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0680" yWindow="2430" windowWidth="18960" windowHeight="5325"/>
  </bookViews>
  <sheets>
    <sheet name="Contents" sheetId="84" r:id="rId1"/>
    <sheet name="Reader's guide" sheetId="85" r:id="rId2"/>
    <sheet name="Table A3.1 (L)" sheetId="1" r:id="rId3"/>
    <sheet name="Table A3.1 (N)" sheetId="2" r:id="rId4"/>
    <sheet name="Table A3.2 (L)" sheetId="30" r:id="rId5"/>
    <sheet name="Table A3.2 (N)" sheetId="31" r:id="rId6"/>
    <sheet name="Table A3.3 (L) " sheetId="32" r:id="rId7"/>
    <sheet name="Table A3.3 (N)  " sheetId="33" r:id="rId8"/>
    <sheet name="Table A3.3 (P )" sheetId="34" r:id="rId9"/>
    <sheet name="Table A3.4(L)" sheetId="9" r:id="rId10"/>
    <sheet name="Table A3.4(N)" sheetId="63" r:id="rId11"/>
    <sheet name="Table A3.5 (L)" sheetId="4" r:id="rId12"/>
    <sheet name="Table A3.5 (N)" sheetId="5" r:id="rId13"/>
    <sheet name="Table A3.6(L)" sheetId="56" r:id="rId14"/>
    <sheet name="Table A3.6(N)" sheetId="58" r:id="rId15"/>
    <sheet name="Table A3.6(P)" sheetId="57" r:id="rId16"/>
    <sheet name="Table A3.7 (L)" sheetId="11" r:id="rId17"/>
    <sheet name="Table A3.7 (N)" sheetId="12" r:id="rId18"/>
    <sheet name="Table A3.7 (P)" sheetId="13" r:id="rId19"/>
    <sheet name="Table A3.8(L)" sheetId="15" r:id="rId20"/>
    <sheet name="Table A3.8(N)" sheetId="77" r:id="rId21"/>
    <sheet name="Table A3.9 (L)" sheetId="16" r:id="rId22"/>
    <sheet name="Table A3.9 (N)" sheetId="17" r:id="rId23"/>
    <sheet name="Table A3.10 (L)" sheetId="72" r:id="rId24"/>
    <sheet name="Table A3.10 (N)" sheetId="73" r:id="rId25"/>
    <sheet name="Table A3.11 (L)" sheetId="18" r:id="rId26"/>
    <sheet name="Table A3.11 (N)" sheetId="19" r:id="rId27"/>
    <sheet name="Table A3.11 (P) " sheetId="20" r:id="rId28"/>
    <sheet name="Table A3.12 (L) " sheetId="35" r:id="rId29"/>
    <sheet name="Table A3.12 (N)" sheetId="36" r:id="rId30"/>
    <sheet name="Table A3.13 (L)" sheetId="37" r:id="rId31"/>
    <sheet name="Table A3.13 (N)" sheetId="38" r:id="rId32"/>
    <sheet name="Table A3.13 (P)" sheetId="39" r:id="rId33"/>
    <sheet name="Table A3.14 (L)" sheetId="22" r:id="rId34"/>
    <sheet name="Table A3.14 (N)" sheetId="23" r:id="rId35"/>
    <sheet name="Table A3.15 (L)" sheetId="24" r:id="rId36"/>
    <sheet name="Table A3.15 (N)" sheetId="25" r:id="rId37"/>
    <sheet name="Table A3.15 (P)" sheetId="26" r:id="rId38"/>
    <sheet name="Table A3.16" sheetId="41" r:id="rId39"/>
    <sheet name="Table A3.17" sheetId="75" r:id="rId40"/>
    <sheet name="Table A3.18" sheetId="76" r:id="rId41"/>
    <sheet name="Table A2.21(L)" sheetId="60" state="hidden" r:id="rId42"/>
    <sheet name="Table A2.21(N)" sheetId="61" state="hidden" r:id="rId43"/>
    <sheet name="Table A2.28_pop" sheetId="67" state="hidden" r:id="rId44"/>
  </sheets>
  <externalReferences>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s>
  <definedNames>
    <definedName name="\a" localSheetId="41">'[1]Time series'!#REF!</definedName>
    <definedName name="\a" localSheetId="42">'[1]Time series'!#REF!</definedName>
    <definedName name="\a" localSheetId="43">'[1]Time series'!#REF!</definedName>
    <definedName name="\a" localSheetId="23">'[1]Time series'!#REF!</definedName>
    <definedName name="\a" localSheetId="24">'[1]Time series'!#REF!</definedName>
    <definedName name="\a" localSheetId="38">'[1]Time series'!#REF!</definedName>
    <definedName name="\a" localSheetId="39">'[1]Time series'!#REF!</definedName>
    <definedName name="\a" localSheetId="40">'[1]Time series'!#REF!</definedName>
    <definedName name="\a" localSheetId="10">'[1]Time series'!#REF!</definedName>
    <definedName name="\a" localSheetId="14">'[1]Time series'!#REF!</definedName>
    <definedName name="\a" localSheetId="15">'[1]Time series'!#REF!</definedName>
    <definedName name="\a" localSheetId="20">'[1]Time series'!#REF!</definedName>
    <definedName name="\a">'[1]Time series'!#REF!</definedName>
    <definedName name="\b" localSheetId="41">'[1]Time series'!#REF!</definedName>
    <definedName name="\b" localSheetId="42">'[1]Time series'!#REF!</definedName>
    <definedName name="\b" localSheetId="43">'[1]Time series'!#REF!</definedName>
    <definedName name="\b" localSheetId="23">'[1]Time series'!#REF!</definedName>
    <definedName name="\b" localSheetId="24">'[1]Time series'!#REF!</definedName>
    <definedName name="\b" localSheetId="38">'[1]Time series'!#REF!</definedName>
    <definedName name="\b" localSheetId="39">'[1]Time series'!#REF!</definedName>
    <definedName name="\b" localSheetId="40">'[1]Time series'!#REF!</definedName>
    <definedName name="\b" localSheetId="10">'[1]Time series'!#REF!</definedName>
    <definedName name="\b" localSheetId="14">'[1]Time series'!#REF!</definedName>
    <definedName name="\b" localSheetId="15">'[1]Time series'!#REF!</definedName>
    <definedName name="\b" localSheetId="20">'[1]Time series'!#REF!</definedName>
    <definedName name="\b">'[1]Time series'!#REF!</definedName>
    <definedName name="_" localSheetId="41">[2]EAT12_1!#REF!,[2]EAT12_1!#REF!,[2]EAT12_1!#REF!,[2]EAT12_1!#REF!,[2]EAT12_1!#REF!,[2]EAT12_1!#REF!,[2]EAT12_1!#REF!,[2]EAT12_1!#REF!,[2]EAT12_1!#REF!,[2]EAT12_1!#REF!</definedName>
    <definedName name="_" localSheetId="42">[2]EAT12_1!#REF!,[2]EAT12_1!#REF!,[2]EAT12_1!#REF!,[2]EAT12_1!#REF!,[2]EAT12_1!#REF!,[2]EAT12_1!#REF!,[2]EAT12_1!#REF!,[2]EAT12_1!#REF!,[2]EAT12_1!#REF!,[2]EAT12_1!#REF!</definedName>
    <definedName name="_" localSheetId="43">[2]EAT12_1!#REF!,[2]EAT12_1!#REF!,[2]EAT12_1!#REF!,[2]EAT12_1!#REF!,[2]EAT12_1!#REF!,[2]EAT12_1!#REF!,[2]EAT12_1!#REF!,[2]EAT12_1!#REF!,[2]EAT12_1!#REF!,[2]EAT12_1!#REF!</definedName>
    <definedName name="_" localSheetId="23">[2]EAT12_1!#REF!,[2]EAT12_1!#REF!,[2]EAT12_1!#REF!,[2]EAT12_1!#REF!,[2]EAT12_1!#REF!,[2]EAT12_1!#REF!,[2]EAT12_1!#REF!,[2]EAT12_1!#REF!,[2]EAT12_1!#REF!,[2]EAT12_1!#REF!</definedName>
    <definedName name="_" localSheetId="24">[2]EAT12_1!#REF!,[2]EAT12_1!#REF!,[2]EAT12_1!#REF!,[2]EAT12_1!#REF!,[2]EAT12_1!#REF!,[2]EAT12_1!#REF!,[2]EAT12_1!#REF!,[2]EAT12_1!#REF!,[2]EAT12_1!#REF!,[2]EAT12_1!#REF!</definedName>
    <definedName name="_" localSheetId="38">[2]EAT12_1!#REF!,[2]EAT12_1!#REF!,[2]EAT12_1!#REF!,[2]EAT12_1!#REF!,[2]EAT12_1!#REF!,[2]EAT12_1!#REF!,[2]EAT12_1!#REF!,[2]EAT12_1!#REF!,[2]EAT12_1!#REF!,[2]EAT12_1!#REF!</definedName>
    <definedName name="_" localSheetId="39">[2]EAT12_1!#REF!,[2]EAT12_1!#REF!,[2]EAT12_1!#REF!,[2]EAT12_1!#REF!,[2]EAT12_1!#REF!,[2]EAT12_1!#REF!,[2]EAT12_1!#REF!,[2]EAT12_1!#REF!,[2]EAT12_1!#REF!,[2]EAT12_1!#REF!</definedName>
    <definedName name="_" localSheetId="40">[2]EAT12_1!#REF!,[2]EAT12_1!#REF!,[2]EAT12_1!#REF!,[2]EAT12_1!#REF!,[2]EAT12_1!#REF!,[2]EAT12_1!#REF!,[2]EAT12_1!#REF!,[2]EAT12_1!#REF!,[2]EAT12_1!#REF!,[2]EAT12_1!#REF!</definedName>
    <definedName name="_" localSheetId="10">[2]EAT12_1!#REF!,[2]EAT12_1!#REF!,[2]EAT12_1!#REF!,[2]EAT12_1!#REF!,[2]EAT12_1!#REF!,[2]EAT12_1!#REF!,[2]EAT12_1!#REF!,[2]EAT12_1!#REF!,[2]EAT12_1!#REF!,[2]EAT12_1!#REF!</definedName>
    <definedName name="_" localSheetId="14">[2]EAT12_1!#REF!,[2]EAT12_1!#REF!,[2]EAT12_1!#REF!,[2]EAT12_1!#REF!,[2]EAT12_1!#REF!,[2]EAT12_1!#REF!,[2]EAT12_1!#REF!,[2]EAT12_1!#REF!,[2]EAT12_1!#REF!,[2]EAT12_1!#REF!</definedName>
    <definedName name="_" localSheetId="15">[2]EAT12_1!#REF!,[2]EAT12_1!#REF!,[2]EAT12_1!#REF!,[2]EAT12_1!#REF!,[2]EAT12_1!#REF!,[2]EAT12_1!#REF!,[2]EAT12_1!#REF!,[2]EAT12_1!#REF!,[2]EAT12_1!#REF!,[2]EAT12_1!#REF!</definedName>
    <definedName name="_" localSheetId="20">[2]EAT12_1!#REF!,[2]EAT12_1!#REF!,[2]EAT12_1!#REF!,[2]EAT12_1!#REF!,[2]EAT12_1!#REF!,[2]EAT12_1!#REF!,[2]EAT12_1!#REF!,[2]EAT12_1!#REF!,[2]EAT12_1!#REF!,[2]EAT12_1!#REF!</definedName>
    <definedName name="_">[2]EAT12_1!#REF!,[2]EAT12_1!#REF!,[2]EAT12_1!#REF!,[2]EAT12_1!#REF!,[2]EAT12_1!#REF!,[2]EAT12_1!#REF!,[2]EAT12_1!#REF!,[2]EAT12_1!#REF!,[2]EAT12_1!#REF!,[2]EAT12_1!#REF!</definedName>
    <definedName name="__123Graph_A" localSheetId="41" hidden="1">#REF!</definedName>
    <definedName name="__123Graph_A" localSheetId="42" hidden="1">#REF!</definedName>
    <definedName name="__123Graph_A" localSheetId="43" hidden="1">#REF!</definedName>
    <definedName name="__123Graph_A" localSheetId="23" hidden="1">#REF!</definedName>
    <definedName name="__123Graph_A" localSheetId="24" hidden="1">#REF!</definedName>
    <definedName name="__123Graph_A" localSheetId="38" hidden="1">#REF!</definedName>
    <definedName name="__123Graph_A" localSheetId="39" hidden="1">#REF!</definedName>
    <definedName name="__123Graph_A" localSheetId="40" hidden="1">#REF!</definedName>
    <definedName name="__123Graph_A" localSheetId="10" hidden="1">#REF!</definedName>
    <definedName name="__123Graph_A" localSheetId="14" hidden="1">#REF!</definedName>
    <definedName name="__123Graph_A" localSheetId="15" hidden="1">#REF!</definedName>
    <definedName name="__123Graph_A" localSheetId="20" hidden="1">#REF!</definedName>
    <definedName name="__123Graph_A" hidden="1">#REF!</definedName>
    <definedName name="__123Graph_ABERLGRAP" localSheetId="41" hidden="1">'[1]Time series'!#REF!</definedName>
    <definedName name="__123Graph_ABERLGRAP" localSheetId="42" hidden="1">'[1]Time series'!#REF!</definedName>
    <definedName name="__123Graph_ABERLGRAP" localSheetId="43" hidden="1">'[1]Time series'!#REF!</definedName>
    <definedName name="__123Graph_ABERLGRAP" localSheetId="23" hidden="1">'[1]Time series'!#REF!</definedName>
    <definedName name="__123Graph_ABERLGRAP" localSheetId="24" hidden="1">'[1]Time series'!#REF!</definedName>
    <definedName name="__123Graph_ABERLGRAP" localSheetId="38" hidden="1">'[1]Time series'!#REF!</definedName>
    <definedName name="__123Graph_ABERLGRAP" localSheetId="39" hidden="1">'[1]Time series'!#REF!</definedName>
    <definedName name="__123Graph_ABERLGRAP" localSheetId="40" hidden="1">'[1]Time series'!#REF!</definedName>
    <definedName name="__123Graph_ABERLGRAP" localSheetId="10" hidden="1">'[1]Time series'!#REF!</definedName>
    <definedName name="__123Graph_ABERLGRAP" localSheetId="14" hidden="1">'[1]Time series'!#REF!</definedName>
    <definedName name="__123Graph_ABERLGRAP" localSheetId="15" hidden="1">'[1]Time series'!#REF!</definedName>
    <definedName name="__123Graph_ABERLGRAP" localSheetId="20" hidden="1">'[1]Time series'!#REF!</definedName>
    <definedName name="__123Graph_ABERLGRAP" hidden="1">'[1]Time series'!#REF!</definedName>
    <definedName name="__123Graph_ACATCH1" localSheetId="41" hidden="1">'[1]Time series'!#REF!</definedName>
    <definedName name="__123Graph_ACATCH1" localSheetId="42" hidden="1">'[1]Time series'!#REF!</definedName>
    <definedName name="__123Graph_ACATCH1" localSheetId="43" hidden="1">'[1]Time series'!#REF!</definedName>
    <definedName name="__123Graph_ACATCH1" localSheetId="23" hidden="1">'[1]Time series'!#REF!</definedName>
    <definedName name="__123Graph_ACATCH1" localSheetId="24" hidden="1">'[1]Time series'!#REF!</definedName>
    <definedName name="__123Graph_ACATCH1" localSheetId="38" hidden="1">'[1]Time series'!#REF!</definedName>
    <definedName name="__123Graph_ACATCH1" localSheetId="39" hidden="1">'[1]Time series'!#REF!</definedName>
    <definedName name="__123Graph_ACATCH1" localSheetId="40" hidden="1">'[1]Time series'!#REF!</definedName>
    <definedName name="__123Graph_ACATCH1" localSheetId="10" hidden="1">'[1]Time series'!#REF!</definedName>
    <definedName name="__123Graph_ACATCH1" localSheetId="14" hidden="1">'[1]Time series'!#REF!</definedName>
    <definedName name="__123Graph_ACATCH1" localSheetId="15" hidden="1">'[1]Time series'!#REF!</definedName>
    <definedName name="__123Graph_ACATCH1" localSheetId="20" hidden="1">'[1]Time series'!#REF!</definedName>
    <definedName name="__123Graph_ACATCH1" hidden="1">'[1]Time series'!#REF!</definedName>
    <definedName name="__123Graph_ACONVERG1" localSheetId="41" hidden="1">'[1]Time series'!#REF!</definedName>
    <definedName name="__123Graph_ACONVERG1" localSheetId="42" hidden="1">'[1]Time series'!#REF!</definedName>
    <definedName name="__123Graph_ACONVERG1" localSheetId="43" hidden="1">'[1]Time series'!#REF!</definedName>
    <definedName name="__123Graph_ACONVERG1" localSheetId="23" hidden="1">'[1]Time series'!#REF!</definedName>
    <definedName name="__123Graph_ACONVERG1" localSheetId="24" hidden="1">'[1]Time series'!#REF!</definedName>
    <definedName name="__123Graph_ACONVERG1" localSheetId="38" hidden="1">'[1]Time series'!#REF!</definedName>
    <definedName name="__123Graph_ACONVERG1" localSheetId="39" hidden="1">'[1]Time series'!#REF!</definedName>
    <definedName name="__123Graph_ACONVERG1" localSheetId="40" hidden="1">'[1]Time series'!#REF!</definedName>
    <definedName name="__123Graph_ACONVERG1" localSheetId="10" hidden="1">'[1]Time series'!#REF!</definedName>
    <definedName name="__123Graph_ACONVERG1" localSheetId="14" hidden="1">'[1]Time series'!#REF!</definedName>
    <definedName name="__123Graph_ACONVERG1" localSheetId="15" hidden="1">'[1]Time series'!#REF!</definedName>
    <definedName name="__123Graph_ACONVERG1" localSheetId="20" hidden="1">'[1]Time series'!#REF!</definedName>
    <definedName name="__123Graph_ACONVERG1" hidden="1">'[1]Time series'!#REF!</definedName>
    <definedName name="__123Graph_AECTOT" localSheetId="41" hidden="1">#REF!</definedName>
    <definedName name="__123Graph_AECTOT" localSheetId="42" hidden="1">#REF!</definedName>
    <definedName name="__123Graph_AECTOT" localSheetId="43" hidden="1">#REF!</definedName>
    <definedName name="__123Graph_AECTOT" localSheetId="23" hidden="1">#REF!</definedName>
    <definedName name="__123Graph_AECTOT" localSheetId="24" hidden="1">#REF!</definedName>
    <definedName name="__123Graph_AECTOT" localSheetId="38" hidden="1">#REF!</definedName>
    <definedName name="__123Graph_AECTOT" localSheetId="39" hidden="1">#REF!</definedName>
    <definedName name="__123Graph_AECTOT" localSheetId="40" hidden="1">#REF!</definedName>
    <definedName name="__123Graph_AECTOT" localSheetId="10" hidden="1">#REF!</definedName>
    <definedName name="__123Graph_AECTOT" localSheetId="14" hidden="1">#REF!</definedName>
    <definedName name="__123Graph_AECTOT" localSheetId="15" hidden="1">#REF!</definedName>
    <definedName name="__123Graph_AECTOT" localSheetId="20" hidden="1">#REF!</definedName>
    <definedName name="__123Graph_AECTOT" hidden="1">#REF!</definedName>
    <definedName name="__123Graph_AGRAPH2" localSheetId="41" hidden="1">'[1]Time series'!#REF!</definedName>
    <definedName name="__123Graph_AGRAPH2" localSheetId="42" hidden="1">'[1]Time series'!#REF!</definedName>
    <definedName name="__123Graph_AGRAPH2" localSheetId="43" hidden="1">'[1]Time series'!#REF!</definedName>
    <definedName name="__123Graph_AGRAPH2" localSheetId="23" hidden="1">'[1]Time series'!#REF!</definedName>
    <definedName name="__123Graph_AGRAPH2" localSheetId="24" hidden="1">'[1]Time series'!#REF!</definedName>
    <definedName name="__123Graph_AGRAPH2" localSheetId="38" hidden="1">'[1]Time series'!#REF!</definedName>
    <definedName name="__123Graph_AGRAPH2" localSheetId="39" hidden="1">'[1]Time series'!#REF!</definedName>
    <definedName name="__123Graph_AGRAPH2" localSheetId="40" hidden="1">'[1]Time series'!#REF!</definedName>
    <definedName name="__123Graph_AGRAPH2" localSheetId="10" hidden="1">'[1]Time series'!#REF!</definedName>
    <definedName name="__123Graph_AGRAPH2" localSheetId="14" hidden="1">'[1]Time series'!#REF!</definedName>
    <definedName name="__123Graph_AGRAPH2" localSheetId="15" hidden="1">'[1]Time series'!#REF!</definedName>
    <definedName name="__123Graph_AGRAPH2" localSheetId="20" hidden="1">'[1]Time series'!#REF!</definedName>
    <definedName name="__123Graph_AGRAPH2" hidden="1">'[1]Time series'!#REF!</definedName>
    <definedName name="__123Graph_AGRAPH41" localSheetId="41" hidden="1">'[1]Time series'!#REF!</definedName>
    <definedName name="__123Graph_AGRAPH41" localSheetId="42" hidden="1">'[1]Time series'!#REF!</definedName>
    <definedName name="__123Graph_AGRAPH41" localSheetId="43" hidden="1">'[1]Time series'!#REF!</definedName>
    <definedName name="__123Graph_AGRAPH41" localSheetId="23" hidden="1">'[1]Time series'!#REF!</definedName>
    <definedName name="__123Graph_AGRAPH41" localSheetId="24" hidden="1">'[1]Time series'!#REF!</definedName>
    <definedName name="__123Graph_AGRAPH41" localSheetId="38" hidden="1">'[1]Time series'!#REF!</definedName>
    <definedName name="__123Graph_AGRAPH41" localSheetId="39" hidden="1">'[1]Time series'!#REF!</definedName>
    <definedName name="__123Graph_AGRAPH41" localSheetId="40" hidden="1">'[1]Time series'!#REF!</definedName>
    <definedName name="__123Graph_AGRAPH41" localSheetId="10" hidden="1">'[1]Time series'!#REF!</definedName>
    <definedName name="__123Graph_AGRAPH41" localSheetId="14" hidden="1">'[1]Time series'!#REF!</definedName>
    <definedName name="__123Graph_AGRAPH41" localSheetId="15" hidden="1">'[1]Time series'!#REF!</definedName>
    <definedName name="__123Graph_AGRAPH41" localSheetId="20" hidden="1">'[1]Time series'!#REF!</definedName>
    <definedName name="__123Graph_AGRAPH41" hidden="1">'[1]Time series'!#REF!</definedName>
    <definedName name="__123Graph_AGRAPH42" localSheetId="41" hidden="1">'[1]Time series'!#REF!</definedName>
    <definedName name="__123Graph_AGRAPH42" localSheetId="42" hidden="1">'[1]Time series'!#REF!</definedName>
    <definedName name="__123Graph_AGRAPH42" localSheetId="43" hidden="1">'[1]Time series'!#REF!</definedName>
    <definedName name="__123Graph_AGRAPH42" localSheetId="23" hidden="1">'[1]Time series'!#REF!</definedName>
    <definedName name="__123Graph_AGRAPH42" localSheetId="24" hidden="1">'[1]Time series'!#REF!</definedName>
    <definedName name="__123Graph_AGRAPH42" localSheetId="38" hidden="1">'[1]Time series'!#REF!</definedName>
    <definedName name="__123Graph_AGRAPH42" localSheetId="39" hidden="1">'[1]Time series'!#REF!</definedName>
    <definedName name="__123Graph_AGRAPH42" localSheetId="40" hidden="1">'[1]Time series'!#REF!</definedName>
    <definedName name="__123Graph_AGRAPH42" localSheetId="10" hidden="1">'[1]Time series'!#REF!</definedName>
    <definedName name="__123Graph_AGRAPH42" localSheetId="14" hidden="1">'[1]Time series'!#REF!</definedName>
    <definedName name="__123Graph_AGRAPH42" localSheetId="15" hidden="1">'[1]Time series'!#REF!</definedName>
    <definedName name="__123Graph_AGRAPH42" localSheetId="20" hidden="1">'[1]Time series'!#REF!</definedName>
    <definedName name="__123Graph_AGRAPH42" hidden="1">'[1]Time series'!#REF!</definedName>
    <definedName name="__123Graph_AGRAPH44" localSheetId="41" hidden="1">'[1]Time series'!#REF!</definedName>
    <definedName name="__123Graph_AGRAPH44" localSheetId="42" hidden="1">'[1]Time series'!#REF!</definedName>
    <definedName name="__123Graph_AGRAPH44" localSheetId="43" hidden="1">'[1]Time series'!#REF!</definedName>
    <definedName name="__123Graph_AGRAPH44" localSheetId="23" hidden="1">'[1]Time series'!#REF!</definedName>
    <definedName name="__123Graph_AGRAPH44" localSheetId="24" hidden="1">'[1]Time series'!#REF!</definedName>
    <definedName name="__123Graph_AGRAPH44" localSheetId="38" hidden="1">'[1]Time series'!#REF!</definedName>
    <definedName name="__123Graph_AGRAPH44" localSheetId="39" hidden="1">'[1]Time series'!#REF!</definedName>
    <definedName name="__123Graph_AGRAPH44" localSheetId="40" hidden="1">'[1]Time series'!#REF!</definedName>
    <definedName name="__123Graph_AGRAPH44" localSheetId="10" hidden="1">'[1]Time series'!#REF!</definedName>
    <definedName name="__123Graph_AGRAPH44" localSheetId="14" hidden="1">'[1]Time series'!#REF!</definedName>
    <definedName name="__123Graph_AGRAPH44" localSheetId="15" hidden="1">'[1]Time series'!#REF!</definedName>
    <definedName name="__123Graph_AGRAPH44" localSheetId="20" hidden="1">'[1]Time series'!#REF!</definedName>
    <definedName name="__123Graph_AGRAPH44" hidden="1">'[1]Time series'!#REF!</definedName>
    <definedName name="__123Graph_APERIB" localSheetId="41" hidden="1">'[1]Time series'!#REF!</definedName>
    <definedName name="__123Graph_APERIB" localSheetId="42" hidden="1">'[1]Time series'!#REF!</definedName>
    <definedName name="__123Graph_APERIB" localSheetId="43" hidden="1">'[1]Time series'!#REF!</definedName>
    <definedName name="__123Graph_APERIB" localSheetId="23" hidden="1">'[1]Time series'!#REF!</definedName>
    <definedName name="__123Graph_APERIB" localSheetId="24" hidden="1">'[1]Time series'!#REF!</definedName>
    <definedName name="__123Graph_APERIB" localSheetId="38" hidden="1">'[1]Time series'!#REF!</definedName>
    <definedName name="__123Graph_APERIB" localSheetId="39" hidden="1">'[1]Time series'!#REF!</definedName>
    <definedName name="__123Graph_APERIB" localSheetId="40" hidden="1">'[1]Time series'!#REF!</definedName>
    <definedName name="__123Graph_APERIB" localSheetId="10" hidden="1">'[1]Time series'!#REF!</definedName>
    <definedName name="__123Graph_APERIB" localSheetId="14" hidden="1">'[1]Time series'!#REF!</definedName>
    <definedName name="__123Graph_APERIB" localSheetId="15" hidden="1">'[1]Time series'!#REF!</definedName>
    <definedName name="__123Graph_APERIB" localSheetId="20" hidden="1">'[1]Time series'!#REF!</definedName>
    <definedName name="__123Graph_APERIB" hidden="1">'[1]Time series'!#REF!</definedName>
    <definedName name="__123Graph_APRODABSC" localSheetId="41" hidden="1">'[1]Time series'!#REF!</definedName>
    <definedName name="__123Graph_APRODABSC" localSheetId="42" hidden="1">'[1]Time series'!#REF!</definedName>
    <definedName name="__123Graph_APRODABSC" localSheetId="43" hidden="1">'[1]Time series'!#REF!</definedName>
    <definedName name="__123Graph_APRODABSC" localSheetId="23" hidden="1">'[1]Time series'!#REF!</definedName>
    <definedName name="__123Graph_APRODABSC" localSheetId="24" hidden="1">'[1]Time series'!#REF!</definedName>
    <definedName name="__123Graph_APRODABSC" localSheetId="38" hidden="1">'[1]Time series'!#REF!</definedName>
    <definedName name="__123Graph_APRODABSC" localSheetId="39" hidden="1">'[1]Time series'!#REF!</definedName>
    <definedName name="__123Graph_APRODABSC" localSheetId="40" hidden="1">'[1]Time series'!#REF!</definedName>
    <definedName name="__123Graph_APRODABSC" localSheetId="10" hidden="1">'[1]Time series'!#REF!</definedName>
    <definedName name="__123Graph_APRODABSC" localSheetId="14" hidden="1">'[1]Time series'!#REF!</definedName>
    <definedName name="__123Graph_APRODABSC" localSheetId="15" hidden="1">'[1]Time series'!#REF!</definedName>
    <definedName name="__123Graph_APRODABSC" localSheetId="20" hidden="1">'[1]Time series'!#REF!</definedName>
    <definedName name="__123Graph_APRODABSC" hidden="1">'[1]Time series'!#REF!</definedName>
    <definedName name="__123Graph_APRODABSD" localSheetId="41" hidden="1">'[1]Time series'!#REF!</definedName>
    <definedName name="__123Graph_APRODABSD" localSheetId="42" hidden="1">'[1]Time series'!#REF!</definedName>
    <definedName name="__123Graph_APRODABSD" localSheetId="43" hidden="1">'[1]Time series'!#REF!</definedName>
    <definedName name="__123Graph_APRODABSD" localSheetId="23" hidden="1">'[1]Time series'!#REF!</definedName>
    <definedName name="__123Graph_APRODABSD" localSheetId="24" hidden="1">'[1]Time series'!#REF!</definedName>
    <definedName name="__123Graph_APRODABSD" localSheetId="38" hidden="1">'[1]Time series'!#REF!</definedName>
    <definedName name="__123Graph_APRODABSD" localSheetId="39" hidden="1">'[1]Time series'!#REF!</definedName>
    <definedName name="__123Graph_APRODABSD" localSheetId="40" hidden="1">'[1]Time series'!#REF!</definedName>
    <definedName name="__123Graph_APRODABSD" localSheetId="10" hidden="1">'[1]Time series'!#REF!</definedName>
    <definedName name="__123Graph_APRODABSD" localSheetId="14" hidden="1">'[1]Time series'!#REF!</definedName>
    <definedName name="__123Graph_APRODABSD" localSheetId="15" hidden="1">'[1]Time series'!#REF!</definedName>
    <definedName name="__123Graph_APRODABSD" localSheetId="20" hidden="1">'[1]Time series'!#REF!</definedName>
    <definedName name="__123Graph_APRODABSD" hidden="1">'[1]Time series'!#REF!</definedName>
    <definedName name="__123Graph_APRODTRE2" localSheetId="41" hidden="1">'[1]Time series'!#REF!</definedName>
    <definedName name="__123Graph_APRODTRE2" localSheetId="42" hidden="1">'[1]Time series'!#REF!</definedName>
    <definedName name="__123Graph_APRODTRE2" localSheetId="43" hidden="1">'[1]Time series'!#REF!</definedName>
    <definedName name="__123Graph_APRODTRE2" localSheetId="23" hidden="1">'[1]Time series'!#REF!</definedName>
    <definedName name="__123Graph_APRODTRE2" localSheetId="24" hidden="1">'[1]Time series'!#REF!</definedName>
    <definedName name="__123Graph_APRODTRE2" localSheetId="38" hidden="1">'[1]Time series'!#REF!</definedName>
    <definedName name="__123Graph_APRODTRE2" localSheetId="39" hidden="1">'[1]Time series'!#REF!</definedName>
    <definedName name="__123Graph_APRODTRE2" localSheetId="40" hidden="1">'[1]Time series'!#REF!</definedName>
    <definedName name="__123Graph_APRODTRE2" localSheetId="10" hidden="1">'[1]Time series'!#REF!</definedName>
    <definedName name="__123Graph_APRODTRE2" localSheetId="14" hidden="1">'[1]Time series'!#REF!</definedName>
    <definedName name="__123Graph_APRODTRE2" localSheetId="15" hidden="1">'[1]Time series'!#REF!</definedName>
    <definedName name="__123Graph_APRODTRE2" localSheetId="20" hidden="1">'[1]Time series'!#REF!</definedName>
    <definedName name="__123Graph_APRODTRE2" hidden="1">'[1]Time series'!#REF!</definedName>
    <definedName name="__123Graph_APRODTRE3" localSheetId="41" hidden="1">'[1]Time series'!#REF!</definedName>
    <definedName name="__123Graph_APRODTRE3" localSheetId="42" hidden="1">'[1]Time series'!#REF!</definedName>
    <definedName name="__123Graph_APRODTRE3" localSheetId="43" hidden="1">'[1]Time series'!#REF!</definedName>
    <definedName name="__123Graph_APRODTRE3" localSheetId="23" hidden="1">'[1]Time series'!#REF!</definedName>
    <definedName name="__123Graph_APRODTRE3" localSheetId="24" hidden="1">'[1]Time series'!#REF!</definedName>
    <definedName name="__123Graph_APRODTRE3" localSheetId="38" hidden="1">'[1]Time series'!#REF!</definedName>
    <definedName name="__123Graph_APRODTRE3" localSheetId="39" hidden="1">'[1]Time series'!#REF!</definedName>
    <definedName name="__123Graph_APRODTRE3" localSheetId="40" hidden="1">'[1]Time series'!#REF!</definedName>
    <definedName name="__123Graph_APRODTRE3" localSheetId="10" hidden="1">'[1]Time series'!#REF!</definedName>
    <definedName name="__123Graph_APRODTRE3" localSheetId="14" hidden="1">'[1]Time series'!#REF!</definedName>
    <definedName name="__123Graph_APRODTRE3" localSheetId="15" hidden="1">'[1]Time series'!#REF!</definedName>
    <definedName name="__123Graph_APRODTRE3" localSheetId="20" hidden="1">'[1]Time series'!#REF!</definedName>
    <definedName name="__123Graph_APRODTRE3" hidden="1">'[1]Time series'!#REF!</definedName>
    <definedName name="__123Graph_APRODTRE4" localSheetId="41" hidden="1">'[1]Time series'!#REF!</definedName>
    <definedName name="__123Graph_APRODTRE4" localSheetId="42" hidden="1">'[1]Time series'!#REF!</definedName>
    <definedName name="__123Graph_APRODTRE4" localSheetId="43" hidden="1">'[1]Time series'!#REF!</definedName>
    <definedName name="__123Graph_APRODTRE4" localSheetId="23" hidden="1">'[1]Time series'!#REF!</definedName>
    <definedName name="__123Graph_APRODTRE4" localSheetId="24" hidden="1">'[1]Time series'!#REF!</definedName>
    <definedName name="__123Graph_APRODTRE4" localSheetId="38" hidden="1">'[1]Time series'!#REF!</definedName>
    <definedName name="__123Graph_APRODTRE4" localSheetId="39" hidden="1">'[1]Time series'!#REF!</definedName>
    <definedName name="__123Graph_APRODTRE4" localSheetId="40" hidden="1">'[1]Time series'!#REF!</definedName>
    <definedName name="__123Graph_APRODTRE4" localSheetId="10" hidden="1">'[1]Time series'!#REF!</definedName>
    <definedName name="__123Graph_APRODTRE4" localSheetId="14" hidden="1">'[1]Time series'!#REF!</definedName>
    <definedName name="__123Graph_APRODTRE4" localSheetId="15" hidden="1">'[1]Time series'!#REF!</definedName>
    <definedName name="__123Graph_APRODTRE4" localSheetId="20" hidden="1">'[1]Time series'!#REF!</definedName>
    <definedName name="__123Graph_APRODTRE4" hidden="1">'[1]Time series'!#REF!</definedName>
    <definedName name="__123Graph_APRODTREND" localSheetId="41" hidden="1">'[1]Time series'!#REF!</definedName>
    <definedName name="__123Graph_APRODTREND" localSheetId="42" hidden="1">'[1]Time series'!#REF!</definedName>
    <definedName name="__123Graph_APRODTREND" localSheetId="43" hidden="1">'[1]Time series'!#REF!</definedName>
    <definedName name="__123Graph_APRODTREND" localSheetId="23" hidden="1">'[1]Time series'!#REF!</definedName>
    <definedName name="__123Graph_APRODTREND" localSheetId="24" hidden="1">'[1]Time series'!#REF!</definedName>
    <definedName name="__123Graph_APRODTREND" localSheetId="38" hidden="1">'[1]Time series'!#REF!</definedName>
    <definedName name="__123Graph_APRODTREND" localSheetId="39" hidden="1">'[1]Time series'!#REF!</definedName>
    <definedName name="__123Graph_APRODTREND" localSheetId="40" hidden="1">'[1]Time series'!#REF!</definedName>
    <definedName name="__123Graph_APRODTREND" localSheetId="10" hidden="1">'[1]Time series'!#REF!</definedName>
    <definedName name="__123Graph_APRODTREND" localSheetId="14" hidden="1">'[1]Time series'!#REF!</definedName>
    <definedName name="__123Graph_APRODTREND" localSheetId="15" hidden="1">'[1]Time series'!#REF!</definedName>
    <definedName name="__123Graph_APRODTREND" localSheetId="20" hidden="1">'[1]Time series'!#REF!</definedName>
    <definedName name="__123Graph_APRODTREND" hidden="1">'[1]Time series'!#REF!</definedName>
    <definedName name="__123Graph_AUTRECHT" localSheetId="41" hidden="1">'[1]Time series'!#REF!</definedName>
    <definedName name="__123Graph_AUTRECHT" localSheetId="42" hidden="1">'[1]Time series'!#REF!</definedName>
    <definedName name="__123Graph_AUTRECHT" localSheetId="43" hidden="1">'[1]Time series'!#REF!</definedName>
    <definedName name="__123Graph_AUTRECHT" localSheetId="23" hidden="1">'[1]Time series'!#REF!</definedName>
    <definedName name="__123Graph_AUTRECHT" localSheetId="24" hidden="1">'[1]Time series'!#REF!</definedName>
    <definedName name="__123Graph_AUTRECHT" localSheetId="38" hidden="1">'[1]Time series'!#REF!</definedName>
    <definedName name="__123Graph_AUTRECHT" localSheetId="39" hidden="1">'[1]Time series'!#REF!</definedName>
    <definedName name="__123Graph_AUTRECHT" localSheetId="40" hidden="1">'[1]Time series'!#REF!</definedName>
    <definedName name="__123Graph_AUTRECHT" localSheetId="10" hidden="1">'[1]Time series'!#REF!</definedName>
    <definedName name="__123Graph_AUTRECHT" localSheetId="14" hidden="1">'[1]Time series'!#REF!</definedName>
    <definedName name="__123Graph_AUTRECHT" localSheetId="15" hidden="1">'[1]Time series'!#REF!</definedName>
    <definedName name="__123Graph_AUTRECHT" localSheetId="20" hidden="1">'[1]Time series'!#REF!</definedName>
    <definedName name="__123Graph_AUTRECHT" hidden="1">'[1]Time series'!#REF!</definedName>
    <definedName name="__123Graph_B" localSheetId="41" hidden="1">#REF!</definedName>
    <definedName name="__123Graph_B" localSheetId="42" hidden="1">#REF!</definedName>
    <definedName name="__123Graph_B" localSheetId="43" hidden="1">#REF!</definedName>
    <definedName name="__123Graph_B" localSheetId="23" hidden="1">#REF!</definedName>
    <definedName name="__123Graph_B" localSheetId="24" hidden="1">#REF!</definedName>
    <definedName name="__123Graph_B" localSheetId="38" hidden="1">#REF!</definedName>
    <definedName name="__123Graph_B" localSheetId="39" hidden="1">#REF!</definedName>
    <definedName name="__123Graph_B" localSheetId="40" hidden="1">#REF!</definedName>
    <definedName name="__123Graph_B" localSheetId="10" hidden="1">#REF!</definedName>
    <definedName name="__123Graph_B" localSheetId="14" hidden="1">#REF!</definedName>
    <definedName name="__123Graph_B" localSheetId="15" hidden="1">#REF!</definedName>
    <definedName name="__123Graph_B" localSheetId="20" hidden="1">#REF!</definedName>
    <definedName name="__123Graph_B" hidden="1">#REF!</definedName>
    <definedName name="__123Graph_BBERLGRAP" localSheetId="41" hidden="1">'[1]Time series'!#REF!</definedName>
    <definedName name="__123Graph_BBERLGRAP" localSheetId="42" hidden="1">'[1]Time series'!#REF!</definedName>
    <definedName name="__123Graph_BBERLGRAP" localSheetId="43" hidden="1">'[1]Time series'!#REF!</definedName>
    <definedName name="__123Graph_BBERLGRAP" localSheetId="23" hidden="1">'[1]Time series'!#REF!</definedName>
    <definedName name="__123Graph_BBERLGRAP" localSheetId="24" hidden="1">'[1]Time series'!#REF!</definedName>
    <definedName name="__123Graph_BBERLGRAP" localSheetId="38" hidden="1">'[1]Time series'!#REF!</definedName>
    <definedName name="__123Graph_BBERLGRAP" localSheetId="39" hidden="1">'[1]Time series'!#REF!</definedName>
    <definedName name="__123Graph_BBERLGRAP" localSheetId="40" hidden="1">'[1]Time series'!#REF!</definedName>
    <definedName name="__123Graph_BBERLGRAP" localSheetId="10" hidden="1">'[1]Time series'!#REF!</definedName>
    <definedName name="__123Graph_BBERLGRAP" localSheetId="14" hidden="1">'[1]Time series'!#REF!</definedName>
    <definedName name="__123Graph_BBERLGRAP" localSheetId="15" hidden="1">'[1]Time series'!#REF!</definedName>
    <definedName name="__123Graph_BBERLGRAP" localSheetId="20" hidden="1">'[1]Time series'!#REF!</definedName>
    <definedName name="__123Graph_BBERLGRAP" hidden="1">'[1]Time series'!#REF!</definedName>
    <definedName name="__123Graph_BCATCH1" localSheetId="41" hidden="1">'[1]Time series'!#REF!</definedName>
    <definedName name="__123Graph_BCATCH1" localSheetId="42" hidden="1">'[1]Time series'!#REF!</definedName>
    <definedName name="__123Graph_BCATCH1" localSheetId="43" hidden="1">'[1]Time series'!#REF!</definedName>
    <definedName name="__123Graph_BCATCH1" localSheetId="23" hidden="1">'[1]Time series'!#REF!</definedName>
    <definedName name="__123Graph_BCATCH1" localSheetId="24" hidden="1">'[1]Time series'!#REF!</definedName>
    <definedName name="__123Graph_BCATCH1" localSheetId="38" hidden="1">'[1]Time series'!#REF!</definedName>
    <definedName name="__123Graph_BCATCH1" localSheetId="39" hidden="1">'[1]Time series'!#REF!</definedName>
    <definedName name="__123Graph_BCATCH1" localSheetId="40" hidden="1">'[1]Time series'!#REF!</definedName>
    <definedName name="__123Graph_BCATCH1" localSheetId="10" hidden="1">'[1]Time series'!#REF!</definedName>
    <definedName name="__123Graph_BCATCH1" localSheetId="14" hidden="1">'[1]Time series'!#REF!</definedName>
    <definedName name="__123Graph_BCATCH1" localSheetId="15" hidden="1">'[1]Time series'!#REF!</definedName>
    <definedName name="__123Graph_BCATCH1" localSheetId="20" hidden="1">'[1]Time series'!#REF!</definedName>
    <definedName name="__123Graph_BCATCH1" hidden="1">'[1]Time series'!#REF!</definedName>
    <definedName name="__123Graph_BCONVERG1" localSheetId="41" hidden="1">'[1]Time series'!#REF!</definedName>
    <definedName name="__123Graph_BCONVERG1" localSheetId="42" hidden="1">'[1]Time series'!#REF!</definedName>
    <definedName name="__123Graph_BCONVERG1" localSheetId="43" hidden="1">'[1]Time series'!#REF!</definedName>
    <definedName name="__123Graph_BCONVERG1" localSheetId="23" hidden="1">'[1]Time series'!#REF!</definedName>
    <definedName name="__123Graph_BCONVERG1" localSheetId="24" hidden="1">'[1]Time series'!#REF!</definedName>
    <definedName name="__123Graph_BCONVERG1" localSheetId="38" hidden="1">'[1]Time series'!#REF!</definedName>
    <definedName name="__123Graph_BCONVERG1" localSheetId="39" hidden="1">'[1]Time series'!#REF!</definedName>
    <definedName name="__123Graph_BCONVERG1" localSheetId="40" hidden="1">'[1]Time series'!#REF!</definedName>
    <definedName name="__123Graph_BCONVERG1" localSheetId="10" hidden="1">'[1]Time series'!#REF!</definedName>
    <definedName name="__123Graph_BCONVERG1" localSheetId="14" hidden="1">'[1]Time series'!#REF!</definedName>
    <definedName name="__123Graph_BCONVERG1" localSheetId="15" hidden="1">'[1]Time series'!#REF!</definedName>
    <definedName name="__123Graph_BCONVERG1" localSheetId="20" hidden="1">'[1]Time series'!#REF!</definedName>
    <definedName name="__123Graph_BCONVERG1" hidden="1">'[1]Time series'!#REF!</definedName>
    <definedName name="__123Graph_BECTOT" localSheetId="41" hidden="1">#REF!</definedName>
    <definedName name="__123Graph_BECTOT" localSheetId="42" hidden="1">#REF!</definedName>
    <definedName name="__123Graph_BECTOT" localSheetId="43" hidden="1">#REF!</definedName>
    <definedName name="__123Graph_BECTOT" localSheetId="23" hidden="1">#REF!</definedName>
    <definedName name="__123Graph_BECTOT" localSheetId="24" hidden="1">#REF!</definedName>
    <definedName name="__123Graph_BECTOT" localSheetId="38" hidden="1">#REF!</definedName>
    <definedName name="__123Graph_BECTOT" localSheetId="39" hidden="1">#REF!</definedName>
    <definedName name="__123Graph_BECTOT" localSheetId="40" hidden="1">#REF!</definedName>
    <definedName name="__123Graph_BECTOT" localSheetId="10" hidden="1">#REF!</definedName>
    <definedName name="__123Graph_BECTOT" localSheetId="14" hidden="1">#REF!</definedName>
    <definedName name="__123Graph_BECTOT" localSheetId="15" hidden="1">#REF!</definedName>
    <definedName name="__123Graph_BECTOT" localSheetId="20" hidden="1">#REF!</definedName>
    <definedName name="__123Graph_BECTOT" hidden="1">#REF!</definedName>
    <definedName name="__123Graph_BGRAPH2" localSheetId="41" hidden="1">'[1]Time series'!#REF!</definedName>
    <definedName name="__123Graph_BGRAPH2" localSheetId="42" hidden="1">'[1]Time series'!#REF!</definedName>
    <definedName name="__123Graph_BGRAPH2" localSheetId="43" hidden="1">'[1]Time series'!#REF!</definedName>
    <definedName name="__123Graph_BGRAPH2" localSheetId="23" hidden="1">'[1]Time series'!#REF!</definedName>
    <definedName name="__123Graph_BGRAPH2" localSheetId="24" hidden="1">'[1]Time series'!#REF!</definedName>
    <definedName name="__123Graph_BGRAPH2" localSheetId="38" hidden="1">'[1]Time series'!#REF!</definedName>
    <definedName name="__123Graph_BGRAPH2" localSheetId="39" hidden="1">'[1]Time series'!#REF!</definedName>
    <definedName name="__123Graph_BGRAPH2" localSheetId="40" hidden="1">'[1]Time series'!#REF!</definedName>
    <definedName name="__123Graph_BGRAPH2" localSheetId="10" hidden="1">'[1]Time series'!#REF!</definedName>
    <definedName name="__123Graph_BGRAPH2" localSheetId="14" hidden="1">'[1]Time series'!#REF!</definedName>
    <definedName name="__123Graph_BGRAPH2" localSheetId="15" hidden="1">'[1]Time series'!#REF!</definedName>
    <definedName name="__123Graph_BGRAPH2" localSheetId="20" hidden="1">'[1]Time series'!#REF!</definedName>
    <definedName name="__123Graph_BGRAPH2" hidden="1">'[1]Time series'!#REF!</definedName>
    <definedName name="__123Graph_BGRAPH41" localSheetId="41" hidden="1">'[1]Time series'!#REF!</definedName>
    <definedName name="__123Graph_BGRAPH41" localSheetId="42" hidden="1">'[1]Time series'!#REF!</definedName>
    <definedName name="__123Graph_BGRAPH41" localSheetId="43" hidden="1">'[1]Time series'!#REF!</definedName>
    <definedName name="__123Graph_BGRAPH41" localSheetId="23" hidden="1">'[1]Time series'!#REF!</definedName>
    <definedName name="__123Graph_BGRAPH41" localSheetId="24" hidden="1">'[1]Time series'!#REF!</definedName>
    <definedName name="__123Graph_BGRAPH41" localSheetId="38" hidden="1">'[1]Time series'!#REF!</definedName>
    <definedName name="__123Graph_BGRAPH41" localSheetId="39" hidden="1">'[1]Time series'!#REF!</definedName>
    <definedName name="__123Graph_BGRAPH41" localSheetId="40" hidden="1">'[1]Time series'!#REF!</definedName>
    <definedName name="__123Graph_BGRAPH41" localSheetId="10" hidden="1">'[1]Time series'!#REF!</definedName>
    <definedName name="__123Graph_BGRAPH41" localSheetId="14" hidden="1">'[1]Time series'!#REF!</definedName>
    <definedName name="__123Graph_BGRAPH41" localSheetId="15" hidden="1">'[1]Time series'!#REF!</definedName>
    <definedName name="__123Graph_BGRAPH41" localSheetId="20" hidden="1">'[1]Time series'!#REF!</definedName>
    <definedName name="__123Graph_BGRAPH41" hidden="1">'[1]Time series'!#REF!</definedName>
    <definedName name="__123Graph_BPERIB" localSheetId="41" hidden="1">'[1]Time series'!#REF!</definedName>
    <definedName name="__123Graph_BPERIB" localSheetId="42" hidden="1">'[1]Time series'!#REF!</definedName>
    <definedName name="__123Graph_BPERIB" localSheetId="43" hidden="1">'[1]Time series'!#REF!</definedName>
    <definedName name="__123Graph_BPERIB" localSheetId="23" hidden="1">'[1]Time series'!#REF!</definedName>
    <definedName name="__123Graph_BPERIB" localSheetId="24" hidden="1">'[1]Time series'!#REF!</definedName>
    <definedName name="__123Graph_BPERIB" localSheetId="38" hidden="1">'[1]Time series'!#REF!</definedName>
    <definedName name="__123Graph_BPERIB" localSheetId="39" hidden="1">'[1]Time series'!#REF!</definedName>
    <definedName name="__123Graph_BPERIB" localSheetId="40" hidden="1">'[1]Time series'!#REF!</definedName>
    <definedName name="__123Graph_BPERIB" localSheetId="10" hidden="1">'[1]Time series'!#REF!</definedName>
    <definedName name="__123Graph_BPERIB" localSheetId="14" hidden="1">'[1]Time series'!#REF!</definedName>
    <definedName name="__123Graph_BPERIB" localSheetId="15" hidden="1">'[1]Time series'!#REF!</definedName>
    <definedName name="__123Graph_BPERIB" localSheetId="20" hidden="1">'[1]Time series'!#REF!</definedName>
    <definedName name="__123Graph_BPERIB" hidden="1">'[1]Time series'!#REF!</definedName>
    <definedName name="__123Graph_BPRODABSC" localSheetId="41" hidden="1">'[1]Time series'!#REF!</definedName>
    <definedName name="__123Graph_BPRODABSC" localSheetId="42" hidden="1">'[1]Time series'!#REF!</definedName>
    <definedName name="__123Graph_BPRODABSC" localSheetId="43" hidden="1">'[1]Time series'!#REF!</definedName>
    <definedName name="__123Graph_BPRODABSC" localSheetId="23" hidden="1">'[1]Time series'!#REF!</definedName>
    <definedName name="__123Graph_BPRODABSC" localSheetId="24" hidden="1">'[1]Time series'!#REF!</definedName>
    <definedName name="__123Graph_BPRODABSC" localSheetId="38" hidden="1">'[1]Time series'!#REF!</definedName>
    <definedName name="__123Graph_BPRODABSC" localSheetId="39" hidden="1">'[1]Time series'!#REF!</definedName>
    <definedName name="__123Graph_BPRODABSC" localSheetId="40" hidden="1">'[1]Time series'!#REF!</definedName>
    <definedName name="__123Graph_BPRODABSC" localSheetId="10" hidden="1">'[1]Time series'!#REF!</definedName>
    <definedName name="__123Graph_BPRODABSC" localSheetId="14" hidden="1">'[1]Time series'!#REF!</definedName>
    <definedName name="__123Graph_BPRODABSC" localSheetId="15" hidden="1">'[1]Time series'!#REF!</definedName>
    <definedName name="__123Graph_BPRODABSC" localSheetId="20" hidden="1">'[1]Time series'!#REF!</definedName>
    <definedName name="__123Graph_BPRODABSC" hidden="1">'[1]Time series'!#REF!</definedName>
    <definedName name="__123Graph_BPRODABSD" localSheetId="41" hidden="1">'[1]Time series'!#REF!</definedName>
    <definedName name="__123Graph_BPRODABSD" localSheetId="42" hidden="1">'[1]Time series'!#REF!</definedName>
    <definedName name="__123Graph_BPRODABSD" localSheetId="43" hidden="1">'[1]Time series'!#REF!</definedName>
    <definedName name="__123Graph_BPRODABSD" localSheetId="23" hidden="1">'[1]Time series'!#REF!</definedName>
    <definedName name="__123Graph_BPRODABSD" localSheetId="24" hidden="1">'[1]Time series'!#REF!</definedName>
    <definedName name="__123Graph_BPRODABSD" localSheetId="38" hidden="1">'[1]Time series'!#REF!</definedName>
    <definedName name="__123Graph_BPRODABSD" localSheetId="39" hidden="1">'[1]Time series'!#REF!</definedName>
    <definedName name="__123Graph_BPRODABSD" localSheetId="40" hidden="1">'[1]Time series'!#REF!</definedName>
    <definedName name="__123Graph_BPRODABSD" localSheetId="10" hidden="1">'[1]Time series'!#REF!</definedName>
    <definedName name="__123Graph_BPRODABSD" localSheetId="14" hidden="1">'[1]Time series'!#REF!</definedName>
    <definedName name="__123Graph_BPRODABSD" localSheetId="15" hidden="1">'[1]Time series'!#REF!</definedName>
    <definedName name="__123Graph_BPRODABSD" localSheetId="20" hidden="1">'[1]Time series'!#REF!</definedName>
    <definedName name="__123Graph_BPRODABSD" hidden="1">'[1]Time series'!#REF!</definedName>
    <definedName name="__123Graph_C" localSheetId="41" hidden="1">#REF!</definedName>
    <definedName name="__123Graph_C" localSheetId="42" hidden="1">#REF!</definedName>
    <definedName name="__123Graph_C" localSheetId="43" hidden="1">#REF!</definedName>
    <definedName name="__123Graph_C" localSheetId="23" hidden="1">#REF!</definedName>
    <definedName name="__123Graph_C" localSheetId="24" hidden="1">#REF!</definedName>
    <definedName name="__123Graph_C" localSheetId="38" hidden="1">#REF!</definedName>
    <definedName name="__123Graph_C" localSheetId="39" hidden="1">#REF!</definedName>
    <definedName name="__123Graph_C" localSheetId="40" hidden="1">#REF!</definedName>
    <definedName name="__123Graph_C" localSheetId="10" hidden="1">#REF!</definedName>
    <definedName name="__123Graph_C" localSheetId="14" hidden="1">#REF!</definedName>
    <definedName name="__123Graph_C" localSheetId="15" hidden="1">#REF!</definedName>
    <definedName name="__123Graph_C" localSheetId="20" hidden="1">#REF!</definedName>
    <definedName name="__123Graph_C" hidden="1">#REF!</definedName>
    <definedName name="__123Graph_CBERLGRAP" localSheetId="41" hidden="1">'[1]Time series'!#REF!</definedName>
    <definedName name="__123Graph_CBERLGRAP" localSheetId="42" hidden="1">'[1]Time series'!#REF!</definedName>
    <definedName name="__123Graph_CBERLGRAP" localSheetId="43" hidden="1">'[1]Time series'!#REF!</definedName>
    <definedName name="__123Graph_CBERLGRAP" localSheetId="23" hidden="1">'[1]Time series'!#REF!</definedName>
    <definedName name="__123Graph_CBERLGRAP" localSheetId="24" hidden="1">'[1]Time series'!#REF!</definedName>
    <definedName name="__123Graph_CBERLGRAP" localSheetId="38" hidden="1">'[1]Time series'!#REF!</definedName>
    <definedName name="__123Graph_CBERLGRAP" localSheetId="39" hidden="1">'[1]Time series'!#REF!</definedName>
    <definedName name="__123Graph_CBERLGRAP" localSheetId="40" hidden="1">'[1]Time series'!#REF!</definedName>
    <definedName name="__123Graph_CBERLGRAP" localSheetId="10" hidden="1">'[1]Time series'!#REF!</definedName>
    <definedName name="__123Graph_CBERLGRAP" localSheetId="14" hidden="1">'[1]Time series'!#REF!</definedName>
    <definedName name="__123Graph_CBERLGRAP" localSheetId="15" hidden="1">'[1]Time series'!#REF!</definedName>
    <definedName name="__123Graph_CBERLGRAP" localSheetId="20" hidden="1">'[1]Time series'!#REF!</definedName>
    <definedName name="__123Graph_CBERLGRAP" hidden="1">'[1]Time series'!#REF!</definedName>
    <definedName name="__123Graph_CCATCH1" localSheetId="41" hidden="1">'[1]Time series'!#REF!</definedName>
    <definedName name="__123Graph_CCATCH1" localSheetId="42" hidden="1">'[1]Time series'!#REF!</definedName>
    <definedName name="__123Graph_CCATCH1" localSheetId="43" hidden="1">'[1]Time series'!#REF!</definedName>
    <definedName name="__123Graph_CCATCH1" localSheetId="23" hidden="1">'[1]Time series'!#REF!</definedName>
    <definedName name="__123Graph_CCATCH1" localSheetId="24" hidden="1">'[1]Time series'!#REF!</definedName>
    <definedName name="__123Graph_CCATCH1" localSheetId="38" hidden="1">'[1]Time series'!#REF!</definedName>
    <definedName name="__123Graph_CCATCH1" localSheetId="39" hidden="1">'[1]Time series'!#REF!</definedName>
    <definedName name="__123Graph_CCATCH1" localSheetId="40" hidden="1">'[1]Time series'!#REF!</definedName>
    <definedName name="__123Graph_CCATCH1" localSheetId="10" hidden="1">'[1]Time series'!#REF!</definedName>
    <definedName name="__123Graph_CCATCH1" localSheetId="14" hidden="1">'[1]Time series'!#REF!</definedName>
    <definedName name="__123Graph_CCATCH1" localSheetId="15" hidden="1">'[1]Time series'!#REF!</definedName>
    <definedName name="__123Graph_CCATCH1" localSheetId="20" hidden="1">'[1]Time series'!#REF!</definedName>
    <definedName name="__123Graph_CCATCH1" hidden="1">'[1]Time series'!#REF!</definedName>
    <definedName name="__123Graph_CCONVERG1" localSheetId="41" hidden="1">#REF!</definedName>
    <definedName name="__123Graph_CCONVERG1" localSheetId="42" hidden="1">#REF!</definedName>
    <definedName name="__123Graph_CCONVERG1" localSheetId="43" hidden="1">#REF!</definedName>
    <definedName name="__123Graph_CCONVERG1" localSheetId="23" hidden="1">#REF!</definedName>
    <definedName name="__123Graph_CCONVERG1" localSheetId="24" hidden="1">#REF!</definedName>
    <definedName name="__123Graph_CCONVERG1" localSheetId="38" hidden="1">#REF!</definedName>
    <definedName name="__123Graph_CCONVERG1" localSheetId="39" hidden="1">#REF!</definedName>
    <definedName name="__123Graph_CCONVERG1" localSheetId="40" hidden="1">#REF!</definedName>
    <definedName name="__123Graph_CCONVERG1" localSheetId="10" hidden="1">#REF!</definedName>
    <definedName name="__123Graph_CCONVERG1" localSheetId="14" hidden="1">#REF!</definedName>
    <definedName name="__123Graph_CCONVERG1" localSheetId="15" hidden="1">#REF!</definedName>
    <definedName name="__123Graph_CCONVERG1" localSheetId="20" hidden="1">#REF!</definedName>
    <definedName name="__123Graph_CCONVERG1" hidden="1">#REF!</definedName>
    <definedName name="__123Graph_CECTOT" localSheetId="41" hidden="1">#REF!</definedName>
    <definedName name="__123Graph_CECTOT" localSheetId="42" hidden="1">#REF!</definedName>
    <definedName name="__123Graph_CECTOT" localSheetId="43" hidden="1">#REF!</definedName>
    <definedName name="__123Graph_CECTOT" localSheetId="23" hidden="1">#REF!</definedName>
    <definedName name="__123Graph_CECTOT" localSheetId="24" hidden="1">#REF!</definedName>
    <definedName name="__123Graph_CECTOT" localSheetId="38" hidden="1">#REF!</definedName>
    <definedName name="__123Graph_CECTOT" localSheetId="39" hidden="1">#REF!</definedName>
    <definedName name="__123Graph_CECTOT" localSheetId="40" hidden="1">#REF!</definedName>
    <definedName name="__123Graph_CECTOT" localSheetId="10" hidden="1">#REF!</definedName>
    <definedName name="__123Graph_CECTOT" localSheetId="14" hidden="1">#REF!</definedName>
    <definedName name="__123Graph_CECTOT" localSheetId="15" hidden="1">#REF!</definedName>
    <definedName name="__123Graph_CECTOT" localSheetId="20" hidden="1">#REF!</definedName>
    <definedName name="__123Graph_CECTOT" hidden="1">#REF!</definedName>
    <definedName name="__123Graph_CGRAPH41" localSheetId="41" hidden="1">'[1]Time series'!#REF!</definedName>
    <definedName name="__123Graph_CGRAPH41" localSheetId="42" hidden="1">'[1]Time series'!#REF!</definedName>
    <definedName name="__123Graph_CGRAPH41" localSheetId="43" hidden="1">'[1]Time series'!#REF!</definedName>
    <definedName name="__123Graph_CGRAPH41" localSheetId="23" hidden="1">'[1]Time series'!#REF!</definedName>
    <definedName name="__123Graph_CGRAPH41" localSheetId="24" hidden="1">'[1]Time series'!#REF!</definedName>
    <definedName name="__123Graph_CGRAPH41" localSheetId="38" hidden="1">'[1]Time series'!#REF!</definedName>
    <definedName name="__123Graph_CGRAPH41" localSheetId="39" hidden="1">'[1]Time series'!#REF!</definedName>
    <definedName name="__123Graph_CGRAPH41" localSheetId="40" hidden="1">'[1]Time series'!#REF!</definedName>
    <definedName name="__123Graph_CGRAPH41" localSheetId="10" hidden="1">'[1]Time series'!#REF!</definedName>
    <definedName name="__123Graph_CGRAPH41" localSheetId="14" hidden="1">'[1]Time series'!#REF!</definedName>
    <definedName name="__123Graph_CGRAPH41" localSheetId="15" hidden="1">'[1]Time series'!#REF!</definedName>
    <definedName name="__123Graph_CGRAPH41" localSheetId="20" hidden="1">'[1]Time series'!#REF!</definedName>
    <definedName name="__123Graph_CGRAPH41" hidden="1">'[1]Time series'!#REF!</definedName>
    <definedName name="__123Graph_CGRAPH44" localSheetId="41" hidden="1">'[1]Time series'!#REF!</definedName>
    <definedName name="__123Graph_CGRAPH44" localSheetId="42" hidden="1">'[1]Time series'!#REF!</definedName>
    <definedName name="__123Graph_CGRAPH44" localSheetId="43" hidden="1">'[1]Time series'!#REF!</definedName>
    <definedName name="__123Graph_CGRAPH44" localSheetId="23" hidden="1">'[1]Time series'!#REF!</definedName>
    <definedName name="__123Graph_CGRAPH44" localSheetId="24" hidden="1">'[1]Time series'!#REF!</definedName>
    <definedName name="__123Graph_CGRAPH44" localSheetId="38" hidden="1">'[1]Time series'!#REF!</definedName>
    <definedName name="__123Graph_CGRAPH44" localSheetId="39" hidden="1">'[1]Time series'!#REF!</definedName>
    <definedName name="__123Graph_CGRAPH44" localSheetId="40" hidden="1">'[1]Time series'!#REF!</definedName>
    <definedName name="__123Graph_CGRAPH44" localSheetId="10" hidden="1">'[1]Time series'!#REF!</definedName>
    <definedName name="__123Graph_CGRAPH44" localSheetId="14" hidden="1">'[1]Time series'!#REF!</definedName>
    <definedName name="__123Graph_CGRAPH44" localSheetId="15" hidden="1">'[1]Time series'!#REF!</definedName>
    <definedName name="__123Graph_CGRAPH44" localSheetId="20" hidden="1">'[1]Time series'!#REF!</definedName>
    <definedName name="__123Graph_CGRAPH44" hidden="1">'[1]Time series'!#REF!</definedName>
    <definedName name="__123Graph_CPERIA" localSheetId="41" hidden="1">'[1]Time series'!#REF!</definedName>
    <definedName name="__123Graph_CPERIA" localSheetId="42" hidden="1">'[1]Time series'!#REF!</definedName>
    <definedName name="__123Graph_CPERIA" localSheetId="43" hidden="1">'[1]Time series'!#REF!</definedName>
    <definedName name="__123Graph_CPERIA" localSheetId="23" hidden="1">'[1]Time series'!#REF!</definedName>
    <definedName name="__123Graph_CPERIA" localSheetId="24" hidden="1">'[1]Time series'!#REF!</definedName>
    <definedName name="__123Graph_CPERIA" localSheetId="38" hidden="1">'[1]Time series'!#REF!</definedName>
    <definedName name="__123Graph_CPERIA" localSheetId="39" hidden="1">'[1]Time series'!#REF!</definedName>
    <definedName name="__123Graph_CPERIA" localSheetId="40" hidden="1">'[1]Time series'!#REF!</definedName>
    <definedName name="__123Graph_CPERIA" localSheetId="10" hidden="1">'[1]Time series'!#REF!</definedName>
    <definedName name="__123Graph_CPERIA" localSheetId="14" hidden="1">'[1]Time series'!#REF!</definedName>
    <definedName name="__123Graph_CPERIA" localSheetId="15" hidden="1">'[1]Time series'!#REF!</definedName>
    <definedName name="__123Graph_CPERIA" localSheetId="20" hidden="1">'[1]Time series'!#REF!</definedName>
    <definedName name="__123Graph_CPERIA" hidden="1">'[1]Time series'!#REF!</definedName>
    <definedName name="__123Graph_CPERIB" localSheetId="41" hidden="1">'[1]Time series'!#REF!</definedName>
    <definedName name="__123Graph_CPERIB" localSheetId="42" hidden="1">'[1]Time series'!#REF!</definedName>
    <definedName name="__123Graph_CPERIB" localSheetId="43" hidden="1">'[1]Time series'!#REF!</definedName>
    <definedName name="__123Graph_CPERIB" localSheetId="23" hidden="1">'[1]Time series'!#REF!</definedName>
    <definedName name="__123Graph_CPERIB" localSheetId="24" hidden="1">'[1]Time series'!#REF!</definedName>
    <definedName name="__123Graph_CPERIB" localSheetId="38" hidden="1">'[1]Time series'!#REF!</definedName>
    <definedName name="__123Graph_CPERIB" localSheetId="39" hidden="1">'[1]Time series'!#REF!</definedName>
    <definedName name="__123Graph_CPERIB" localSheetId="40" hidden="1">'[1]Time series'!#REF!</definedName>
    <definedName name="__123Graph_CPERIB" localSheetId="10" hidden="1">'[1]Time series'!#REF!</definedName>
    <definedName name="__123Graph_CPERIB" localSheetId="14" hidden="1">'[1]Time series'!#REF!</definedName>
    <definedName name="__123Graph_CPERIB" localSheetId="15" hidden="1">'[1]Time series'!#REF!</definedName>
    <definedName name="__123Graph_CPERIB" localSheetId="20" hidden="1">'[1]Time series'!#REF!</definedName>
    <definedName name="__123Graph_CPERIB" hidden="1">'[1]Time series'!#REF!</definedName>
    <definedName name="__123Graph_CPRODABSC" localSheetId="41" hidden="1">'[1]Time series'!#REF!</definedName>
    <definedName name="__123Graph_CPRODABSC" localSheetId="42" hidden="1">'[1]Time series'!#REF!</definedName>
    <definedName name="__123Graph_CPRODABSC" localSheetId="43" hidden="1">'[1]Time series'!#REF!</definedName>
    <definedName name="__123Graph_CPRODABSC" localSheetId="23" hidden="1">'[1]Time series'!#REF!</definedName>
    <definedName name="__123Graph_CPRODABSC" localSheetId="24" hidden="1">'[1]Time series'!#REF!</definedName>
    <definedName name="__123Graph_CPRODABSC" localSheetId="38" hidden="1">'[1]Time series'!#REF!</definedName>
    <definedName name="__123Graph_CPRODABSC" localSheetId="39" hidden="1">'[1]Time series'!#REF!</definedName>
    <definedName name="__123Graph_CPRODABSC" localSheetId="40" hidden="1">'[1]Time series'!#REF!</definedName>
    <definedName name="__123Graph_CPRODABSC" localSheetId="10" hidden="1">'[1]Time series'!#REF!</definedName>
    <definedName name="__123Graph_CPRODABSC" localSheetId="14" hidden="1">'[1]Time series'!#REF!</definedName>
    <definedName name="__123Graph_CPRODABSC" localSheetId="15" hidden="1">'[1]Time series'!#REF!</definedName>
    <definedName name="__123Graph_CPRODABSC" localSheetId="20" hidden="1">'[1]Time series'!#REF!</definedName>
    <definedName name="__123Graph_CPRODABSC" hidden="1">'[1]Time series'!#REF!</definedName>
    <definedName name="__123Graph_CPRODTRE2" localSheetId="41" hidden="1">'[1]Time series'!#REF!</definedName>
    <definedName name="__123Graph_CPRODTRE2" localSheetId="42" hidden="1">'[1]Time series'!#REF!</definedName>
    <definedName name="__123Graph_CPRODTRE2" localSheetId="43" hidden="1">'[1]Time series'!#REF!</definedName>
    <definedName name="__123Graph_CPRODTRE2" localSheetId="23" hidden="1">'[1]Time series'!#REF!</definedName>
    <definedName name="__123Graph_CPRODTRE2" localSheetId="24" hidden="1">'[1]Time series'!#REF!</definedName>
    <definedName name="__123Graph_CPRODTRE2" localSheetId="38" hidden="1">'[1]Time series'!#REF!</definedName>
    <definedName name="__123Graph_CPRODTRE2" localSheetId="39" hidden="1">'[1]Time series'!#REF!</definedName>
    <definedName name="__123Graph_CPRODTRE2" localSheetId="40" hidden="1">'[1]Time series'!#REF!</definedName>
    <definedName name="__123Graph_CPRODTRE2" localSheetId="10" hidden="1">'[1]Time series'!#REF!</definedName>
    <definedName name="__123Graph_CPRODTRE2" localSheetId="14" hidden="1">'[1]Time series'!#REF!</definedName>
    <definedName name="__123Graph_CPRODTRE2" localSheetId="15" hidden="1">'[1]Time series'!#REF!</definedName>
    <definedName name="__123Graph_CPRODTRE2" localSheetId="20" hidden="1">'[1]Time series'!#REF!</definedName>
    <definedName name="__123Graph_CPRODTRE2" hidden="1">'[1]Time series'!#REF!</definedName>
    <definedName name="__123Graph_CPRODTREND" localSheetId="41" hidden="1">'[1]Time series'!#REF!</definedName>
    <definedName name="__123Graph_CPRODTREND" localSheetId="42" hidden="1">'[1]Time series'!#REF!</definedName>
    <definedName name="__123Graph_CPRODTREND" localSheetId="43" hidden="1">'[1]Time series'!#REF!</definedName>
    <definedName name="__123Graph_CPRODTREND" localSheetId="23" hidden="1">'[1]Time series'!#REF!</definedName>
    <definedName name="__123Graph_CPRODTREND" localSheetId="24" hidden="1">'[1]Time series'!#REF!</definedName>
    <definedName name="__123Graph_CPRODTREND" localSheetId="38" hidden="1">'[1]Time series'!#REF!</definedName>
    <definedName name="__123Graph_CPRODTREND" localSheetId="39" hidden="1">'[1]Time series'!#REF!</definedName>
    <definedName name="__123Graph_CPRODTREND" localSheetId="40" hidden="1">'[1]Time series'!#REF!</definedName>
    <definedName name="__123Graph_CPRODTREND" localSheetId="10" hidden="1">'[1]Time series'!#REF!</definedName>
    <definedName name="__123Graph_CPRODTREND" localSheetId="14" hidden="1">'[1]Time series'!#REF!</definedName>
    <definedName name="__123Graph_CPRODTREND" localSheetId="15" hidden="1">'[1]Time series'!#REF!</definedName>
    <definedName name="__123Graph_CPRODTREND" localSheetId="20" hidden="1">'[1]Time series'!#REF!</definedName>
    <definedName name="__123Graph_CPRODTREND" hidden="1">'[1]Time series'!#REF!</definedName>
    <definedName name="__123Graph_CUTRECHT" localSheetId="41" hidden="1">'[1]Time series'!#REF!</definedName>
    <definedName name="__123Graph_CUTRECHT" localSheetId="42" hidden="1">'[1]Time series'!#REF!</definedName>
    <definedName name="__123Graph_CUTRECHT" localSheetId="43" hidden="1">'[1]Time series'!#REF!</definedName>
    <definedName name="__123Graph_CUTRECHT" localSheetId="23" hidden="1">'[1]Time series'!#REF!</definedName>
    <definedName name="__123Graph_CUTRECHT" localSheetId="24" hidden="1">'[1]Time series'!#REF!</definedName>
    <definedName name="__123Graph_CUTRECHT" localSheetId="38" hidden="1">'[1]Time series'!#REF!</definedName>
    <definedName name="__123Graph_CUTRECHT" localSheetId="39" hidden="1">'[1]Time series'!#REF!</definedName>
    <definedName name="__123Graph_CUTRECHT" localSheetId="40" hidden="1">'[1]Time series'!#REF!</definedName>
    <definedName name="__123Graph_CUTRECHT" localSheetId="10" hidden="1">'[1]Time series'!#REF!</definedName>
    <definedName name="__123Graph_CUTRECHT" localSheetId="14" hidden="1">'[1]Time series'!#REF!</definedName>
    <definedName name="__123Graph_CUTRECHT" localSheetId="15" hidden="1">'[1]Time series'!#REF!</definedName>
    <definedName name="__123Graph_CUTRECHT" localSheetId="20" hidden="1">'[1]Time series'!#REF!</definedName>
    <definedName name="__123Graph_CUTRECHT" hidden="1">'[1]Time series'!#REF!</definedName>
    <definedName name="__123Graph_D" localSheetId="41" hidden="1">#REF!</definedName>
    <definedName name="__123Graph_D" localSheetId="42" hidden="1">#REF!</definedName>
    <definedName name="__123Graph_D" localSheetId="43" hidden="1">#REF!</definedName>
    <definedName name="__123Graph_D" localSheetId="23" hidden="1">#REF!</definedName>
    <definedName name="__123Graph_D" localSheetId="24" hidden="1">#REF!</definedName>
    <definedName name="__123Graph_D" localSheetId="38" hidden="1">#REF!</definedName>
    <definedName name="__123Graph_D" localSheetId="39" hidden="1">#REF!</definedName>
    <definedName name="__123Graph_D" localSheetId="40" hidden="1">#REF!</definedName>
    <definedName name="__123Graph_D" localSheetId="10" hidden="1">#REF!</definedName>
    <definedName name="__123Graph_D" localSheetId="14" hidden="1">#REF!</definedName>
    <definedName name="__123Graph_D" localSheetId="15" hidden="1">#REF!</definedName>
    <definedName name="__123Graph_D" localSheetId="20" hidden="1">#REF!</definedName>
    <definedName name="__123Graph_D" hidden="1">#REF!</definedName>
    <definedName name="__123Graph_DBERLGRAP" localSheetId="41" hidden="1">'[1]Time series'!#REF!</definedName>
    <definedName name="__123Graph_DBERLGRAP" localSheetId="42" hidden="1">'[1]Time series'!#REF!</definedName>
    <definedName name="__123Graph_DBERLGRAP" localSheetId="43" hidden="1">'[1]Time series'!#REF!</definedName>
    <definedName name="__123Graph_DBERLGRAP" localSheetId="23" hidden="1">'[1]Time series'!#REF!</definedName>
    <definedName name="__123Graph_DBERLGRAP" localSheetId="24" hidden="1">'[1]Time series'!#REF!</definedName>
    <definedName name="__123Graph_DBERLGRAP" localSheetId="38" hidden="1">'[1]Time series'!#REF!</definedName>
    <definedName name="__123Graph_DBERLGRAP" localSheetId="39" hidden="1">'[1]Time series'!#REF!</definedName>
    <definedName name="__123Graph_DBERLGRAP" localSheetId="40" hidden="1">'[1]Time series'!#REF!</definedName>
    <definedName name="__123Graph_DBERLGRAP" localSheetId="10" hidden="1">'[1]Time series'!#REF!</definedName>
    <definedName name="__123Graph_DBERLGRAP" localSheetId="14" hidden="1">'[1]Time series'!#REF!</definedName>
    <definedName name="__123Graph_DBERLGRAP" localSheetId="15" hidden="1">'[1]Time series'!#REF!</definedName>
    <definedName name="__123Graph_DBERLGRAP" localSheetId="20" hidden="1">'[1]Time series'!#REF!</definedName>
    <definedName name="__123Graph_DBERLGRAP" hidden="1">'[1]Time series'!#REF!</definedName>
    <definedName name="__123Graph_DCATCH1" localSheetId="41" hidden="1">'[1]Time series'!#REF!</definedName>
    <definedName name="__123Graph_DCATCH1" localSheetId="42" hidden="1">'[1]Time series'!#REF!</definedName>
    <definedName name="__123Graph_DCATCH1" localSheetId="43" hidden="1">'[1]Time series'!#REF!</definedName>
    <definedName name="__123Graph_DCATCH1" localSheetId="23" hidden="1">'[1]Time series'!#REF!</definedName>
    <definedName name="__123Graph_DCATCH1" localSheetId="24" hidden="1">'[1]Time series'!#REF!</definedName>
    <definedName name="__123Graph_DCATCH1" localSheetId="38" hidden="1">'[1]Time series'!#REF!</definedName>
    <definedName name="__123Graph_DCATCH1" localSheetId="39" hidden="1">'[1]Time series'!#REF!</definedName>
    <definedName name="__123Graph_DCATCH1" localSheetId="40" hidden="1">'[1]Time series'!#REF!</definedName>
    <definedName name="__123Graph_DCATCH1" localSheetId="10" hidden="1">'[1]Time series'!#REF!</definedName>
    <definedName name="__123Graph_DCATCH1" localSheetId="14" hidden="1">'[1]Time series'!#REF!</definedName>
    <definedName name="__123Graph_DCATCH1" localSheetId="15" hidden="1">'[1]Time series'!#REF!</definedName>
    <definedName name="__123Graph_DCATCH1" localSheetId="20" hidden="1">'[1]Time series'!#REF!</definedName>
    <definedName name="__123Graph_DCATCH1" hidden="1">'[1]Time series'!#REF!</definedName>
    <definedName name="__123Graph_DCONVERG1" localSheetId="41" hidden="1">'[1]Time series'!#REF!</definedName>
    <definedName name="__123Graph_DCONVERG1" localSheetId="42" hidden="1">'[1]Time series'!#REF!</definedName>
    <definedName name="__123Graph_DCONVERG1" localSheetId="43" hidden="1">'[1]Time series'!#REF!</definedName>
    <definedName name="__123Graph_DCONVERG1" localSheetId="23" hidden="1">'[1]Time series'!#REF!</definedName>
    <definedName name="__123Graph_DCONVERG1" localSheetId="24" hidden="1">'[1]Time series'!#REF!</definedName>
    <definedName name="__123Graph_DCONVERG1" localSheetId="38" hidden="1">'[1]Time series'!#REF!</definedName>
    <definedName name="__123Graph_DCONVERG1" localSheetId="39" hidden="1">'[1]Time series'!#REF!</definedName>
    <definedName name="__123Graph_DCONVERG1" localSheetId="40" hidden="1">'[1]Time series'!#REF!</definedName>
    <definedName name="__123Graph_DCONVERG1" localSheetId="10" hidden="1">'[1]Time series'!#REF!</definedName>
    <definedName name="__123Graph_DCONVERG1" localSheetId="14" hidden="1">'[1]Time series'!#REF!</definedName>
    <definedName name="__123Graph_DCONVERG1" localSheetId="15" hidden="1">'[1]Time series'!#REF!</definedName>
    <definedName name="__123Graph_DCONVERG1" localSheetId="20" hidden="1">'[1]Time series'!#REF!</definedName>
    <definedName name="__123Graph_DCONVERG1" hidden="1">'[1]Time series'!#REF!</definedName>
    <definedName name="__123Graph_DECTOT" localSheetId="41" hidden="1">#REF!</definedName>
    <definedName name="__123Graph_DECTOT" localSheetId="42" hidden="1">#REF!</definedName>
    <definedName name="__123Graph_DECTOT" localSheetId="43" hidden="1">#REF!</definedName>
    <definedName name="__123Graph_DECTOT" localSheetId="23" hidden="1">#REF!</definedName>
    <definedName name="__123Graph_DECTOT" localSheetId="24" hidden="1">#REF!</definedName>
    <definedName name="__123Graph_DECTOT" localSheetId="38" hidden="1">#REF!</definedName>
    <definedName name="__123Graph_DECTOT" localSheetId="39" hidden="1">#REF!</definedName>
    <definedName name="__123Graph_DECTOT" localSheetId="40" hidden="1">#REF!</definedName>
    <definedName name="__123Graph_DECTOT" localSheetId="10" hidden="1">#REF!</definedName>
    <definedName name="__123Graph_DECTOT" localSheetId="14" hidden="1">#REF!</definedName>
    <definedName name="__123Graph_DECTOT" localSheetId="15" hidden="1">#REF!</definedName>
    <definedName name="__123Graph_DECTOT" localSheetId="20" hidden="1">#REF!</definedName>
    <definedName name="__123Graph_DECTOT" hidden="1">#REF!</definedName>
    <definedName name="__123Graph_DGRAPH41" localSheetId="41" hidden="1">'[1]Time series'!#REF!</definedName>
    <definedName name="__123Graph_DGRAPH41" localSheetId="42" hidden="1">'[1]Time series'!#REF!</definedName>
    <definedName name="__123Graph_DGRAPH41" localSheetId="43" hidden="1">'[1]Time series'!#REF!</definedName>
    <definedName name="__123Graph_DGRAPH41" localSheetId="23" hidden="1">'[1]Time series'!#REF!</definedName>
    <definedName name="__123Graph_DGRAPH41" localSheetId="24" hidden="1">'[1]Time series'!#REF!</definedName>
    <definedName name="__123Graph_DGRAPH41" localSheetId="38" hidden="1">'[1]Time series'!#REF!</definedName>
    <definedName name="__123Graph_DGRAPH41" localSheetId="39" hidden="1">'[1]Time series'!#REF!</definedName>
    <definedName name="__123Graph_DGRAPH41" localSheetId="40" hidden="1">'[1]Time series'!#REF!</definedName>
    <definedName name="__123Graph_DGRAPH41" localSheetId="10" hidden="1">'[1]Time series'!#REF!</definedName>
    <definedName name="__123Graph_DGRAPH41" localSheetId="14" hidden="1">'[1]Time series'!#REF!</definedName>
    <definedName name="__123Graph_DGRAPH41" localSheetId="15" hidden="1">'[1]Time series'!#REF!</definedName>
    <definedName name="__123Graph_DGRAPH41" localSheetId="20" hidden="1">'[1]Time series'!#REF!</definedName>
    <definedName name="__123Graph_DGRAPH41" hidden="1">'[1]Time series'!#REF!</definedName>
    <definedName name="__123Graph_DPERIA" localSheetId="41" hidden="1">'[1]Time series'!#REF!</definedName>
    <definedName name="__123Graph_DPERIA" localSheetId="42" hidden="1">'[1]Time series'!#REF!</definedName>
    <definedName name="__123Graph_DPERIA" localSheetId="43" hidden="1">'[1]Time series'!#REF!</definedName>
    <definedName name="__123Graph_DPERIA" localSheetId="23" hidden="1">'[1]Time series'!#REF!</definedName>
    <definedName name="__123Graph_DPERIA" localSheetId="24" hidden="1">'[1]Time series'!#REF!</definedName>
    <definedName name="__123Graph_DPERIA" localSheetId="38" hidden="1">'[1]Time series'!#REF!</definedName>
    <definedName name="__123Graph_DPERIA" localSheetId="39" hidden="1">'[1]Time series'!#REF!</definedName>
    <definedName name="__123Graph_DPERIA" localSheetId="40" hidden="1">'[1]Time series'!#REF!</definedName>
    <definedName name="__123Graph_DPERIA" localSheetId="10" hidden="1">'[1]Time series'!#REF!</definedName>
    <definedName name="__123Graph_DPERIA" localSheetId="14" hidden="1">'[1]Time series'!#REF!</definedName>
    <definedName name="__123Graph_DPERIA" localSheetId="15" hidden="1">'[1]Time series'!#REF!</definedName>
    <definedName name="__123Graph_DPERIA" localSheetId="20" hidden="1">'[1]Time series'!#REF!</definedName>
    <definedName name="__123Graph_DPERIA" hidden="1">'[1]Time series'!#REF!</definedName>
    <definedName name="__123Graph_DPERIB" localSheetId="41" hidden="1">'[1]Time series'!#REF!</definedName>
    <definedName name="__123Graph_DPERIB" localSheetId="42" hidden="1">'[1]Time series'!#REF!</definedName>
    <definedName name="__123Graph_DPERIB" localSheetId="43" hidden="1">'[1]Time series'!#REF!</definedName>
    <definedName name="__123Graph_DPERIB" localSheetId="23" hidden="1">'[1]Time series'!#REF!</definedName>
    <definedName name="__123Graph_DPERIB" localSheetId="24" hidden="1">'[1]Time series'!#REF!</definedName>
    <definedName name="__123Graph_DPERIB" localSheetId="38" hidden="1">'[1]Time series'!#REF!</definedName>
    <definedName name="__123Graph_DPERIB" localSheetId="39" hidden="1">'[1]Time series'!#REF!</definedName>
    <definedName name="__123Graph_DPERIB" localSheetId="40" hidden="1">'[1]Time series'!#REF!</definedName>
    <definedName name="__123Graph_DPERIB" localSheetId="10" hidden="1">'[1]Time series'!#REF!</definedName>
    <definedName name="__123Graph_DPERIB" localSheetId="14" hidden="1">'[1]Time series'!#REF!</definedName>
    <definedName name="__123Graph_DPERIB" localSheetId="15" hidden="1">'[1]Time series'!#REF!</definedName>
    <definedName name="__123Graph_DPERIB" localSheetId="20" hidden="1">'[1]Time series'!#REF!</definedName>
    <definedName name="__123Graph_DPERIB" hidden="1">'[1]Time series'!#REF!</definedName>
    <definedName name="__123Graph_DPRODABSC" localSheetId="41" hidden="1">'[1]Time series'!#REF!</definedName>
    <definedName name="__123Graph_DPRODABSC" localSheetId="42" hidden="1">'[1]Time series'!#REF!</definedName>
    <definedName name="__123Graph_DPRODABSC" localSheetId="43" hidden="1">'[1]Time series'!#REF!</definedName>
    <definedName name="__123Graph_DPRODABSC" localSheetId="23" hidden="1">'[1]Time series'!#REF!</definedName>
    <definedName name="__123Graph_DPRODABSC" localSheetId="24" hidden="1">'[1]Time series'!#REF!</definedName>
    <definedName name="__123Graph_DPRODABSC" localSheetId="38" hidden="1">'[1]Time series'!#REF!</definedName>
    <definedName name="__123Graph_DPRODABSC" localSheetId="39" hidden="1">'[1]Time series'!#REF!</definedName>
    <definedName name="__123Graph_DPRODABSC" localSheetId="40" hidden="1">'[1]Time series'!#REF!</definedName>
    <definedName name="__123Graph_DPRODABSC" localSheetId="10" hidden="1">'[1]Time series'!#REF!</definedName>
    <definedName name="__123Graph_DPRODABSC" localSheetId="14" hidden="1">'[1]Time series'!#REF!</definedName>
    <definedName name="__123Graph_DPRODABSC" localSheetId="15" hidden="1">'[1]Time series'!#REF!</definedName>
    <definedName name="__123Graph_DPRODABSC" localSheetId="20" hidden="1">'[1]Time series'!#REF!</definedName>
    <definedName name="__123Graph_DPRODABSC" hidden="1">'[1]Time series'!#REF!</definedName>
    <definedName name="__123Graph_DUTRECHT" localSheetId="41" hidden="1">'[1]Time series'!#REF!</definedName>
    <definedName name="__123Graph_DUTRECHT" localSheetId="42" hidden="1">'[1]Time series'!#REF!</definedName>
    <definedName name="__123Graph_DUTRECHT" localSheetId="43" hidden="1">'[1]Time series'!#REF!</definedName>
    <definedName name="__123Graph_DUTRECHT" localSheetId="23" hidden="1">'[1]Time series'!#REF!</definedName>
    <definedName name="__123Graph_DUTRECHT" localSheetId="24" hidden="1">'[1]Time series'!#REF!</definedName>
    <definedName name="__123Graph_DUTRECHT" localSheetId="38" hidden="1">'[1]Time series'!#REF!</definedName>
    <definedName name="__123Graph_DUTRECHT" localSheetId="39" hidden="1">'[1]Time series'!#REF!</definedName>
    <definedName name="__123Graph_DUTRECHT" localSheetId="40" hidden="1">'[1]Time series'!#REF!</definedName>
    <definedName name="__123Graph_DUTRECHT" localSheetId="10" hidden="1">'[1]Time series'!#REF!</definedName>
    <definedName name="__123Graph_DUTRECHT" localSheetId="14" hidden="1">'[1]Time series'!#REF!</definedName>
    <definedName name="__123Graph_DUTRECHT" localSheetId="15" hidden="1">'[1]Time series'!#REF!</definedName>
    <definedName name="__123Graph_DUTRECHT" localSheetId="20" hidden="1">'[1]Time series'!#REF!</definedName>
    <definedName name="__123Graph_DUTRECHT" hidden="1">'[1]Time series'!#REF!</definedName>
    <definedName name="__123Graph_E" localSheetId="41" hidden="1">#REF!</definedName>
    <definedName name="__123Graph_E" localSheetId="42" hidden="1">#REF!</definedName>
    <definedName name="__123Graph_E" localSheetId="43" hidden="1">#REF!</definedName>
    <definedName name="__123Graph_E" localSheetId="23" hidden="1">#REF!</definedName>
    <definedName name="__123Graph_E" localSheetId="24" hidden="1">#REF!</definedName>
    <definedName name="__123Graph_E" localSheetId="38" hidden="1">#REF!</definedName>
    <definedName name="__123Graph_E" localSheetId="39" hidden="1">#REF!</definedName>
    <definedName name="__123Graph_E" localSheetId="40" hidden="1">#REF!</definedName>
    <definedName name="__123Graph_E" localSheetId="10" hidden="1">#REF!</definedName>
    <definedName name="__123Graph_E" localSheetId="14" hidden="1">#REF!</definedName>
    <definedName name="__123Graph_E" localSheetId="15" hidden="1">#REF!</definedName>
    <definedName name="__123Graph_E" localSheetId="20" hidden="1">#REF!</definedName>
    <definedName name="__123Graph_E" hidden="1">#REF!</definedName>
    <definedName name="__123Graph_EBERLGRAP" localSheetId="41" hidden="1">'[1]Time series'!#REF!</definedName>
    <definedName name="__123Graph_EBERLGRAP" localSheetId="42" hidden="1">'[1]Time series'!#REF!</definedName>
    <definedName name="__123Graph_EBERLGRAP" localSheetId="43" hidden="1">'[1]Time series'!#REF!</definedName>
    <definedName name="__123Graph_EBERLGRAP" localSheetId="23" hidden="1">'[1]Time series'!#REF!</definedName>
    <definedName name="__123Graph_EBERLGRAP" localSheetId="24" hidden="1">'[1]Time series'!#REF!</definedName>
    <definedName name="__123Graph_EBERLGRAP" localSheetId="38" hidden="1">'[1]Time series'!#REF!</definedName>
    <definedName name="__123Graph_EBERLGRAP" localSheetId="39" hidden="1">'[1]Time series'!#REF!</definedName>
    <definedName name="__123Graph_EBERLGRAP" localSheetId="40" hidden="1">'[1]Time series'!#REF!</definedName>
    <definedName name="__123Graph_EBERLGRAP" localSheetId="10" hidden="1">'[1]Time series'!#REF!</definedName>
    <definedName name="__123Graph_EBERLGRAP" localSheetId="14" hidden="1">'[1]Time series'!#REF!</definedName>
    <definedName name="__123Graph_EBERLGRAP" localSheetId="15" hidden="1">'[1]Time series'!#REF!</definedName>
    <definedName name="__123Graph_EBERLGRAP" localSheetId="20" hidden="1">'[1]Time series'!#REF!</definedName>
    <definedName name="__123Graph_EBERLGRAP" hidden="1">'[1]Time series'!#REF!</definedName>
    <definedName name="__123Graph_ECATCH1" localSheetId="41" hidden="1">#REF!</definedName>
    <definedName name="__123Graph_ECATCH1" localSheetId="42" hidden="1">#REF!</definedName>
    <definedName name="__123Graph_ECATCH1" localSheetId="43" hidden="1">#REF!</definedName>
    <definedName name="__123Graph_ECATCH1" localSheetId="23" hidden="1">#REF!</definedName>
    <definedName name="__123Graph_ECATCH1" localSheetId="24" hidden="1">#REF!</definedName>
    <definedName name="__123Graph_ECATCH1" localSheetId="38" hidden="1">#REF!</definedName>
    <definedName name="__123Graph_ECATCH1" localSheetId="39" hidden="1">#REF!</definedName>
    <definedName name="__123Graph_ECATCH1" localSheetId="40" hidden="1">#REF!</definedName>
    <definedName name="__123Graph_ECATCH1" localSheetId="10" hidden="1">#REF!</definedName>
    <definedName name="__123Graph_ECATCH1" localSheetId="14" hidden="1">#REF!</definedName>
    <definedName name="__123Graph_ECATCH1" localSheetId="15" hidden="1">#REF!</definedName>
    <definedName name="__123Graph_ECATCH1" localSheetId="20" hidden="1">#REF!</definedName>
    <definedName name="__123Graph_ECATCH1" hidden="1">#REF!</definedName>
    <definedName name="__123Graph_ECONVERG1" localSheetId="41" hidden="1">'[1]Time series'!#REF!</definedName>
    <definedName name="__123Graph_ECONVERG1" localSheetId="42" hidden="1">'[1]Time series'!#REF!</definedName>
    <definedName name="__123Graph_ECONVERG1" localSheetId="43" hidden="1">'[1]Time series'!#REF!</definedName>
    <definedName name="__123Graph_ECONVERG1" localSheetId="23" hidden="1">'[1]Time series'!#REF!</definedName>
    <definedName name="__123Graph_ECONVERG1" localSheetId="24" hidden="1">'[1]Time series'!#REF!</definedName>
    <definedName name="__123Graph_ECONVERG1" localSheetId="38" hidden="1">'[1]Time series'!#REF!</definedName>
    <definedName name="__123Graph_ECONVERG1" localSheetId="39" hidden="1">'[1]Time series'!#REF!</definedName>
    <definedName name="__123Graph_ECONVERG1" localSheetId="40" hidden="1">'[1]Time series'!#REF!</definedName>
    <definedName name="__123Graph_ECONVERG1" localSheetId="10" hidden="1">'[1]Time series'!#REF!</definedName>
    <definedName name="__123Graph_ECONVERG1" localSheetId="14" hidden="1">'[1]Time series'!#REF!</definedName>
    <definedName name="__123Graph_ECONVERG1" localSheetId="15" hidden="1">'[1]Time series'!#REF!</definedName>
    <definedName name="__123Graph_ECONVERG1" localSheetId="20" hidden="1">'[1]Time series'!#REF!</definedName>
    <definedName name="__123Graph_ECONVERG1" hidden="1">'[1]Time series'!#REF!</definedName>
    <definedName name="__123Graph_EECTOT" localSheetId="41" hidden="1">#REF!</definedName>
    <definedName name="__123Graph_EECTOT" localSheetId="42" hidden="1">#REF!</definedName>
    <definedName name="__123Graph_EECTOT" localSheetId="43" hidden="1">#REF!</definedName>
    <definedName name="__123Graph_EECTOT" localSheetId="23" hidden="1">#REF!</definedName>
    <definedName name="__123Graph_EECTOT" localSheetId="24" hidden="1">#REF!</definedName>
    <definedName name="__123Graph_EECTOT" localSheetId="38" hidden="1">#REF!</definedName>
    <definedName name="__123Graph_EECTOT" localSheetId="39" hidden="1">#REF!</definedName>
    <definedName name="__123Graph_EECTOT" localSheetId="40" hidden="1">#REF!</definedName>
    <definedName name="__123Graph_EECTOT" localSheetId="10" hidden="1">#REF!</definedName>
    <definedName name="__123Graph_EECTOT" localSheetId="14" hidden="1">#REF!</definedName>
    <definedName name="__123Graph_EECTOT" localSheetId="15" hidden="1">#REF!</definedName>
    <definedName name="__123Graph_EECTOT" localSheetId="20" hidden="1">#REF!</definedName>
    <definedName name="__123Graph_EECTOT" hidden="1">#REF!</definedName>
    <definedName name="__123Graph_EGRAPH41" localSheetId="41" hidden="1">'[1]Time series'!#REF!</definedName>
    <definedName name="__123Graph_EGRAPH41" localSheetId="42" hidden="1">'[1]Time series'!#REF!</definedName>
    <definedName name="__123Graph_EGRAPH41" localSheetId="43" hidden="1">'[1]Time series'!#REF!</definedName>
    <definedName name="__123Graph_EGRAPH41" localSheetId="23" hidden="1">'[1]Time series'!#REF!</definedName>
    <definedName name="__123Graph_EGRAPH41" localSheetId="24" hidden="1">'[1]Time series'!#REF!</definedName>
    <definedName name="__123Graph_EGRAPH41" localSheetId="38" hidden="1">'[1]Time series'!#REF!</definedName>
    <definedName name="__123Graph_EGRAPH41" localSheetId="39" hidden="1">'[1]Time series'!#REF!</definedName>
    <definedName name="__123Graph_EGRAPH41" localSheetId="40" hidden="1">'[1]Time series'!#REF!</definedName>
    <definedName name="__123Graph_EGRAPH41" localSheetId="10" hidden="1">'[1]Time series'!#REF!</definedName>
    <definedName name="__123Graph_EGRAPH41" localSheetId="14" hidden="1">'[1]Time series'!#REF!</definedName>
    <definedName name="__123Graph_EGRAPH41" localSheetId="15" hidden="1">'[1]Time series'!#REF!</definedName>
    <definedName name="__123Graph_EGRAPH41" localSheetId="20" hidden="1">'[1]Time series'!#REF!</definedName>
    <definedName name="__123Graph_EGRAPH41" hidden="1">'[1]Time series'!#REF!</definedName>
    <definedName name="__123Graph_EPERIA" localSheetId="41" hidden="1">'[1]Time series'!#REF!</definedName>
    <definedName name="__123Graph_EPERIA" localSheetId="42" hidden="1">'[1]Time series'!#REF!</definedName>
    <definedName name="__123Graph_EPERIA" localSheetId="43" hidden="1">'[1]Time series'!#REF!</definedName>
    <definedName name="__123Graph_EPERIA" localSheetId="23" hidden="1">'[1]Time series'!#REF!</definedName>
    <definedName name="__123Graph_EPERIA" localSheetId="24" hidden="1">'[1]Time series'!#REF!</definedName>
    <definedName name="__123Graph_EPERIA" localSheetId="38" hidden="1">'[1]Time series'!#REF!</definedName>
    <definedName name="__123Graph_EPERIA" localSheetId="39" hidden="1">'[1]Time series'!#REF!</definedName>
    <definedName name="__123Graph_EPERIA" localSheetId="40" hidden="1">'[1]Time series'!#REF!</definedName>
    <definedName name="__123Graph_EPERIA" localSheetId="10" hidden="1">'[1]Time series'!#REF!</definedName>
    <definedName name="__123Graph_EPERIA" localSheetId="14" hidden="1">'[1]Time series'!#REF!</definedName>
    <definedName name="__123Graph_EPERIA" localSheetId="15" hidden="1">'[1]Time series'!#REF!</definedName>
    <definedName name="__123Graph_EPERIA" localSheetId="20" hidden="1">'[1]Time series'!#REF!</definedName>
    <definedName name="__123Graph_EPERIA" hidden="1">'[1]Time series'!#REF!</definedName>
    <definedName name="__123Graph_EPRODABSC" localSheetId="41" hidden="1">'[1]Time series'!#REF!</definedName>
    <definedName name="__123Graph_EPRODABSC" localSheetId="42" hidden="1">'[1]Time series'!#REF!</definedName>
    <definedName name="__123Graph_EPRODABSC" localSheetId="43" hidden="1">'[1]Time series'!#REF!</definedName>
    <definedName name="__123Graph_EPRODABSC" localSheetId="23" hidden="1">'[1]Time series'!#REF!</definedName>
    <definedName name="__123Graph_EPRODABSC" localSheetId="24" hidden="1">'[1]Time series'!#REF!</definedName>
    <definedName name="__123Graph_EPRODABSC" localSheetId="38" hidden="1">'[1]Time series'!#REF!</definedName>
    <definedName name="__123Graph_EPRODABSC" localSheetId="39" hidden="1">'[1]Time series'!#REF!</definedName>
    <definedName name="__123Graph_EPRODABSC" localSheetId="40" hidden="1">'[1]Time series'!#REF!</definedName>
    <definedName name="__123Graph_EPRODABSC" localSheetId="10" hidden="1">'[1]Time series'!#REF!</definedName>
    <definedName name="__123Graph_EPRODABSC" localSheetId="14" hidden="1">'[1]Time series'!#REF!</definedName>
    <definedName name="__123Graph_EPRODABSC" localSheetId="15" hidden="1">'[1]Time series'!#REF!</definedName>
    <definedName name="__123Graph_EPRODABSC" localSheetId="20" hidden="1">'[1]Time series'!#REF!</definedName>
    <definedName name="__123Graph_EPRODABSC" hidden="1">'[1]Time series'!#REF!</definedName>
    <definedName name="__123Graph_FBERLGRAP" localSheetId="41" hidden="1">'[1]Time series'!#REF!</definedName>
    <definedName name="__123Graph_FBERLGRAP" localSheetId="42" hidden="1">'[1]Time series'!#REF!</definedName>
    <definedName name="__123Graph_FBERLGRAP" localSheetId="43" hidden="1">'[1]Time series'!#REF!</definedName>
    <definedName name="__123Graph_FBERLGRAP" localSheetId="23" hidden="1">'[1]Time series'!#REF!</definedName>
    <definedName name="__123Graph_FBERLGRAP" localSheetId="24" hidden="1">'[1]Time series'!#REF!</definedName>
    <definedName name="__123Graph_FBERLGRAP" localSheetId="38" hidden="1">'[1]Time series'!#REF!</definedName>
    <definedName name="__123Graph_FBERLGRAP" localSheetId="39" hidden="1">'[1]Time series'!#REF!</definedName>
    <definedName name="__123Graph_FBERLGRAP" localSheetId="40" hidden="1">'[1]Time series'!#REF!</definedName>
    <definedName name="__123Graph_FBERLGRAP" localSheetId="10" hidden="1">'[1]Time series'!#REF!</definedName>
    <definedName name="__123Graph_FBERLGRAP" localSheetId="14" hidden="1">'[1]Time series'!#REF!</definedName>
    <definedName name="__123Graph_FBERLGRAP" localSheetId="15" hidden="1">'[1]Time series'!#REF!</definedName>
    <definedName name="__123Graph_FBERLGRAP" localSheetId="20" hidden="1">'[1]Time series'!#REF!</definedName>
    <definedName name="__123Graph_FBERLGRAP" hidden="1">'[1]Time series'!#REF!</definedName>
    <definedName name="__123Graph_FGRAPH41" localSheetId="41" hidden="1">'[1]Time series'!#REF!</definedName>
    <definedName name="__123Graph_FGRAPH41" localSheetId="42" hidden="1">'[1]Time series'!#REF!</definedName>
    <definedName name="__123Graph_FGRAPH41" localSheetId="43" hidden="1">'[1]Time series'!#REF!</definedName>
    <definedName name="__123Graph_FGRAPH41" localSheetId="23" hidden="1">'[1]Time series'!#REF!</definedName>
    <definedName name="__123Graph_FGRAPH41" localSheetId="24" hidden="1">'[1]Time series'!#REF!</definedName>
    <definedName name="__123Graph_FGRAPH41" localSheetId="38" hidden="1">'[1]Time series'!#REF!</definedName>
    <definedName name="__123Graph_FGRAPH41" localSheetId="39" hidden="1">'[1]Time series'!#REF!</definedName>
    <definedName name="__123Graph_FGRAPH41" localSheetId="40" hidden="1">'[1]Time series'!#REF!</definedName>
    <definedName name="__123Graph_FGRAPH41" localSheetId="10" hidden="1">'[1]Time series'!#REF!</definedName>
    <definedName name="__123Graph_FGRAPH41" localSheetId="14" hidden="1">'[1]Time series'!#REF!</definedName>
    <definedName name="__123Graph_FGRAPH41" localSheetId="15" hidden="1">'[1]Time series'!#REF!</definedName>
    <definedName name="__123Graph_FGRAPH41" localSheetId="20" hidden="1">'[1]Time series'!#REF!</definedName>
    <definedName name="__123Graph_FGRAPH41" hidden="1">'[1]Time series'!#REF!</definedName>
    <definedName name="__123Graph_FPRODABSC" localSheetId="41" hidden="1">'[1]Time series'!#REF!</definedName>
    <definedName name="__123Graph_FPRODABSC" localSheetId="42" hidden="1">'[1]Time series'!#REF!</definedName>
    <definedName name="__123Graph_FPRODABSC" localSheetId="43" hidden="1">'[1]Time series'!#REF!</definedName>
    <definedName name="__123Graph_FPRODABSC" localSheetId="23" hidden="1">'[1]Time series'!#REF!</definedName>
    <definedName name="__123Graph_FPRODABSC" localSheetId="24" hidden="1">'[1]Time series'!#REF!</definedName>
    <definedName name="__123Graph_FPRODABSC" localSheetId="38" hidden="1">'[1]Time series'!#REF!</definedName>
    <definedName name="__123Graph_FPRODABSC" localSheetId="39" hidden="1">'[1]Time series'!#REF!</definedName>
    <definedName name="__123Graph_FPRODABSC" localSheetId="40" hidden="1">'[1]Time series'!#REF!</definedName>
    <definedName name="__123Graph_FPRODABSC" localSheetId="10" hidden="1">'[1]Time series'!#REF!</definedName>
    <definedName name="__123Graph_FPRODABSC" localSheetId="14" hidden="1">'[1]Time series'!#REF!</definedName>
    <definedName name="__123Graph_FPRODABSC" localSheetId="15" hidden="1">'[1]Time series'!#REF!</definedName>
    <definedName name="__123Graph_FPRODABSC" localSheetId="20" hidden="1">'[1]Time series'!#REF!</definedName>
    <definedName name="__123Graph_FPRODABSC" hidden="1">'[1]Time series'!#REF!</definedName>
    <definedName name="__123Graph_X" localSheetId="41" hidden="1">#REF!</definedName>
    <definedName name="__123Graph_X" localSheetId="42" hidden="1">#REF!</definedName>
    <definedName name="__123Graph_X" localSheetId="43" hidden="1">#REF!</definedName>
    <definedName name="__123Graph_X" localSheetId="23" hidden="1">#REF!</definedName>
    <definedName name="__123Graph_X" localSheetId="24" hidden="1">#REF!</definedName>
    <definedName name="__123Graph_X" localSheetId="38" hidden="1">#REF!</definedName>
    <definedName name="__123Graph_X" localSheetId="39" hidden="1">#REF!</definedName>
    <definedName name="__123Graph_X" localSheetId="40" hidden="1">#REF!</definedName>
    <definedName name="__123Graph_X" localSheetId="10" hidden="1">#REF!</definedName>
    <definedName name="__123Graph_X" localSheetId="14" hidden="1">#REF!</definedName>
    <definedName name="__123Graph_X" localSheetId="15" hidden="1">#REF!</definedName>
    <definedName name="__123Graph_X" localSheetId="20" hidden="1">#REF!</definedName>
    <definedName name="__123Graph_X" hidden="1">#REF!</definedName>
    <definedName name="__123Graph_XECTOT" localSheetId="41" hidden="1">#REF!</definedName>
    <definedName name="__123Graph_XECTOT" localSheetId="42" hidden="1">#REF!</definedName>
    <definedName name="__123Graph_XECTOT" localSheetId="43" hidden="1">#REF!</definedName>
    <definedName name="__123Graph_XECTOT" localSheetId="23" hidden="1">#REF!</definedName>
    <definedName name="__123Graph_XECTOT" localSheetId="24" hidden="1">#REF!</definedName>
    <definedName name="__123Graph_XECTOT" localSheetId="38" hidden="1">#REF!</definedName>
    <definedName name="__123Graph_XECTOT" localSheetId="39" hidden="1">#REF!</definedName>
    <definedName name="__123Graph_XECTOT" localSheetId="40" hidden="1">#REF!</definedName>
    <definedName name="__123Graph_XECTOT" localSheetId="10" hidden="1">#REF!</definedName>
    <definedName name="__123Graph_XECTOT" localSheetId="14" hidden="1">#REF!</definedName>
    <definedName name="__123Graph_XECTOT" localSheetId="15" hidden="1">#REF!</definedName>
    <definedName name="__123Graph_XECTOT" localSheetId="20" hidden="1">#REF!</definedName>
    <definedName name="__123Graph_XECTOT" hidden="1">#REF!</definedName>
    <definedName name="__ISC01">[3]Q_ISC1!$A$1:$IV$12</definedName>
    <definedName name="__ISC2">[4]Q_ISC2!$A$1:$IV$18</definedName>
    <definedName name="__ISC3">[5]ISC01!$B$1:$B$65536+[6]Q_ISC3!$A$1:$IV$23</definedName>
    <definedName name="__ISC567">[7]Q_ISC567!$A$1:$IV$23</definedName>
    <definedName name="_EX6" localSheetId="41">#REF!</definedName>
    <definedName name="_EX6" localSheetId="42">#REF!</definedName>
    <definedName name="_EX6" localSheetId="43">#REF!</definedName>
    <definedName name="_EX6" localSheetId="23">#REF!</definedName>
    <definedName name="_EX6" localSheetId="24">#REF!</definedName>
    <definedName name="_EX6" localSheetId="38">#REF!</definedName>
    <definedName name="_EX6" localSheetId="39">#REF!</definedName>
    <definedName name="_EX6" localSheetId="40">#REF!</definedName>
    <definedName name="_EX6" localSheetId="10">#REF!</definedName>
    <definedName name="_EX6" localSheetId="14">#REF!</definedName>
    <definedName name="_EX6" localSheetId="15">#REF!</definedName>
    <definedName name="_EX6" localSheetId="20">#REF!</definedName>
    <definedName name="_EX6">#REF!</definedName>
    <definedName name="_ftn1" localSheetId="1">'Reader''s guide'!$B$19</definedName>
    <definedName name="_ftn2" localSheetId="1">'Reader''s guide'!$B$21</definedName>
    <definedName name="_ISC01">[3]Q_ISC1!$A$1:$IV$12</definedName>
    <definedName name="_ISC2">[4]Q_ISC2!$A$1:$IV$18</definedName>
    <definedName name="_ISC3">[5]ISC01!$B$1:$B$65536+[6]Q_ISC3!$A$1:$IV$23</definedName>
    <definedName name="_ISC567">[7]Q_ISC567!$A$1:$IV$23</definedName>
    <definedName name="_Order1" hidden="1">0</definedName>
    <definedName name="_Ref223765035" localSheetId="41">#REF!</definedName>
    <definedName name="_Ref223765035" localSheetId="42">#REF!</definedName>
    <definedName name="_Ref223765035" localSheetId="43">#REF!</definedName>
    <definedName name="_Ref223765035" localSheetId="23">#REF!</definedName>
    <definedName name="_Ref223765035" localSheetId="24">#REF!</definedName>
    <definedName name="_Ref223765035" localSheetId="38">#REF!</definedName>
    <definedName name="_Ref223765035" localSheetId="39">#REF!</definedName>
    <definedName name="_Ref223765035" localSheetId="40">#REF!</definedName>
    <definedName name="_Ref223765035" localSheetId="10">#REF!</definedName>
    <definedName name="_Ref223765035" localSheetId="14">#REF!</definedName>
    <definedName name="_Ref223765035" localSheetId="15">#REF!</definedName>
    <definedName name="_Ref223765035" localSheetId="20">#REF!</definedName>
    <definedName name="_Ref223765035">#REF!</definedName>
    <definedName name="_Ref223780492" localSheetId="41">#REF!</definedName>
    <definedName name="_Ref223780492" localSheetId="42">#REF!</definedName>
    <definedName name="_Ref223780492" localSheetId="43">#REF!</definedName>
    <definedName name="_Ref223780492" localSheetId="23">#REF!</definedName>
    <definedName name="_Ref223780492" localSheetId="24">#REF!</definedName>
    <definedName name="_Ref223780492" localSheetId="38">#REF!</definedName>
    <definedName name="_Ref223780492" localSheetId="39">#REF!</definedName>
    <definedName name="_Ref223780492" localSheetId="40">#REF!</definedName>
    <definedName name="_Ref223780492" localSheetId="10">#REF!</definedName>
    <definedName name="_Ref223780492" localSheetId="14">#REF!</definedName>
    <definedName name="_Ref223780492" localSheetId="15">#REF!</definedName>
    <definedName name="_Ref223780492" localSheetId="20">#REF!</definedName>
    <definedName name="_Ref223780492">#REF!</definedName>
    <definedName name="_Regression_Out" localSheetId="41" hidden="1">#REF!</definedName>
    <definedName name="_Regression_Out" localSheetId="42" hidden="1">#REF!</definedName>
    <definedName name="_Regression_Out" localSheetId="43" hidden="1">#REF!</definedName>
    <definedName name="_Regression_Out" localSheetId="23" hidden="1">#REF!</definedName>
    <definedName name="_Regression_Out" localSheetId="24" hidden="1">#REF!</definedName>
    <definedName name="_Regression_Out" localSheetId="38" hidden="1">#REF!</definedName>
    <definedName name="_Regression_Out" localSheetId="39" hidden="1">#REF!</definedName>
    <definedName name="_Regression_Out" localSheetId="40" hidden="1">#REF!</definedName>
    <definedName name="_Regression_Out" localSheetId="10" hidden="1">#REF!</definedName>
    <definedName name="_Regression_Out" localSheetId="14" hidden="1">#REF!</definedName>
    <definedName name="_Regression_Out" localSheetId="15" hidden="1">#REF!</definedName>
    <definedName name="_Regression_Out" localSheetId="20" hidden="1">#REF!</definedName>
    <definedName name="_Regression_Out" hidden="1">#REF!</definedName>
    <definedName name="_Regression_X" localSheetId="41" hidden="1">#REF!</definedName>
    <definedName name="_Regression_X" localSheetId="42" hidden="1">#REF!</definedName>
    <definedName name="_Regression_X" localSheetId="43" hidden="1">#REF!</definedName>
    <definedName name="_Regression_X" localSheetId="23" hidden="1">#REF!</definedName>
    <definedName name="_Regression_X" localSheetId="24" hidden="1">#REF!</definedName>
    <definedName name="_Regression_X" localSheetId="38" hidden="1">#REF!</definedName>
    <definedName name="_Regression_X" localSheetId="39" hidden="1">#REF!</definedName>
    <definedName name="_Regression_X" localSheetId="40" hidden="1">#REF!</definedName>
    <definedName name="_Regression_X" localSheetId="10" hidden="1">#REF!</definedName>
    <definedName name="_Regression_X" localSheetId="14" hidden="1">#REF!</definedName>
    <definedName name="_Regression_X" localSheetId="15" hidden="1">#REF!</definedName>
    <definedName name="_Regression_X" localSheetId="20" hidden="1">#REF!</definedName>
    <definedName name="_Regression_X" hidden="1">#REF!</definedName>
    <definedName name="_Regression_Y" localSheetId="41" hidden="1">#REF!</definedName>
    <definedName name="_Regression_Y" localSheetId="42" hidden="1">#REF!</definedName>
    <definedName name="_Regression_Y" localSheetId="43" hidden="1">#REF!</definedName>
    <definedName name="_Regression_Y" localSheetId="23" hidden="1">#REF!</definedName>
    <definedName name="_Regression_Y" localSheetId="24" hidden="1">#REF!</definedName>
    <definedName name="_Regression_Y" localSheetId="38" hidden="1">#REF!</definedName>
    <definedName name="_Regression_Y" localSheetId="39" hidden="1">#REF!</definedName>
    <definedName name="_Regression_Y" localSheetId="40" hidden="1">#REF!</definedName>
    <definedName name="_Regression_Y" localSheetId="10" hidden="1">#REF!</definedName>
    <definedName name="_Regression_Y" localSheetId="14" hidden="1">#REF!</definedName>
    <definedName name="_Regression_Y" localSheetId="15" hidden="1">#REF!</definedName>
    <definedName name="_Regression_Y" localSheetId="20" hidden="1">#REF!</definedName>
    <definedName name="_Regression_Y" hidden="1">#REF!</definedName>
    <definedName name="_TAB1" localSheetId="41">#REF!</definedName>
    <definedName name="_TAB1" localSheetId="42">#REF!</definedName>
    <definedName name="_TAB1" localSheetId="43">#REF!</definedName>
    <definedName name="_TAB1" localSheetId="23">#REF!</definedName>
    <definedName name="_TAB1" localSheetId="24">#REF!</definedName>
    <definedName name="_TAB1" localSheetId="38">#REF!</definedName>
    <definedName name="_TAB1" localSheetId="39">#REF!</definedName>
    <definedName name="_TAB1" localSheetId="40">#REF!</definedName>
    <definedName name="_TAB1" localSheetId="10">#REF!</definedName>
    <definedName name="_TAB1" localSheetId="14">#REF!</definedName>
    <definedName name="_TAB1" localSheetId="15">#REF!</definedName>
    <definedName name="_TAB1" localSheetId="20">#REF!</definedName>
    <definedName name="_TAB1">#REF!</definedName>
    <definedName name="_X1" localSheetId="41">#REF!</definedName>
    <definedName name="_X1" localSheetId="42">#REF!</definedName>
    <definedName name="_X1" localSheetId="43">#REF!</definedName>
    <definedName name="_X1" localSheetId="23">#REF!</definedName>
    <definedName name="_X1" localSheetId="24">#REF!</definedName>
    <definedName name="_X1" localSheetId="38">#REF!</definedName>
    <definedName name="_X1" localSheetId="39">#REF!</definedName>
    <definedName name="_X1" localSheetId="40">#REF!</definedName>
    <definedName name="_X1" localSheetId="10">#REF!</definedName>
    <definedName name="_X1" localSheetId="14">#REF!</definedName>
    <definedName name="_X1" localSheetId="15">#REF!</definedName>
    <definedName name="_X1" localSheetId="20">#REF!</definedName>
    <definedName name="_X1">#REF!</definedName>
    <definedName name="_X4" localSheetId="41">#REF!</definedName>
    <definedName name="_X4" localSheetId="42">#REF!</definedName>
    <definedName name="_X4" localSheetId="43">#REF!</definedName>
    <definedName name="_X4" localSheetId="23">#REF!</definedName>
    <definedName name="_X4" localSheetId="24">#REF!</definedName>
    <definedName name="_X4" localSheetId="38">#REF!</definedName>
    <definedName name="_X4" localSheetId="39">#REF!</definedName>
    <definedName name="_X4" localSheetId="40">#REF!</definedName>
    <definedName name="_X4" localSheetId="10">#REF!</definedName>
    <definedName name="_X4" localSheetId="14">#REF!</definedName>
    <definedName name="_X4" localSheetId="15">#REF!</definedName>
    <definedName name="_X4" localSheetId="20">#REF!</definedName>
    <definedName name="_X4">#REF!</definedName>
    <definedName name="a" localSheetId="41">#REF!</definedName>
    <definedName name="a" localSheetId="42">#REF!</definedName>
    <definedName name="a" localSheetId="43">#REF!</definedName>
    <definedName name="a" localSheetId="23">#REF!</definedName>
    <definedName name="a" localSheetId="24">#REF!</definedName>
    <definedName name="a" localSheetId="38">#REF!</definedName>
    <definedName name="a" localSheetId="39">#REF!</definedName>
    <definedName name="a" localSheetId="40">#REF!</definedName>
    <definedName name="a" localSheetId="10">#REF!</definedName>
    <definedName name="a" localSheetId="14">#REF!</definedName>
    <definedName name="a" localSheetId="15">#REF!</definedName>
    <definedName name="a" localSheetId="20">#REF!</definedName>
    <definedName name="a">#REF!</definedName>
    <definedName name="A11B_Notes2005" localSheetId="41">#REF!</definedName>
    <definedName name="A11B_Notes2005" localSheetId="42">#REF!</definedName>
    <definedName name="A11B_Notes2005" localSheetId="43">#REF!</definedName>
    <definedName name="A11B_Notes2005" localSheetId="23">#REF!</definedName>
    <definedName name="A11B_Notes2005" localSheetId="24">#REF!</definedName>
    <definedName name="A11B_Notes2005" localSheetId="38">#REF!</definedName>
    <definedName name="A11B_Notes2005" localSheetId="39">#REF!</definedName>
    <definedName name="A11B_Notes2005" localSheetId="40">#REF!</definedName>
    <definedName name="A11B_Notes2005" localSheetId="10">#REF!</definedName>
    <definedName name="A11B_Notes2005" localSheetId="14">#REF!</definedName>
    <definedName name="A11B_Notes2005" localSheetId="15">#REF!</definedName>
    <definedName name="A11B_Notes2005" localSheetId="20">#REF!</definedName>
    <definedName name="A11B_Notes2005">#REF!</definedName>
    <definedName name="A14_Age" localSheetId="41">#REF!</definedName>
    <definedName name="A14_Age" localSheetId="42">#REF!</definedName>
    <definedName name="A14_Age" localSheetId="43">#REF!</definedName>
    <definedName name="A14_Age" localSheetId="23">#REF!</definedName>
    <definedName name="A14_Age" localSheetId="24">#REF!</definedName>
    <definedName name="A14_Age" localSheetId="38">#REF!</definedName>
    <definedName name="A14_Age" localSheetId="39">#REF!</definedName>
    <definedName name="A14_Age" localSheetId="40">#REF!</definedName>
    <definedName name="A14_Age" localSheetId="10">#REF!</definedName>
    <definedName name="A14_Age" localSheetId="14">#REF!</definedName>
    <definedName name="A14_Age" localSheetId="15">#REF!</definedName>
    <definedName name="A14_Age" localSheetId="20">#REF!</definedName>
    <definedName name="A14_Age">#REF!</definedName>
    <definedName name="A14_Category" localSheetId="41">#REF!</definedName>
    <definedName name="A14_Category" localSheetId="42">#REF!</definedName>
    <definedName name="A14_Category" localSheetId="43">#REF!</definedName>
    <definedName name="A14_Category" localSheetId="23">#REF!</definedName>
    <definedName name="A14_Category" localSheetId="24">#REF!</definedName>
    <definedName name="A14_Category" localSheetId="38">#REF!</definedName>
    <definedName name="A14_Category" localSheetId="39">#REF!</definedName>
    <definedName name="A14_Category" localSheetId="40">#REF!</definedName>
    <definedName name="A14_Category" localSheetId="10">#REF!</definedName>
    <definedName name="A14_Category" localSheetId="14">#REF!</definedName>
    <definedName name="A14_Category" localSheetId="15">#REF!</definedName>
    <definedName name="A14_Category" localSheetId="20">#REF!</definedName>
    <definedName name="A14_Category">#REF!</definedName>
    <definedName name="A14_ISCED" localSheetId="41">#REF!</definedName>
    <definedName name="A14_ISCED" localSheetId="42">#REF!</definedName>
    <definedName name="A14_ISCED" localSheetId="43">#REF!</definedName>
    <definedName name="A14_ISCED" localSheetId="23">#REF!</definedName>
    <definedName name="A14_ISCED" localSheetId="24">#REF!</definedName>
    <definedName name="A14_ISCED" localSheetId="38">#REF!</definedName>
    <definedName name="A14_ISCED" localSheetId="39">#REF!</definedName>
    <definedName name="A14_ISCED" localSheetId="40">#REF!</definedName>
    <definedName name="A14_ISCED" localSheetId="10">#REF!</definedName>
    <definedName name="A14_ISCED" localSheetId="14">#REF!</definedName>
    <definedName name="A14_ISCED" localSheetId="15">#REF!</definedName>
    <definedName name="A14_ISCED" localSheetId="20">#REF!</definedName>
    <definedName name="A14_ISCED">#REF!</definedName>
    <definedName name="aa" localSheetId="41">#REF!</definedName>
    <definedName name="aa" localSheetId="42">#REF!</definedName>
    <definedName name="aa" localSheetId="43">#REF!</definedName>
    <definedName name="aa" localSheetId="23">#REF!</definedName>
    <definedName name="aa" localSheetId="24">#REF!</definedName>
    <definedName name="aa" localSheetId="38">#REF!</definedName>
    <definedName name="aa" localSheetId="39">#REF!</definedName>
    <definedName name="aa" localSheetId="40">#REF!</definedName>
    <definedName name="aa" localSheetId="10">#REF!</definedName>
    <definedName name="aa" localSheetId="14">#REF!</definedName>
    <definedName name="aa" localSheetId="15">#REF!</definedName>
    <definedName name="aa" localSheetId="20">#REF!</definedName>
    <definedName name="aa">#REF!</definedName>
    <definedName name="akldfjaljfld" hidden="1">'[1]Time series'!#REF!</definedName>
    <definedName name="alw" localSheetId="41">#REF!</definedName>
    <definedName name="alw" localSheetId="42">#REF!</definedName>
    <definedName name="alw" localSheetId="43">#REF!</definedName>
    <definedName name="alw" localSheetId="23">#REF!</definedName>
    <definedName name="alw" localSheetId="24">#REF!</definedName>
    <definedName name="alw" localSheetId="38">#REF!</definedName>
    <definedName name="alw" localSheetId="39">#REF!</definedName>
    <definedName name="alw" localSheetId="40">#REF!</definedName>
    <definedName name="alw" localSheetId="10">#REF!</definedName>
    <definedName name="alw" localSheetId="14">#REF!</definedName>
    <definedName name="alw" localSheetId="15">#REF!</definedName>
    <definedName name="alw" localSheetId="20">#REF!</definedName>
    <definedName name="alw">#REF!</definedName>
    <definedName name="anberd" localSheetId="41">#REF!</definedName>
    <definedName name="anberd" localSheetId="42">#REF!</definedName>
    <definedName name="anberd" localSheetId="43">#REF!</definedName>
    <definedName name="anberd" localSheetId="23">#REF!</definedName>
    <definedName name="anberd" localSheetId="24">#REF!</definedName>
    <definedName name="anberd" localSheetId="38">#REF!</definedName>
    <definedName name="anberd" localSheetId="39">#REF!</definedName>
    <definedName name="anberd" localSheetId="40">#REF!</definedName>
    <definedName name="anberd" localSheetId="10">#REF!</definedName>
    <definedName name="anberd" localSheetId="14">#REF!</definedName>
    <definedName name="anberd" localSheetId="15">#REF!</definedName>
    <definedName name="anberd" localSheetId="20">#REF!</definedName>
    <definedName name="anberd">#REF!</definedName>
    <definedName name="asd">[8]POpula!$A$1:$I$1559</definedName>
    <definedName name="asdasdas">[9]Data5.11a!$B$3:$C$34</definedName>
    <definedName name="asds" localSheetId="41">#REF!</definedName>
    <definedName name="asds" localSheetId="42">#REF!</definedName>
    <definedName name="asds" localSheetId="43">#REF!</definedName>
    <definedName name="asds" localSheetId="23">#REF!</definedName>
    <definedName name="asds" localSheetId="24">#REF!</definedName>
    <definedName name="asds" localSheetId="38">#REF!</definedName>
    <definedName name="asds" localSheetId="39">#REF!</definedName>
    <definedName name="asds" localSheetId="40">#REF!</definedName>
    <definedName name="asds" localSheetId="10">#REF!</definedName>
    <definedName name="asds" localSheetId="14">#REF!</definedName>
    <definedName name="asds" localSheetId="15">#REF!</definedName>
    <definedName name="asds" localSheetId="20">#REF!</definedName>
    <definedName name="asds">#REF!</definedName>
    <definedName name="Australia_5B">[10]GRAD!$E$32:$G$32</definedName>
    <definedName name="Austria_5B">[10]GRAD!$E$33:$G$33</definedName>
    <definedName name="B7_STRatio" localSheetId="41">#REF!</definedName>
    <definedName name="B7_STRatio" localSheetId="42">#REF!</definedName>
    <definedName name="B7_STRatio" localSheetId="43">#REF!</definedName>
    <definedName name="B7_STRatio" localSheetId="23">#REF!</definedName>
    <definedName name="B7_STRatio" localSheetId="24">#REF!</definedName>
    <definedName name="B7_STRatio" localSheetId="38">#REF!</definedName>
    <definedName name="B7_STRatio" localSheetId="39">#REF!</definedName>
    <definedName name="B7_STRatio" localSheetId="40">#REF!</definedName>
    <definedName name="B7_STRatio" localSheetId="10">#REF!</definedName>
    <definedName name="B7_STRatio" localSheetId="14">#REF!</definedName>
    <definedName name="B7_STRatio" localSheetId="15">#REF!</definedName>
    <definedName name="B7_STRatio" localSheetId="20">#REF!</definedName>
    <definedName name="B7_STRatio">#REF!</definedName>
    <definedName name="Belgium_5B">[10]GRAD!$E$34:$G$34</definedName>
    <definedName name="bl" localSheetId="41">#REF!</definedName>
    <definedName name="bl" localSheetId="42">#REF!</definedName>
    <definedName name="bl" localSheetId="43">#REF!</definedName>
    <definedName name="bl" localSheetId="23">#REF!</definedName>
    <definedName name="bl" localSheetId="24">#REF!</definedName>
    <definedName name="bl" localSheetId="38">#REF!</definedName>
    <definedName name="bl" localSheetId="39">#REF!</definedName>
    <definedName name="bl" localSheetId="40">#REF!</definedName>
    <definedName name="bl" localSheetId="10">#REF!</definedName>
    <definedName name="bl" localSheetId="14">#REF!</definedName>
    <definedName name="bl" localSheetId="15">#REF!</definedName>
    <definedName name="bl" localSheetId="20">#REF!</definedName>
    <definedName name="bl">#REF!</definedName>
    <definedName name="body" localSheetId="41">#REF!</definedName>
    <definedName name="body" localSheetId="42">#REF!</definedName>
    <definedName name="body" localSheetId="43">#REF!</definedName>
    <definedName name="body" localSheetId="23">#REF!</definedName>
    <definedName name="body" localSheetId="24">#REF!</definedName>
    <definedName name="body" localSheetId="38">#REF!</definedName>
    <definedName name="body" localSheetId="39">#REF!</definedName>
    <definedName name="body" localSheetId="40">#REF!</definedName>
    <definedName name="body" localSheetId="10">#REF!</definedName>
    <definedName name="body" localSheetId="14">#REF!</definedName>
    <definedName name="body" localSheetId="15">#REF!</definedName>
    <definedName name="body" localSheetId="20">#REF!</definedName>
    <definedName name="body">#REF!</definedName>
    <definedName name="body1" localSheetId="41">#REF!</definedName>
    <definedName name="body1" localSheetId="42">#REF!</definedName>
    <definedName name="body1" localSheetId="43">#REF!</definedName>
    <definedName name="body1" localSheetId="23">#REF!</definedName>
    <definedName name="body1" localSheetId="24">#REF!</definedName>
    <definedName name="body1" localSheetId="38">#REF!</definedName>
    <definedName name="body1" localSheetId="39">#REF!</definedName>
    <definedName name="body1" localSheetId="40">#REF!</definedName>
    <definedName name="body1" localSheetId="10">#REF!</definedName>
    <definedName name="body1" localSheetId="14">#REF!</definedName>
    <definedName name="body1" localSheetId="15">#REF!</definedName>
    <definedName name="body1" localSheetId="20">#REF!</definedName>
    <definedName name="body1">#REF!</definedName>
    <definedName name="C1.1a" localSheetId="41">#REF!</definedName>
    <definedName name="C1.1a" localSheetId="42">#REF!</definedName>
    <definedName name="C1.1a" localSheetId="43">#REF!</definedName>
    <definedName name="C1.1a" localSheetId="23">#REF!</definedName>
    <definedName name="C1.1a" localSheetId="24">#REF!</definedName>
    <definedName name="C1.1a" localSheetId="38">#REF!</definedName>
    <definedName name="C1.1a" localSheetId="39">#REF!</definedName>
    <definedName name="C1.1a" localSheetId="40">#REF!</definedName>
    <definedName name="C1.1a" localSheetId="10">#REF!</definedName>
    <definedName name="C1.1a" localSheetId="14">#REF!</definedName>
    <definedName name="C1.1a" localSheetId="15">#REF!</definedName>
    <definedName name="C1.1a" localSheetId="20">#REF!</definedName>
    <definedName name="C1.1a">#REF!</definedName>
    <definedName name="calcul">[11]Calcul_B1.1!$A$1:$L$37</definedName>
    <definedName name="calcul1">[12]Calcul_B1.1!$A$1:$L$37</definedName>
    <definedName name="Champ" localSheetId="41">#REF!</definedName>
    <definedName name="Champ" localSheetId="42">#REF!</definedName>
    <definedName name="Champ" localSheetId="43">#REF!</definedName>
    <definedName name="Champ" localSheetId="23">#REF!</definedName>
    <definedName name="Champ" localSheetId="24">#REF!</definedName>
    <definedName name="Champ" localSheetId="38">#REF!</definedName>
    <definedName name="Champ" localSheetId="39">#REF!</definedName>
    <definedName name="Champ" localSheetId="40">#REF!</definedName>
    <definedName name="Champ" localSheetId="10">#REF!</definedName>
    <definedName name="Champ" localSheetId="14">#REF!</definedName>
    <definedName name="Champ" localSheetId="15">#REF!</definedName>
    <definedName name="Champ" localSheetId="20">#REF!</definedName>
    <definedName name="Champ">#REF!</definedName>
    <definedName name="chart_id" localSheetId="41">#REF!</definedName>
    <definedName name="chart_id" localSheetId="42">#REF!</definedName>
    <definedName name="chart_id" localSheetId="43">#REF!</definedName>
    <definedName name="chart_id" localSheetId="23">#REF!</definedName>
    <definedName name="chart_id" localSheetId="24">#REF!</definedName>
    <definedName name="chart_id" localSheetId="38">#REF!</definedName>
    <definedName name="chart_id" localSheetId="39">#REF!</definedName>
    <definedName name="chart_id" localSheetId="40">#REF!</definedName>
    <definedName name="chart_id" localSheetId="10">#REF!</definedName>
    <definedName name="chart_id" localSheetId="14">#REF!</definedName>
    <definedName name="chart_id" localSheetId="15">#REF!</definedName>
    <definedName name="chart_id" localSheetId="20">#REF!</definedName>
    <definedName name="chart_id">#REF!</definedName>
    <definedName name="chart12" localSheetId="41">'[13]UIS data 1998-2004'!#REF!</definedName>
    <definedName name="chart12" localSheetId="42">'[13]UIS data 1998-2004'!#REF!</definedName>
    <definedName name="chart12" localSheetId="43">'[13]UIS data 1998-2004'!#REF!</definedName>
    <definedName name="chart12" localSheetId="23">'[13]UIS data 1998-2004'!#REF!</definedName>
    <definedName name="chart12" localSheetId="24">'[13]UIS data 1998-2004'!#REF!</definedName>
    <definedName name="chart12" localSheetId="38">'[13]UIS data 1998-2004'!#REF!</definedName>
    <definedName name="chart12" localSheetId="39">'[13]UIS data 1998-2004'!#REF!</definedName>
    <definedName name="chart12" localSheetId="40">'[13]UIS data 1998-2004'!#REF!</definedName>
    <definedName name="chart12" localSheetId="10">'[13]UIS data 1998-2004'!#REF!</definedName>
    <definedName name="chart12" localSheetId="14">'[13]UIS data 1998-2004'!#REF!</definedName>
    <definedName name="chart12" localSheetId="15">'[13]UIS data 1998-2004'!#REF!</definedName>
    <definedName name="chart12" localSheetId="20">'[13]UIS data 1998-2004'!#REF!</definedName>
    <definedName name="chart12">'[13]UIS data 1998-2004'!#REF!</definedName>
    <definedName name="CodePays" localSheetId="41">#REF!</definedName>
    <definedName name="CodePays" localSheetId="42">#REF!</definedName>
    <definedName name="CodePays" localSheetId="43">#REF!</definedName>
    <definedName name="CodePays" localSheetId="23">#REF!</definedName>
    <definedName name="CodePays" localSheetId="24">#REF!</definedName>
    <definedName name="CodePays" localSheetId="38">#REF!</definedName>
    <definedName name="CodePays" localSheetId="39">#REF!</definedName>
    <definedName name="CodePays" localSheetId="40">#REF!</definedName>
    <definedName name="CodePays" localSheetId="10">#REF!</definedName>
    <definedName name="CodePays" localSheetId="14">#REF!</definedName>
    <definedName name="CodePays" localSheetId="15">#REF!</definedName>
    <definedName name="CodePays" localSheetId="20">#REF!</definedName>
    <definedName name="CodePays">#REF!</definedName>
    <definedName name="Col" localSheetId="41">#REF!</definedName>
    <definedName name="Col" localSheetId="42">#REF!</definedName>
    <definedName name="Col" localSheetId="43">#REF!</definedName>
    <definedName name="Col" localSheetId="23">#REF!</definedName>
    <definedName name="Col" localSheetId="24">#REF!</definedName>
    <definedName name="Col" localSheetId="38">#REF!</definedName>
    <definedName name="Col" localSheetId="39">#REF!</definedName>
    <definedName name="Col" localSheetId="40">#REF!</definedName>
    <definedName name="Col" localSheetId="10">#REF!</definedName>
    <definedName name="Col" localSheetId="14">#REF!</definedName>
    <definedName name="Col" localSheetId="15">#REF!</definedName>
    <definedName name="Col" localSheetId="20">#REF!</definedName>
    <definedName name="Col">#REF!</definedName>
    <definedName name="Corresp" localSheetId="41">#REF!</definedName>
    <definedName name="Corresp" localSheetId="42">#REF!</definedName>
    <definedName name="Corresp" localSheetId="43">#REF!</definedName>
    <definedName name="Corresp" localSheetId="23">#REF!</definedName>
    <definedName name="Corresp" localSheetId="24">#REF!</definedName>
    <definedName name="Corresp" localSheetId="38">#REF!</definedName>
    <definedName name="Corresp" localSheetId="39">#REF!</definedName>
    <definedName name="Corresp" localSheetId="40">#REF!</definedName>
    <definedName name="Corresp" localSheetId="10">#REF!</definedName>
    <definedName name="Corresp" localSheetId="14">#REF!</definedName>
    <definedName name="Corresp" localSheetId="15">#REF!</definedName>
    <definedName name="Corresp" localSheetId="20">#REF!</definedName>
    <definedName name="Corresp">#REF!</definedName>
    <definedName name="countries" localSheetId="41">#REF!</definedName>
    <definedName name="countries" localSheetId="42">#REF!</definedName>
    <definedName name="countries" localSheetId="43">#REF!</definedName>
    <definedName name="countries" localSheetId="23">#REF!</definedName>
    <definedName name="countries" localSheetId="24">#REF!</definedName>
    <definedName name="countries" localSheetId="38">#REF!</definedName>
    <definedName name="countries" localSheetId="39">#REF!</definedName>
    <definedName name="countries" localSheetId="40">#REF!</definedName>
    <definedName name="countries" localSheetId="10">#REF!</definedName>
    <definedName name="countries" localSheetId="14">#REF!</definedName>
    <definedName name="countries" localSheetId="15">#REF!</definedName>
    <definedName name="countries" localSheetId="20">#REF!</definedName>
    <definedName name="countries">#REF!</definedName>
    <definedName name="countries1" localSheetId="41">#REF!</definedName>
    <definedName name="countries1" localSheetId="42">#REF!</definedName>
    <definedName name="countries1" localSheetId="43">#REF!</definedName>
    <definedName name="countries1" localSheetId="23">#REF!</definedName>
    <definedName name="countries1" localSheetId="24">#REF!</definedName>
    <definedName name="countries1" localSheetId="38">#REF!</definedName>
    <definedName name="countries1" localSheetId="39">#REF!</definedName>
    <definedName name="countries1" localSheetId="40">#REF!</definedName>
    <definedName name="countries1" localSheetId="10">#REF!</definedName>
    <definedName name="countries1" localSheetId="14">#REF!</definedName>
    <definedName name="countries1" localSheetId="15">#REF!</definedName>
    <definedName name="countries1" localSheetId="20">#REF!</definedName>
    <definedName name="countries1">#REF!</definedName>
    <definedName name="Country">[14]Countries!$A$1:$C$53</definedName>
    <definedName name="Czech_Republic_5B">[10]GRAD!$E$35:$G$35</definedName>
    <definedName name="DataEntryBlock10" localSheetId="41">[15]DEM2!#REF!</definedName>
    <definedName name="DataEntryBlock10" localSheetId="42">[15]DEM2!#REF!</definedName>
    <definedName name="DataEntryBlock10" localSheetId="43">[15]DEM2!#REF!</definedName>
    <definedName name="DataEntryBlock10" localSheetId="23">[15]DEM2!#REF!</definedName>
    <definedName name="DataEntryBlock10" localSheetId="24">[15]DEM2!#REF!</definedName>
    <definedName name="DataEntryBlock10" localSheetId="38">[15]DEM2!#REF!</definedName>
    <definedName name="DataEntryBlock10" localSheetId="39">[15]DEM2!#REF!</definedName>
    <definedName name="DataEntryBlock10" localSheetId="40">[15]DEM2!#REF!</definedName>
    <definedName name="DataEntryBlock10" localSheetId="10">[15]DEM2!#REF!</definedName>
    <definedName name="DataEntryBlock10" localSheetId="14">[15]DEM2!#REF!</definedName>
    <definedName name="DataEntryBlock10" localSheetId="15">[15]DEM2!#REF!</definedName>
    <definedName name="DataEntryBlock10" localSheetId="20">[15]DEM2!#REF!</definedName>
    <definedName name="DataEntryBlock10">[15]DEM2!#REF!</definedName>
    <definedName name="DataEntryBlock11" localSheetId="41">[15]DEM2!#REF!</definedName>
    <definedName name="DataEntryBlock11" localSheetId="42">[15]DEM2!#REF!</definedName>
    <definedName name="DataEntryBlock11" localSheetId="43">[15]DEM2!#REF!</definedName>
    <definedName name="DataEntryBlock11" localSheetId="23">[15]DEM2!#REF!</definedName>
    <definedName name="DataEntryBlock11" localSheetId="24">[15]DEM2!#REF!</definedName>
    <definedName name="DataEntryBlock11" localSheetId="38">[15]DEM2!#REF!</definedName>
    <definedName name="DataEntryBlock11" localSheetId="39">[15]DEM2!#REF!</definedName>
    <definedName name="DataEntryBlock11" localSheetId="40">[15]DEM2!#REF!</definedName>
    <definedName name="DataEntryBlock11" localSheetId="10">[15]DEM2!#REF!</definedName>
    <definedName name="DataEntryBlock11" localSheetId="14">[15]DEM2!#REF!</definedName>
    <definedName name="DataEntryBlock11" localSheetId="15">[15]DEM2!#REF!</definedName>
    <definedName name="DataEntryBlock11" localSheetId="20">[15]DEM2!#REF!</definedName>
    <definedName name="DataEntryBlock11">[15]DEM2!#REF!</definedName>
    <definedName name="DataEntryBlock12" localSheetId="41">[15]DEM2!#REF!</definedName>
    <definedName name="DataEntryBlock12" localSheetId="42">[15]DEM2!#REF!</definedName>
    <definedName name="DataEntryBlock12" localSheetId="43">[15]DEM2!#REF!</definedName>
    <definedName name="DataEntryBlock12" localSheetId="23">[15]DEM2!#REF!</definedName>
    <definedName name="DataEntryBlock12" localSheetId="24">[15]DEM2!#REF!</definedName>
    <definedName name="DataEntryBlock12" localSheetId="38">[15]DEM2!#REF!</definedName>
    <definedName name="DataEntryBlock12" localSheetId="39">[15]DEM2!#REF!</definedName>
    <definedName name="DataEntryBlock12" localSheetId="40">[15]DEM2!#REF!</definedName>
    <definedName name="DataEntryBlock12" localSheetId="10">[15]DEM2!#REF!</definedName>
    <definedName name="DataEntryBlock12" localSheetId="14">[15]DEM2!#REF!</definedName>
    <definedName name="DataEntryBlock12" localSheetId="15">[15]DEM2!#REF!</definedName>
    <definedName name="DataEntryBlock12" localSheetId="20">[15]DEM2!#REF!</definedName>
    <definedName name="DataEntryBlock12">[15]DEM2!#REF!</definedName>
    <definedName name="DataEntryBlock13" localSheetId="41">[15]DEM2!#REF!</definedName>
    <definedName name="DataEntryBlock13" localSheetId="42">[15]DEM2!#REF!</definedName>
    <definedName name="DataEntryBlock13" localSheetId="43">[15]DEM2!#REF!</definedName>
    <definedName name="DataEntryBlock13" localSheetId="23">[15]DEM2!#REF!</definedName>
    <definedName name="DataEntryBlock13" localSheetId="24">[15]DEM2!#REF!</definedName>
    <definedName name="DataEntryBlock13" localSheetId="38">[15]DEM2!#REF!</definedName>
    <definedName name="DataEntryBlock13" localSheetId="39">[15]DEM2!#REF!</definedName>
    <definedName name="DataEntryBlock13" localSheetId="40">[15]DEM2!#REF!</definedName>
    <definedName name="DataEntryBlock13" localSheetId="10">[15]DEM2!#REF!</definedName>
    <definedName name="DataEntryBlock13" localSheetId="14">[15]DEM2!#REF!</definedName>
    <definedName name="DataEntryBlock13" localSheetId="15">[15]DEM2!#REF!</definedName>
    <definedName name="DataEntryBlock13" localSheetId="20">[15]DEM2!#REF!</definedName>
    <definedName name="DataEntryBlock13">[15]DEM2!#REF!</definedName>
    <definedName name="DataEntryBlock14" localSheetId="41">[15]DEM2!#REF!</definedName>
    <definedName name="DataEntryBlock14" localSheetId="42">[15]DEM2!#REF!</definedName>
    <definedName name="DataEntryBlock14" localSheetId="43">[15]DEM2!#REF!</definedName>
    <definedName name="DataEntryBlock14" localSheetId="23">[15]DEM2!#REF!</definedName>
    <definedName name="DataEntryBlock14" localSheetId="24">[15]DEM2!#REF!</definedName>
    <definedName name="DataEntryBlock14" localSheetId="38">[15]DEM2!#REF!</definedName>
    <definedName name="DataEntryBlock14" localSheetId="39">[15]DEM2!#REF!</definedName>
    <definedName name="DataEntryBlock14" localSheetId="40">[15]DEM2!#REF!</definedName>
    <definedName name="DataEntryBlock14" localSheetId="10">[15]DEM2!#REF!</definedName>
    <definedName name="DataEntryBlock14" localSheetId="14">[15]DEM2!#REF!</definedName>
    <definedName name="DataEntryBlock14" localSheetId="15">[15]DEM2!#REF!</definedName>
    <definedName name="DataEntryBlock14" localSheetId="20">[15]DEM2!#REF!</definedName>
    <definedName name="DataEntryBlock14">[15]DEM2!#REF!</definedName>
    <definedName name="DataEntryBlock15" localSheetId="41">[15]DEM2!#REF!</definedName>
    <definedName name="DataEntryBlock15" localSheetId="42">[15]DEM2!#REF!</definedName>
    <definedName name="DataEntryBlock15" localSheetId="43">[15]DEM2!#REF!</definedName>
    <definedName name="DataEntryBlock15" localSheetId="23">[15]DEM2!#REF!</definedName>
    <definedName name="DataEntryBlock15" localSheetId="24">[15]DEM2!#REF!</definedName>
    <definedName name="DataEntryBlock15" localSheetId="38">[15]DEM2!#REF!</definedName>
    <definedName name="DataEntryBlock15" localSheetId="39">[15]DEM2!#REF!</definedName>
    <definedName name="DataEntryBlock15" localSheetId="40">[15]DEM2!#REF!</definedName>
    <definedName name="DataEntryBlock15" localSheetId="10">[15]DEM2!#REF!</definedName>
    <definedName name="DataEntryBlock15" localSheetId="14">[15]DEM2!#REF!</definedName>
    <definedName name="DataEntryBlock15" localSheetId="15">[15]DEM2!#REF!</definedName>
    <definedName name="DataEntryBlock15" localSheetId="20">[15]DEM2!#REF!</definedName>
    <definedName name="DataEntryBlock15">[15]DEM2!#REF!</definedName>
    <definedName name="DataEntryBlock4" localSheetId="41">#REF!</definedName>
    <definedName name="DataEntryBlock4" localSheetId="42">#REF!</definedName>
    <definedName name="DataEntryBlock4" localSheetId="43">#REF!</definedName>
    <definedName name="DataEntryBlock4" localSheetId="23">#REF!</definedName>
    <definedName name="DataEntryBlock4" localSheetId="24">#REF!</definedName>
    <definedName name="DataEntryBlock4" localSheetId="38">#REF!</definedName>
    <definedName name="DataEntryBlock4" localSheetId="39">#REF!</definedName>
    <definedName name="DataEntryBlock4" localSheetId="40">#REF!</definedName>
    <definedName name="DataEntryBlock4" localSheetId="10">#REF!</definedName>
    <definedName name="DataEntryBlock4" localSheetId="14">#REF!</definedName>
    <definedName name="DataEntryBlock4" localSheetId="15">#REF!</definedName>
    <definedName name="DataEntryBlock4" localSheetId="20">#REF!</definedName>
    <definedName name="DataEntryBlock4">#REF!</definedName>
    <definedName name="Denmark_5B">[10]GRAD!$E$37:$G$37</definedName>
    <definedName name="f1_time">[16]F1_TIME!$A$1:$D$31</definedName>
    <definedName name="ffff" localSheetId="41">#REF!</definedName>
    <definedName name="ffff" localSheetId="42">#REF!</definedName>
    <definedName name="ffff" localSheetId="43">#REF!</definedName>
    <definedName name="ffff" localSheetId="23">#REF!</definedName>
    <definedName name="ffff" localSheetId="24">#REF!</definedName>
    <definedName name="ffff" localSheetId="38">#REF!</definedName>
    <definedName name="ffff" localSheetId="39">#REF!</definedName>
    <definedName name="ffff" localSheetId="40">#REF!</definedName>
    <definedName name="ffff" localSheetId="10">#REF!</definedName>
    <definedName name="ffff" localSheetId="14">#REF!</definedName>
    <definedName name="ffff" localSheetId="15">#REF!</definedName>
    <definedName name="ffff" localSheetId="20">#REF!</definedName>
    <definedName name="ffff">#REF!</definedName>
    <definedName name="fg_567">[17]FG_567!$A$1:$AC$30</definedName>
    <definedName name="FG_ISC123">[18]FG_123!$A$1:$AZ$45</definedName>
    <definedName name="FG_ISC567">[17]FG_567!$A$1:$AZ$45</definedName>
    <definedName name="Fig.2.2.L" localSheetId="41">[2]EAT12_1!#REF!,[2]EAT12_1!#REF!,[2]EAT12_1!#REF!,[2]EAT12_1!#REF!,[2]EAT12_1!#REF!,[2]EAT12_1!#REF!,[2]EAT12_1!#REF!,[2]EAT12_1!#REF!,[2]EAT12_1!#REF!,[2]EAT12_1!#REF!</definedName>
    <definedName name="Fig.2.2.L" localSheetId="42">[2]EAT12_1!#REF!,[2]EAT12_1!#REF!,[2]EAT12_1!#REF!,[2]EAT12_1!#REF!,[2]EAT12_1!#REF!,[2]EAT12_1!#REF!,[2]EAT12_1!#REF!,[2]EAT12_1!#REF!,[2]EAT12_1!#REF!,[2]EAT12_1!#REF!</definedName>
    <definedName name="Fig.2.2.L" localSheetId="43">[2]EAT12_1!#REF!,[2]EAT12_1!#REF!,[2]EAT12_1!#REF!,[2]EAT12_1!#REF!,[2]EAT12_1!#REF!,[2]EAT12_1!#REF!,[2]EAT12_1!#REF!,[2]EAT12_1!#REF!,[2]EAT12_1!#REF!,[2]EAT12_1!#REF!</definedName>
    <definedName name="Fig.2.2.L" localSheetId="23">[2]EAT12_1!#REF!,[2]EAT12_1!#REF!,[2]EAT12_1!#REF!,[2]EAT12_1!#REF!,[2]EAT12_1!#REF!,[2]EAT12_1!#REF!,[2]EAT12_1!#REF!,[2]EAT12_1!#REF!,[2]EAT12_1!#REF!,[2]EAT12_1!#REF!</definedName>
    <definedName name="Fig.2.2.L" localSheetId="24">[2]EAT12_1!#REF!,[2]EAT12_1!#REF!,[2]EAT12_1!#REF!,[2]EAT12_1!#REF!,[2]EAT12_1!#REF!,[2]EAT12_1!#REF!,[2]EAT12_1!#REF!,[2]EAT12_1!#REF!,[2]EAT12_1!#REF!,[2]EAT12_1!#REF!</definedName>
    <definedName name="Fig.2.2.L" localSheetId="38">[2]EAT12_1!#REF!,[2]EAT12_1!#REF!,[2]EAT12_1!#REF!,[2]EAT12_1!#REF!,[2]EAT12_1!#REF!,[2]EAT12_1!#REF!,[2]EAT12_1!#REF!,[2]EAT12_1!#REF!,[2]EAT12_1!#REF!,[2]EAT12_1!#REF!</definedName>
    <definedName name="Fig.2.2.L" localSheetId="39">[2]EAT12_1!#REF!,[2]EAT12_1!#REF!,[2]EAT12_1!#REF!,[2]EAT12_1!#REF!,[2]EAT12_1!#REF!,[2]EAT12_1!#REF!,[2]EAT12_1!#REF!,[2]EAT12_1!#REF!,[2]EAT12_1!#REF!,[2]EAT12_1!#REF!</definedName>
    <definedName name="Fig.2.2.L" localSheetId="40">[2]EAT12_1!#REF!,[2]EAT12_1!#REF!,[2]EAT12_1!#REF!,[2]EAT12_1!#REF!,[2]EAT12_1!#REF!,[2]EAT12_1!#REF!,[2]EAT12_1!#REF!,[2]EAT12_1!#REF!,[2]EAT12_1!#REF!,[2]EAT12_1!#REF!</definedName>
    <definedName name="Fig.2.2.L" localSheetId="10">[2]EAT12_1!#REF!,[2]EAT12_1!#REF!,[2]EAT12_1!#REF!,[2]EAT12_1!#REF!,[2]EAT12_1!#REF!,[2]EAT12_1!#REF!,[2]EAT12_1!#REF!,[2]EAT12_1!#REF!,[2]EAT12_1!#REF!,[2]EAT12_1!#REF!</definedName>
    <definedName name="Fig.2.2.L" localSheetId="14">[2]EAT12_1!#REF!,[2]EAT12_1!#REF!,[2]EAT12_1!#REF!,[2]EAT12_1!#REF!,[2]EAT12_1!#REF!,[2]EAT12_1!#REF!,[2]EAT12_1!#REF!,[2]EAT12_1!#REF!,[2]EAT12_1!#REF!,[2]EAT12_1!#REF!</definedName>
    <definedName name="Fig.2.2.L" localSheetId="15">[2]EAT12_1!#REF!,[2]EAT12_1!#REF!,[2]EAT12_1!#REF!,[2]EAT12_1!#REF!,[2]EAT12_1!#REF!,[2]EAT12_1!#REF!,[2]EAT12_1!#REF!,[2]EAT12_1!#REF!,[2]EAT12_1!#REF!,[2]EAT12_1!#REF!</definedName>
    <definedName name="Fig.2.2.L" localSheetId="20">[2]EAT12_1!#REF!,[2]EAT12_1!#REF!,[2]EAT12_1!#REF!,[2]EAT12_1!#REF!,[2]EAT12_1!#REF!,[2]EAT12_1!#REF!,[2]EAT12_1!#REF!,[2]EAT12_1!#REF!,[2]EAT12_1!#REF!,[2]EAT12_1!#REF!</definedName>
    <definedName name="Fig.2.2.L">[2]EAT12_1!#REF!,[2]EAT12_1!#REF!,[2]EAT12_1!#REF!,[2]EAT12_1!#REF!,[2]EAT12_1!#REF!,[2]EAT12_1!#REF!,[2]EAT12_1!#REF!,[2]EAT12_1!#REF!,[2]EAT12_1!#REF!,[2]EAT12_1!#REF!</definedName>
    <definedName name="FIG2wp1" localSheetId="41" hidden="1">#REF!</definedName>
    <definedName name="FIG2wp1" localSheetId="42" hidden="1">#REF!</definedName>
    <definedName name="FIG2wp1" localSheetId="43" hidden="1">#REF!</definedName>
    <definedName name="FIG2wp1" localSheetId="23" hidden="1">#REF!</definedName>
    <definedName name="FIG2wp1" localSheetId="24" hidden="1">#REF!</definedName>
    <definedName name="FIG2wp1" localSheetId="38" hidden="1">#REF!</definedName>
    <definedName name="FIG2wp1" localSheetId="39" hidden="1">#REF!</definedName>
    <definedName name="FIG2wp1" localSheetId="40" hidden="1">#REF!</definedName>
    <definedName name="FIG2wp1" localSheetId="10" hidden="1">#REF!</definedName>
    <definedName name="FIG2wp1" localSheetId="14" hidden="1">#REF!</definedName>
    <definedName name="FIG2wp1" localSheetId="15" hidden="1">#REF!</definedName>
    <definedName name="FIG2wp1" localSheetId="20" hidden="1">#REF!</definedName>
    <definedName name="FIG2wp1" hidden="1">#REF!</definedName>
    <definedName name="Finland_5B">[10]GRAD!$E$36:$G$36</definedName>
    <definedName name="found">'[19]Table 4.B.6'!$A$41</definedName>
    <definedName name="France_5B">[10]GRAD!$E$38:$G$38</definedName>
    <definedName name="Germany_5B">[10]GRAD!$E$39:$G$39</definedName>
    <definedName name="Graph" localSheetId="41">#REF!</definedName>
    <definedName name="Graph" localSheetId="42">#REF!</definedName>
    <definedName name="Graph" localSheetId="43">#REF!</definedName>
    <definedName name="Graph" localSheetId="23">#REF!</definedName>
    <definedName name="Graph" localSheetId="24">#REF!</definedName>
    <definedName name="Graph" localSheetId="38">#REF!</definedName>
    <definedName name="Graph" localSheetId="39">#REF!</definedName>
    <definedName name="Graph" localSheetId="40">#REF!</definedName>
    <definedName name="Graph" localSheetId="10">#REF!</definedName>
    <definedName name="Graph" localSheetId="14">#REF!</definedName>
    <definedName name="Graph" localSheetId="15">#REF!</definedName>
    <definedName name="Graph" localSheetId="20">#REF!</definedName>
    <definedName name="Graph">#REF!</definedName>
    <definedName name="hj" localSheetId="41">#REF!</definedName>
    <definedName name="hj" localSheetId="42">#REF!</definedName>
    <definedName name="hj" localSheetId="43">#REF!</definedName>
    <definedName name="hj" localSheetId="23">#REF!</definedName>
    <definedName name="hj" localSheetId="24">#REF!</definedName>
    <definedName name="hj" localSheetId="38">#REF!</definedName>
    <definedName name="hj" localSheetId="39">#REF!</definedName>
    <definedName name="hj" localSheetId="40">#REF!</definedName>
    <definedName name="hj" localSheetId="10">#REF!</definedName>
    <definedName name="hj" localSheetId="14">#REF!</definedName>
    <definedName name="hj" localSheetId="15">#REF!</definedName>
    <definedName name="hj" localSheetId="20">#REF!</definedName>
    <definedName name="hj">#REF!</definedName>
    <definedName name="Hungary_5B">[10]GRAD!$E$41:$G$41</definedName>
    <definedName name="I" localSheetId="41">#REF!</definedName>
    <definedName name="I" localSheetId="42">#REF!</definedName>
    <definedName name="I" localSheetId="43">#REF!</definedName>
    <definedName name="I" localSheetId="23">#REF!</definedName>
    <definedName name="I" localSheetId="24">#REF!</definedName>
    <definedName name="I" localSheetId="38">#REF!</definedName>
    <definedName name="I" localSheetId="39">#REF!</definedName>
    <definedName name="I" localSheetId="40">#REF!</definedName>
    <definedName name="I" localSheetId="10">#REF!</definedName>
    <definedName name="I" localSheetId="14">#REF!</definedName>
    <definedName name="I" localSheetId="15">#REF!</definedName>
    <definedName name="I" localSheetId="20">#REF!</definedName>
    <definedName name="I">#REF!</definedName>
    <definedName name="Iceland_5B">[10]GRAD!$E$42:$G$42</definedName>
    <definedName name="INDF1">[20]F1_ALL!$A$1:$AZ$50</definedName>
    <definedName name="indf11">[21]F11_ALL!$A$1:$AZ$15</definedName>
    <definedName name="indf11_94">[22]F11_A94!$A$1:$AE$15</definedName>
    <definedName name="INDF12">[23]F12_ALL!$A$1:$AJ$25</definedName>
    <definedName name="INDF13">[24]F13_ALL!$A$1:$AH$10</definedName>
    <definedName name="Ireland_5B">[10]GRAD!$E$43:$G$43</definedName>
    <definedName name="Italy_5B">[10]GRAD!$E$45:$G$45</definedName>
    <definedName name="Japan_5B">[10]GRAD!$E$46:$G$46</definedName>
    <definedName name="jfld" localSheetId="41">#REF!</definedName>
    <definedName name="jfld" localSheetId="42">#REF!</definedName>
    <definedName name="jfld" localSheetId="43">#REF!</definedName>
    <definedName name="jfld" localSheetId="23">#REF!</definedName>
    <definedName name="jfld" localSheetId="24">#REF!</definedName>
    <definedName name="jfld" localSheetId="38">#REF!</definedName>
    <definedName name="jfld" localSheetId="39">#REF!</definedName>
    <definedName name="jfld" localSheetId="40">#REF!</definedName>
    <definedName name="jfld" localSheetId="10">#REF!</definedName>
    <definedName name="jfld" localSheetId="14">#REF!</definedName>
    <definedName name="jfld" localSheetId="15">#REF!</definedName>
    <definedName name="jfld" localSheetId="20">#REF!</definedName>
    <definedName name="jfld">#REF!</definedName>
    <definedName name="jhklglg" localSheetId="41">#REF!</definedName>
    <definedName name="jhklglg" localSheetId="42">#REF!</definedName>
    <definedName name="jhklglg" localSheetId="43">#REF!</definedName>
    <definedName name="jhklglg" localSheetId="23">#REF!</definedName>
    <definedName name="jhklglg" localSheetId="24">#REF!</definedName>
    <definedName name="jhklglg" localSheetId="38">#REF!</definedName>
    <definedName name="jhklglg" localSheetId="39">#REF!</definedName>
    <definedName name="jhklglg" localSheetId="40">#REF!</definedName>
    <definedName name="jhklglg" localSheetId="10">#REF!</definedName>
    <definedName name="jhklglg" localSheetId="14">#REF!</definedName>
    <definedName name="jhklglg" localSheetId="15">#REF!</definedName>
    <definedName name="jhklglg" localSheetId="20">#REF!</definedName>
    <definedName name="jhklglg">#REF!</definedName>
    <definedName name="Korea_5B">[10]GRAD!$E$47:$G$47</definedName>
    <definedName name="Label" localSheetId="41">#REF!</definedName>
    <definedName name="Label" localSheetId="42">#REF!</definedName>
    <definedName name="Label" localSheetId="43">#REF!</definedName>
    <definedName name="Label" localSheetId="23">#REF!</definedName>
    <definedName name="Label" localSheetId="24">#REF!</definedName>
    <definedName name="Label" localSheetId="38">#REF!</definedName>
    <definedName name="Label" localSheetId="39">#REF!</definedName>
    <definedName name="Label" localSheetId="40">#REF!</definedName>
    <definedName name="Label" localSheetId="10">#REF!</definedName>
    <definedName name="Label" localSheetId="14">#REF!</definedName>
    <definedName name="Label" localSheetId="15">#REF!</definedName>
    <definedName name="Label" localSheetId="20">#REF!</definedName>
    <definedName name="Label">#REF!</definedName>
    <definedName name="lastone">'[19]Table 4.B.6'!$G$41</definedName>
    <definedName name="Length" localSheetId="41">#REF!</definedName>
    <definedName name="Length" localSheetId="42">#REF!</definedName>
    <definedName name="Length" localSheetId="43">#REF!</definedName>
    <definedName name="Length" localSheetId="23">#REF!</definedName>
    <definedName name="Length" localSheetId="24">#REF!</definedName>
    <definedName name="Length" localSheetId="38">#REF!</definedName>
    <definedName name="Length" localSheetId="39">#REF!</definedName>
    <definedName name="Length" localSheetId="40">#REF!</definedName>
    <definedName name="Length" localSheetId="10">#REF!</definedName>
    <definedName name="Length" localSheetId="14">#REF!</definedName>
    <definedName name="Length" localSheetId="15">#REF!</definedName>
    <definedName name="Length" localSheetId="20">#REF!</definedName>
    <definedName name="Length">#REF!</definedName>
    <definedName name="LevelsUS">'[25]%US'!$A$3:$Q$42</definedName>
    <definedName name="lignenoire2">'[19]Table 4.B.6'!$A$41:$G$41</definedName>
    <definedName name="m" localSheetId="41">#REF!</definedName>
    <definedName name="m" localSheetId="42">#REF!</definedName>
    <definedName name="m" localSheetId="43">#REF!</definedName>
    <definedName name="m" localSheetId="23">#REF!</definedName>
    <definedName name="m" localSheetId="24">#REF!</definedName>
    <definedName name="m" localSheetId="38">#REF!</definedName>
    <definedName name="m" localSheetId="39">#REF!</definedName>
    <definedName name="m" localSheetId="40">#REF!</definedName>
    <definedName name="m" localSheetId="10">#REF!</definedName>
    <definedName name="m" localSheetId="14">#REF!</definedName>
    <definedName name="m" localSheetId="15">#REF!</definedName>
    <definedName name="m" localSheetId="20">#REF!</definedName>
    <definedName name="m">#REF!</definedName>
    <definedName name="m0" localSheetId="41">#REF!</definedName>
    <definedName name="m0" localSheetId="42">#REF!</definedName>
    <definedName name="m0" localSheetId="43">#REF!</definedName>
    <definedName name="m0" localSheetId="23">#REF!</definedName>
    <definedName name="m0" localSheetId="24">#REF!</definedName>
    <definedName name="m0" localSheetId="38">#REF!</definedName>
    <definedName name="m0" localSheetId="39">#REF!</definedName>
    <definedName name="m0" localSheetId="40">#REF!</definedName>
    <definedName name="m0" localSheetId="10">#REF!</definedName>
    <definedName name="m0" localSheetId="14">#REF!</definedName>
    <definedName name="m0" localSheetId="15">#REF!</definedName>
    <definedName name="m0" localSheetId="20">#REF!</definedName>
    <definedName name="m0">#REF!</definedName>
    <definedName name="median" localSheetId="41">[26]Questions_DatabaseB!#REF!</definedName>
    <definedName name="median" localSheetId="42">[26]Questions_DatabaseB!#REF!</definedName>
    <definedName name="median" localSheetId="43">[26]Questions_DatabaseB!#REF!</definedName>
    <definedName name="median" localSheetId="23">[26]Questions_DatabaseB!#REF!</definedName>
    <definedName name="median" localSheetId="24">[26]Questions_DatabaseB!#REF!</definedName>
    <definedName name="median" localSheetId="38">[26]Questions_DatabaseB!#REF!</definedName>
    <definedName name="median" localSheetId="39">[26]Questions_DatabaseB!#REF!</definedName>
    <definedName name="median" localSheetId="40">[26]Questions_DatabaseB!#REF!</definedName>
    <definedName name="median" localSheetId="10">[26]Questions_DatabaseB!#REF!</definedName>
    <definedName name="median" localSheetId="14">[26]Questions_DatabaseB!#REF!</definedName>
    <definedName name="median" localSheetId="15">[26]Questions_DatabaseB!#REF!</definedName>
    <definedName name="median" localSheetId="20">[26]Questions_DatabaseB!#REF!</definedName>
    <definedName name="median">[26]Questions_DatabaseB!#REF!</definedName>
    <definedName name="Men">[10]GRAD!$F$2:$F$61</definedName>
    <definedName name="Mexico_5B">[10]GRAD!$E$49:$G$49</definedName>
    <definedName name="n" localSheetId="41">#REF!</definedName>
    <definedName name="n" localSheetId="42">#REF!</definedName>
    <definedName name="n" localSheetId="43">#REF!</definedName>
    <definedName name="n" localSheetId="23">#REF!</definedName>
    <definedName name="n" localSheetId="24">#REF!</definedName>
    <definedName name="n" localSheetId="38">#REF!</definedName>
    <definedName name="n" localSheetId="39">#REF!</definedName>
    <definedName name="n" localSheetId="40">#REF!</definedName>
    <definedName name="n" localSheetId="10">#REF!</definedName>
    <definedName name="n" localSheetId="14">#REF!</definedName>
    <definedName name="n" localSheetId="15">#REF!</definedName>
    <definedName name="n" localSheetId="20">#REF!</definedName>
    <definedName name="n">#REF!</definedName>
    <definedName name="n_24" localSheetId="41">#REF!</definedName>
    <definedName name="n_24" localSheetId="42">#REF!</definedName>
    <definedName name="n_24" localSheetId="43">#REF!</definedName>
    <definedName name="n_24" localSheetId="23">#REF!</definedName>
    <definedName name="n_24" localSheetId="24">#REF!</definedName>
    <definedName name="n_24" localSheetId="38">#REF!</definedName>
    <definedName name="n_24" localSheetId="39">#REF!</definedName>
    <definedName name="n_24" localSheetId="40">#REF!</definedName>
    <definedName name="n_24" localSheetId="10">#REF!</definedName>
    <definedName name="n_24" localSheetId="14">#REF!</definedName>
    <definedName name="n_24" localSheetId="15">#REF!</definedName>
    <definedName name="n_24" localSheetId="20">#REF!</definedName>
    <definedName name="n_24">#REF!</definedName>
    <definedName name="nb" localSheetId="41">#REF!</definedName>
    <definedName name="nb" localSheetId="42">#REF!</definedName>
    <definedName name="nb" localSheetId="43">#REF!</definedName>
    <definedName name="nb" localSheetId="23">#REF!</definedName>
    <definedName name="nb" localSheetId="24">#REF!</definedName>
    <definedName name="nb" localSheetId="38">#REF!</definedName>
    <definedName name="nb" localSheetId="39">#REF!</definedName>
    <definedName name="nb" localSheetId="40">#REF!</definedName>
    <definedName name="nb" localSheetId="10">#REF!</definedName>
    <definedName name="nb" localSheetId="14">#REF!</definedName>
    <definedName name="nb" localSheetId="15">#REF!</definedName>
    <definedName name="nb" localSheetId="20">#REF!</definedName>
    <definedName name="nb">#REF!</definedName>
    <definedName name="Netherlands_5B">[10]GRAD!$E$50:$G$50</definedName>
    <definedName name="new" hidden="1">#REF!</definedName>
    <definedName name="New_Zealand_5B">[10]GRAD!$E$51:$G$51</definedName>
    <definedName name="NFBS79X89">'[27]NFBS79-89'!$A$3:$M$49</definedName>
    <definedName name="NFBS79X89T">'[27]NFBS79-89'!$A$3:$M$3</definedName>
    <definedName name="NFBS90X97">'[27]NFBS90-97'!$A$3:$M$49</definedName>
    <definedName name="NFBS90X97T">'[27]NFBS90-97'!$A$3:$M$3</definedName>
    <definedName name="ni" localSheetId="41">#REF!</definedName>
    <definedName name="ni" localSheetId="42">#REF!</definedName>
    <definedName name="ni" localSheetId="43">#REF!</definedName>
    <definedName name="ni" localSheetId="23">#REF!</definedName>
    <definedName name="ni" localSheetId="24">#REF!</definedName>
    <definedName name="ni" localSheetId="38">#REF!</definedName>
    <definedName name="ni" localSheetId="39">#REF!</definedName>
    <definedName name="ni" localSheetId="40">#REF!</definedName>
    <definedName name="ni" localSheetId="10">#REF!</definedName>
    <definedName name="ni" localSheetId="14">#REF!</definedName>
    <definedName name="ni" localSheetId="15">#REF!</definedName>
    <definedName name="ni" localSheetId="20">#REF!</definedName>
    <definedName name="ni">#REF!</definedName>
    <definedName name="Norway_5B">[10]GRAD!$E$52:$G$52</definedName>
    <definedName name="OrderTable" localSheetId="41">#REF!</definedName>
    <definedName name="OrderTable" localSheetId="42">#REF!</definedName>
    <definedName name="OrderTable" localSheetId="43">#REF!</definedName>
    <definedName name="OrderTable" localSheetId="23">#REF!</definedName>
    <definedName name="OrderTable" localSheetId="24">#REF!</definedName>
    <definedName name="OrderTable" localSheetId="38">#REF!</definedName>
    <definedName name="OrderTable" localSheetId="39">#REF!</definedName>
    <definedName name="OrderTable" localSheetId="40">#REF!</definedName>
    <definedName name="OrderTable" localSheetId="10">#REF!</definedName>
    <definedName name="OrderTable" localSheetId="14">#REF!</definedName>
    <definedName name="OrderTable" localSheetId="15">#REF!</definedName>
    <definedName name="OrderTable" localSheetId="20">#REF!</definedName>
    <definedName name="OrderTable">#REF!</definedName>
    <definedName name="p5_age">[28]p5_ageISC5a!$A$1:$D$55</definedName>
    <definedName name="p5nr">[29]P5nr_2!$A$1:$AC$43</definedName>
    <definedName name="percent" localSheetId="41">#REF!</definedName>
    <definedName name="percent" localSheetId="42">#REF!</definedName>
    <definedName name="percent" localSheetId="43">#REF!</definedName>
    <definedName name="percent" localSheetId="23">#REF!</definedName>
    <definedName name="percent" localSheetId="24">#REF!</definedName>
    <definedName name="percent" localSheetId="38">#REF!</definedName>
    <definedName name="percent" localSheetId="39">#REF!</definedName>
    <definedName name="percent" localSheetId="40">#REF!</definedName>
    <definedName name="percent" localSheetId="10">#REF!</definedName>
    <definedName name="percent" localSheetId="14">#REF!</definedName>
    <definedName name="percent" localSheetId="15">#REF!</definedName>
    <definedName name="percent" localSheetId="20">#REF!</definedName>
    <definedName name="percent">#REF!</definedName>
    <definedName name="Poland_5B">[10]GRAD!$E$53:$G$53</definedName>
    <definedName name="POpula">[30]POpula!$A$1:$I$1559</definedName>
    <definedName name="popula1">[30]POpula!$A$1:$I$1559</definedName>
    <definedName name="Portugal_5B">[10]GRAD!$E$54:$G$54</definedName>
    <definedName name="_xlnm.Print_Area" localSheetId="41">#REF!</definedName>
    <definedName name="_xlnm.Print_Area" localSheetId="42">#REF!</definedName>
    <definedName name="_xlnm.Print_Area" localSheetId="43">'Table A2.28_pop'!$A$4:$U$57</definedName>
    <definedName name="_xlnm.Print_Area" localSheetId="2">'Table A3.1 (L)'!$A$1:$K$54</definedName>
    <definedName name="_xlnm.Print_Area" localSheetId="3">'Table A3.1 (N)'!$A$1:$K$54</definedName>
    <definedName name="_xlnm.Print_Area" localSheetId="23">#REF!</definedName>
    <definedName name="_xlnm.Print_Area" localSheetId="24">#REF!</definedName>
    <definedName name="_xlnm.Print_Area" localSheetId="25">'Table A3.11 (L)'!$A$1:$U$54</definedName>
    <definedName name="_xlnm.Print_Area" localSheetId="26">'Table A3.11 (N)'!$A$1:$U$54</definedName>
    <definedName name="_xlnm.Print_Area" localSheetId="27">'Table A3.11 (P) '!$A$1:$U$54</definedName>
    <definedName name="_xlnm.Print_Area" localSheetId="28">'Table A3.12 (L) '!$A$1:$L$54</definedName>
    <definedName name="_xlnm.Print_Area" localSheetId="29">'Table A3.12 (N)'!$A$1:$L$54</definedName>
    <definedName name="_xlnm.Print_Area" localSheetId="30">'Table A3.13 (L)'!$A$1:$AP$54</definedName>
    <definedName name="_xlnm.Print_Area" localSheetId="31">'Table A3.13 (N)'!$A$1:$AP$49</definedName>
    <definedName name="_xlnm.Print_Area" localSheetId="32">'Table A3.13 (P)'!$A$1:$AQ$54</definedName>
    <definedName name="_xlnm.Print_Area" localSheetId="33">'Table A3.14 (L)'!$A$1:$K$54</definedName>
    <definedName name="_xlnm.Print_Area" localSheetId="34">'Table A3.14 (N)'!$A$1:$K$54</definedName>
    <definedName name="_xlnm.Print_Area" localSheetId="35">'Table A3.15 (L)'!$A$1:$AG$54</definedName>
    <definedName name="_xlnm.Print_Area" localSheetId="36">'Table A3.15 (N)'!$A$1:$AG$54</definedName>
    <definedName name="_xlnm.Print_Area" localSheetId="37">'Table A3.15 (P)'!$A$1:$AG$54</definedName>
    <definedName name="_xlnm.Print_Area" localSheetId="38">#REF!</definedName>
    <definedName name="_xlnm.Print_Area" localSheetId="39">#REF!</definedName>
    <definedName name="_xlnm.Print_Area" localSheetId="40">#REF!</definedName>
    <definedName name="_xlnm.Print_Area" localSheetId="4">'Table A3.2 (L)'!$A$1:$M$54</definedName>
    <definedName name="_xlnm.Print_Area" localSheetId="5">'Table A3.2 (N)'!$A$1:$M$54</definedName>
    <definedName name="_xlnm.Print_Area" localSheetId="6">'Table A3.3 (L) '!$A$1:$AG$54</definedName>
    <definedName name="_xlnm.Print_Area" localSheetId="7">'Table A3.3 (N)  '!$A$1:$AG$54</definedName>
    <definedName name="_xlnm.Print_Area" localSheetId="8">'Table A3.3 (P )'!$A$1:$AG$54</definedName>
    <definedName name="_xlnm.Print_Area" localSheetId="10">#REF!</definedName>
    <definedName name="_xlnm.Print_Area" localSheetId="11">'Table A3.5 (L)'!$A$1:$N$54</definedName>
    <definedName name="_xlnm.Print_Area" localSheetId="12">'Table A3.5 (N)'!$A$1:$N$54</definedName>
    <definedName name="_xlnm.Print_Area" localSheetId="13">'Table A3.6(L)'!$A$1:$N$49</definedName>
    <definedName name="_xlnm.Print_Area" localSheetId="14">'Table A3.6(N)'!$A$1:$N$49</definedName>
    <definedName name="_xlnm.Print_Area" localSheetId="15">'Table A3.6(P)'!$A$1:$N$49</definedName>
    <definedName name="_xlnm.Print_Area" localSheetId="16">'Table A3.7 (L)'!$A$1:$AZ$53</definedName>
    <definedName name="_xlnm.Print_Area" localSheetId="17">'Table A3.7 (N)'!$A$1:$AZ$54</definedName>
    <definedName name="_xlnm.Print_Area" localSheetId="18">'Table A3.7 (P)'!$A$1:$BJ$54</definedName>
    <definedName name="_xlnm.Print_Area" localSheetId="20">#REF!</definedName>
    <definedName name="_xlnm.Print_Area" localSheetId="21">'Table A3.9 (L)'!$A$1:$K$54</definedName>
    <definedName name="_xlnm.Print_Area" localSheetId="22">'Table A3.9 (N)'!$A$1:$K$54</definedName>
    <definedName name="_xlnm.Print_Area">#REF!</definedName>
    <definedName name="PRINT_AREA_MI" localSheetId="41">#REF!</definedName>
    <definedName name="PRINT_AREA_MI" localSheetId="42">#REF!</definedName>
    <definedName name="PRINT_AREA_MI" localSheetId="43">#REF!</definedName>
    <definedName name="PRINT_AREA_MI" localSheetId="23">#REF!</definedName>
    <definedName name="PRINT_AREA_MI" localSheetId="24">#REF!</definedName>
    <definedName name="PRINT_AREA_MI" localSheetId="38">#REF!</definedName>
    <definedName name="PRINT_AREA_MI" localSheetId="39">#REF!</definedName>
    <definedName name="PRINT_AREA_MI" localSheetId="40">#REF!</definedName>
    <definedName name="PRINT_AREA_MI" localSheetId="10">#REF!</definedName>
    <definedName name="PRINT_AREA_MI" localSheetId="14">#REF!</definedName>
    <definedName name="PRINT_AREA_MI" localSheetId="15">#REF!</definedName>
    <definedName name="PRINT_AREA_MI" localSheetId="20">#REF!</definedName>
    <definedName name="PRINT_AREA_MI">#REF!</definedName>
    <definedName name="Print1" localSheetId="41">#REF!</definedName>
    <definedName name="Print1" localSheetId="42">#REF!</definedName>
    <definedName name="Print1" localSheetId="43">#REF!</definedName>
    <definedName name="Print1" localSheetId="23">#REF!</definedName>
    <definedName name="Print1" localSheetId="24">#REF!</definedName>
    <definedName name="Print1" localSheetId="38">#REF!</definedName>
    <definedName name="Print1" localSheetId="39">#REF!</definedName>
    <definedName name="Print1" localSheetId="40">#REF!</definedName>
    <definedName name="Print1" localSheetId="10">#REF!</definedName>
    <definedName name="Print1" localSheetId="14">#REF!</definedName>
    <definedName name="Print1" localSheetId="15">#REF!</definedName>
    <definedName name="Print1" localSheetId="20">#REF!</definedName>
    <definedName name="Print1">#REF!</definedName>
    <definedName name="Print2" localSheetId="41">#REF!</definedName>
    <definedName name="Print2" localSheetId="42">#REF!</definedName>
    <definedName name="Print2" localSheetId="43">#REF!</definedName>
    <definedName name="Print2" localSheetId="23">#REF!</definedName>
    <definedName name="Print2" localSheetId="24">#REF!</definedName>
    <definedName name="Print2" localSheetId="38">#REF!</definedName>
    <definedName name="Print2" localSheetId="39">#REF!</definedName>
    <definedName name="Print2" localSheetId="40">#REF!</definedName>
    <definedName name="Print2" localSheetId="10">#REF!</definedName>
    <definedName name="Print2" localSheetId="14">#REF!</definedName>
    <definedName name="Print2" localSheetId="15">#REF!</definedName>
    <definedName name="Print2" localSheetId="20">#REF!</definedName>
    <definedName name="Print2">#REF!</definedName>
    <definedName name="_xlnm.Recorder" localSheetId="41">#REF!</definedName>
    <definedName name="_xlnm.Recorder" localSheetId="42">#REF!</definedName>
    <definedName name="_xlnm.Recorder" localSheetId="43">#REF!</definedName>
    <definedName name="_xlnm.Recorder" localSheetId="23">#REF!</definedName>
    <definedName name="_xlnm.Recorder" localSheetId="24">#REF!</definedName>
    <definedName name="_xlnm.Recorder" localSheetId="38">#REF!</definedName>
    <definedName name="_xlnm.Recorder" localSheetId="39">#REF!</definedName>
    <definedName name="_xlnm.Recorder" localSheetId="40">#REF!</definedName>
    <definedName name="_xlnm.Recorder" localSheetId="10">#REF!</definedName>
    <definedName name="_xlnm.Recorder" localSheetId="14">#REF!</definedName>
    <definedName name="_xlnm.Recorder" localSheetId="15">#REF!</definedName>
    <definedName name="_xlnm.Recorder" localSheetId="20">#REF!</definedName>
    <definedName name="_xlnm.Recorder">#REF!</definedName>
    <definedName name="Row" localSheetId="41">#REF!</definedName>
    <definedName name="Row" localSheetId="42">#REF!</definedName>
    <definedName name="Row" localSheetId="43">#REF!</definedName>
    <definedName name="Row" localSheetId="23">#REF!</definedName>
    <definedName name="Row" localSheetId="24">#REF!</definedName>
    <definedName name="Row" localSheetId="38">#REF!</definedName>
    <definedName name="Row" localSheetId="39">#REF!</definedName>
    <definedName name="Row" localSheetId="40">#REF!</definedName>
    <definedName name="Row" localSheetId="10">#REF!</definedName>
    <definedName name="Row" localSheetId="14">#REF!</definedName>
    <definedName name="Row" localSheetId="15">#REF!</definedName>
    <definedName name="Row" localSheetId="20">#REF!</definedName>
    <definedName name="Row">#REF!</definedName>
    <definedName name="RowCodes" localSheetId="41">#REF!</definedName>
    <definedName name="RowCodes" localSheetId="42">#REF!</definedName>
    <definedName name="RowCodes" localSheetId="43">#REF!</definedName>
    <definedName name="RowCodes" localSheetId="23">#REF!</definedName>
    <definedName name="RowCodes" localSheetId="24">#REF!</definedName>
    <definedName name="RowCodes" localSheetId="38">#REF!</definedName>
    <definedName name="RowCodes" localSheetId="39">#REF!</definedName>
    <definedName name="RowCodes" localSheetId="40">#REF!</definedName>
    <definedName name="RowCodes" localSheetId="10">#REF!</definedName>
    <definedName name="RowCodes" localSheetId="14">#REF!</definedName>
    <definedName name="RowCodes" localSheetId="15">#REF!</definedName>
    <definedName name="RowCodes" localSheetId="20">#REF!</definedName>
    <definedName name="RowCodes">#REF!</definedName>
    <definedName name="S" localSheetId="41">#REF!</definedName>
    <definedName name="S" localSheetId="42">#REF!</definedName>
    <definedName name="S" localSheetId="43">#REF!</definedName>
    <definedName name="S" localSheetId="23">#REF!</definedName>
    <definedName name="S" localSheetId="24">#REF!</definedName>
    <definedName name="S" localSheetId="38">#REF!</definedName>
    <definedName name="S" localSheetId="39">#REF!</definedName>
    <definedName name="S" localSheetId="40">#REF!</definedName>
    <definedName name="S" localSheetId="10">#REF!</definedName>
    <definedName name="S" localSheetId="14">#REF!</definedName>
    <definedName name="S" localSheetId="15">#REF!</definedName>
    <definedName name="S" localSheetId="20">#REF!</definedName>
    <definedName name="S">#REF!</definedName>
    <definedName name="sd" localSheetId="41">#REF!</definedName>
    <definedName name="sd" localSheetId="42">#REF!</definedName>
    <definedName name="sd" localSheetId="43">#REF!</definedName>
    <definedName name="sd" localSheetId="23">#REF!</definedName>
    <definedName name="sd" localSheetId="24">#REF!</definedName>
    <definedName name="sd" localSheetId="38">#REF!</definedName>
    <definedName name="sd" localSheetId="39">#REF!</definedName>
    <definedName name="sd" localSheetId="40">#REF!</definedName>
    <definedName name="sd" localSheetId="10">#REF!</definedName>
    <definedName name="sd" localSheetId="14">#REF!</definedName>
    <definedName name="sd" localSheetId="15">#REF!</definedName>
    <definedName name="sd" localSheetId="20">#REF!</definedName>
    <definedName name="sd">#REF!</definedName>
    <definedName name="series_id" localSheetId="41">#REF!</definedName>
    <definedName name="series_id" localSheetId="42">#REF!</definedName>
    <definedName name="series_id" localSheetId="43">#REF!</definedName>
    <definedName name="series_id" localSheetId="23">#REF!</definedName>
    <definedName name="series_id" localSheetId="24">#REF!</definedName>
    <definedName name="series_id" localSheetId="38">#REF!</definedName>
    <definedName name="series_id" localSheetId="39">#REF!</definedName>
    <definedName name="series_id" localSheetId="40">#REF!</definedName>
    <definedName name="series_id" localSheetId="10">#REF!</definedName>
    <definedName name="series_id" localSheetId="14">#REF!</definedName>
    <definedName name="series_id" localSheetId="15">#REF!</definedName>
    <definedName name="series_id" localSheetId="20">#REF!</definedName>
    <definedName name="series_id">#REF!</definedName>
    <definedName name="Slovakia_5B">[10]GRAD!$E$55:$G$55</definedName>
    <definedName name="smt" localSheetId="41">#REF!</definedName>
    <definedName name="smt" localSheetId="42">#REF!</definedName>
    <definedName name="smt" localSheetId="43">#REF!</definedName>
    <definedName name="smt" localSheetId="23">#REF!</definedName>
    <definedName name="smt" localSheetId="24">#REF!</definedName>
    <definedName name="smt" localSheetId="38">#REF!</definedName>
    <definedName name="smt" localSheetId="39">#REF!</definedName>
    <definedName name="smt" localSheetId="40">#REF!</definedName>
    <definedName name="smt" localSheetId="10">#REF!</definedName>
    <definedName name="smt" localSheetId="14">#REF!</definedName>
    <definedName name="smt" localSheetId="15">#REF!</definedName>
    <definedName name="smt" localSheetId="20">#REF!</definedName>
    <definedName name="smt">#REF!</definedName>
    <definedName name="Spain_5B">[10]GRAD!$E$56:$G$56</definedName>
    <definedName name="SPSS">[12]Figure5.6!$B$2:$X$30</definedName>
    <definedName name="Sweden_5B">[10]GRAD!$E$57:$G$57</definedName>
    <definedName name="Switzerland_5B">[10]GRAD!$E$58:$G$58</definedName>
    <definedName name="SysFinanceYearEnd" localSheetId="41">#REF!</definedName>
    <definedName name="SysFinanceYearEnd" localSheetId="42">#REF!</definedName>
    <definedName name="SysFinanceYearEnd" localSheetId="43">#REF!</definedName>
    <definedName name="SysFinanceYearEnd" localSheetId="23">#REF!</definedName>
    <definedName name="SysFinanceYearEnd" localSheetId="24">#REF!</definedName>
    <definedName name="SysFinanceYearEnd" localSheetId="38">#REF!</definedName>
    <definedName name="SysFinanceYearEnd" localSheetId="39">#REF!</definedName>
    <definedName name="SysFinanceYearEnd" localSheetId="40">#REF!</definedName>
    <definedName name="SysFinanceYearEnd" localSheetId="10">#REF!</definedName>
    <definedName name="SysFinanceYearEnd" localSheetId="14">#REF!</definedName>
    <definedName name="SysFinanceYearEnd" localSheetId="15">#REF!</definedName>
    <definedName name="SysFinanceYearEnd" localSheetId="20">#REF!</definedName>
    <definedName name="SysFinanceYearEnd">#REF!</definedName>
    <definedName name="SysFinanceYearStart" localSheetId="41">#REF!</definedName>
    <definedName name="SysFinanceYearStart" localSheetId="42">#REF!</definedName>
    <definedName name="SysFinanceYearStart" localSheetId="43">#REF!</definedName>
    <definedName name="SysFinanceYearStart" localSheetId="23">#REF!</definedName>
    <definedName name="SysFinanceYearStart" localSheetId="24">#REF!</definedName>
    <definedName name="SysFinanceYearStart" localSheetId="38">#REF!</definedName>
    <definedName name="SysFinanceYearStart" localSheetId="39">#REF!</definedName>
    <definedName name="SysFinanceYearStart" localSheetId="40">#REF!</definedName>
    <definedName name="SysFinanceYearStart" localSheetId="10">#REF!</definedName>
    <definedName name="SysFinanceYearStart" localSheetId="14">#REF!</definedName>
    <definedName name="SysFinanceYearStart" localSheetId="15">#REF!</definedName>
    <definedName name="SysFinanceYearStart" localSheetId="20">#REF!</definedName>
    <definedName name="SysFinanceYearStart">#REF!</definedName>
    <definedName name="TableOrder" localSheetId="41">#REF!</definedName>
    <definedName name="TableOrder" localSheetId="42">#REF!</definedName>
    <definedName name="TableOrder" localSheetId="43">#REF!</definedName>
    <definedName name="TableOrder" localSheetId="23">#REF!</definedName>
    <definedName name="TableOrder" localSheetId="24">#REF!</definedName>
    <definedName name="TableOrder" localSheetId="38">#REF!</definedName>
    <definedName name="TableOrder" localSheetId="39">#REF!</definedName>
    <definedName name="TableOrder" localSheetId="40">#REF!</definedName>
    <definedName name="TableOrder" localSheetId="10">#REF!</definedName>
    <definedName name="TableOrder" localSheetId="14">#REF!</definedName>
    <definedName name="TableOrder" localSheetId="15">#REF!</definedName>
    <definedName name="TableOrder" localSheetId="20">#REF!</definedName>
    <definedName name="TableOrder">#REF!</definedName>
    <definedName name="tabx" hidden="1">{"g95_96m1",#N/A,FALSE,"Graf(95+96)M";"g95_96m2",#N/A,FALSE,"Graf(95+96)M";"g95_96mb1",#N/A,FALSE,"Graf(95+96)Mb";"g95_96mb2",#N/A,FALSE,"Graf(95+96)Mb";"g95_96f1",#N/A,FALSE,"Graf(95+96)F";"g95_96f2",#N/A,FALSE,"Graf(95+96)F";"g95_96fb1",#N/A,FALSE,"Graf(95+96)Fb";"g95_96fb2",#N/A,FALSE,"Graf(95+96)Fb"}</definedName>
    <definedName name="toto">'[31]Graph 3.7.a'!$B$125:$C$151</definedName>
    <definedName name="toto1">[32]Data5.11a!$B$3:$C$34</definedName>
    <definedName name="TPSTUED" localSheetId="41">#REF!</definedName>
    <definedName name="TPSTUED" localSheetId="42">#REF!</definedName>
    <definedName name="TPSTUED" localSheetId="43">#REF!</definedName>
    <definedName name="TPSTUED" localSheetId="23">#REF!</definedName>
    <definedName name="TPSTUED" localSheetId="24">#REF!</definedName>
    <definedName name="TPSTUED" localSheetId="38">#REF!</definedName>
    <definedName name="TPSTUED" localSheetId="39">#REF!</definedName>
    <definedName name="TPSTUED" localSheetId="40">#REF!</definedName>
    <definedName name="TPSTUED" localSheetId="10">#REF!</definedName>
    <definedName name="TPSTUED" localSheetId="14">#REF!</definedName>
    <definedName name="TPSTUED" localSheetId="15">#REF!</definedName>
    <definedName name="TPSTUED" localSheetId="20">#REF!</definedName>
    <definedName name="TPSTUED">#REF!</definedName>
    <definedName name="truc" localSheetId="41">#REF!</definedName>
    <definedName name="truc" localSheetId="42">#REF!</definedName>
    <definedName name="truc" localSheetId="43">#REF!</definedName>
    <definedName name="truc" localSheetId="23">#REF!</definedName>
    <definedName name="truc" localSheetId="24">#REF!</definedName>
    <definedName name="truc" localSheetId="38">#REF!</definedName>
    <definedName name="truc" localSheetId="39">#REF!</definedName>
    <definedName name="truc" localSheetId="40">#REF!</definedName>
    <definedName name="truc" localSheetId="10">#REF!</definedName>
    <definedName name="truc" localSheetId="14">#REF!</definedName>
    <definedName name="truc" localSheetId="15">#REF!</definedName>
    <definedName name="truc" localSheetId="20">#REF!</definedName>
    <definedName name="truc">#REF!</definedName>
    <definedName name="Turkey_5B">[10]GRAD!$E$59:$G$59</definedName>
    <definedName name="United_Kingdom_5B">[10]GRAD!$E$60:$G$60</definedName>
    <definedName name="United_States_5B">[10]GRAD!$E$61:$G$61</definedName>
    <definedName name="USA_m" localSheetId="41">#REF!</definedName>
    <definedName name="USA_m" localSheetId="42">#REF!</definedName>
    <definedName name="USA_m" localSheetId="43">#REF!</definedName>
    <definedName name="USA_m" localSheetId="23">#REF!</definedName>
    <definedName name="USA_m" localSheetId="24">#REF!</definedName>
    <definedName name="USA_m" localSheetId="38">#REF!</definedName>
    <definedName name="USA_m" localSheetId="39">#REF!</definedName>
    <definedName name="USA_m" localSheetId="40">#REF!</definedName>
    <definedName name="USA_m" localSheetId="10">#REF!</definedName>
    <definedName name="USA_m" localSheetId="14">#REF!</definedName>
    <definedName name="USA_m" localSheetId="15">#REF!</definedName>
    <definedName name="USA_m" localSheetId="20">#REF!</definedName>
    <definedName name="USA_m">#REF!</definedName>
    <definedName name="UTSKRIFTSOMR_DE" localSheetId="41">#REF!</definedName>
    <definedName name="UTSKRIFTSOMR_DE" localSheetId="42">#REF!</definedName>
    <definedName name="UTSKRIFTSOMR_DE" localSheetId="43">#REF!</definedName>
    <definedName name="UTSKRIFTSOMR_DE" localSheetId="23">#REF!</definedName>
    <definedName name="UTSKRIFTSOMR_DE" localSheetId="24">#REF!</definedName>
    <definedName name="UTSKRIFTSOMR_DE" localSheetId="38">#REF!</definedName>
    <definedName name="UTSKRIFTSOMR_DE" localSheetId="39">#REF!</definedName>
    <definedName name="UTSKRIFTSOMR_DE" localSheetId="40">#REF!</definedName>
    <definedName name="UTSKRIFTSOMR_DE" localSheetId="10">#REF!</definedName>
    <definedName name="UTSKRIFTSOMR_DE" localSheetId="14">#REF!</definedName>
    <definedName name="UTSKRIFTSOMR_DE" localSheetId="15">#REF!</definedName>
    <definedName name="UTSKRIFTSOMR_DE" localSheetId="20">#REF!</definedName>
    <definedName name="UTSKRIFTSOMR_DE">#REF!</definedName>
    <definedName name="weight">[33]F5_W!$A$1:$C$33</definedName>
    <definedName name="Wind" localSheetId="41">#REF!</definedName>
    <definedName name="Wind" localSheetId="42">#REF!</definedName>
    <definedName name="Wind" localSheetId="43">#REF!</definedName>
    <definedName name="Wind" localSheetId="23">#REF!</definedName>
    <definedName name="Wind" localSheetId="24">#REF!</definedName>
    <definedName name="Wind" localSheetId="38">#REF!</definedName>
    <definedName name="Wind" localSheetId="39">#REF!</definedName>
    <definedName name="Wind" localSheetId="40">#REF!</definedName>
    <definedName name="Wind" localSheetId="10">#REF!</definedName>
    <definedName name="Wind" localSheetId="14">#REF!</definedName>
    <definedName name="Wind" localSheetId="15">#REF!</definedName>
    <definedName name="Wind" localSheetId="20">#REF!</definedName>
    <definedName name="Wind">#REF!</definedName>
    <definedName name="Women">[10]GRAD!$G$2:$G$61</definedName>
    <definedName name="wrn.Graf95_96." hidden="1">{"g95_96m1",#N/A,FALSE,"Graf(95+96)M";"g95_96m2",#N/A,FALSE,"Graf(95+96)M";"g95_96mb1",#N/A,FALSE,"Graf(95+96)Mb";"g95_96mb2",#N/A,FALSE,"Graf(95+96)Mb";"g95_96f1",#N/A,FALSE,"Graf(95+96)F";"g95_96f2",#N/A,FALSE,"Graf(95+96)F";"g95_96fb1",#N/A,FALSE,"Graf(95+96)Fb";"g95_96fb2",#N/A,FALSE,"Graf(95+96)Fb"}</definedName>
    <definedName name="wrn.R22_Data_Collection1997." hidden="1">{"_R22_General",#N/A,TRUE,"R22_General";"_R22_Questions",#N/A,TRUE,"R22_Questions";"ColA_R22",#N/A,TRUE,"R2295";"_R22_Tables",#N/A,TRUE,"R2295"}</definedName>
    <definedName name="wrn.TabARA." hidden="1">{"Page1",#N/A,FALSE,"ARA M&amp;F&amp;T";"Page2",#N/A,FALSE,"ARA M&amp;F&amp;T";"Page3",#N/A,FALSE,"ARA M&amp;F&amp;T"}</definedName>
    <definedName name="x" localSheetId="41">#REF!</definedName>
    <definedName name="x" localSheetId="42">#REF!</definedName>
    <definedName name="x" localSheetId="43">#REF!</definedName>
    <definedName name="x" localSheetId="23">#REF!</definedName>
    <definedName name="x" localSheetId="24">#REF!</definedName>
    <definedName name="x" localSheetId="38">#REF!</definedName>
    <definedName name="x" localSheetId="39">#REF!</definedName>
    <definedName name="x" localSheetId="40">#REF!</definedName>
    <definedName name="x" localSheetId="10">#REF!</definedName>
    <definedName name="x" localSheetId="14">#REF!</definedName>
    <definedName name="x" localSheetId="15">#REF!</definedName>
    <definedName name="x" localSheetId="20">#REF!</definedName>
    <definedName name="x">#REF!</definedName>
    <definedName name="Y" localSheetId="41">#REF!</definedName>
    <definedName name="Y" localSheetId="42">#REF!</definedName>
    <definedName name="Y" localSheetId="43">#REF!</definedName>
    <definedName name="Y" localSheetId="23">#REF!</definedName>
    <definedName name="Y" localSheetId="24">#REF!</definedName>
    <definedName name="Y" localSheetId="38">#REF!</definedName>
    <definedName name="Y" localSheetId="39">#REF!</definedName>
    <definedName name="Y" localSheetId="40">#REF!</definedName>
    <definedName name="Y" localSheetId="10">#REF!</definedName>
    <definedName name="Y" localSheetId="14">#REF!</definedName>
    <definedName name="Y" localSheetId="15">#REF!</definedName>
    <definedName name="Y" localSheetId="20">#REF!</definedName>
    <definedName name="Y">#REF!</definedName>
  </definedNames>
  <calcPr calcId="145621" concurrentCalc="0"/>
</workbook>
</file>

<file path=xl/calcChain.xml><?xml version="1.0" encoding="utf-8"?>
<calcChain xmlns="http://schemas.openxmlformats.org/spreadsheetml/2006/main">
  <c r="V41" i="36" l="1"/>
  <c r="K41" i="36"/>
  <c r="F41" i="63"/>
  <c r="T41" i="9"/>
  <c r="M41" i="9"/>
  <c r="F41" i="9"/>
  <c r="U41" i="35"/>
  <c r="J41" i="35"/>
  <c r="V41" i="35"/>
  <c r="K41" i="35"/>
  <c r="F11" i="63"/>
  <c r="F12" i="63"/>
  <c r="F13" i="63"/>
  <c r="F14" i="63"/>
  <c r="F15" i="63"/>
  <c r="F16" i="63"/>
  <c r="F17" i="63"/>
  <c r="F18" i="63"/>
  <c r="F19" i="63"/>
  <c r="F20" i="63"/>
  <c r="F21" i="63"/>
  <c r="F22" i="63"/>
  <c r="F23" i="63"/>
  <c r="F24" i="63"/>
  <c r="F25" i="63"/>
  <c r="F26" i="63"/>
  <c r="F27" i="63"/>
  <c r="F29" i="63"/>
  <c r="F30" i="63"/>
  <c r="F31" i="63"/>
  <c r="F32" i="63"/>
  <c r="F33" i="63"/>
  <c r="F34" i="63"/>
  <c r="F35" i="63"/>
  <c r="F36" i="63"/>
  <c r="F37" i="63"/>
  <c r="F38" i="63"/>
  <c r="F39" i="63"/>
  <c r="G41" i="9"/>
  <c r="T47" i="63"/>
  <c r="T45" i="63"/>
  <c r="T44" i="63"/>
  <c r="T41" i="63"/>
  <c r="T38" i="63"/>
  <c r="T37" i="63"/>
  <c r="T35" i="63"/>
  <c r="T34" i="63"/>
  <c r="T32" i="63"/>
  <c r="T30" i="63"/>
  <c r="T29" i="63"/>
  <c r="T27" i="63"/>
  <c r="T26" i="63"/>
  <c r="T24" i="63"/>
  <c r="T22" i="63"/>
  <c r="T21" i="63"/>
  <c r="T19" i="63"/>
  <c r="T18" i="63"/>
  <c r="T16" i="63"/>
  <c r="T14" i="63"/>
  <c r="T48" i="63"/>
  <c r="T46" i="63"/>
  <c r="T39" i="63"/>
  <c r="T36" i="63"/>
  <c r="T33" i="63"/>
  <c r="T31" i="63"/>
  <c r="T28" i="63"/>
  <c r="T25" i="63"/>
  <c r="T23" i="63"/>
  <c r="T20" i="63"/>
  <c r="T15" i="63"/>
  <c r="T13" i="63"/>
  <c r="T12" i="63"/>
  <c r="T11" i="63"/>
  <c r="T17" i="63"/>
  <c r="T45" i="9"/>
  <c r="T44" i="9"/>
  <c r="T38" i="9"/>
  <c r="T35" i="9"/>
  <c r="T34" i="9"/>
  <c r="T32" i="9"/>
  <c r="T30" i="9"/>
  <c r="T28" i="9"/>
  <c r="T27" i="9"/>
  <c r="T26" i="9"/>
  <c r="T23" i="9"/>
  <c r="T19" i="9"/>
  <c r="T17" i="9"/>
  <c r="T13" i="9"/>
  <c r="T11" i="9"/>
  <c r="T37" i="9"/>
  <c r="T36" i="9"/>
  <c r="T31" i="9"/>
  <c r="T18" i="9"/>
  <c r="T22" i="9"/>
  <c r="T48" i="9"/>
  <c r="T16" i="9"/>
  <c r="T21" i="9"/>
  <c r="T39" i="9"/>
  <c r="T12" i="9"/>
  <c r="T47" i="9"/>
  <c r="T25" i="9"/>
  <c r="T14" i="9"/>
  <c r="T24" i="9"/>
  <c r="T29" i="9"/>
  <c r="T33" i="9"/>
  <c r="T15" i="9"/>
  <c r="T20" i="9"/>
  <c r="T46" i="9"/>
  <c r="C105" i="67"/>
  <c r="BI45" i="67"/>
  <c r="BF45" i="67"/>
  <c r="BE45" i="67"/>
  <c r="BB45" i="67"/>
  <c r="BA45" i="67"/>
  <c r="AX45" i="67"/>
  <c r="AW45" i="67"/>
  <c r="AT45" i="67"/>
  <c r="AS45" i="67"/>
  <c r="AP45" i="67"/>
  <c r="AO45" i="67"/>
  <c r="AL45" i="67"/>
  <c r="AK45" i="67"/>
  <c r="AH45" i="67"/>
  <c r="AG45" i="67"/>
  <c r="AD45" i="67"/>
  <c r="AC45" i="67"/>
  <c r="Z45" i="67"/>
  <c r="Y45" i="67"/>
  <c r="V45" i="67"/>
  <c r="U45" i="67"/>
  <c r="R45" i="67"/>
  <c r="Q45" i="67"/>
  <c r="N45" i="67"/>
  <c r="M45" i="67"/>
  <c r="J45" i="67"/>
  <c r="I45" i="67"/>
  <c r="F45" i="67"/>
  <c r="C45" i="67"/>
  <c r="B45" i="67"/>
  <c r="BN3" i="67"/>
  <c r="C142" i="61"/>
  <c r="C105" i="61"/>
  <c r="AT98" i="61"/>
  <c r="AS98" i="61"/>
  <c r="AR98" i="61"/>
  <c r="AQ98" i="61"/>
  <c r="AP98" i="61"/>
  <c r="AO98" i="61"/>
  <c r="AN98" i="61"/>
  <c r="AM98" i="61"/>
  <c r="AL98" i="61"/>
  <c r="AK98" i="61"/>
  <c r="AJ98" i="61"/>
  <c r="AI98" i="61"/>
  <c r="AH98" i="61"/>
  <c r="AG98" i="61"/>
  <c r="AF98" i="61"/>
  <c r="AE98" i="61"/>
  <c r="AD98" i="61"/>
  <c r="AC98" i="61"/>
  <c r="AB98" i="61"/>
  <c r="AA98" i="61"/>
  <c r="Z98" i="61"/>
  <c r="AT97" i="61"/>
  <c r="AS97" i="61"/>
  <c r="AR97" i="61"/>
  <c r="AQ97" i="61"/>
  <c r="AP97" i="61"/>
  <c r="AO97" i="61"/>
  <c r="AN97" i="61"/>
  <c r="AM97" i="61"/>
  <c r="AL97" i="61"/>
  <c r="AK97" i="61"/>
  <c r="AJ97" i="61"/>
  <c r="AI97" i="61"/>
  <c r="AH97" i="61"/>
  <c r="AG97" i="61"/>
  <c r="AF97" i="61"/>
  <c r="AE97" i="61"/>
  <c r="AD97" i="61"/>
  <c r="AC97" i="61"/>
  <c r="AB97" i="61"/>
  <c r="AA97" i="61"/>
  <c r="Z97" i="61"/>
  <c r="AT96" i="61"/>
  <c r="AS96" i="61"/>
  <c r="AR96" i="61"/>
  <c r="AQ96" i="61"/>
  <c r="AP96" i="61"/>
  <c r="AO96" i="61"/>
  <c r="AN96" i="61"/>
  <c r="AM96" i="61"/>
  <c r="AL96" i="61"/>
  <c r="AK96" i="61"/>
  <c r="AJ96" i="61"/>
  <c r="AI96" i="61"/>
  <c r="AH96" i="61"/>
  <c r="AG96" i="61"/>
  <c r="AF96" i="61"/>
  <c r="AE96" i="61"/>
  <c r="AD96" i="61"/>
  <c r="AC96" i="61"/>
  <c r="AB96" i="61"/>
  <c r="AA96" i="61"/>
  <c r="Z96" i="61"/>
  <c r="Z95" i="61"/>
  <c r="AT94" i="61"/>
  <c r="AS94" i="61"/>
  <c r="AR94" i="61"/>
  <c r="AQ94" i="61"/>
  <c r="AP94" i="61"/>
  <c r="AO94" i="61"/>
  <c r="AN94" i="61"/>
  <c r="AM94" i="61"/>
  <c r="AL94" i="61"/>
  <c r="AK94" i="61"/>
  <c r="AJ94" i="61"/>
  <c r="AI94" i="61"/>
  <c r="AH94" i="61"/>
  <c r="AG94" i="61"/>
  <c r="AF94" i="61"/>
  <c r="AE94" i="61"/>
  <c r="AD94" i="61"/>
  <c r="AC94" i="61"/>
  <c r="AB94" i="61"/>
  <c r="AA94" i="61"/>
  <c r="Z94" i="61"/>
  <c r="Z93" i="61"/>
  <c r="Z92" i="61"/>
  <c r="AT91" i="61"/>
  <c r="AS91" i="61"/>
  <c r="AR91" i="61"/>
  <c r="AQ91" i="61"/>
  <c r="AP91" i="61"/>
  <c r="AO91" i="61"/>
  <c r="AN91" i="61"/>
  <c r="AM91" i="61"/>
  <c r="AL91" i="61"/>
  <c r="AK91" i="61"/>
  <c r="AJ91" i="61"/>
  <c r="AI91" i="61"/>
  <c r="AH91" i="61"/>
  <c r="AG91" i="61"/>
  <c r="AF91" i="61"/>
  <c r="AE91" i="61"/>
  <c r="AD91" i="61"/>
  <c r="AC91" i="61"/>
  <c r="AB91" i="61"/>
  <c r="AA91" i="61"/>
  <c r="Z91" i="61"/>
  <c r="AT90" i="61"/>
  <c r="AS90" i="61"/>
  <c r="AR90" i="61"/>
  <c r="AQ90" i="61"/>
  <c r="AP90" i="61"/>
  <c r="AO90" i="61"/>
  <c r="AN90" i="61"/>
  <c r="AM90" i="61"/>
  <c r="AL90" i="61"/>
  <c r="AK90" i="61"/>
  <c r="AJ90" i="61"/>
  <c r="AI90" i="61"/>
  <c r="AH90" i="61"/>
  <c r="AG90" i="61"/>
  <c r="AF90" i="61"/>
  <c r="AE90" i="61"/>
  <c r="AD90" i="61"/>
  <c r="AC90" i="61"/>
  <c r="AB90" i="61"/>
  <c r="AA90" i="61"/>
  <c r="Z90" i="61"/>
  <c r="AT89" i="61"/>
  <c r="AS89" i="61"/>
  <c r="AR89" i="61"/>
  <c r="AQ89" i="61"/>
  <c r="AP89" i="61"/>
  <c r="AO89" i="61"/>
  <c r="AN89" i="61"/>
  <c r="AM89" i="61"/>
  <c r="AL89" i="61"/>
  <c r="AK89" i="61"/>
  <c r="AJ89" i="61"/>
  <c r="AI89" i="61"/>
  <c r="AH89" i="61"/>
  <c r="AG89" i="61"/>
  <c r="AF89" i="61"/>
  <c r="AE89" i="61"/>
  <c r="AD89" i="61"/>
  <c r="AC89" i="61"/>
  <c r="AB89" i="61"/>
  <c r="AA89" i="61"/>
  <c r="Z89" i="61"/>
  <c r="Z88" i="61"/>
  <c r="Z87" i="61"/>
  <c r="AT86" i="61"/>
  <c r="AS86" i="61"/>
  <c r="AR86" i="61"/>
  <c r="AQ86" i="61"/>
  <c r="AP86" i="61"/>
  <c r="AO86" i="61"/>
  <c r="AN86" i="61"/>
  <c r="AM86" i="61"/>
  <c r="AL86" i="61"/>
  <c r="AK86" i="61"/>
  <c r="AJ86" i="61"/>
  <c r="AI86" i="61"/>
  <c r="AH86" i="61"/>
  <c r="AG86" i="61"/>
  <c r="AF86" i="61"/>
  <c r="AE86" i="61"/>
  <c r="AD86" i="61"/>
  <c r="AC86" i="61"/>
  <c r="AB86" i="61"/>
  <c r="AA86" i="61"/>
  <c r="Z86" i="61"/>
  <c r="AT85" i="61"/>
  <c r="AS85" i="61"/>
  <c r="AR85" i="61"/>
  <c r="AQ85" i="61"/>
  <c r="AP85" i="61"/>
  <c r="AO85" i="61"/>
  <c r="AN85" i="61"/>
  <c r="AM85" i="61"/>
  <c r="AL85" i="61"/>
  <c r="AK85" i="61"/>
  <c r="AJ85" i="61"/>
  <c r="AI85" i="61"/>
  <c r="AH85" i="61"/>
  <c r="AG85" i="61"/>
  <c r="AF85" i="61"/>
  <c r="AE85" i="61"/>
  <c r="AD85" i="61"/>
  <c r="AC85" i="61"/>
  <c r="AB85" i="61"/>
  <c r="AA85" i="61"/>
  <c r="Z85" i="61"/>
  <c r="AT84" i="61"/>
  <c r="AS84" i="61"/>
  <c r="AR84" i="61"/>
  <c r="AQ84" i="61"/>
  <c r="AP84" i="61"/>
  <c r="AO84" i="61"/>
  <c r="AN84" i="61"/>
  <c r="AM84" i="61"/>
  <c r="AL84" i="61"/>
  <c r="AK84" i="61"/>
  <c r="AJ84" i="61"/>
  <c r="AI84" i="61"/>
  <c r="AH84" i="61"/>
  <c r="AG84" i="61"/>
  <c r="AF84" i="61"/>
  <c r="AE84" i="61"/>
  <c r="AD84" i="61"/>
  <c r="AC84" i="61"/>
  <c r="AB84" i="61"/>
  <c r="AA84" i="61"/>
  <c r="Z84" i="61"/>
  <c r="AT83" i="61"/>
  <c r="AS83" i="61"/>
  <c r="AR83" i="61"/>
  <c r="AQ83" i="61"/>
  <c r="AP83" i="61"/>
  <c r="AO83" i="61"/>
  <c r="AN83" i="61"/>
  <c r="AM83" i="61"/>
  <c r="AL83" i="61"/>
  <c r="AK83" i="61"/>
  <c r="AJ83" i="61"/>
  <c r="AI83" i="61"/>
  <c r="AH83" i="61"/>
  <c r="AG83" i="61"/>
  <c r="AF83" i="61"/>
  <c r="AE83" i="61"/>
  <c r="AD83" i="61"/>
  <c r="AC83" i="61"/>
  <c r="AB83" i="61"/>
  <c r="AA83" i="61"/>
  <c r="Z83" i="61"/>
  <c r="AT82" i="61"/>
  <c r="AS82" i="61"/>
  <c r="AR82" i="61"/>
  <c r="AQ82" i="61"/>
  <c r="AP82" i="61"/>
  <c r="AO82" i="61"/>
  <c r="AN82" i="61"/>
  <c r="AM82" i="61"/>
  <c r="AL82" i="61"/>
  <c r="AK82" i="61"/>
  <c r="AJ82" i="61"/>
  <c r="AI82" i="61"/>
  <c r="AH82" i="61"/>
  <c r="AG82" i="61"/>
  <c r="AF82" i="61"/>
  <c r="AE82" i="61"/>
  <c r="AD82" i="61"/>
  <c r="AC82" i="61"/>
  <c r="AB82" i="61"/>
  <c r="AA82" i="61"/>
  <c r="Z82" i="61"/>
  <c r="AT81" i="61"/>
  <c r="AS81" i="61"/>
  <c r="AR81" i="61"/>
  <c r="AQ81" i="61"/>
  <c r="AP81" i="61"/>
  <c r="AO81" i="61"/>
  <c r="AN81" i="61"/>
  <c r="AM81" i="61"/>
  <c r="AL81" i="61"/>
  <c r="AK81" i="61"/>
  <c r="AJ81" i="61"/>
  <c r="AI81" i="61"/>
  <c r="AH81" i="61"/>
  <c r="AG81" i="61"/>
  <c r="AF81" i="61"/>
  <c r="AE81" i="61"/>
  <c r="AD81" i="61"/>
  <c r="AC81" i="61"/>
  <c r="AB81" i="61"/>
  <c r="AA81" i="61"/>
  <c r="Z81" i="61"/>
  <c r="AT80" i="61"/>
  <c r="AS80" i="61"/>
  <c r="AR80" i="61"/>
  <c r="AQ80" i="61"/>
  <c r="AP80" i="61"/>
  <c r="AO80" i="61"/>
  <c r="AN80" i="61"/>
  <c r="AM80" i="61"/>
  <c r="AL80" i="61"/>
  <c r="AK80" i="61"/>
  <c r="AJ80" i="61"/>
  <c r="AI80" i="61"/>
  <c r="AH80" i="61"/>
  <c r="AG80" i="61"/>
  <c r="AF80" i="61"/>
  <c r="AE80" i="61"/>
  <c r="AD80" i="61"/>
  <c r="AC80" i="61"/>
  <c r="AB80" i="61"/>
  <c r="AA80" i="61"/>
  <c r="Z80" i="61"/>
  <c r="AT79" i="61"/>
  <c r="AS79" i="61"/>
  <c r="AR79" i="61"/>
  <c r="AQ79" i="61"/>
  <c r="AP79" i="61"/>
  <c r="AO79" i="61"/>
  <c r="AN79" i="61"/>
  <c r="AM79" i="61"/>
  <c r="AL79" i="61"/>
  <c r="AK79" i="61"/>
  <c r="AJ79" i="61"/>
  <c r="AI79" i="61"/>
  <c r="AH79" i="61"/>
  <c r="AG79" i="61"/>
  <c r="AF79" i="61"/>
  <c r="AE79" i="61"/>
  <c r="AD79" i="61"/>
  <c r="AC79" i="61"/>
  <c r="AB79" i="61"/>
  <c r="AA79" i="61"/>
  <c r="Z79" i="61"/>
  <c r="AT78" i="61"/>
  <c r="AS78" i="61"/>
  <c r="AR78" i="61"/>
  <c r="AQ78" i="61"/>
  <c r="AP78" i="61"/>
  <c r="AO78" i="61"/>
  <c r="AN78" i="61"/>
  <c r="AM78" i="61"/>
  <c r="AL78" i="61"/>
  <c r="AK78" i="61"/>
  <c r="AJ78" i="61"/>
  <c r="AI78" i="61"/>
  <c r="AH78" i="61"/>
  <c r="AG78" i="61"/>
  <c r="AF78" i="61"/>
  <c r="AE78" i="61"/>
  <c r="AD78" i="61"/>
  <c r="AC78" i="61"/>
  <c r="AB78" i="61"/>
  <c r="AA78" i="61"/>
  <c r="Z78" i="61"/>
  <c r="AT77" i="61"/>
  <c r="AS77" i="61"/>
  <c r="AR77" i="61"/>
  <c r="AQ77" i="61"/>
  <c r="AP77" i="61"/>
  <c r="AO77" i="61"/>
  <c r="AN77" i="61"/>
  <c r="AM77" i="61"/>
  <c r="AL77" i="61"/>
  <c r="AK77" i="61"/>
  <c r="AJ77" i="61"/>
  <c r="AI77" i="61"/>
  <c r="AH77" i="61"/>
  <c r="AG77" i="61"/>
  <c r="AF77" i="61"/>
  <c r="AE77" i="61"/>
  <c r="AD77" i="61"/>
  <c r="AC77" i="61"/>
  <c r="AB77" i="61"/>
  <c r="AA77" i="61"/>
  <c r="Z77" i="61"/>
  <c r="AT76" i="61"/>
  <c r="AS76" i="61"/>
  <c r="AR76" i="61"/>
  <c r="AQ76" i="61"/>
  <c r="AP76" i="61"/>
  <c r="AO76" i="61"/>
  <c r="AN76" i="61"/>
  <c r="AM76" i="61"/>
  <c r="AL76" i="61"/>
  <c r="AK76" i="61"/>
  <c r="AJ76" i="61"/>
  <c r="AI76" i="61"/>
  <c r="AH76" i="61"/>
  <c r="AG76" i="61"/>
  <c r="AF76" i="61"/>
  <c r="AE76" i="61"/>
  <c r="AD76" i="61"/>
  <c r="AC76" i="61"/>
  <c r="AB76" i="61"/>
  <c r="AA76" i="61"/>
  <c r="Z76" i="61"/>
  <c r="AT75" i="61"/>
  <c r="AS75" i="61"/>
  <c r="AR75" i="61"/>
  <c r="AQ75" i="61"/>
  <c r="AP75" i="61"/>
  <c r="AO75" i="61"/>
  <c r="AN75" i="61"/>
  <c r="AM75" i="61"/>
  <c r="AL75" i="61"/>
  <c r="AK75" i="61"/>
  <c r="AJ75" i="61"/>
  <c r="AI75" i="61"/>
  <c r="AH75" i="61"/>
  <c r="AG75" i="61"/>
  <c r="AF75" i="61"/>
  <c r="AE75" i="61"/>
  <c r="AD75" i="61"/>
  <c r="AC75" i="61"/>
  <c r="AB75" i="61"/>
  <c r="AA75" i="61"/>
  <c r="Z75" i="61"/>
  <c r="AT74" i="61"/>
  <c r="AS74" i="61"/>
  <c r="AR74" i="61"/>
  <c r="AQ74" i="61"/>
  <c r="AP74" i="61"/>
  <c r="AO74" i="61"/>
  <c r="AN74" i="61"/>
  <c r="AM74" i="61"/>
  <c r="AL74" i="61"/>
  <c r="AK74" i="61"/>
  <c r="AJ74" i="61"/>
  <c r="AI74" i="61"/>
  <c r="AH74" i="61"/>
  <c r="AG74" i="61"/>
  <c r="AF74" i="61"/>
  <c r="AE74" i="61"/>
  <c r="AD74" i="61"/>
  <c r="AC74" i="61"/>
  <c r="AB74" i="61"/>
  <c r="AA74" i="61"/>
  <c r="Z74" i="61"/>
  <c r="AT73" i="61"/>
  <c r="AS73" i="61"/>
  <c r="AR73" i="61"/>
  <c r="AQ73" i="61"/>
  <c r="AP73" i="61"/>
  <c r="AO73" i="61"/>
  <c r="AN73" i="61"/>
  <c r="AM73" i="61"/>
  <c r="AL73" i="61"/>
  <c r="AK73" i="61"/>
  <c r="AJ73" i="61"/>
  <c r="AI73" i="61"/>
  <c r="AH73" i="61"/>
  <c r="AG73" i="61"/>
  <c r="AF73" i="61"/>
  <c r="AE73" i="61"/>
  <c r="AD73" i="61"/>
  <c r="AC73" i="61"/>
  <c r="AB73" i="61"/>
  <c r="AA73" i="61"/>
  <c r="Z73" i="61"/>
  <c r="AT72" i="61"/>
  <c r="AS72" i="61"/>
  <c r="AR72" i="61"/>
  <c r="AQ72" i="61"/>
  <c r="AP72" i="61"/>
  <c r="AO72" i="61"/>
  <c r="AN72" i="61"/>
  <c r="AM72" i="61"/>
  <c r="AL72" i="61"/>
  <c r="AK72" i="61"/>
  <c r="AJ72" i="61"/>
  <c r="AI72" i="61"/>
  <c r="AH72" i="61"/>
  <c r="AG72" i="61"/>
  <c r="AF72" i="61"/>
  <c r="AE72" i="61"/>
  <c r="AD72" i="61"/>
  <c r="AC72" i="61"/>
  <c r="AB72" i="61"/>
  <c r="AA72" i="61"/>
  <c r="Z72" i="61"/>
  <c r="AT71" i="61"/>
  <c r="AS71" i="61"/>
  <c r="AR71" i="61"/>
  <c r="AQ71" i="61"/>
  <c r="AP71" i="61"/>
  <c r="AO71" i="61"/>
  <c r="AN71" i="61"/>
  <c r="AM71" i="61"/>
  <c r="AL71" i="61"/>
  <c r="AK71" i="61"/>
  <c r="AJ71" i="61"/>
  <c r="AI71" i="61"/>
  <c r="AH71" i="61"/>
  <c r="AG71" i="61"/>
  <c r="AF71" i="61"/>
  <c r="AE71" i="61"/>
  <c r="AD71" i="61"/>
  <c r="AC71" i="61"/>
  <c r="AB71" i="61"/>
  <c r="AA71" i="61"/>
  <c r="Z71" i="61"/>
  <c r="AT70" i="61"/>
  <c r="AS70" i="61"/>
  <c r="AR70" i="61"/>
  <c r="AQ70" i="61"/>
  <c r="AP70" i="61"/>
  <c r="AO70" i="61"/>
  <c r="AN70" i="61"/>
  <c r="AM70" i="61"/>
  <c r="AL70" i="61"/>
  <c r="AK70" i="61"/>
  <c r="AJ70" i="61"/>
  <c r="AI70" i="61"/>
  <c r="AH70" i="61"/>
  <c r="AG70" i="61"/>
  <c r="AF70" i="61"/>
  <c r="AE70" i="61"/>
  <c r="AD70" i="61"/>
  <c r="AC70" i="61"/>
  <c r="AB70" i="61"/>
  <c r="AA70" i="61"/>
  <c r="Z70" i="61"/>
  <c r="AT69" i="61"/>
  <c r="AS69" i="61"/>
  <c r="AR69" i="61"/>
  <c r="AQ69" i="61"/>
  <c r="AP69" i="61"/>
  <c r="AO69" i="61"/>
  <c r="AN69" i="61"/>
  <c r="AM69" i="61"/>
  <c r="AL69" i="61"/>
  <c r="AK69" i="61"/>
  <c r="AJ69" i="61"/>
  <c r="AI69" i="61"/>
  <c r="AH69" i="61"/>
  <c r="AG69" i="61"/>
  <c r="AF69" i="61"/>
  <c r="AE69" i="61"/>
  <c r="AD69" i="61"/>
  <c r="AC69" i="61"/>
  <c r="AB69" i="61"/>
  <c r="AA69" i="61"/>
  <c r="Z69" i="61"/>
  <c r="AT68" i="61"/>
  <c r="AS68" i="61"/>
  <c r="AR68" i="61"/>
  <c r="AQ68" i="61"/>
  <c r="AP68" i="61"/>
  <c r="AO68" i="61"/>
  <c r="AN68" i="61"/>
  <c r="AM68" i="61"/>
  <c r="AL68" i="61"/>
  <c r="AK68" i="61"/>
  <c r="AJ68" i="61"/>
  <c r="AI68" i="61"/>
  <c r="AH68" i="61"/>
  <c r="AG68" i="61"/>
  <c r="AF68" i="61"/>
  <c r="AE68" i="61"/>
  <c r="AD68" i="61"/>
  <c r="AC68" i="61"/>
  <c r="AB68" i="61"/>
  <c r="AA68" i="61"/>
  <c r="Z68" i="61"/>
  <c r="AT67" i="61"/>
  <c r="AS67" i="61"/>
  <c r="AR67" i="61"/>
  <c r="AQ67" i="61"/>
  <c r="AP67" i="61"/>
  <c r="AO67" i="61"/>
  <c r="AN67" i="61"/>
  <c r="AM67" i="61"/>
  <c r="AL67" i="61"/>
  <c r="AK67" i="61"/>
  <c r="AJ67" i="61"/>
  <c r="AI67" i="61"/>
  <c r="AH67" i="61"/>
  <c r="AG67" i="61"/>
  <c r="AF67" i="61"/>
  <c r="AE67" i="61"/>
  <c r="AD67" i="61"/>
  <c r="AC67" i="61"/>
  <c r="AB67" i="61"/>
  <c r="AA67" i="61"/>
  <c r="Z67" i="61"/>
  <c r="Z66" i="61"/>
  <c r="Z65" i="61"/>
  <c r="AT64" i="61"/>
  <c r="AS64" i="61"/>
  <c r="AR64" i="61"/>
  <c r="AQ64" i="61"/>
  <c r="AP64" i="61"/>
  <c r="AO64" i="61"/>
  <c r="AN64" i="61"/>
  <c r="AM64" i="61"/>
  <c r="AL64" i="61"/>
  <c r="AK64" i="61"/>
  <c r="AJ64" i="61"/>
  <c r="AI64" i="61"/>
  <c r="AH64" i="61"/>
  <c r="AG64" i="61"/>
  <c r="AF64" i="61"/>
  <c r="AE64" i="61"/>
  <c r="AD64" i="61"/>
  <c r="AC64" i="61"/>
  <c r="AB64" i="61"/>
  <c r="AA64" i="61"/>
  <c r="Z64" i="61"/>
  <c r="AT63" i="61"/>
  <c r="AS63" i="61"/>
  <c r="AR63" i="61"/>
  <c r="AQ63" i="61"/>
  <c r="AP63" i="61"/>
  <c r="AO63" i="61"/>
  <c r="AN63" i="61"/>
  <c r="AM63" i="61"/>
  <c r="AL63" i="61"/>
  <c r="AK63" i="61"/>
  <c r="AJ63" i="61"/>
  <c r="AI63" i="61"/>
  <c r="AH63" i="61"/>
  <c r="AG63" i="61"/>
  <c r="AF63" i="61"/>
  <c r="AE63" i="61"/>
  <c r="AD63" i="61"/>
  <c r="AC63" i="61"/>
  <c r="AB63" i="61"/>
  <c r="AA63" i="61"/>
  <c r="Z63" i="61"/>
  <c r="AT62" i="61"/>
  <c r="AS62" i="61"/>
  <c r="AR62" i="61"/>
  <c r="AQ62" i="61"/>
  <c r="AP62" i="61"/>
  <c r="AO62" i="61"/>
  <c r="AN62" i="61"/>
  <c r="AM62" i="61"/>
  <c r="AL62" i="61"/>
  <c r="AK62" i="61"/>
  <c r="AJ62" i="61"/>
  <c r="AI62" i="61"/>
  <c r="AH62" i="61"/>
  <c r="AG62" i="61"/>
  <c r="AF62" i="61"/>
  <c r="AE62" i="61"/>
  <c r="AD62" i="61"/>
  <c r="AC62" i="61"/>
  <c r="AB62" i="61"/>
  <c r="AA62" i="61"/>
  <c r="Z62" i="61"/>
  <c r="U45" i="61"/>
  <c r="T45" i="61"/>
  <c r="S45" i="61"/>
  <c r="R45" i="61"/>
  <c r="Q45" i="61"/>
  <c r="P45" i="61"/>
  <c r="O45" i="61"/>
  <c r="N45" i="61"/>
  <c r="M45" i="61"/>
  <c r="L45" i="61"/>
  <c r="K45" i="61"/>
  <c r="J45" i="61"/>
  <c r="I45" i="61"/>
  <c r="H45" i="61"/>
  <c r="G45" i="61"/>
  <c r="F45" i="61"/>
  <c r="E45" i="61"/>
  <c r="D45" i="61"/>
  <c r="C45" i="61"/>
  <c r="B45" i="61"/>
  <c r="X3" i="61"/>
  <c r="C142" i="60"/>
  <c r="C105" i="60"/>
  <c r="AT98" i="60"/>
  <c r="AS98" i="60"/>
  <c r="AR98" i="60"/>
  <c r="AQ98" i="60"/>
  <c r="AP98" i="60"/>
  <c r="AO98" i="60"/>
  <c r="AN98" i="60"/>
  <c r="AM98" i="60"/>
  <c r="AL98" i="60"/>
  <c r="AK98" i="60"/>
  <c r="AJ98" i="60"/>
  <c r="AI98" i="60"/>
  <c r="AH98" i="60"/>
  <c r="AG98" i="60"/>
  <c r="AF98" i="60"/>
  <c r="AE98" i="60"/>
  <c r="AD98" i="60"/>
  <c r="AC98" i="60"/>
  <c r="AB98" i="60"/>
  <c r="AA98" i="60"/>
  <c r="Z98" i="60"/>
  <c r="AT97" i="60"/>
  <c r="AS97" i="60"/>
  <c r="AR97" i="60"/>
  <c r="AQ97" i="60"/>
  <c r="AP97" i="60"/>
  <c r="AO97" i="60"/>
  <c r="AN97" i="60"/>
  <c r="AM97" i="60"/>
  <c r="AL97" i="60"/>
  <c r="AK97" i="60"/>
  <c r="AJ97" i="60"/>
  <c r="AI97" i="60"/>
  <c r="AH97" i="60"/>
  <c r="AG97" i="60"/>
  <c r="AF97" i="60"/>
  <c r="AE97" i="60"/>
  <c r="AD97" i="60"/>
  <c r="AC97" i="60"/>
  <c r="AB97" i="60"/>
  <c r="AA97" i="60"/>
  <c r="Z97" i="60"/>
  <c r="AT96" i="60"/>
  <c r="AS96" i="60"/>
  <c r="AR96" i="60"/>
  <c r="AQ96" i="60"/>
  <c r="AP96" i="60"/>
  <c r="AO96" i="60"/>
  <c r="AN96" i="60"/>
  <c r="AM96" i="60"/>
  <c r="AL96" i="60"/>
  <c r="AK96" i="60"/>
  <c r="AJ96" i="60"/>
  <c r="AI96" i="60"/>
  <c r="AH96" i="60"/>
  <c r="AG96" i="60"/>
  <c r="AF96" i="60"/>
  <c r="AE96" i="60"/>
  <c r="AD96" i="60"/>
  <c r="AC96" i="60"/>
  <c r="AB96" i="60"/>
  <c r="AA96" i="60"/>
  <c r="Z96" i="60"/>
  <c r="Z95" i="60"/>
  <c r="AT94" i="60"/>
  <c r="AS94" i="60"/>
  <c r="AR94" i="60"/>
  <c r="AQ94" i="60"/>
  <c r="AP94" i="60"/>
  <c r="AO94" i="60"/>
  <c r="AN94" i="60"/>
  <c r="AM94" i="60"/>
  <c r="AL94" i="60"/>
  <c r="AK94" i="60"/>
  <c r="AJ94" i="60"/>
  <c r="AI94" i="60"/>
  <c r="AH94" i="60"/>
  <c r="AG94" i="60"/>
  <c r="AF94" i="60"/>
  <c r="AE94" i="60"/>
  <c r="AD94" i="60"/>
  <c r="AC94" i="60"/>
  <c r="AB94" i="60"/>
  <c r="AA94" i="60"/>
  <c r="Z94" i="60"/>
  <c r="Z93" i="60"/>
  <c r="Z92" i="60"/>
  <c r="AT91" i="60"/>
  <c r="AS91" i="60"/>
  <c r="AR91" i="60"/>
  <c r="AQ91" i="60"/>
  <c r="AP91" i="60"/>
  <c r="AO91" i="60"/>
  <c r="AN91" i="60"/>
  <c r="AM91" i="60"/>
  <c r="AL91" i="60"/>
  <c r="AK91" i="60"/>
  <c r="AJ91" i="60"/>
  <c r="AI91" i="60"/>
  <c r="AH91" i="60"/>
  <c r="AG91" i="60"/>
  <c r="AF91" i="60"/>
  <c r="AE91" i="60"/>
  <c r="AD91" i="60"/>
  <c r="AC91" i="60"/>
  <c r="AB91" i="60"/>
  <c r="AA91" i="60"/>
  <c r="Z91" i="60"/>
  <c r="AT90" i="60"/>
  <c r="AS90" i="60"/>
  <c r="AR90" i="60"/>
  <c r="AQ90" i="60"/>
  <c r="AP90" i="60"/>
  <c r="AO90" i="60"/>
  <c r="AN90" i="60"/>
  <c r="AM90" i="60"/>
  <c r="AL90" i="60"/>
  <c r="AK90" i="60"/>
  <c r="AJ90" i="60"/>
  <c r="AI90" i="60"/>
  <c r="AH90" i="60"/>
  <c r="AG90" i="60"/>
  <c r="AF90" i="60"/>
  <c r="AE90" i="60"/>
  <c r="AD90" i="60"/>
  <c r="AC90" i="60"/>
  <c r="AB90" i="60"/>
  <c r="AA90" i="60"/>
  <c r="Z90" i="60"/>
  <c r="AT89" i="60"/>
  <c r="AS89" i="60"/>
  <c r="AR89" i="60"/>
  <c r="AQ89" i="60"/>
  <c r="AP89" i="60"/>
  <c r="AO89" i="60"/>
  <c r="AN89" i="60"/>
  <c r="AM89" i="60"/>
  <c r="AL89" i="60"/>
  <c r="AK89" i="60"/>
  <c r="AJ89" i="60"/>
  <c r="AI89" i="60"/>
  <c r="AH89" i="60"/>
  <c r="AG89" i="60"/>
  <c r="AF89" i="60"/>
  <c r="AE89" i="60"/>
  <c r="AD89" i="60"/>
  <c r="AC89" i="60"/>
  <c r="AB89" i="60"/>
  <c r="AA89" i="60"/>
  <c r="Z89" i="60"/>
  <c r="Z88" i="60"/>
  <c r="Z87" i="60"/>
  <c r="AT86" i="60"/>
  <c r="AS86" i="60"/>
  <c r="AR86" i="60"/>
  <c r="AQ86" i="60"/>
  <c r="AP86" i="60"/>
  <c r="AO86" i="60"/>
  <c r="AN86" i="60"/>
  <c r="AM86" i="60"/>
  <c r="AL86" i="60"/>
  <c r="AK86" i="60"/>
  <c r="AJ86" i="60"/>
  <c r="AI86" i="60"/>
  <c r="AH86" i="60"/>
  <c r="AG86" i="60"/>
  <c r="AF86" i="60"/>
  <c r="AE86" i="60"/>
  <c r="AD86" i="60"/>
  <c r="AC86" i="60"/>
  <c r="AB86" i="60"/>
  <c r="AA86" i="60"/>
  <c r="Z86" i="60"/>
  <c r="AT85" i="60"/>
  <c r="AS85" i="60"/>
  <c r="AR85" i="60"/>
  <c r="AQ85" i="60"/>
  <c r="AP85" i="60"/>
  <c r="AO85" i="60"/>
  <c r="AN85" i="60"/>
  <c r="AM85" i="60"/>
  <c r="AL85" i="60"/>
  <c r="AK85" i="60"/>
  <c r="AJ85" i="60"/>
  <c r="AI85" i="60"/>
  <c r="AH85" i="60"/>
  <c r="AG85" i="60"/>
  <c r="AF85" i="60"/>
  <c r="AE85" i="60"/>
  <c r="AD85" i="60"/>
  <c r="AC85" i="60"/>
  <c r="AB85" i="60"/>
  <c r="AA85" i="60"/>
  <c r="Z85" i="60"/>
  <c r="AT84" i="60"/>
  <c r="AS84" i="60"/>
  <c r="AR84" i="60"/>
  <c r="AQ84" i="60"/>
  <c r="AP84" i="60"/>
  <c r="AO84" i="60"/>
  <c r="AN84" i="60"/>
  <c r="AM84" i="60"/>
  <c r="AL84" i="60"/>
  <c r="AK84" i="60"/>
  <c r="AJ84" i="60"/>
  <c r="AI84" i="60"/>
  <c r="AH84" i="60"/>
  <c r="AG84" i="60"/>
  <c r="AF84" i="60"/>
  <c r="AE84" i="60"/>
  <c r="AD84" i="60"/>
  <c r="AC84" i="60"/>
  <c r="AB84" i="60"/>
  <c r="AA84" i="60"/>
  <c r="Z84" i="60"/>
  <c r="AT83" i="60"/>
  <c r="AS83" i="60"/>
  <c r="AR83" i="60"/>
  <c r="AQ83" i="60"/>
  <c r="AP83" i="60"/>
  <c r="AO83" i="60"/>
  <c r="AN83" i="60"/>
  <c r="AM83" i="60"/>
  <c r="AL83" i="60"/>
  <c r="AK83" i="60"/>
  <c r="AJ83" i="60"/>
  <c r="AI83" i="60"/>
  <c r="AH83" i="60"/>
  <c r="AG83" i="60"/>
  <c r="AF83" i="60"/>
  <c r="AE83" i="60"/>
  <c r="AD83" i="60"/>
  <c r="AC83" i="60"/>
  <c r="AB83" i="60"/>
  <c r="AA83" i="60"/>
  <c r="Z83" i="60"/>
  <c r="AT82" i="60"/>
  <c r="AS82" i="60"/>
  <c r="AR82" i="60"/>
  <c r="AQ82" i="60"/>
  <c r="AP82" i="60"/>
  <c r="AO82" i="60"/>
  <c r="AN82" i="60"/>
  <c r="AM82" i="60"/>
  <c r="AL82" i="60"/>
  <c r="AK82" i="60"/>
  <c r="AJ82" i="60"/>
  <c r="AI82" i="60"/>
  <c r="AH82" i="60"/>
  <c r="AG82" i="60"/>
  <c r="AF82" i="60"/>
  <c r="AE82" i="60"/>
  <c r="AD82" i="60"/>
  <c r="AC82" i="60"/>
  <c r="AB82" i="60"/>
  <c r="AA82" i="60"/>
  <c r="Z82" i="60"/>
  <c r="AT81" i="60"/>
  <c r="AS81" i="60"/>
  <c r="AR81" i="60"/>
  <c r="AQ81" i="60"/>
  <c r="AP81" i="60"/>
  <c r="AO81" i="60"/>
  <c r="AN81" i="60"/>
  <c r="AM81" i="60"/>
  <c r="AL81" i="60"/>
  <c r="AK81" i="60"/>
  <c r="AJ81" i="60"/>
  <c r="AI81" i="60"/>
  <c r="AH81" i="60"/>
  <c r="AG81" i="60"/>
  <c r="AF81" i="60"/>
  <c r="AE81" i="60"/>
  <c r="AD81" i="60"/>
  <c r="AC81" i="60"/>
  <c r="AB81" i="60"/>
  <c r="AA81" i="60"/>
  <c r="Z81" i="60"/>
  <c r="AT80" i="60"/>
  <c r="AS80" i="60"/>
  <c r="AR80" i="60"/>
  <c r="AQ80" i="60"/>
  <c r="AP80" i="60"/>
  <c r="AO80" i="60"/>
  <c r="AN80" i="60"/>
  <c r="AM80" i="60"/>
  <c r="AL80" i="60"/>
  <c r="AK80" i="60"/>
  <c r="AJ80" i="60"/>
  <c r="AI80" i="60"/>
  <c r="AH80" i="60"/>
  <c r="AG80" i="60"/>
  <c r="AF80" i="60"/>
  <c r="AE80" i="60"/>
  <c r="AD80" i="60"/>
  <c r="AC80" i="60"/>
  <c r="AB80" i="60"/>
  <c r="AA80" i="60"/>
  <c r="Z80" i="60"/>
  <c r="AT79" i="60"/>
  <c r="AS79" i="60"/>
  <c r="AR79" i="60"/>
  <c r="AQ79" i="60"/>
  <c r="AP79" i="60"/>
  <c r="AO79" i="60"/>
  <c r="AN79" i="60"/>
  <c r="AM79" i="60"/>
  <c r="AL79" i="60"/>
  <c r="AK79" i="60"/>
  <c r="AJ79" i="60"/>
  <c r="AI79" i="60"/>
  <c r="AH79" i="60"/>
  <c r="AG79" i="60"/>
  <c r="AF79" i="60"/>
  <c r="AE79" i="60"/>
  <c r="AD79" i="60"/>
  <c r="AC79" i="60"/>
  <c r="AB79" i="60"/>
  <c r="AA79" i="60"/>
  <c r="Z79" i="60"/>
  <c r="AT78" i="60"/>
  <c r="AS78" i="60"/>
  <c r="AR78" i="60"/>
  <c r="AQ78" i="60"/>
  <c r="AP78" i="60"/>
  <c r="AO78" i="60"/>
  <c r="AN78" i="60"/>
  <c r="AM78" i="60"/>
  <c r="AL78" i="60"/>
  <c r="AK78" i="60"/>
  <c r="AJ78" i="60"/>
  <c r="AI78" i="60"/>
  <c r="AH78" i="60"/>
  <c r="AG78" i="60"/>
  <c r="AF78" i="60"/>
  <c r="AE78" i="60"/>
  <c r="AD78" i="60"/>
  <c r="AC78" i="60"/>
  <c r="AB78" i="60"/>
  <c r="AA78" i="60"/>
  <c r="Z78" i="60"/>
  <c r="AT77" i="60"/>
  <c r="AS77" i="60"/>
  <c r="AR77" i="60"/>
  <c r="AQ77" i="60"/>
  <c r="AP77" i="60"/>
  <c r="AO77" i="60"/>
  <c r="AN77" i="60"/>
  <c r="AM77" i="60"/>
  <c r="AL77" i="60"/>
  <c r="AK77" i="60"/>
  <c r="AJ77" i="60"/>
  <c r="AI77" i="60"/>
  <c r="AH77" i="60"/>
  <c r="AG77" i="60"/>
  <c r="AF77" i="60"/>
  <c r="AE77" i="60"/>
  <c r="AD77" i="60"/>
  <c r="AC77" i="60"/>
  <c r="AB77" i="60"/>
  <c r="AA77" i="60"/>
  <c r="Z77" i="60"/>
  <c r="AT76" i="60"/>
  <c r="AS76" i="60"/>
  <c r="AR76" i="60"/>
  <c r="AQ76" i="60"/>
  <c r="AP76" i="60"/>
  <c r="AO76" i="60"/>
  <c r="AN76" i="60"/>
  <c r="AM76" i="60"/>
  <c r="AL76" i="60"/>
  <c r="AK76" i="60"/>
  <c r="AJ76" i="60"/>
  <c r="AI76" i="60"/>
  <c r="AH76" i="60"/>
  <c r="AG76" i="60"/>
  <c r="AF76" i="60"/>
  <c r="AE76" i="60"/>
  <c r="AD76" i="60"/>
  <c r="AC76" i="60"/>
  <c r="AB76" i="60"/>
  <c r="AA76" i="60"/>
  <c r="Z76" i="60"/>
  <c r="AT75" i="60"/>
  <c r="AS75" i="60"/>
  <c r="AR75" i="60"/>
  <c r="AQ75" i="60"/>
  <c r="AP75" i="60"/>
  <c r="AO75" i="60"/>
  <c r="AN75" i="60"/>
  <c r="AM75" i="60"/>
  <c r="AL75" i="60"/>
  <c r="AK75" i="60"/>
  <c r="AJ75" i="60"/>
  <c r="AI75" i="60"/>
  <c r="AH75" i="60"/>
  <c r="AG75" i="60"/>
  <c r="AF75" i="60"/>
  <c r="AE75" i="60"/>
  <c r="AD75" i="60"/>
  <c r="AC75" i="60"/>
  <c r="AB75" i="60"/>
  <c r="AA75" i="60"/>
  <c r="Z75" i="60"/>
  <c r="AT74" i="60"/>
  <c r="AS74" i="60"/>
  <c r="AR74" i="60"/>
  <c r="AQ74" i="60"/>
  <c r="AP74" i="60"/>
  <c r="AO74" i="60"/>
  <c r="AN74" i="60"/>
  <c r="AM74" i="60"/>
  <c r="AL74" i="60"/>
  <c r="AK74" i="60"/>
  <c r="AJ74" i="60"/>
  <c r="AI74" i="60"/>
  <c r="AH74" i="60"/>
  <c r="AG74" i="60"/>
  <c r="AF74" i="60"/>
  <c r="AE74" i="60"/>
  <c r="AD74" i="60"/>
  <c r="AC74" i="60"/>
  <c r="AB74" i="60"/>
  <c r="AA74" i="60"/>
  <c r="Z74" i="60"/>
  <c r="AT73" i="60"/>
  <c r="AS73" i="60"/>
  <c r="AR73" i="60"/>
  <c r="AQ73" i="60"/>
  <c r="AP73" i="60"/>
  <c r="AO73" i="60"/>
  <c r="AN73" i="60"/>
  <c r="AM73" i="60"/>
  <c r="AL73" i="60"/>
  <c r="AK73" i="60"/>
  <c r="AJ73" i="60"/>
  <c r="AI73" i="60"/>
  <c r="AH73" i="60"/>
  <c r="AG73" i="60"/>
  <c r="AF73" i="60"/>
  <c r="AE73" i="60"/>
  <c r="AD73" i="60"/>
  <c r="AC73" i="60"/>
  <c r="AB73" i="60"/>
  <c r="AA73" i="60"/>
  <c r="Z73" i="60"/>
  <c r="AT72" i="60"/>
  <c r="AS72" i="60"/>
  <c r="AR72" i="60"/>
  <c r="AQ72" i="60"/>
  <c r="AP72" i="60"/>
  <c r="AO72" i="60"/>
  <c r="AN72" i="60"/>
  <c r="AM72" i="60"/>
  <c r="AL72" i="60"/>
  <c r="AK72" i="60"/>
  <c r="AJ72" i="60"/>
  <c r="AI72" i="60"/>
  <c r="AH72" i="60"/>
  <c r="AG72" i="60"/>
  <c r="AF72" i="60"/>
  <c r="AE72" i="60"/>
  <c r="AD72" i="60"/>
  <c r="AC72" i="60"/>
  <c r="AB72" i="60"/>
  <c r="AA72" i="60"/>
  <c r="Z72" i="60"/>
  <c r="AT71" i="60"/>
  <c r="AS71" i="60"/>
  <c r="AR71" i="60"/>
  <c r="AQ71" i="60"/>
  <c r="AP71" i="60"/>
  <c r="AO71" i="60"/>
  <c r="AN71" i="60"/>
  <c r="AM71" i="60"/>
  <c r="AL71" i="60"/>
  <c r="AK71" i="60"/>
  <c r="AJ71" i="60"/>
  <c r="AI71" i="60"/>
  <c r="AH71" i="60"/>
  <c r="AG71" i="60"/>
  <c r="AF71" i="60"/>
  <c r="AE71" i="60"/>
  <c r="AD71" i="60"/>
  <c r="AC71" i="60"/>
  <c r="AB71" i="60"/>
  <c r="AA71" i="60"/>
  <c r="Z71" i="60"/>
  <c r="AT70" i="60"/>
  <c r="AS70" i="60"/>
  <c r="AR70" i="60"/>
  <c r="AQ70" i="60"/>
  <c r="AP70" i="60"/>
  <c r="AO70" i="60"/>
  <c r="AN70" i="60"/>
  <c r="AM70" i="60"/>
  <c r="AL70" i="60"/>
  <c r="AK70" i="60"/>
  <c r="AJ70" i="60"/>
  <c r="AI70" i="60"/>
  <c r="AH70" i="60"/>
  <c r="AG70" i="60"/>
  <c r="AF70" i="60"/>
  <c r="AE70" i="60"/>
  <c r="AD70" i="60"/>
  <c r="AC70" i="60"/>
  <c r="AB70" i="60"/>
  <c r="AA70" i="60"/>
  <c r="Z70" i="60"/>
  <c r="AT69" i="60"/>
  <c r="AS69" i="60"/>
  <c r="AR69" i="60"/>
  <c r="AQ69" i="60"/>
  <c r="AP69" i="60"/>
  <c r="AO69" i="60"/>
  <c r="AN69" i="60"/>
  <c r="AM69" i="60"/>
  <c r="AL69" i="60"/>
  <c r="AK69" i="60"/>
  <c r="AJ69" i="60"/>
  <c r="AI69" i="60"/>
  <c r="AH69" i="60"/>
  <c r="AG69" i="60"/>
  <c r="AF69" i="60"/>
  <c r="AE69" i="60"/>
  <c r="AD69" i="60"/>
  <c r="AC69" i="60"/>
  <c r="AB69" i="60"/>
  <c r="AA69" i="60"/>
  <c r="Z69" i="60"/>
  <c r="AT68" i="60"/>
  <c r="AS68" i="60"/>
  <c r="AR68" i="60"/>
  <c r="AQ68" i="60"/>
  <c r="AP68" i="60"/>
  <c r="AO68" i="60"/>
  <c r="AN68" i="60"/>
  <c r="AM68" i="60"/>
  <c r="AL68" i="60"/>
  <c r="AK68" i="60"/>
  <c r="AJ68" i="60"/>
  <c r="AI68" i="60"/>
  <c r="AH68" i="60"/>
  <c r="AG68" i="60"/>
  <c r="AF68" i="60"/>
  <c r="AE68" i="60"/>
  <c r="AD68" i="60"/>
  <c r="AC68" i="60"/>
  <c r="AB68" i="60"/>
  <c r="AA68" i="60"/>
  <c r="Z68" i="60"/>
  <c r="AT67" i="60"/>
  <c r="AS67" i="60"/>
  <c r="AR67" i="60"/>
  <c r="AQ67" i="60"/>
  <c r="AP67" i="60"/>
  <c r="AO67" i="60"/>
  <c r="AN67" i="60"/>
  <c r="AM67" i="60"/>
  <c r="AL67" i="60"/>
  <c r="AK67" i="60"/>
  <c r="AJ67" i="60"/>
  <c r="AI67" i="60"/>
  <c r="AH67" i="60"/>
  <c r="AG67" i="60"/>
  <c r="AF67" i="60"/>
  <c r="AE67" i="60"/>
  <c r="AD67" i="60"/>
  <c r="AC67" i="60"/>
  <c r="AB67" i="60"/>
  <c r="AA67" i="60"/>
  <c r="Z67" i="60"/>
  <c r="Z66" i="60"/>
  <c r="Z65" i="60"/>
  <c r="AT64" i="60"/>
  <c r="AS64" i="60"/>
  <c r="AR64" i="60"/>
  <c r="AQ64" i="60"/>
  <c r="AP64" i="60"/>
  <c r="AO64" i="60"/>
  <c r="AN64" i="60"/>
  <c r="AM64" i="60"/>
  <c r="AL64" i="60"/>
  <c r="AK64" i="60"/>
  <c r="AJ64" i="60"/>
  <c r="AI64" i="60"/>
  <c r="AH64" i="60"/>
  <c r="AG64" i="60"/>
  <c r="AF64" i="60"/>
  <c r="AE64" i="60"/>
  <c r="AD64" i="60"/>
  <c r="AC64" i="60"/>
  <c r="AB64" i="60"/>
  <c r="AA64" i="60"/>
  <c r="Z64" i="60"/>
  <c r="AT63" i="60"/>
  <c r="AS63" i="60"/>
  <c r="AR63" i="60"/>
  <c r="AQ63" i="60"/>
  <c r="AP63" i="60"/>
  <c r="AO63" i="60"/>
  <c r="AN63" i="60"/>
  <c r="AM63" i="60"/>
  <c r="AL63" i="60"/>
  <c r="AK63" i="60"/>
  <c r="AJ63" i="60"/>
  <c r="AI63" i="60"/>
  <c r="AH63" i="60"/>
  <c r="AG63" i="60"/>
  <c r="AF63" i="60"/>
  <c r="AE63" i="60"/>
  <c r="AD63" i="60"/>
  <c r="AC63" i="60"/>
  <c r="AB63" i="60"/>
  <c r="AA63" i="60"/>
  <c r="Z63" i="60"/>
  <c r="AT62" i="60"/>
  <c r="AS62" i="60"/>
  <c r="AR62" i="60"/>
  <c r="AQ62" i="60"/>
  <c r="AP62" i="60"/>
  <c r="AO62" i="60"/>
  <c r="AN62" i="60"/>
  <c r="AM62" i="60"/>
  <c r="AL62" i="60"/>
  <c r="AK62" i="60"/>
  <c r="AJ62" i="60"/>
  <c r="AI62" i="60"/>
  <c r="AH62" i="60"/>
  <c r="AG62" i="60"/>
  <c r="AF62" i="60"/>
  <c r="AE62" i="60"/>
  <c r="AD62" i="60"/>
  <c r="AC62" i="60"/>
  <c r="AB62" i="60"/>
  <c r="AA62" i="60"/>
  <c r="Z62" i="60"/>
  <c r="U45" i="60"/>
  <c r="T45" i="60"/>
  <c r="S45" i="60"/>
  <c r="R45" i="60"/>
  <c r="Q45" i="60"/>
  <c r="P45" i="60"/>
  <c r="O45" i="60"/>
  <c r="N45" i="60"/>
  <c r="M45" i="60"/>
  <c r="L45" i="60"/>
  <c r="K45" i="60"/>
  <c r="J45" i="60"/>
  <c r="I45" i="60"/>
  <c r="H45" i="60"/>
  <c r="G45" i="60"/>
  <c r="F45" i="60"/>
  <c r="E45" i="60"/>
  <c r="D45" i="60"/>
  <c r="C45" i="60"/>
  <c r="B45" i="60"/>
  <c r="X3" i="60"/>
  <c r="H48" i="23"/>
  <c r="H47" i="23"/>
  <c r="H46" i="23"/>
  <c r="H45" i="23"/>
  <c r="H41" i="23"/>
  <c r="H39" i="23"/>
  <c r="H38" i="23"/>
  <c r="H35" i="23"/>
  <c r="H32" i="23"/>
  <c r="H31" i="23"/>
  <c r="H30" i="23"/>
  <c r="H27" i="23"/>
  <c r="H25" i="23"/>
  <c r="H24" i="23"/>
  <c r="H23" i="23"/>
  <c r="H21" i="23"/>
  <c r="H19" i="23"/>
  <c r="H16" i="23"/>
  <c r="H15" i="23"/>
  <c r="H14" i="23"/>
  <c r="H11" i="23"/>
  <c r="H48" i="22"/>
  <c r="H47" i="22"/>
  <c r="H46" i="22"/>
  <c r="H45" i="22"/>
  <c r="H41" i="22"/>
  <c r="H39" i="22"/>
  <c r="H38" i="22"/>
  <c r="H36" i="22"/>
  <c r="H35" i="22"/>
  <c r="H34" i="22"/>
  <c r="H32" i="22"/>
  <c r="H31" i="22"/>
  <c r="H30" i="22"/>
  <c r="H28" i="22"/>
  <c r="H27" i="22"/>
  <c r="H25" i="22"/>
  <c r="H24" i="22"/>
  <c r="H23" i="22"/>
  <c r="H22" i="22"/>
  <c r="H20" i="22"/>
  <c r="H19" i="22"/>
  <c r="H17" i="22"/>
  <c r="H16" i="22"/>
  <c r="H15" i="22"/>
  <c r="H14" i="22"/>
  <c r="H12" i="22"/>
  <c r="H11" i="22"/>
  <c r="U48" i="36"/>
  <c r="J48" i="36"/>
  <c r="J47" i="36"/>
  <c r="U46" i="36"/>
  <c r="J46" i="36"/>
  <c r="J44" i="36"/>
  <c r="U41" i="36"/>
  <c r="J41" i="36"/>
  <c r="U39" i="36"/>
  <c r="J39" i="36"/>
  <c r="U36" i="36"/>
  <c r="J36" i="36"/>
  <c r="U35" i="36"/>
  <c r="J35" i="36"/>
  <c r="J32" i="36"/>
  <c r="J31" i="36"/>
  <c r="U30" i="36"/>
  <c r="J30" i="36"/>
  <c r="U29" i="36"/>
  <c r="J29" i="36"/>
  <c r="U26" i="36"/>
  <c r="U25" i="36"/>
  <c r="J25" i="36"/>
  <c r="U24" i="36"/>
  <c r="J24" i="36"/>
  <c r="U23" i="36"/>
  <c r="J23" i="36"/>
  <c r="U22" i="36"/>
  <c r="J22" i="36"/>
  <c r="U21" i="36"/>
  <c r="U20" i="36"/>
  <c r="J20" i="36"/>
  <c r="J19" i="36"/>
  <c r="J18" i="36"/>
  <c r="U16" i="36"/>
  <c r="J16" i="36"/>
  <c r="J14" i="36"/>
  <c r="J12" i="36"/>
  <c r="U48" i="35"/>
  <c r="J48" i="35"/>
  <c r="J47" i="35"/>
  <c r="U46" i="35"/>
  <c r="J46" i="35"/>
  <c r="U44" i="35"/>
  <c r="J44" i="35"/>
  <c r="J39" i="35"/>
  <c r="U37" i="35"/>
  <c r="U36" i="35"/>
  <c r="J36" i="35"/>
  <c r="U35" i="35"/>
  <c r="J35" i="35"/>
  <c r="U34" i="35"/>
  <c r="J34" i="35"/>
  <c r="U32" i="35"/>
  <c r="J31" i="35"/>
  <c r="U30" i="35"/>
  <c r="J30" i="35"/>
  <c r="U29" i="35"/>
  <c r="J28" i="35"/>
  <c r="U26" i="35"/>
  <c r="J26" i="35"/>
  <c r="U25" i="35"/>
  <c r="J25" i="35"/>
  <c r="J24" i="35"/>
  <c r="U23" i="35"/>
  <c r="J23" i="35"/>
  <c r="U22" i="35"/>
  <c r="J21" i="35"/>
  <c r="U20" i="35"/>
  <c r="J20" i="35"/>
  <c r="U19" i="35"/>
  <c r="J19" i="35"/>
  <c r="U18" i="35"/>
  <c r="J18" i="35"/>
  <c r="J17" i="35"/>
  <c r="U16" i="35"/>
  <c r="J16" i="35"/>
  <c r="U15" i="35"/>
  <c r="J14" i="35"/>
  <c r="U13" i="35"/>
  <c r="J13" i="35"/>
  <c r="U12" i="35"/>
  <c r="J12" i="35"/>
  <c r="J11" i="35"/>
  <c r="R48" i="73"/>
  <c r="P48" i="73"/>
  <c r="N48" i="73"/>
  <c r="R47" i="73"/>
  <c r="P47" i="73"/>
  <c r="N47" i="73"/>
  <c r="R46" i="73"/>
  <c r="P46" i="73"/>
  <c r="N46" i="73"/>
  <c r="R45" i="73"/>
  <c r="P45" i="73"/>
  <c r="N45" i="73"/>
  <c r="R44" i="73"/>
  <c r="P44" i="73"/>
  <c r="N44" i="73"/>
  <c r="R41" i="73"/>
  <c r="P41" i="73"/>
  <c r="N41" i="73"/>
  <c r="R39" i="73"/>
  <c r="P39" i="73"/>
  <c r="N39" i="73"/>
  <c r="R38" i="73"/>
  <c r="P38" i="73"/>
  <c r="N38" i="73"/>
  <c r="R37" i="73"/>
  <c r="P37" i="73"/>
  <c r="N37" i="73"/>
  <c r="R36" i="73"/>
  <c r="P36" i="73"/>
  <c r="N36" i="73"/>
  <c r="R35" i="73"/>
  <c r="P35" i="73"/>
  <c r="N35" i="73"/>
  <c r="R34" i="73"/>
  <c r="P34" i="73"/>
  <c r="N34" i="73"/>
  <c r="R33" i="73"/>
  <c r="P33" i="73"/>
  <c r="N33" i="73"/>
  <c r="R32" i="73"/>
  <c r="P32" i="73"/>
  <c r="N32" i="73"/>
  <c r="R31" i="73"/>
  <c r="P31" i="73"/>
  <c r="N31" i="73"/>
  <c r="R30" i="73"/>
  <c r="P30" i="73"/>
  <c r="N30" i="73"/>
  <c r="R29" i="73"/>
  <c r="P29" i="73"/>
  <c r="N29" i="73"/>
  <c r="R28" i="73"/>
  <c r="P28" i="73"/>
  <c r="N28" i="73"/>
  <c r="R27" i="73"/>
  <c r="P27" i="73"/>
  <c r="N27" i="73"/>
  <c r="R26" i="73"/>
  <c r="P26" i="73"/>
  <c r="N26" i="73"/>
  <c r="R25" i="73"/>
  <c r="P25" i="73"/>
  <c r="N25" i="73"/>
  <c r="R24" i="73"/>
  <c r="P24" i="73"/>
  <c r="N24" i="73"/>
  <c r="R23" i="73"/>
  <c r="P23" i="73"/>
  <c r="N23" i="73"/>
  <c r="R22" i="73"/>
  <c r="P22" i="73"/>
  <c r="N22" i="73"/>
  <c r="R21" i="73"/>
  <c r="P21" i="73"/>
  <c r="N21" i="73"/>
  <c r="R20" i="73"/>
  <c r="P20" i="73"/>
  <c r="N20" i="73"/>
  <c r="R19" i="73"/>
  <c r="P19" i="73"/>
  <c r="N19" i="73"/>
  <c r="R18" i="73"/>
  <c r="P18" i="73"/>
  <c r="N18" i="73"/>
  <c r="R17" i="73"/>
  <c r="P17" i="73"/>
  <c r="N17" i="73"/>
  <c r="R16" i="73"/>
  <c r="P16" i="73"/>
  <c r="N16" i="73"/>
  <c r="R15" i="73"/>
  <c r="P15" i="73"/>
  <c r="N15" i="73"/>
  <c r="R14" i="73"/>
  <c r="P14" i="73"/>
  <c r="N14" i="73"/>
  <c r="R13" i="73"/>
  <c r="P13" i="73"/>
  <c r="N13" i="73"/>
  <c r="R12" i="73"/>
  <c r="P12" i="73"/>
  <c r="N12" i="73"/>
  <c r="R11" i="73"/>
  <c r="P11" i="73"/>
  <c r="N11" i="73"/>
  <c r="R48" i="72"/>
  <c r="P48" i="72"/>
  <c r="N48" i="72"/>
  <c r="R47" i="72"/>
  <c r="P47" i="72"/>
  <c r="N47" i="72"/>
  <c r="R46" i="72"/>
  <c r="P46" i="72"/>
  <c r="N46" i="72"/>
  <c r="R45" i="72"/>
  <c r="P45" i="72"/>
  <c r="N45" i="72"/>
  <c r="R44" i="72"/>
  <c r="P44" i="72"/>
  <c r="N44" i="72"/>
  <c r="R41" i="72"/>
  <c r="P41" i="72"/>
  <c r="N41" i="72"/>
  <c r="R39" i="72"/>
  <c r="P39" i="72"/>
  <c r="N39" i="72"/>
  <c r="R38" i="72"/>
  <c r="P38" i="72"/>
  <c r="N38" i="72"/>
  <c r="R37" i="72"/>
  <c r="P37" i="72"/>
  <c r="N37" i="72"/>
  <c r="R36" i="72"/>
  <c r="P36" i="72"/>
  <c r="N36" i="72"/>
  <c r="R35" i="72"/>
  <c r="P35" i="72"/>
  <c r="N35" i="72"/>
  <c r="R34" i="72"/>
  <c r="P34" i="72"/>
  <c r="N34" i="72"/>
  <c r="R33" i="72"/>
  <c r="P33" i="72"/>
  <c r="N33" i="72"/>
  <c r="R32" i="72"/>
  <c r="P32" i="72"/>
  <c r="N32" i="72"/>
  <c r="R31" i="72"/>
  <c r="P31" i="72"/>
  <c r="N31" i="72"/>
  <c r="R30" i="72"/>
  <c r="P30" i="72"/>
  <c r="N30" i="72"/>
  <c r="R29" i="72"/>
  <c r="P29" i="72"/>
  <c r="N29" i="72"/>
  <c r="R28" i="72"/>
  <c r="P28" i="72"/>
  <c r="N28" i="72"/>
  <c r="R27" i="72"/>
  <c r="P27" i="72"/>
  <c r="N27" i="72"/>
  <c r="R26" i="72"/>
  <c r="P26" i="72"/>
  <c r="N26" i="72"/>
  <c r="R25" i="72"/>
  <c r="P25" i="72"/>
  <c r="N25" i="72"/>
  <c r="R24" i="72"/>
  <c r="P24" i="72"/>
  <c r="N24" i="72"/>
  <c r="R23" i="72"/>
  <c r="P23" i="72"/>
  <c r="N23" i="72"/>
  <c r="R22" i="72"/>
  <c r="P22" i="72"/>
  <c r="N22" i="72"/>
  <c r="R21" i="72"/>
  <c r="P21" i="72"/>
  <c r="N21" i="72"/>
  <c r="R20" i="72"/>
  <c r="P20" i="72"/>
  <c r="N20" i="72"/>
  <c r="R19" i="72"/>
  <c r="P19" i="72"/>
  <c r="N19" i="72"/>
  <c r="R18" i="72"/>
  <c r="P18" i="72"/>
  <c r="N18" i="72"/>
  <c r="R17" i="72"/>
  <c r="P17" i="72"/>
  <c r="N17" i="72"/>
  <c r="R16" i="72"/>
  <c r="P16" i="72"/>
  <c r="N16" i="72"/>
  <c r="R15" i="72"/>
  <c r="P15" i="72"/>
  <c r="N15" i="72"/>
  <c r="R14" i="72"/>
  <c r="P14" i="72"/>
  <c r="N14" i="72"/>
  <c r="R13" i="72"/>
  <c r="P13" i="72"/>
  <c r="N13" i="72"/>
  <c r="R12" i="72"/>
  <c r="P12" i="72"/>
  <c r="N12" i="72"/>
  <c r="R11" i="72"/>
  <c r="P11" i="72"/>
  <c r="N11" i="72"/>
  <c r="F48" i="17"/>
  <c r="F46" i="17"/>
  <c r="F45" i="17"/>
  <c r="F41" i="17"/>
  <c r="F39" i="17"/>
  <c r="F38" i="17"/>
  <c r="F37" i="17"/>
  <c r="F36" i="17"/>
  <c r="F35" i="17"/>
  <c r="F34" i="17"/>
  <c r="F33" i="17"/>
  <c r="F32" i="17"/>
  <c r="F31" i="17"/>
  <c r="F30" i="17"/>
  <c r="F29" i="17"/>
  <c r="F28" i="17"/>
  <c r="F26" i="17"/>
  <c r="F25" i="17"/>
  <c r="F24" i="17"/>
  <c r="F23" i="17"/>
  <c r="F22" i="17"/>
  <c r="F21" i="17"/>
  <c r="F20" i="17"/>
  <c r="F18" i="17"/>
  <c r="F17" i="17"/>
  <c r="F16" i="17"/>
  <c r="F15" i="17"/>
  <c r="F14" i="17"/>
  <c r="F13" i="17"/>
  <c r="F12" i="17"/>
  <c r="F48" i="16"/>
  <c r="F47" i="16"/>
  <c r="F46" i="16"/>
  <c r="F45" i="16"/>
  <c r="F41" i="16"/>
  <c r="F39" i="16"/>
  <c r="F38" i="16"/>
  <c r="F35" i="16"/>
  <c r="F34" i="16"/>
  <c r="F32" i="16"/>
  <c r="F31" i="16"/>
  <c r="F30" i="16"/>
  <c r="F29" i="16"/>
  <c r="F28" i="16"/>
  <c r="F27" i="16"/>
  <c r="F25" i="16"/>
  <c r="F24" i="16"/>
  <c r="F23" i="16"/>
  <c r="F22" i="16"/>
  <c r="F20" i="16"/>
  <c r="F19" i="16"/>
  <c r="F18" i="16"/>
  <c r="F17" i="16"/>
  <c r="F16" i="16"/>
  <c r="F15" i="16"/>
  <c r="F14" i="16"/>
  <c r="F13" i="16"/>
  <c r="F11" i="16"/>
  <c r="L47" i="5"/>
  <c r="L44" i="5"/>
  <c r="L31" i="5"/>
  <c r="L17" i="5"/>
  <c r="L20" i="5"/>
  <c r="L39" i="5"/>
  <c r="L37" i="5"/>
  <c r="L36" i="5"/>
  <c r="L34" i="5"/>
  <c r="L33" i="5"/>
  <c r="L32" i="5"/>
  <c r="L29" i="5"/>
  <c r="L28" i="5"/>
  <c r="L27" i="5"/>
  <c r="L26" i="5"/>
  <c r="L24" i="5"/>
  <c r="L22" i="5"/>
  <c r="L21" i="5"/>
  <c r="L19" i="5"/>
  <c r="L18" i="5"/>
  <c r="L16" i="5"/>
  <c r="L15" i="5"/>
  <c r="L13" i="5"/>
  <c r="L12" i="5"/>
  <c r="L11" i="5"/>
  <c r="L48" i="5"/>
  <c r="L46" i="5"/>
  <c r="L45" i="5"/>
  <c r="L14" i="5"/>
  <c r="L23" i="5"/>
  <c r="L25" i="5"/>
  <c r="L30" i="5"/>
  <c r="L35" i="5"/>
  <c r="L38" i="5"/>
  <c r="L41" i="5"/>
  <c r="L32" i="4"/>
  <c r="L27" i="4"/>
  <c r="L48" i="4"/>
  <c r="L47" i="4"/>
  <c r="L46" i="4"/>
  <c r="L45" i="4"/>
  <c r="L41" i="4"/>
  <c r="L38" i="4"/>
  <c r="L37" i="4"/>
  <c r="L36" i="4"/>
  <c r="L35" i="4"/>
  <c r="L31" i="4"/>
  <c r="L30" i="4"/>
  <c r="L28" i="4"/>
  <c r="L26" i="4"/>
  <c r="L25" i="4"/>
  <c r="L24" i="4"/>
  <c r="L23" i="4"/>
  <c r="L20" i="4"/>
  <c r="L19" i="4"/>
  <c r="L18" i="4"/>
  <c r="L17" i="4"/>
  <c r="L16" i="4"/>
  <c r="L15" i="4"/>
  <c r="L13" i="4"/>
  <c r="L11" i="4"/>
  <c r="M48" i="63"/>
  <c r="M47" i="63"/>
  <c r="F47" i="63"/>
  <c r="M46" i="63"/>
  <c r="F46" i="63"/>
  <c r="M45" i="63"/>
  <c r="F45" i="63"/>
  <c r="M44" i="63"/>
  <c r="F44" i="63"/>
  <c r="M41" i="63"/>
  <c r="M39" i="63"/>
  <c r="M38" i="63"/>
  <c r="M37" i="63"/>
  <c r="M36" i="63"/>
  <c r="M35" i="63"/>
  <c r="M34" i="63"/>
  <c r="M33" i="63"/>
  <c r="M32" i="63"/>
  <c r="M31" i="63"/>
  <c r="M30" i="63"/>
  <c r="M29" i="63"/>
  <c r="M28" i="63"/>
  <c r="M27" i="63"/>
  <c r="M26" i="63"/>
  <c r="M25" i="63"/>
  <c r="M24" i="63"/>
  <c r="M23" i="63"/>
  <c r="M22" i="63"/>
  <c r="M21" i="63"/>
  <c r="M20" i="63"/>
  <c r="M19" i="63"/>
  <c r="M18" i="63"/>
  <c r="M17" i="63"/>
  <c r="M16" i="63"/>
  <c r="M15" i="63"/>
  <c r="M14" i="63"/>
  <c r="M13" i="63"/>
  <c r="M12" i="63"/>
  <c r="M11" i="63"/>
  <c r="F47" i="9"/>
  <c r="F46" i="9"/>
  <c r="F45" i="9"/>
  <c r="F44" i="9"/>
  <c r="F11" i="9"/>
  <c r="F12" i="9"/>
  <c r="F13" i="9"/>
  <c r="F14" i="9"/>
  <c r="F15" i="9"/>
  <c r="F16" i="9"/>
  <c r="F17" i="9"/>
  <c r="F18" i="9"/>
  <c r="F19" i="9"/>
  <c r="F20" i="9"/>
  <c r="F21" i="9"/>
  <c r="F22" i="9"/>
  <c r="F23" i="9"/>
  <c r="F24" i="9"/>
  <c r="F25" i="9"/>
  <c r="F26" i="9"/>
  <c r="F27" i="9"/>
  <c r="F29" i="9"/>
  <c r="F30" i="9"/>
  <c r="F31" i="9"/>
  <c r="F32" i="9"/>
  <c r="F33" i="9"/>
  <c r="F34" i="9"/>
  <c r="F35" i="9"/>
  <c r="F36" i="9"/>
  <c r="F37" i="9"/>
  <c r="F38" i="9"/>
  <c r="F39" i="9"/>
  <c r="H48" i="31"/>
  <c r="H47" i="31"/>
  <c r="H46" i="31"/>
  <c r="H45" i="31"/>
  <c r="H44" i="31"/>
  <c r="H39" i="31"/>
  <c r="H38" i="31"/>
  <c r="H35" i="31"/>
  <c r="H34" i="31"/>
  <c r="H31" i="31"/>
  <c r="H30" i="31"/>
  <c r="H27" i="31"/>
  <c r="H26" i="31"/>
  <c r="H25" i="31"/>
  <c r="H23" i="31"/>
  <c r="H22" i="31"/>
  <c r="H21" i="31"/>
  <c r="H20" i="31"/>
  <c r="H19" i="31"/>
  <c r="H18" i="31"/>
  <c r="H17" i="31"/>
  <c r="H16" i="31"/>
  <c r="H15" i="31"/>
  <c r="H14" i="31"/>
  <c r="H11" i="31"/>
  <c r="H48" i="30"/>
  <c r="H46" i="30"/>
  <c r="H45" i="30"/>
  <c r="H41" i="30"/>
  <c r="H39" i="30"/>
  <c r="H38" i="30"/>
  <c r="H37" i="30"/>
  <c r="H36" i="30"/>
  <c r="H35" i="30"/>
  <c r="H33" i="30"/>
  <c r="H32" i="30"/>
  <c r="H31" i="30"/>
  <c r="H30" i="30"/>
  <c r="H29" i="30"/>
  <c r="H28" i="30"/>
  <c r="H27" i="30"/>
  <c r="H25" i="30"/>
  <c r="H24" i="30"/>
  <c r="H23" i="30"/>
  <c r="H22" i="30"/>
  <c r="H21" i="30"/>
  <c r="H20" i="30"/>
  <c r="H19" i="30"/>
  <c r="H15" i="30"/>
  <c r="H14" i="30"/>
  <c r="H13" i="30"/>
  <c r="H12" i="30"/>
  <c r="H13" i="22"/>
  <c r="H21" i="22"/>
  <c r="H29" i="22"/>
  <c r="H37" i="22"/>
  <c r="H33" i="22"/>
  <c r="H44" i="22"/>
  <c r="H18" i="22"/>
  <c r="H26" i="22"/>
  <c r="H17" i="23"/>
  <c r="H33" i="23"/>
  <c r="H44" i="23"/>
  <c r="H18" i="23"/>
  <c r="H26" i="23"/>
  <c r="H34" i="23"/>
  <c r="H12" i="23"/>
  <c r="H20" i="23"/>
  <c r="H28" i="23"/>
  <c r="H36" i="23"/>
  <c r="H13" i="23"/>
  <c r="H29" i="23"/>
  <c r="H37" i="23"/>
  <c r="H22" i="23"/>
  <c r="U21" i="35"/>
  <c r="U11" i="35"/>
  <c r="U31" i="35"/>
  <c r="U28" i="35"/>
  <c r="U24" i="35"/>
  <c r="U17" i="35"/>
  <c r="U39" i="35"/>
  <c r="U11" i="36"/>
  <c r="U18" i="36"/>
  <c r="U32" i="36"/>
  <c r="U15" i="36"/>
  <c r="U13" i="36"/>
  <c r="U17" i="36"/>
  <c r="U31" i="36"/>
  <c r="U28" i="36"/>
  <c r="U12" i="36"/>
  <c r="U19" i="36"/>
  <c r="U34" i="36"/>
  <c r="U44" i="36"/>
  <c r="U37" i="36"/>
  <c r="J13" i="36"/>
  <c r="J15" i="36"/>
  <c r="J11" i="36"/>
  <c r="J28" i="36"/>
  <c r="J17" i="36"/>
  <c r="J21" i="36"/>
  <c r="J37" i="36"/>
  <c r="J26" i="36"/>
  <c r="J34" i="36"/>
  <c r="J15" i="35"/>
  <c r="J32" i="35"/>
  <c r="J37" i="35"/>
  <c r="J29" i="35"/>
  <c r="J22" i="35"/>
  <c r="F47" i="17"/>
  <c r="F11" i="17"/>
  <c r="F19" i="17"/>
  <c r="F27" i="17"/>
  <c r="F44" i="17"/>
  <c r="F33" i="16"/>
  <c r="F21" i="16"/>
  <c r="F37" i="16"/>
  <c r="F12" i="16"/>
  <c r="F36" i="16"/>
  <c r="F44" i="16"/>
  <c r="F26" i="16"/>
  <c r="L12" i="4"/>
  <c r="L39" i="4"/>
  <c r="L21" i="4"/>
  <c r="L14" i="4"/>
  <c r="L34" i="4"/>
  <c r="L29" i="4"/>
  <c r="L22" i="4"/>
  <c r="L33" i="4"/>
  <c r="L44" i="4"/>
  <c r="H12" i="31"/>
  <c r="H36" i="31"/>
  <c r="H13" i="31"/>
  <c r="H37" i="31"/>
  <c r="H24" i="31"/>
  <c r="H32" i="31"/>
  <c r="H41" i="31"/>
  <c r="H33" i="31"/>
  <c r="H28" i="31"/>
  <c r="H29" i="31"/>
  <c r="H44" i="30"/>
  <c r="H18" i="30"/>
  <c r="H26" i="30"/>
  <c r="H34" i="30"/>
  <c r="H16" i="30"/>
  <c r="H11" i="30"/>
  <c r="H47" i="30"/>
  <c r="H17" i="30"/>
</calcChain>
</file>

<file path=xl/sharedStrings.xml><?xml version="1.0" encoding="utf-8"?>
<sst xmlns="http://schemas.openxmlformats.org/spreadsheetml/2006/main" count="9765" uniqueCount="294">
  <si>
    <t>Age</t>
  </si>
  <si>
    <t>Gender</t>
  </si>
  <si>
    <t>Immigrant and language background</t>
  </si>
  <si>
    <t>Educational attainment</t>
  </si>
  <si>
    <t>Parents' educational attainment</t>
  </si>
  <si>
    <t>Difference between men and women</t>
  </si>
  <si>
    <t>Difference between adults with tertiary and lower than upper secondary</t>
  </si>
  <si>
    <t>Difference between adults with at least one parent who attained tertiary and neither parent who attained upper secondary</t>
  </si>
  <si>
    <t>Score dif.</t>
  </si>
  <si>
    <t>p-value</t>
  </si>
  <si>
    <t>Australia</t>
  </si>
  <si>
    <t>Austria</t>
  </si>
  <si>
    <t>Canada</t>
  </si>
  <si>
    <t>Czech Republic</t>
  </si>
  <si>
    <t>Denmark</t>
  </si>
  <si>
    <t>Estonia</t>
  </si>
  <si>
    <t>Finland</t>
  </si>
  <si>
    <t>France</t>
  </si>
  <si>
    <t>Germany</t>
  </si>
  <si>
    <t>Ireland</t>
  </si>
  <si>
    <t>Italy</t>
  </si>
  <si>
    <t>Japan</t>
  </si>
  <si>
    <t>c</t>
  </si>
  <si>
    <t>Korea</t>
  </si>
  <si>
    <t>Netherlands</t>
  </si>
  <si>
    <t>Norway</t>
  </si>
  <si>
    <t>Poland</t>
  </si>
  <si>
    <t>Slovak Republic</t>
  </si>
  <si>
    <t>Spain</t>
  </si>
  <si>
    <t>Sweden</t>
  </si>
  <si>
    <t>United States</t>
  </si>
  <si>
    <t>Flanders (Belgium)</t>
  </si>
  <si>
    <t>England (UK)</t>
  </si>
  <si>
    <t>Northern Ireland (UK)</t>
  </si>
  <si>
    <t>Average</t>
  </si>
  <si>
    <t>Partners</t>
  </si>
  <si>
    <t>m</t>
  </si>
  <si>
    <t xml:space="preserve">1. Note by Turkey: 
The information in this document with reference to “Cyprus” relates to the southern part of the Island. There is no single authority representing both Turkish and Greek Cypriot people on the Island. Turkey recognises the Turkish Republic of Northern Cyprus (TRNC). Until a lasting and equitable solution is found within the context of the United Nations, Turkey shall preserve its position concerning the “Cyprus issue”. 
2. Note by all the European Union Member States of the OECD and the European Union: 
The Republic of Cyprus is recognised by all members of the United Nations with the exception of Turkey. The information in this document relates to the area under the effective control of the Government of the Republic of Cyprus.
</t>
  </si>
  <si>
    <t>Notes:</t>
  </si>
  <si>
    <t>S.E.</t>
  </si>
  <si>
    <t>Cyprus¹ ²</t>
  </si>
  <si>
    <t>16-24  year-olds</t>
  </si>
  <si>
    <t>25-34 year-olds</t>
  </si>
  <si>
    <t>35-44 year-olds</t>
  </si>
  <si>
    <t>45-54 year-olds</t>
  </si>
  <si>
    <t>55-65 year-olds</t>
  </si>
  <si>
    <t>Mean score</t>
  </si>
  <si>
    <t>Dif.</t>
  </si>
  <si>
    <t>Below Level 1</t>
  </si>
  <si>
    <t>Level 1</t>
  </si>
  <si>
    <t>Level 2</t>
  </si>
  <si>
    <t>Level 3</t>
  </si>
  <si>
    <t>%</t>
  </si>
  <si>
    <t>16-24 year-olds</t>
  </si>
  <si>
    <t>Below level 1</t>
  </si>
  <si>
    <t>25-34  year-olds</t>
  </si>
  <si>
    <t>35-44  year-olds</t>
  </si>
  <si>
    <t>55-65  year-olds</t>
  </si>
  <si>
    <t>Men</t>
  </si>
  <si>
    <t>Women</t>
  </si>
  <si>
    <t xml:space="preserve">Mean numeracy proficiency, by gender, and score difference between men and women
</t>
  </si>
  <si>
    <t>No experience/ failed core</t>
  </si>
  <si>
    <t>Neither parent attained upper secondary</t>
  </si>
  <si>
    <t>At least one parent attained upper secondary</t>
  </si>
  <si>
    <t>At least one parent attained tertiary</t>
  </si>
  <si>
    <t>25-44 year-olds</t>
  </si>
  <si>
    <t>45-65 year-olds</t>
  </si>
  <si>
    <t>Lower than upper secondary</t>
  </si>
  <si>
    <t>Upper secondary</t>
  </si>
  <si>
    <t>Tertiary</t>
  </si>
  <si>
    <t>Total</t>
  </si>
  <si>
    <t>Percentage of adults at each proficiency level in literacy, by immigrant and language background</t>
  </si>
  <si>
    <t>Percentage of adults at each proficiency level in numeracy, by immigrant and language background</t>
  </si>
  <si>
    <t>Percentage of adults at each proficiency level in problem solving in technology-rich environments, by immigrant and language background</t>
  </si>
  <si>
    <t>45-54  year-olds</t>
  </si>
  <si>
    <t>OECD countries and economies</t>
  </si>
  <si>
    <t>Chile</t>
  </si>
  <si>
    <t>Greece</t>
  </si>
  <si>
    <t>Israel</t>
  </si>
  <si>
    <t>New Zealand</t>
  </si>
  <si>
    <t>Slovenia</t>
  </si>
  <si>
    <t>Turkey</t>
  </si>
  <si>
    <t>Jakarta (Indonesia)</t>
  </si>
  <si>
    <t>Lithuania</t>
  </si>
  <si>
    <t>Singapore</t>
  </si>
  <si>
    <r>
      <t>Source</t>
    </r>
    <r>
      <rPr>
        <sz val="8"/>
        <color theme="1"/>
        <rFont val="Arial"/>
        <family val="2"/>
      </rPr>
      <t>: Survey of Adult Skills (PIAAC) (2012,2015)</t>
    </r>
  </si>
  <si>
    <t>Percentage of adults at each proficiency level in literacy, by gender</t>
  </si>
  <si>
    <t>Percentage of adults at each proficiency level in problem solving in technology-rich environments, by gender</t>
  </si>
  <si>
    <t xml:space="preserve">3. The sample for the Russian Federation does not include the population of the Moscow municipal area. More detailed information regarding the data from the Russian Federation can be found in the Technical Report of the Survey of Adult Skills (OECD, 2014).
</t>
  </si>
  <si>
    <t>3. The sample for the Russian Federation does not include the population of the Moscow municipal area. More detailed information regarding the data from the Russian Federation can be found in the Technical Report of the Survey of Adult Skills (OECD, 2014).</t>
  </si>
  <si>
    <t>output file</t>
  </si>
  <si>
    <t>output's colunm</t>
  </si>
  <si>
    <t>Last update</t>
  </si>
  <si>
    <t>Russian Federation³</t>
  </si>
  <si>
    <t>Results FIR</t>
  </si>
  <si>
    <t>Check</t>
  </si>
  <si>
    <t>OECD</t>
  </si>
  <si>
    <t>National entities</t>
  </si>
  <si>
    <t>Sub-national entities</t>
  </si>
  <si>
    <t>England/N. Ireland (UK)</t>
  </si>
  <si>
    <t>Track updates</t>
  </si>
  <si>
    <t>Creation</t>
  </si>
  <si>
    <t>check average</t>
  </si>
  <si>
    <t>Percentage of adults at each proficiency level in numeracy, by gender</t>
  </si>
  <si>
    <t>.</t>
  </si>
  <si>
    <t>New</t>
  </si>
  <si>
    <r>
      <rPr>
        <b/>
        <sz val="8"/>
        <color theme="1"/>
        <rFont val="Arial"/>
        <family val="2"/>
      </rPr>
      <t>Notes:</t>
    </r>
    <r>
      <rPr>
        <sz val="8"/>
        <color theme="1"/>
        <rFont val="Arial"/>
        <family val="2"/>
      </rPr>
      <t xml:space="preserve"> Lower than upper secondary includes ISCED 1, 2 and 3C short. Upper secondary education includes ISCED 3A, 3B, 3C long and 4. Tertiary includes ISCED 5A, 5B and 6. Where possible, foreign qualifications are included as per their closest correspondance to the respective national education systems.</t>
    </r>
  </si>
  <si>
    <t>S.E</t>
  </si>
  <si>
    <t>At or below Level 1 in both literacy and numeracy</t>
  </si>
  <si>
    <t>At or below Level 1 in literacy only</t>
  </si>
  <si>
    <t>At or below Level 1 in numeracy only</t>
  </si>
  <si>
    <t>At or above Level 2 in both literacy and numeracy</t>
  </si>
  <si>
    <t xml:space="preserve">Relationship between age and literacy proficiency 
</t>
  </si>
  <si>
    <t>Unadjusted</t>
  </si>
  <si>
    <t>Constant</t>
  </si>
  <si>
    <r>
      <t>R</t>
    </r>
    <r>
      <rPr>
        <b/>
        <vertAlign val="superscript"/>
        <sz val="8"/>
        <color theme="1"/>
        <rFont val="Arial"/>
        <family val="2"/>
      </rPr>
      <t>2</t>
    </r>
  </si>
  <si>
    <t>Linear</t>
  </si>
  <si>
    <t>Quadratic</t>
  </si>
  <si>
    <t>Cubic</t>
  </si>
  <si>
    <t>β</t>
  </si>
  <si>
    <t xml:space="preserve">Relationship between age and numeracy proficiency 
</t>
  </si>
  <si>
    <t>Table A2.21 (L)</t>
  </si>
  <si>
    <t>A2.21(L)</t>
  </si>
  <si>
    <t>Mean literacy proficiency, by 10-year age groups and gender</t>
  </si>
  <si>
    <t>Table B.3.1(L)</t>
  </si>
  <si>
    <t>Difference between men and women aged 16-24</t>
  </si>
  <si>
    <t>Table A2.21 (N)</t>
  </si>
  <si>
    <t>A2.21(N)</t>
  </si>
  <si>
    <t>Mean numeracy proficiency, by 10-year age groups and gender</t>
  </si>
  <si>
    <t>Table B.3.1(N)</t>
  </si>
  <si>
    <t>In education or with at least upper secondary</t>
  </si>
  <si>
    <t>20-24 year-olds</t>
  </si>
  <si>
    <t>Without tertiary and not enrolled in tertiary</t>
  </si>
  <si>
    <t>With tertiary or enrolled in tertiary</t>
  </si>
  <si>
    <t>Table A2.28_pop</t>
  </si>
  <si>
    <t>Table B2.8</t>
  </si>
  <si>
    <t>Percentage of men and women at each level of educational attainment, by 10-year age groups</t>
  </si>
  <si>
    <t>A2.28_prop</t>
  </si>
  <si>
    <t>a</t>
  </si>
  <si>
    <t>Mean literacy proficiency, by age and gender</t>
  </si>
  <si>
    <t>Mean numeracy proficiency, by age and gender</t>
  </si>
  <si>
    <t>Adjusted for educational attainment</t>
  </si>
  <si>
    <t>Marg. Prob.</t>
  </si>
  <si>
    <t>OECD average</t>
  </si>
  <si>
    <t>OECD Average</t>
  </si>
  <si>
    <t>Level 2/3</t>
  </si>
  <si>
    <t>Difference between native born/ native language and foreign born/ foreign language</t>
  </si>
  <si>
    <t>Difference between the youngest (25-34 year-olds) and oldest (55-65 year-olds) adults</t>
  </si>
  <si>
    <r>
      <t>Notes</t>
    </r>
    <r>
      <rPr>
        <sz val="8"/>
        <color theme="1"/>
        <rFont val="Arial"/>
        <family val="2"/>
      </rPr>
      <t xml:space="preserve">: A cubic specification of the trend curves is found to be most accurate in reflecting the distribution of scores by age in most countries. Results account for cross-country differences in average scores by age cohort. Foreign-born adults are excluded from the analysis. Estimates for quadratic results are multiplied by 100. Estimates for cubic results are multiplied by 10 000. </t>
    </r>
  </si>
  <si>
    <t>Native born</t>
  </si>
  <si>
    <t>Foreign born</t>
  </si>
  <si>
    <t xml:space="preserve">Difference between foreign and native born </t>
  </si>
  <si>
    <t>Native born and native language</t>
  </si>
  <si>
    <t>Native born and foreign language</t>
  </si>
  <si>
    <t>Foreign born and native language</t>
  </si>
  <si>
    <t>Foreign born and foreign language</t>
  </si>
  <si>
    <r>
      <rPr>
        <b/>
        <sz val="8"/>
        <color theme="1"/>
        <rFont val="Arial"/>
        <family val="2"/>
      </rPr>
      <t>Notes:</t>
    </r>
    <r>
      <rPr>
        <sz val="8"/>
        <color theme="1"/>
        <rFont val="Arial"/>
        <family val="2"/>
      </rPr>
      <t xml:space="preserve"> Native language refers to whether the first or second language learned as a child is the same as the language of assessment, and not whether the language has official status. Foreign language refers to whether the first or second language learned as a child is not the same as the language of assessment. Thus in some cases, foreign language might refer to minority languages in which the assessment was not administered. Estimates for the Russian Federation are missing due to the lack of language variables.</t>
    </r>
  </si>
  <si>
    <t>25-34 year-olds (reference category)</t>
  </si>
  <si>
    <t>Native born and native language (reference category)</t>
  </si>
  <si>
    <t>Tertiary (reference category)</t>
  </si>
  <si>
    <t>At least one parent attained tertiary (reference category)</t>
  </si>
  <si>
    <t>Table A3.1 (N)</t>
  </si>
  <si>
    <t>Table A3.18</t>
  </si>
  <si>
    <t>Table A3.17</t>
  </si>
  <si>
    <t>Table A3.16</t>
  </si>
  <si>
    <t>Table A3.15 (P)</t>
  </si>
  <si>
    <t>Table A3.15 (N)</t>
  </si>
  <si>
    <t>Table A3.15 (L)</t>
  </si>
  <si>
    <t>Table A3.14 (N)</t>
  </si>
  <si>
    <t>Table A3.14 (L)</t>
  </si>
  <si>
    <t>Table A3.13 (P)</t>
  </si>
  <si>
    <t>Table A3.13 (N)</t>
  </si>
  <si>
    <t>Table A3.13 (L)</t>
  </si>
  <si>
    <t>Table A3.11 (P)</t>
  </si>
  <si>
    <t>Table A3.11 (N)</t>
  </si>
  <si>
    <t>Table A3.11 (L)</t>
  </si>
  <si>
    <t>Table A3.10 (N)</t>
  </si>
  <si>
    <t>Table A3.10 (L)</t>
  </si>
  <si>
    <t>Table A3.9 (N)</t>
  </si>
  <si>
    <t>Table A3.9 (L)</t>
  </si>
  <si>
    <t>Table A3.8(N)</t>
  </si>
  <si>
    <t>Table A3.7 (P)</t>
  </si>
  <si>
    <t>Table A3.7 (N)</t>
  </si>
  <si>
    <t>Table A3.7 (L)</t>
  </si>
  <si>
    <t>Table A3.6 (P)</t>
  </si>
  <si>
    <t>Table A3.6 (N)</t>
  </si>
  <si>
    <t>Table A3.6 (L)</t>
  </si>
  <si>
    <t>Table A3.5 (N)</t>
  </si>
  <si>
    <t>Table A3.5 (L)</t>
  </si>
  <si>
    <t>Table A3.4 (N)</t>
  </si>
  <si>
    <t>Table A3.4 (L)</t>
  </si>
  <si>
    <t>Table A3.3 (P)</t>
  </si>
  <si>
    <t>Table A3.3 (N)</t>
  </si>
  <si>
    <t>Table A3.3 (L)</t>
  </si>
  <si>
    <t>Table A3.2 (N)</t>
  </si>
  <si>
    <t>Table A3.2 (L)</t>
  </si>
  <si>
    <t>Table A3.1 (L)</t>
  </si>
  <si>
    <t xml:space="preserve">Difference between youngest (25-34) and oldest (55-65 ) adults </t>
  </si>
  <si>
    <t>Difference between native born/native language and foreign born/foreign language</t>
  </si>
  <si>
    <t>Difference between youngest (25-34) and oldest (55-65) adults</t>
  </si>
  <si>
    <t>Difference in literacy scores between contrast categories, by socio-demographic characteristics</t>
  </si>
  <si>
    <t>Percentage of adults at each proficiency level in problem solving in technology-rich environments, by parents' educational attainment</t>
  </si>
  <si>
    <t>Percentage of adults at each proficiency level in numeracy, by parents' educational attainment</t>
  </si>
  <si>
    <t>Percentage of adults at each proficiency level in literacy, by parents' educational attainment</t>
  </si>
  <si>
    <t>25-65 year-olds</t>
  </si>
  <si>
    <t>After accounting for age, gender, education, immigrant and language background and parents' educational attainment</t>
  </si>
  <si>
    <t>Mean literacy proficiency, by educational attainment, and score difference between high- and low-educated adults</t>
  </si>
  <si>
    <t>Mean numeracy proficiency, by educational attainment, and score difference between high- and low-educated adults</t>
  </si>
  <si>
    <t>Difference between adults with tertiary and adults with lower than upper secondary</t>
  </si>
  <si>
    <t>Percentage of adults at each proficiency level in literacy, by educational attainment</t>
  </si>
  <si>
    <r>
      <t xml:space="preserve">Notes: </t>
    </r>
    <r>
      <rPr>
        <sz val="8"/>
        <color theme="1"/>
        <rFont val="Arial"/>
        <family val="2"/>
      </rPr>
      <t>Lower than upper secondary includes ISCED 1, 2 and 3C short. Upper secondary includes ISCED 3A, 3B, 3C long and 4. Tertiary includes ISCED 5A, 5B and 6. Where possible, foreign qualifications are included as the closest corresponding level in the respective national education systems.</t>
    </r>
  </si>
  <si>
    <r>
      <rPr>
        <b/>
        <sz val="8"/>
        <color theme="1"/>
        <rFont val="Arial"/>
        <family val="2"/>
      </rPr>
      <t>Notes:</t>
    </r>
    <r>
      <rPr>
        <sz val="8"/>
        <color theme="1"/>
        <rFont val="Arial"/>
        <family val="2"/>
      </rPr>
      <t xml:space="preserve"> Lower than upper seconday includes ISCED 1, 2 and 3C short. Upper secondary includes ISCED 3A, 3B, 3C long and 4. Tertiary includes ISCED 5A, 5B and 6. Where possible, foreign qualifications are included as the closest corresponding level in the respective national education systems.</t>
    </r>
  </si>
  <si>
    <r>
      <rPr>
        <b/>
        <sz val="8"/>
        <color theme="1"/>
        <rFont val="Arial"/>
        <family val="2"/>
      </rPr>
      <t>Notes:</t>
    </r>
    <r>
      <rPr>
        <sz val="8"/>
        <color theme="1"/>
        <rFont val="Arial"/>
        <family val="2"/>
      </rPr>
      <t xml:space="preserve"> Lower than upper seconday includes ISCED 1, 2 and 3C short. Upper secondary education includes ISCED 3A, 3B, 3C long and 4. Tertiary includes ISCED 5A, 5B and 6. Where possible, foreign qualifications are included as the closest corresponding level in the respective national education systems.</t>
    </r>
  </si>
  <si>
    <t xml:space="preserve">Percentage of adults at each proficiency level in numeracy, by educational attainment </t>
  </si>
  <si>
    <t>Percentage of adults at each proficiency level in problem solving in technology-rich environments, by educational attainment</t>
  </si>
  <si>
    <t>Mean literacy proficiency among 16-24 and 20-24 year-olds, by educational attainment</t>
  </si>
  <si>
    <t>Mean numeracy proficiency among 16-24 and 20-24 year-olds, by educational attainment</t>
  </si>
  <si>
    <t>Not in education and lower than upper secondary</t>
  </si>
  <si>
    <t>Difference between those with tertiary or enrolled in tertiary and those without tertiary and not enrolled in tertiary</t>
  </si>
  <si>
    <t>Mean literacy proficiency, by age groups, and score difference between youngest and oldest adults</t>
  </si>
  <si>
    <t>Mean numeracy proficiency, by age groups, and score difference between youngest and oldest adults</t>
  </si>
  <si>
    <t xml:space="preserve">Relationship between age and proficiency in problem solving in technology-rich environments proficiency 
</t>
  </si>
  <si>
    <t>Percentage of adults at each proficiency level in literacy, by age groups</t>
  </si>
  <si>
    <t>Percentage of adults at each proficiency level in numeracy, by age groups</t>
  </si>
  <si>
    <t>Percentage of adults at each proficiency level in problem solving in technology-rich environments, by age groups</t>
  </si>
  <si>
    <t>Opted out of computer-based assessment or missing</t>
  </si>
  <si>
    <t>Table A3.8(L)</t>
  </si>
  <si>
    <t>Relationship between literacy proficiency and problem solving in technology rich-environments, by age groups</t>
  </si>
  <si>
    <t>Below Level 1 or Level 1 in literacy</t>
  </si>
  <si>
    <t>Problem-solving level</t>
  </si>
  <si>
    <t>Level 2 in literacy</t>
  </si>
  <si>
    <t>Level 3 in literacy</t>
  </si>
  <si>
    <t>Relationship between numeracy proficiency and problem solving in technology rich-environments, by age groups</t>
  </si>
  <si>
    <t xml:space="preserve">Mean literacy proficiency, by gender, and score difference between men and women
</t>
  </si>
  <si>
    <t xml:space="preserve">Mean literacy proficiency, by immigrant and language background, and score difference between native- and foreign-born adults
</t>
  </si>
  <si>
    <t xml:space="preserve">Mean numeracy proficiency, by immigrant and language background, and score difference between native- and foreign-born adults
</t>
  </si>
  <si>
    <r>
      <rPr>
        <b/>
        <sz val="8"/>
        <color theme="1"/>
        <rFont val="Arial"/>
        <family val="2"/>
      </rPr>
      <t>Notes:</t>
    </r>
    <r>
      <rPr>
        <sz val="8"/>
        <color theme="1"/>
        <rFont val="Arial"/>
        <family val="2"/>
      </rPr>
      <t xml:space="preserve"> Information about years since immigration is not available for Australia. Estimates for the Russian Federation are missing due to the lack of language variables. Native language refers to whether the first or second language learned as a child is the same as the language of assessment, and not whether the language has official status. Foreign language refers to whether the first or second language learned as a child is not the same as the language of assessment. Thus in some cases, foreign language might refer to minority languages in which the assessment was not administered.</t>
    </r>
  </si>
  <si>
    <t>Mean literacy proficiency and score difference, by parents’ educational attainment</t>
  </si>
  <si>
    <t>Mean numeracy proficiency and score difference, by parents’ educational attainment</t>
  </si>
  <si>
    <t>Difference between adults with at least one parent who attained tertiary and adults with neither parent having attained upper secondary</t>
  </si>
  <si>
    <t>No experience/ failed core test</t>
  </si>
  <si>
    <t xml:space="preserve">Percentage of adults who score at or below Level 1 in literacy and/or numeracy </t>
  </si>
  <si>
    <t>Percentage of adults who score at or below Level 1 in literacy and/or numeracy, by socio-demographic characteristics</t>
  </si>
  <si>
    <r>
      <rPr>
        <b/>
        <sz val="8"/>
        <color theme="1"/>
        <rFont val="Arial"/>
        <family val="2"/>
      </rPr>
      <t>Notes:</t>
    </r>
    <r>
      <rPr>
        <sz val="8"/>
        <color theme="1"/>
        <rFont val="Arial"/>
        <family val="2"/>
      </rPr>
      <t xml:space="preserve"> Lower than upper secondary includes ISCED 1, 2 and 3C short. Upper secondary includes ISCED 3A, 3B, 3C long and 4. Tertiary includes ISCED 5A, 5B and 6. Where possible, foreign qualifications are included as the closest corresponding level in the respective national education systems. Native language refers to whether the first or second language learned as a child is the same as the language of assessment, and not whether the language has official status. Foreign language refers to whether the first or second language learned as a child is not the same as the language of assessment. Thus in some cases, foreign language might refer to minority languages in which the assessment was not administered. Estimates are missing for the Russian Federation due to the lack of language variables.</t>
    </r>
  </si>
  <si>
    <t>Average marginal probabilities</t>
  </si>
  <si>
    <t>Table A3.12 (L)</t>
  </si>
  <si>
    <t>Table A3.12 (N)</t>
  </si>
  <si>
    <t xml:space="preserve">Without tertiary </t>
  </si>
  <si>
    <t>With tertiary</t>
  </si>
  <si>
    <t>Difference between those with tertiary and those without tertiary</t>
  </si>
  <si>
    <t xml:space="preserve">Difference in numeracy scores between contrast categories, by socio-demographic characteristics </t>
  </si>
  <si>
    <t>Likelihood of adults scoring at or below Level 1 in literacy and/or numeracy, by socio-demographic characteristics (average marginal probabilities)</t>
  </si>
  <si>
    <t>Cyprus¹</t>
  </si>
  <si>
    <t>Russian Federation²</t>
  </si>
  <si>
    <t xml:space="preserve">1. Note by Turkey: 
The information in this document with reference to “Cyprus” relates to the southern part of the Island. There is no single authority representing both Turkish and Greek Cypriot people on the Island. Turkey recognises the Turkish Republic of Northern Cyprus (TRNC). Until a lasting and equitable solution is found within the context of the United Nations, Turkey shall preserve its position concerning the “Cyprus issue”. 
   Note by all the European Union Member States of the OECD and the European Union: 
The Republic of Cyprus is recognised by all members of the United Nations with the exception of Turkey. The information in this document relates to the area under the effective control of the Government of the Republic of Cyprus.
</t>
  </si>
  <si>
    <r>
      <rPr>
        <b/>
        <sz val="8"/>
        <color theme="1"/>
        <rFont val="Arial"/>
        <family val="2"/>
      </rPr>
      <t>Notes</t>
    </r>
    <r>
      <rPr>
        <sz val="8"/>
        <color theme="1"/>
        <rFont val="Arial"/>
        <family val="2"/>
      </rPr>
      <t>: Differences are based on a regression model and take account of differences associated with the following variables: age, gender, education, immigrant and language background and parents' educational attainment. Only the score-point differences between two contrast categories are shown, which is useful for showing the relative significance of each socio-demographic variable vis-a-vis observed score-point differences. Estimates based on a sample size less than 30 are not shown (i.e. immigrant background differences in Chile, Jakarta [Indonesia], Japan, Poland and Turkey). Differences for the Russian Federation are missing due to the lack of language variables.</t>
    </r>
  </si>
  <si>
    <r>
      <t xml:space="preserve">Notes: </t>
    </r>
    <r>
      <rPr>
        <sz val="8"/>
        <color theme="1"/>
        <rFont val="Arial"/>
        <family val="2"/>
      </rPr>
      <t>Differences are based on a regression model and take account of differences associated with the following variables: age, gender, education, immigrant and language background and parents' educational attainment. Only the score-point differences between two contrast categories are shown, which is useful for showing the relative significance of each socio-demographic variable vis-a-vis observed score-point differences. Estimates based on a sample size less than 30 are not shown (i.e. immigrant background differences in Chile, Jakarta [Indonesia], Japan, Poland and Turkey). Differences for the Russian Federation are missing due to lack of language variables.</t>
    </r>
  </si>
  <si>
    <r>
      <rPr>
        <b/>
        <sz val="8"/>
        <color theme="1"/>
        <rFont val="Arial"/>
        <family val="2"/>
      </rPr>
      <t>Source</t>
    </r>
    <r>
      <rPr>
        <sz val="8"/>
        <color theme="1"/>
        <rFont val="Arial"/>
        <family val="2"/>
      </rPr>
      <t>: Survey of Adult Skills (PIAAC) (2012, 2015).</t>
    </r>
  </si>
  <si>
    <r>
      <t xml:space="preserve">Source: </t>
    </r>
    <r>
      <rPr>
        <sz val="8"/>
        <color theme="1"/>
        <rFont val="Arial"/>
        <family val="2"/>
      </rPr>
      <t>Survey of Adult Skills (PIAAC) (2012, 2015).</t>
    </r>
  </si>
  <si>
    <t>Difference between those in education or with at least upper secondary and those not in education and lower than upper secondary</t>
  </si>
  <si>
    <r>
      <t>Source:</t>
    </r>
    <r>
      <rPr>
        <sz val="8"/>
        <color theme="1"/>
        <rFont val="Arial"/>
        <family val="2"/>
      </rPr>
      <t xml:space="preserve"> Survey of Adult Skills (PIAAC) (2012, 2015).</t>
    </r>
  </si>
  <si>
    <t xml:space="preserve">Ordinary Least Square (OLS) regression weights, foreign-born adults excluded </t>
  </si>
  <si>
    <r>
      <rPr>
        <b/>
        <sz val="8"/>
        <color theme="1"/>
        <rFont val="Arial"/>
        <family val="2"/>
      </rPr>
      <t>Source:</t>
    </r>
    <r>
      <rPr>
        <sz val="8"/>
        <color theme="1"/>
        <rFont val="Arial"/>
        <family val="2"/>
      </rPr>
      <t xml:space="preserve"> Survey of Adult Skills (PIAAC) (2012, 2015).</t>
    </r>
  </si>
  <si>
    <t>Recent immigrants (in host country 5 or fewer years)</t>
  </si>
  <si>
    <t>Established immigrants (in host country more than 5 years)</t>
  </si>
  <si>
    <r>
      <rPr>
        <b/>
        <sz val="8"/>
        <color theme="1"/>
        <rFont val="Arial"/>
        <family val="2"/>
      </rPr>
      <t xml:space="preserve">Notes: </t>
    </r>
    <r>
      <rPr>
        <sz val="8"/>
        <color theme="1"/>
        <rFont val="Arial"/>
        <family val="2"/>
      </rPr>
      <t>Upper secondary includes ISCED 3A, 3B, 3C long and 4. Tertiary includes ISCED 5A, 5B and 6.</t>
    </r>
  </si>
  <si>
    <r>
      <rPr>
        <b/>
        <sz val="8"/>
        <color theme="1"/>
        <rFont val="Arial"/>
        <family val="2"/>
      </rPr>
      <t xml:space="preserve">Notes: </t>
    </r>
    <r>
      <rPr>
        <sz val="8"/>
        <color theme="1"/>
        <rFont val="Arial"/>
        <family val="2"/>
      </rPr>
      <t>Upper secondary education includes ISCED 3A, 3B, 3C long and 4. Tertiary includes ISCED 5A, 5B and 6.</t>
    </r>
  </si>
  <si>
    <r>
      <rPr>
        <b/>
        <sz val="8"/>
        <color theme="1"/>
        <rFont val="Arial"/>
        <family val="2"/>
      </rPr>
      <t>Notes:</t>
    </r>
    <r>
      <rPr>
        <sz val="8"/>
        <color theme="1"/>
        <rFont val="Arial"/>
        <family val="2"/>
      </rPr>
      <t xml:space="preserve"> Upper secondary includes ISCED 3A, 3B, 3C long and 4. Tertiary includes ISCED 5A, 5B and 6.</t>
    </r>
  </si>
  <si>
    <t>Likelihood of adults scoring at or below Level 1 in literacy and/or numeracy, by socio-demographic characteristics</t>
  </si>
  <si>
    <r>
      <rPr>
        <b/>
        <sz val="8"/>
        <color theme="1"/>
        <rFont val="Arial"/>
        <family val="2"/>
      </rPr>
      <t>Notes:</t>
    </r>
    <r>
      <rPr>
        <sz val="8"/>
        <color theme="1"/>
        <rFont val="Arial"/>
        <family val="2"/>
      </rPr>
      <t xml:space="preserve"> Lower than upper secondary includes ISCED 1, 2 and 3C short. Upper secondary includes ISCED 3A, 3B, 3C long and 4. Tertiary includes ISCED 5A, 5B and 6. Where possible, foreign qualifications are included as the closest corresponding level in the respective national education systems. Native language refers to whether the first or second language learned as a child is the same as the language of assessment, and not whether the language has official status. Foreign language refers to whether the first or second language learned as a child is not the same as the language of assessment. Thus in some cases, foreign language might refer to minority languages in which the assessment was not administered. Language variables are missing for the Russian Federation.</t>
    </r>
  </si>
  <si>
    <t>Version 1 - Last updated: 28-Jun-2016</t>
  </si>
  <si>
    <t>Reader's guide</t>
  </si>
  <si>
    <t>Reader’s Guide for the web-package</t>
  </si>
  <si>
    <t>© OECD 2016</t>
  </si>
  <si>
    <r>
      <rPr>
        <b/>
        <i/>
        <sz val="10"/>
        <color theme="1"/>
        <rFont val="Arial"/>
        <family val="2"/>
      </rPr>
      <t>*Note regarding Cyprus</t>
    </r>
    <r>
      <rPr>
        <sz val="10"/>
        <color theme="1"/>
        <rFont val="Arial"/>
        <family val="2"/>
      </rPr>
      <t xml:space="preserve">
Note by Turkey
The information in this document with reference to “Cyprus” relates to the southern part of the Island. There is no single authority representing both Turkish and Greek Cypriot people on the Island. Turkey recognises the Turkish Republic of Northern Cyprus (TRNC). Until a lasting and equitable solution is found within the context of the United Nations, Turkey shall preserve its position concerning the “Cyprus issue”.
Note by all the European Union Member States of the OECD and the European Union
The Republic of Cyprus is recognised by all members of the United Nations with the exception of Turkey. The information in this document relates to the area under the effective control of the Government of the Republic of Cyprus. 
Throughout this report, including the main body, boxes and annexes, Cyprus is accompanied by a symbol referring to this note.
</t>
    </r>
    <r>
      <rPr>
        <b/>
        <i/>
        <sz val="10"/>
        <color theme="1"/>
        <rFont val="Arial"/>
        <family val="2"/>
      </rPr>
      <t xml:space="preserve">
**Note regarding the Russian Federation</t>
    </r>
    <r>
      <rPr>
        <sz val="10"/>
        <color theme="1"/>
        <rFont val="Arial"/>
        <family val="2"/>
      </rPr>
      <t xml:space="preserve">
The sample for the Russian Federation does not include the population of the Moscow municipal area. The data published, therefore, do not represent the entire resident population aged 16-65 in the Russian Federation but rather the population of the Russian Federation excluding the population residing in the Moscow municipal area. More detailed information regarding the data from the Russian Federation as well as that of other countries can be found in the Technical Report of the Survey of Adult Skills, Second Edition (OECD, forthcoming).
</t>
    </r>
    <r>
      <rPr>
        <b/>
        <i/>
        <sz val="10"/>
        <color theme="1"/>
        <rFont val="Arial"/>
        <family val="2"/>
      </rPr>
      <t xml:space="preserve">
***Note regarding Greece</t>
    </r>
    <r>
      <rPr>
        <sz val="10"/>
        <color theme="1"/>
        <rFont val="Arial"/>
        <family val="2"/>
      </rPr>
      <t xml:space="preserve">
The data for Greece include a large number of cases (1 032) in which there are responses to the background questionnaire but where responses to the assessment are missing. Proficiency scores have been estimated for these respondents based on their responses to the background questionnaire and the population model used to estimate plausible values for responses missing by design derived from the remaining 3 893 cases. More details can be found in the Technical Report of the Survey of Adult Skills, Second Edition (OECD, forthcoming).
</t>
    </r>
  </si>
  <si>
    <t>Tables Chapter 3</t>
  </si>
  <si>
    <t>Difference in numeracy scores between contrast categories, by socio-demographic characteristics</t>
  </si>
  <si>
    <r>
      <rPr>
        <b/>
        <sz val="20"/>
        <color rgb="FF92D050"/>
        <rFont val="Arial"/>
        <family val="2"/>
      </rPr>
      <t>Reader’s Guide for the web-package</t>
    </r>
    <r>
      <rPr>
        <sz val="10"/>
        <color theme="1"/>
        <rFont val="Arial"/>
        <family val="2"/>
      </rPr>
      <t xml:space="preserve">
Unless otherwise stated, the population underlying each of the figures and tables covers adults aged 16 to 65.
</t>
    </r>
    <r>
      <rPr>
        <b/>
        <sz val="12"/>
        <color theme="4"/>
        <rFont val="Arial"/>
        <family val="2"/>
      </rPr>
      <t>Data underlying the figures</t>
    </r>
    <r>
      <rPr>
        <sz val="10"/>
        <color theme="1"/>
        <rFont val="Arial"/>
        <family val="2"/>
      </rPr>
      <t xml:space="preserve">
The tables are numbered according to the corresponding chapters, and include an abbreviation in brackets to denote one of the three direct measures of skills for which there is data in the Survey of Adult Skills (PIAAC) – literacy (L), numeracy (N) and problem solving in technology-rich environments (P). As an example, Table 3.1 (L) denotes the first figure in Chapter 3 based on the literacy scale.
</t>
    </r>
    <r>
      <rPr>
        <b/>
        <sz val="12"/>
        <color theme="4"/>
        <rFont val="Arial"/>
        <family val="2"/>
      </rPr>
      <t>Calculating international averages (means)</t>
    </r>
    <r>
      <rPr>
        <sz val="10"/>
        <color theme="1"/>
        <rFont val="Arial"/>
        <family val="2"/>
      </rPr>
      <t xml:space="preserve">
Most figures and tables presented in this report and in the web package include an OECD average in addition to values for individual countries or sub-national entities. The average in each figure or table corresponds to the arithmetic mean of the respective estimates for each of the OECD countries or sub-national entities included in the figure or table. In the calculation of the OECD average, England (United Kingdom) and Northern Ireland (United Kingdom) are treated as separate entities. Cyprus,*, Jakarta (Indonesia), Lithuania, and the Russian Federation** are not included in the OECD averages presented in any of the figures or tables.
</t>
    </r>
    <r>
      <rPr>
        <b/>
        <sz val="12"/>
        <color theme="4"/>
        <rFont val="Arial"/>
        <family val="2"/>
      </rPr>
      <t>Standard error (S.E.)</t>
    </r>
    <r>
      <rPr>
        <sz val="10"/>
        <color theme="1"/>
        <rFont val="Arial"/>
        <family val="2"/>
      </rPr>
      <t xml:space="preserve">
The statistical estimates presented in this report are based on samples of adults, rather than values that could be calculated if every person in the target population in every country had answered every question. Therefore, each estimate has a degree of uncertainty associated with sampling and measurement error, which can be expressed as a standard error. The use of confidence intervals provides a way to make inferences about the population means and proportions in a manner that reflects the uncertainty associated with the sample estimates. In this report, confidence intervals are stated at 95% confidence level. In other words, the result for the corresponding population would lie within the confidence interval in 95 out of 100 replications of the measurement on different samples drawn from the same population.
</t>
    </r>
    <r>
      <rPr>
        <b/>
        <sz val="12"/>
        <color theme="4"/>
        <rFont val="Arial"/>
        <family val="2"/>
      </rPr>
      <t xml:space="preserve">
Statistical significance</t>
    </r>
    <r>
      <rPr>
        <sz val="10"/>
        <color theme="1"/>
        <rFont val="Arial"/>
        <family val="2"/>
      </rPr>
      <t xml:space="preserve">
Differences considered to be statistically significant from either zero or between estimates are based on the 5% level of significance, unless otherwise stated. In the figures, statistically significant estimates are denoted in a darker tone.
</t>
    </r>
    <r>
      <rPr>
        <b/>
        <sz val="12"/>
        <color theme="4"/>
        <rFont val="Arial"/>
        <family val="2"/>
      </rPr>
      <t>Symbols for missing data and abbreviations</t>
    </r>
    <r>
      <rPr>
        <sz val="10"/>
        <color theme="1"/>
        <rFont val="Arial"/>
        <family val="2"/>
      </rPr>
      <t xml:space="preserve">
a  Data are not applicable because the category does not apply.
c   There are too few observations or no observation to provide reliable estimates (i.e. there  are fewer than 30 individuals). Also denotes unstable marginal probabilities which may  occur when probabilities are very close to 0 or 1.
m   Data are not available. The data are not submitted by the country or were collected but  subsequently removed from the publication for technical reasons.
w   Data have been withdrawn at the request of the country concerned.
S.E.  Standard Error
S.D.  Standard Deviation
Score dif.  Score-point difference between x and y
% dif.  Difference in percentage points between x and y
Marg. Prob.  Marginal probability
(L)  Literacy domain
(N)  Numeracy domain
(P)  Problem solving in technology-rich environments domain
GDP  Gross Domestic Product
ISCED  International Standard Classification of Education
ISCO  International Standard Classification of Occupations
</t>
    </r>
    <r>
      <rPr>
        <b/>
        <sz val="12"/>
        <color theme="4"/>
        <rFont val="Arial"/>
        <family val="2"/>
      </rPr>
      <t xml:space="preserve">Country coverage
</t>
    </r>
    <r>
      <rPr>
        <sz val="10"/>
        <color theme="1"/>
        <rFont val="Arial"/>
        <family val="2"/>
      </rPr>
      <t xml:space="preserve">This publication features data on 28 OECD countries (or regions within these countries): Australia, Austria, Belgium, Canada, Chile, the Czech Republic, Denmark, Estonia, Finland, France, Germany, Greece***, Ireland, Israel, Italy, Japan, Korea, the Netherlands, New Zealand, Norway, Poland, the Slovak Republic, Slovenia, Spain, Sweden, Turkey, the United Kingdom and the United States. In Belgium, data was collected in the Flanders region only. In the United Kingdom, data was collected in England and Northern Ireland only. In addition, five countries that are not members of the OECD participated in the survey: Cyprus,* Indonesia, Lithuania, the Russian Federation** and Singapore. Data estimates for England (United Kingdom) and Northern Ireland (United Kingdom) are presented separately.
The names of the countries participating in Round 2 of the Survey of Adult Skills are presented in blue in all figures and tables.
</t>
    </r>
    <r>
      <rPr>
        <b/>
        <sz val="12"/>
        <color theme="4"/>
        <rFont val="Arial"/>
        <family val="2"/>
      </rPr>
      <t xml:space="preserve">
Rounding</t>
    </r>
    <r>
      <rPr>
        <sz val="10"/>
        <color theme="1"/>
        <rFont val="Arial"/>
        <family val="2"/>
      </rPr>
      <t xml:space="preserve">
Data estimates, including mean scores, proportions and standard errors, are generally rounded to one decimal place. Therefore, even if the value (0.0) is shown for standard errors, this does not necessarily imply that the standard error is zero, but that it is smaller than 0.05.
</t>
    </r>
    <r>
      <rPr>
        <b/>
        <sz val="12"/>
        <color theme="4"/>
        <rFont val="Arial"/>
        <family val="2"/>
      </rPr>
      <t>Education levels</t>
    </r>
    <r>
      <rPr>
        <sz val="10"/>
        <color theme="1"/>
        <rFont val="Arial"/>
        <family val="2"/>
      </rPr>
      <t xml:space="preserve">
The classification of levels of education is based on the International Standard Classification of Education (ISCED 1997). A revised version of ISCED (ISCED 2011) was adopted by the UNESCO General Conference at its 36th session in November 2011 (UIS, 2012). Member States have applied ISCED 2011 in the reporting of their education statistics from 2014. Data on educational participation and attainment from Round 1 of the Survey of Adult Skills was coded using the ISECD 1997 classification. To maintain comparability with the data from Round 1, data from Round 2 has also been coded using ISCED 1997. 
</t>
    </r>
    <r>
      <rPr>
        <b/>
        <sz val="12"/>
        <color theme="4"/>
        <rFont val="Arial"/>
        <family val="2"/>
      </rPr>
      <t xml:space="preserve">Further documentation and resources
</t>
    </r>
    <r>
      <rPr>
        <sz val="10"/>
        <color theme="1"/>
        <rFont val="Arial"/>
        <family val="2"/>
      </rPr>
      <t xml:space="preserve">The details of the technical standards guiding the design and implementation of the Survey of Adult Skills (PIAAC) can be found at (www.oecd.org/site/piaac/). Information regarding the design, methodology and implementation of the Survey of Adult Skills can be found in summary form in The Survey of Adult Skills: Reader’s Companion, Second Edition (OECD, 2016b) and, in detail, in the Technical Report of the Survey of Adult Skills, Second Edition (OECD, forthcoming). 
</t>
    </r>
  </si>
  <si>
    <t>Skills matter: Further results from the Survey of Adults Skills</t>
  </si>
  <si>
    <t>Level 4 or 5</t>
  </si>
  <si>
    <t>Level 4 or 5 in literacy</t>
  </si>
  <si>
    <t xml:space="preserve">2. The sample for the Russian Federation does not include the population of the Moscow municipal area. 
</t>
  </si>
  <si>
    <t>2. The sample for the Russian Federation does not include the population of the Moscow municipal area.</t>
  </si>
  <si>
    <t xml:space="preserve">2. The sample for the Russian Federation does not include the population of the Moscow municipal area.
</t>
  </si>
  <si>
    <t xml:space="preserve">2. The sample for the Russian Federation does not include the population of the Moscow municipal area.
</t>
  </si>
  <si>
    <t xml:space="preserve">Notes: Upper secondary includes ISCED 3A, 3B, 3C long and 4. Tertiary includes ISCED 5A, 5B and 6. Cyprus¹, France, Italy, Jakarta (Indonesia) and Spain did not participate in the problem solving in technology-rich environments assessment and are therefore not included in the average. </t>
  </si>
  <si>
    <t xml:space="preserve">Notes: Cyprus¹, France, Italy, Jakarta (Indonesia) and Spain did not participate in the problem solving in technology-rich environments assessment and are therefore not included in the average. </t>
  </si>
  <si>
    <t>Notes: Cyprus¹, France, Italy, Jakarta (Indonesia) and Spain did not participate in the problem solving in technology-rich environments assessment and are therefore not included in the average. Results for Jakarta (Indonesia) are missing since the assessment was administered exclusively in paper-and-pencil format.</t>
  </si>
  <si>
    <t xml:space="preserve">Notes:  Cyprus¹, France, Italy, Jakarta (Indonesia) and Spain did not participate in the problem solving in technology-rich environments assessment and are therefore not included in the average. A cubic specification of the trend curves is found to be most accurate in reflecting the distribution of scores by age in most countries. Results account for cross-country differences in average scores by age cohort. Foreign-born adults are excluded from the analysis. Estimates for quadratic results are multiplied by 100. Estimates for cubic results are multiplied by 10 000. </t>
  </si>
  <si>
    <t xml:space="preserve">Notes: Lower than upper secondary includes ISCED 1, 2 and 3C short. Upper secondary includes ISCED 3A, 3B, 3C long and 4. Tertiary includes ISCED 5A, 5B and 6. Tertiary includes ISCED 5A, 5B and 6. Where possible, foreign qualifications are included as the closest corresponding level in the respective national education systems. Cyprus¹, France, Italy, Jakarta (Indonesia) and Spain did not participate in the problem solving in technology-rich environments assessment and are therefore not included in the average. </t>
  </si>
  <si>
    <r>
      <t>Notes:</t>
    </r>
    <r>
      <rPr>
        <sz val="8"/>
        <color theme="1"/>
        <rFont val="Arial"/>
        <family val="2"/>
      </rPr>
      <t xml:space="preserve"> Cyprus¹, France, Italy, Jakarta (Indonesia) and Spain did not participate in the problem solving in technology-rich environments assessment. </t>
    </r>
  </si>
  <si>
    <r>
      <t xml:space="preserve">Notes: </t>
    </r>
    <r>
      <rPr>
        <sz val="8"/>
        <color theme="1"/>
        <rFont val="Arial"/>
        <family val="2"/>
      </rPr>
      <t xml:space="preserve">Cyprus¹, France, Italy, Jakarta (Indonesia) and Spain did not participate in the problem solving in technology-rich environments assessment. </t>
    </r>
  </si>
  <si>
    <t>Gender gap (difference between men and women)</t>
  </si>
  <si>
    <r>
      <rPr>
        <b/>
        <sz val="8"/>
        <color theme="1"/>
        <rFont val="Arial"/>
        <family val="2"/>
      </rPr>
      <t>Notes</t>
    </r>
    <r>
      <rPr>
        <sz val="8"/>
        <color theme="1"/>
        <rFont val="Arial"/>
        <family val="2"/>
      </rPr>
      <t>: Native language refers to whether the first or second language learned as a child is the same as the language of assessment, and not whether the language has official status. Foreign language refers to whether the first or second language learned as a child is not the same as the language of assessment. Thus in some cases, foreign language might refer to minority languages in which the assessment was not administered. Cyprus¹, France, Italy, Jakarta (Indonesia) and Spain did not participate in the problem solving in technology-rich environments assessment and are therefore not included in the average. Estimates for the Russian Federation are missing due to the lack of language variables.</t>
    </r>
  </si>
</sst>
</file>

<file path=xl/styles.xml><?xml version="1.0" encoding="utf-8"?>
<styleSheet xmlns="http://schemas.openxmlformats.org/spreadsheetml/2006/main" xmlns:mc="http://schemas.openxmlformats.org/markup-compatibility/2006" xmlns:x14ac="http://schemas.microsoft.com/office/spreadsheetml/2009/9/ac" mc:Ignorable="x14ac">
  <numFmts count="26">
    <numFmt numFmtId="41" formatCode="_(* #,##0_);_(* \(#,##0\);_(* &quot;-&quot;_);_(@_)"/>
    <numFmt numFmtId="44" formatCode="_(&quot;€&quot;* #,##0.00_);_(&quot;€&quot;* \(#,##0.00\);_(&quot;€&quot;* &quot;-&quot;??_);_(@_)"/>
    <numFmt numFmtId="43" formatCode="_(* #,##0.00_);_(* \(#,##0.00\);_(* &quot;-&quot;??_);_(@_)"/>
    <numFmt numFmtId="164" formatCode="_(&quot;$&quot;* #,##0_);_(&quot;$&quot;* \(#,##0\);_(&quot;$&quot;* &quot;-&quot;_);_(@_)"/>
    <numFmt numFmtId="165" formatCode="_(&quot;$&quot;* #,##0.00_);_(&quot;$&quot;* \(#,##0.00\);_(&quot;$&quot;* &quot;-&quot;??_);_(@_)"/>
    <numFmt numFmtId="166" formatCode="0.0"/>
    <numFmt numFmtId="167" formatCode="0.000"/>
    <numFmt numFmtId="168" formatCode="\(0.0\)"/>
    <numFmt numFmtId="169" formatCode="General_)"/>
    <numFmt numFmtId="170" formatCode="&quot;£&quot;#,##0.00;\-&quot;£&quot;#,##0.00"/>
    <numFmt numFmtId="171" formatCode="#,##0.000"/>
    <numFmt numFmtId="172" formatCode="#,##0.0"/>
    <numFmt numFmtId="173" formatCode="#,##0.00%;[Red]\(#,##0.00%\)"/>
    <numFmt numFmtId="174" formatCode="&quot;$&quot;#,##0\ ;\(&quot;$&quot;#,##0\)"/>
    <numFmt numFmtId="175" formatCode="####"/>
    <numFmt numFmtId="176" formatCode="&quot;$&quot;#,##0_);\(&quot;$&quot;#,##0.0\)"/>
    <numFmt numFmtId="177" formatCode="_-* #,##0_-;\-* #,##0_-;_-* &quot;-&quot;_-;_-@_-"/>
    <numFmt numFmtId="178" formatCode="_-* #,##0.00_-;\-* #,##0.00_-;_-* &quot;-&quot;??_-;_-@_-"/>
    <numFmt numFmtId="179" formatCode="_-&quot;$&quot;* #,##0_-;\-&quot;$&quot;* #,##0_-;_-&quot;$&quot;* &quot;-&quot;_-;_-@_-"/>
    <numFmt numFmtId="180" formatCode="_-&quot;$&quot;* #,##0.00_-;\-&quot;$&quot;* #,##0.00_-;_-&quot;$&quot;* &quot;-&quot;??_-;_-@_-"/>
    <numFmt numFmtId="181" formatCode="0.00_)"/>
    <numFmt numFmtId="182" formatCode="_ * #\ ##0;_ * \(#\ ##0\);_ * &quot;-&quot;;_ @_ "/>
    <numFmt numFmtId="183" formatCode="_-* #,##0.00\ _k_r_-;\-* #,##0.00\ _k_r_-;_-* &quot;-&quot;??\ _k_r_-;_-@_-"/>
    <numFmt numFmtId="184" formatCode="_(* #,##0.000_);_(* \(#,##0.000\);_(* &quot;-&quot;??_);_(@_)"/>
    <numFmt numFmtId="185" formatCode="0.0%"/>
    <numFmt numFmtId="186" formatCode="#,##0.000_);\(#,##0.000\)"/>
  </numFmts>
  <fonts count="132">
    <font>
      <sz val="10"/>
      <color theme="1"/>
      <name val="Arial"/>
      <family val="2"/>
    </font>
    <font>
      <sz val="10"/>
      <color theme="1"/>
      <name val="Arial"/>
      <family val="2"/>
    </font>
    <font>
      <b/>
      <sz val="18"/>
      <color theme="3"/>
      <name val="Cambria"/>
      <family val="2"/>
      <scheme val="major"/>
    </font>
    <font>
      <b/>
      <sz val="15"/>
      <color theme="3"/>
      <name val="Arial"/>
      <family val="2"/>
    </font>
    <font>
      <b/>
      <sz val="13"/>
      <color theme="3"/>
      <name val="Arial"/>
      <family val="2"/>
    </font>
    <font>
      <b/>
      <sz val="11"/>
      <color theme="3"/>
      <name val="Arial"/>
      <family val="2"/>
    </font>
    <font>
      <sz val="10"/>
      <color rgb="FF006100"/>
      <name val="Arial"/>
      <family val="2"/>
    </font>
    <font>
      <sz val="10"/>
      <color rgb="FF9C0006"/>
      <name val="Arial"/>
      <family val="2"/>
    </font>
    <font>
      <sz val="10"/>
      <color rgb="FF9C6500"/>
      <name val="Arial"/>
      <family val="2"/>
    </font>
    <font>
      <sz val="10"/>
      <color rgb="FF3F3F76"/>
      <name val="Arial"/>
      <family val="2"/>
    </font>
    <font>
      <b/>
      <sz val="10"/>
      <color rgb="FF3F3F3F"/>
      <name val="Arial"/>
      <family val="2"/>
    </font>
    <font>
      <b/>
      <sz val="10"/>
      <color rgb="FFFA7D00"/>
      <name val="Arial"/>
      <family val="2"/>
    </font>
    <font>
      <sz val="10"/>
      <color rgb="FFFA7D00"/>
      <name val="Arial"/>
      <family val="2"/>
    </font>
    <font>
      <b/>
      <sz val="10"/>
      <color theme="0"/>
      <name val="Arial"/>
      <family val="2"/>
    </font>
    <font>
      <sz val="10"/>
      <color rgb="FFFF0000"/>
      <name val="Arial"/>
      <family val="2"/>
    </font>
    <font>
      <i/>
      <sz val="10"/>
      <color rgb="FF7F7F7F"/>
      <name val="Arial"/>
      <family val="2"/>
    </font>
    <font>
      <b/>
      <sz val="10"/>
      <color theme="1"/>
      <name val="Arial"/>
      <family val="2"/>
    </font>
    <font>
      <sz val="10"/>
      <color theme="0"/>
      <name val="Arial"/>
      <family val="2"/>
    </font>
    <font>
      <b/>
      <sz val="8"/>
      <color theme="1"/>
      <name val="Arial"/>
      <family val="2"/>
    </font>
    <font>
      <i/>
      <sz val="8"/>
      <color theme="1"/>
      <name val="Arial"/>
      <family val="2"/>
    </font>
    <font>
      <sz val="11"/>
      <color theme="1"/>
      <name val="Times New Roman"/>
      <family val="1"/>
    </font>
    <font>
      <sz val="6"/>
      <color theme="1"/>
      <name val="Arial"/>
      <family val="2"/>
    </font>
    <font>
      <b/>
      <sz val="10"/>
      <color theme="4"/>
      <name val="Arial"/>
      <family val="2"/>
    </font>
    <font>
      <b/>
      <sz val="8"/>
      <color theme="4"/>
      <name val="Arial"/>
      <family val="2"/>
    </font>
    <font>
      <sz val="8"/>
      <color theme="1"/>
      <name val="Arial"/>
      <family val="2"/>
    </font>
    <font>
      <sz val="10"/>
      <name val="Arial"/>
      <family val="2"/>
    </font>
    <font>
      <sz val="10"/>
      <color theme="1"/>
      <name val="Times New Roman"/>
      <family val="1"/>
    </font>
    <font>
      <sz val="8"/>
      <name val="Arial"/>
      <family val="2"/>
    </font>
    <font>
      <sz val="10"/>
      <color indexed="8"/>
      <name val="Arial"/>
      <family val="2"/>
    </font>
    <font>
      <sz val="11"/>
      <color theme="1"/>
      <name val="Calibri"/>
      <family val="2"/>
      <scheme val="minor"/>
    </font>
    <font>
      <sz val="11"/>
      <color theme="0"/>
      <name val="Calibri"/>
      <family val="2"/>
      <scheme val="minor"/>
    </font>
    <font>
      <sz val="10"/>
      <color indexed="9"/>
      <name val="Arial"/>
      <family val="2"/>
    </font>
    <font>
      <sz val="10"/>
      <name val="Times New Roman"/>
      <family val="1"/>
    </font>
    <font>
      <sz val="11"/>
      <color rgb="FF9C0006"/>
      <name val="Calibri"/>
      <family val="2"/>
      <scheme val="minor"/>
    </font>
    <font>
      <sz val="10"/>
      <color indexed="20"/>
      <name val="Arial"/>
      <family val="2"/>
    </font>
    <font>
      <b/>
      <sz val="8"/>
      <color indexed="8"/>
      <name val="MS Sans Serif"/>
      <family val="2"/>
    </font>
    <font>
      <sz val="11"/>
      <name val="µ¸¿ò"/>
      <charset val="129"/>
    </font>
    <font>
      <sz val="9"/>
      <color indexed="9"/>
      <name val="Times"/>
      <family val="1"/>
    </font>
    <font>
      <b/>
      <sz val="11"/>
      <color rgb="FFFA7D00"/>
      <name val="Calibri"/>
      <family val="2"/>
      <scheme val="minor"/>
    </font>
    <font>
      <b/>
      <sz val="10"/>
      <color indexed="52"/>
      <name val="Arial"/>
      <family val="2"/>
    </font>
    <font>
      <b/>
      <sz val="11"/>
      <color theme="0"/>
      <name val="Calibri"/>
      <family val="2"/>
      <scheme val="minor"/>
    </font>
    <font>
      <b/>
      <sz val="10"/>
      <color indexed="9"/>
      <name val="Arial"/>
      <family val="2"/>
    </font>
    <font>
      <sz val="8"/>
      <color indexed="8"/>
      <name val="MS Sans Serif"/>
      <family val="2"/>
    </font>
    <font>
      <b/>
      <u/>
      <sz val="8.5"/>
      <color indexed="8"/>
      <name val="MS Sans Serif"/>
      <family val="2"/>
    </font>
    <font>
      <b/>
      <sz val="8.5"/>
      <color indexed="12"/>
      <name val="MS Sans Serif"/>
      <family val="2"/>
    </font>
    <font>
      <b/>
      <sz val="8"/>
      <color indexed="12"/>
      <name val="Arial"/>
      <family val="2"/>
    </font>
    <font>
      <sz val="9"/>
      <color indexed="8"/>
      <name val="Times"/>
      <family val="1"/>
    </font>
    <font>
      <sz val="9"/>
      <name val="Times"/>
      <family val="1"/>
    </font>
    <font>
      <sz val="9"/>
      <name val="Times New Roman"/>
      <family val="1"/>
    </font>
    <font>
      <sz val="10"/>
      <color indexed="8"/>
      <name val="MS Sans Serif"/>
      <family val="2"/>
    </font>
    <font>
      <b/>
      <sz val="12"/>
      <color indexed="12"/>
      <name val="Bookman"/>
      <family val="1"/>
    </font>
    <font>
      <b/>
      <i/>
      <u/>
      <sz val="10"/>
      <color indexed="10"/>
      <name val="Bookman"/>
      <family val="1"/>
    </font>
    <font>
      <sz val="8.5"/>
      <color indexed="8"/>
      <name val="MS Sans Serif"/>
      <family val="2"/>
    </font>
    <font>
      <i/>
      <sz val="11"/>
      <color rgb="FF7F7F7F"/>
      <name val="Calibri"/>
      <family val="2"/>
      <scheme val="minor"/>
    </font>
    <font>
      <i/>
      <sz val="10"/>
      <color indexed="23"/>
      <name val="Arial"/>
      <family val="2"/>
    </font>
    <font>
      <sz val="8"/>
      <color indexed="8"/>
      <name val="Arial"/>
      <family val="2"/>
    </font>
    <font>
      <sz val="7"/>
      <name val="Arial"/>
      <family val="2"/>
    </font>
    <font>
      <sz val="10"/>
      <color indexed="8"/>
      <name val="Arial"/>
      <family val="2"/>
      <charset val="238"/>
    </font>
    <font>
      <sz val="11"/>
      <color rgb="FF006100"/>
      <name val="Calibri"/>
      <family val="2"/>
      <scheme val="minor"/>
    </font>
    <font>
      <sz val="10"/>
      <color indexed="17"/>
      <name val="Arial"/>
      <family val="2"/>
    </font>
    <font>
      <b/>
      <sz val="6"/>
      <name val="Arial"/>
      <family val="2"/>
    </font>
    <font>
      <b/>
      <sz val="12"/>
      <name val="Arial"/>
      <family val="2"/>
    </font>
    <font>
      <b/>
      <sz val="15"/>
      <color theme="3"/>
      <name val="Calibri"/>
      <family val="2"/>
      <scheme val="minor"/>
    </font>
    <font>
      <b/>
      <sz val="15"/>
      <color indexed="56"/>
      <name val="Arial"/>
      <family val="2"/>
    </font>
    <font>
      <b/>
      <sz val="13"/>
      <color theme="3"/>
      <name val="Calibri"/>
      <family val="2"/>
      <scheme val="minor"/>
    </font>
    <font>
      <b/>
      <sz val="13"/>
      <color indexed="56"/>
      <name val="Arial"/>
      <family val="2"/>
    </font>
    <font>
      <b/>
      <sz val="11"/>
      <color theme="3"/>
      <name val="Calibri"/>
      <family val="2"/>
      <scheme val="minor"/>
    </font>
    <font>
      <b/>
      <sz val="11"/>
      <color indexed="56"/>
      <name val="Arial"/>
      <family val="2"/>
    </font>
    <font>
      <u/>
      <sz val="10"/>
      <color indexed="12"/>
      <name val="Arial"/>
      <family val="2"/>
    </font>
    <font>
      <u/>
      <sz val="10"/>
      <color indexed="36"/>
      <name val="Arial"/>
      <family val="2"/>
    </font>
    <font>
      <u/>
      <sz val="10"/>
      <color theme="10"/>
      <name val="Arial"/>
      <family val="2"/>
    </font>
    <font>
      <u/>
      <sz val="9"/>
      <color indexed="12"/>
      <name val="Times New Roman"/>
      <family val="1"/>
    </font>
    <font>
      <u/>
      <sz val="9"/>
      <color indexed="12"/>
      <name val="Times"/>
      <family val="1"/>
    </font>
    <font>
      <u/>
      <sz val="10"/>
      <color indexed="12"/>
      <name val="Arial CE"/>
      <charset val="238"/>
    </font>
    <font>
      <sz val="11"/>
      <color rgb="FF3F3F76"/>
      <name val="Calibri"/>
      <family val="2"/>
      <scheme val="minor"/>
    </font>
    <font>
      <sz val="10"/>
      <color indexed="62"/>
      <name val="Arial"/>
      <family val="2"/>
    </font>
    <font>
      <b/>
      <sz val="10"/>
      <name val="Arial"/>
      <family val="2"/>
    </font>
    <font>
      <b/>
      <sz val="8.5"/>
      <color indexed="8"/>
      <name val="MS Sans Serif"/>
      <family val="2"/>
    </font>
    <font>
      <sz val="8"/>
      <name val="Arial"/>
      <family val="2"/>
      <charset val="238"/>
    </font>
    <font>
      <sz val="11"/>
      <color rgb="FFFA7D00"/>
      <name val="Calibri"/>
      <family val="2"/>
      <scheme val="minor"/>
    </font>
    <font>
      <sz val="10"/>
      <color indexed="52"/>
      <name val="Arial"/>
      <family val="2"/>
    </font>
    <font>
      <sz val="11"/>
      <color rgb="FF9C6500"/>
      <name val="Calibri"/>
      <family val="2"/>
      <scheme val="minor"/>
    </font>
    <font>
      <sz val="10"/>
      <color indexed="60"/>
      <name val="Arial"/>
      <family val="2"/>
    </font>
    <font>
      <b/>
      <i/>
      <sz val="16"/>
      <name val="Helv"/>
    </font>
    <font>
      <sz val="10"/>
      <name val="Arial CE"/>
      <charset val="238"/>
    </font>
    <font>
      <sz val="9"/>
      <color theme="1"/>
      <name val="Arial"/>
      <family val="2"/>
    </font>
    <font>
      <sz val="10"/>
      <name val="MS Sans Serif"/>
      <family val="2"/>
    </font>
    <font>
      <sz val="10"/>
      <name val="Helvetica"/>
      <family val="2"/>
    </font>
    <font>
      <sz val="10"/>
      <color indexed="8"/>
      <name val="Times"/>
      <family val="1"/>
    </font>
    <font>
      <sz val="11"/>
      <color indexed="8"/>
      <name val="Calibri"/>
      <family val="2"/>
    </font>
    <font>
      <sz val="6"/>
      <name val="Arial"/>
      <family val="2"/>
    </font>
    <font>
      <b/>
      <sz val="11"/>
      <color rgb="FF3F3F3F"/>
      <name val="Calibri"/>
      <family val="2"/>
      <scheme val="minor"/>
    </font>
    <font>
      <b/>
      <sz val="10"/>
      <color indexed="63"/>
      <name val="Arial"/>
      <family val="2"/>
    </font>
    <font>
      <sz val="8"/>
      <color indexed="62"/>
      <name val="Arial"/>
      <family val="2"/>
    </font>
    <font>
      <b/>
      <u/>
      <sz val="10"/>
      <color indexed="8"/>
      <name val="MS Sans Serif"/>
      <family val="2"/>
    </font>
    <font>
      <sz val="7.5"/>
      <color indexed="8"/>
      <name val="MS Sans Serif"/>
      <family val="2"/>
    </font>
    <font>
      <b/>
      <sz val="10"/>
      <color indexed="8"/>
      <name val="MS Sans Serif"/>
      <family val="2"/>
    </font>
    <font>
      <vertAlign val="superscript"/>
      <sz val="8"/>
      <color indexed="62"/>
      <name val="Arial"/>
      <family val="2"/>
    </font>
    <font>
      <b/>
      <sz val="14"/>
      <name val="Helv"/>
    </font>
    <font>
      <b/>
      <sz val="12"/>
      <name val="Helv"/>
    </font>
    <font>
      <i/>
      <sz val="8"/>
      <name val="Tms Rmn"/>
    </font>
    <font>
      <b/>
      <sz val="18"/>
      <color indexed="56"/>
      <name val="Cambria"/>
      <family val="2"/>
    </font>
    <font>
      <b/>
      <sz val="8"/>
      <name val="Arial"/>
      <family val="2"/>
    </font>
    <font>
      <b/>
      <sz val="8"/>
      <name val="Tms Rmn"/>
    </font>
    <font>
      <b/>
      <sz val="11"/>
      <color theme="1"/>
      <name val="Calibri"/>
      <family val="2"/>
      <scheme val="minor"/>
    </font>
    <font>
      <b/>
      <sz val="10"/>
      <color indexed="8"/>
      <name val="Arial"/>
      <family val="2"/>
    </font>
    <font>
      <sz val="8"/>
      <name val="Times New Roman"/>
      <family val="1"/>
    </font>
    <font>
      <b/>
      <sz val="10"/>
      <name val="Times New Roman"/>
      <family val="1"/>
    </font>
    <font>
      <sz val="11"/>
      <color rgb="FFFF0000"/>
      <name val="Calibri"/>
      <family val="2"/>
      <scheme val="minor"/>
    </font>
    <font>
      <sz val="10"/>
      <color indexed="10"/>
      <name val="Arial"/>
      <family val="2"/>
    </font>
    <font>
      <sz val="10"/>
      <name val="Times"/>
      <family val="1"/>
    </font>
    <font>
      <sz val="11"/>
      <name val="돋움"/>
      <family val="3"/>
      <charset val="129"/>
    </font>
    <font>
      <sz val="10"/>
      <name val="ＭＳ 明朝"/>
      <family val="1"/>
      <charset val="128"/>
    </font>
    <font>
      <i/>
      <sz val="8"/>
      <color rgb="FFFF0000"/>
      <name val="Arial"/>
      <family val="2"/>
    </font>
    <font>
      <b/>
      <sz val="9"/>
      <color theme="1"/>
      <name val="Arial"/>
      <family val="2"/>
    </font>
    <font>
      <sz val="8"/>
      <color theme="4"/>
      <name val="Arial"/>
      <family val="2"/>
    </font>
    <font>
      <b/>
      <i/>
      <sz val="8"/>
      <color theme="3" tint="0.39997558519241921"/>
      <name val="Arial"/>
      <family val="2"/>
    </font>
    <font>
      <b/>
      <sz val="7"/>
      <color theme="3" tint="0.39997558519241921"/>
      <name val="Arial"/>
      <family val="2"/>
    </font>
    <font>
      <b/>
      <i/>
      <sz val="8"/>
      <name val="Arial"/>
      <family val="2"/>
    </font>
    <font>
      <b/>
      <sz val="10"/>
      <color rgb="FFFFFFCC"/>
      <name val="Arial"/>
      <family val="2"/>
    </font>
    <font>
      <b/>
      <i/>
      <sz val="8"/>
      <color theme="1"/>
      <name val="Arial"/>
      <family val="2"/>
    </font>
    <font>
      <b/>
      <vertAlign val="superscript"/>
      <sz val="8"/>
      <color theme="1"/>
      <name val="Arial"/>
      <family val="2"/>
    </font>
    <font>
      <sz val="7"/>
      <color theme="1"/>
      <name val="Arial"/>
      <family val="2"/>
    </font>
    <font>
      <b/>
      <sz val="20"/>
      <color theme="4"/>
      <name val="Calibri"/>
      <family val="2"/>
      <scheme val="minor"/>
    </font>
    <font>
      <b/>
      <sz val="16"/>
      <color rgb="FF92D050"/>
      <name val="Calibri"/>
      <family val="2"/>
      <scheme val="minor"/>
    </font>
    <font>
      <i/>
      <sz val="10"/>
      <color theme="1"/>
      <name val="Calibri"/>
      <family val="2"/>
      <scheme val="minor"/>
    </font>
    <font>
      <b/>
      <u/>
      <sz val="10"/>
      <color theme="4"/>
      <name val="Calibri"/>
      <family val="2"/>
      <scheme val="minor"/>
    </font>
    <font>
      <sz val="10"/>
      <color theme="1"/>
      <name val="Calibri"/>
      <family val="2"/>
      <scheme val="minor"/>
    </font>
    <font>
      <b/>
      <sz val="20"/>
      <color rgb="FF92D050"/>
      <name val="Arial"/>
      <family val="2"/>
    </font>
    <font>
      <b/>
      <sz val="12"/>
      <color theme="4"/>
      <name val="Arial"/>
      <family val="2"/>
    </font>
    <font>
      <b/>
      <i/>
      <sz val="10"/>
      <color theme="1"/>
      <name val="Arial"/>
      <family val="2"/>
    </font>
    <font>
      <sz val="12"/>
      <color theme="1"/>
      <name val="Calibri"/>
      <family val="2"/>
      <scheme val="minor"/>
    </font>
  </fonts>
  <fills count="68">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31"/>
        <bgColor indexed="64"/>
      </patternFill>
    </fill>
    <fill>
      <patternFill patternType="solid">
        <fgColor indexed="44"/>
        <bgColor indexed="8"/>
      </patternFill>
    </fill>
    <fill>
      <patternFill patternType="solid">
        <fgColor indexed="22"/>
      </patternFill>
    </fill>
    <fill>
      <patternFill patternType="solid">
        <fgColor indexed="55"/>
      </patternFill>
    </fill>
    <fill>
      <patternFill patternType="solid">
        <fgColor indexed="10"/>
        <bgColor indexed="8"/>
      </patternFill>
    </fill>
    <fill>
      <patternFill patternType="solid">
        <fgColor indexed="22"/>
        <bgColor indexed="64"/>
      </patternFill>
    </fill>
    <fill>
      <patternFill patternType="solid">
        <fgColor indexed="22"/>
        <bgColor indexed="10"/>
      </patternFill>
    </fill>
    <fill>
      <patternFill patternType="solid">
        <fgColor indexed="9"/>
        <bgColor indexed="64"/>
      </patternFill>
    </fill>
    <fill>
      <patternFill patternType="solid">
        <fgColor indexed="12"/>
        <bgColor indexed="64"/>
      </patternFill>
    </fill>
    <fill>
      <patternFill patternType="solid">
        <fgColor indexed="22"/>
        <bgColor indexed="8"/>
      </patternFill>
    </fill>
    <fill>
      <patternFill patternType="solid">
        <fgColor indexed="10"/>
        <bgColor indexed="64"/>
      </patternFill>
    </fill>
    <fill>
      <patternFill patternType="solid">
        <fgColor indexed="43"/>
      </patternFill>
    </fill>
    <fill>
      <patternFill patternType="solid">
        <fgColor indexed="26"/>
      </patternFill>
    </fill>
    <fill>
      <patternFill patternType="solid">
        <fgColor indexed="44"/>
        <bgColor indexed="10"/>
      </patternFill>
    </fill>
    <fill>
      <patternFill patternType="solid">
        <fgColor theme="0" tint="-0.14999847407452621"/>
        <bgColor indexed="64"/>
      </patternFill>
    </fill>
    <fill>
      <patternFill patternType="solid">
        <fgColor theme="0" tint="-0.499984740745262"/>
        <bgColor indexed="64"/>
      </patternFill>
    </fill>
  </fills>
  <borders count="76">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bottom style="thin">
        <color auto="1"/>
      </bottom>
      <diagonal/>
    </border>
    <border>
      <left style="thin">
        <color indexed="64"/>
      </left>
      <right/>
      <top style="thin">
        <color auto="1"/>
      </top>
      <bottom/>
      <diagonal/>
    </border>
    <border>
      <left/>
      <right style="thin">
        <color indexed="64"/>
      </right>
      <top/>
      <bottom/>
      <diagonal/>
    </border>
    <border>
      <left style="thin">
        <color indexed="64"/>
      </left>
      <right/>
      <top/>
      <bottom/>
      <diagonal/>
    </border>
    <border>
      <left/>
      <right/>
      <top style="thin">
        <color auto="1"/>
      </top>
      <bottom/>
      <diagonal/>
    </border>
    <border>
      <left/>
      <right style="thin">
        <color indexed="64"/>
      </right>
      <top style="thin">
        <color indexed="64"/>
      </top>
      <bottom/>
      <diagonal/>
    </border>
    <border>
      <left style="thin">
        <color auto="1"/>
      </left>
      <right/>
      <top/>
      <bottom style="thin">
        <color auto="1"/>
      </bottom>
      <diagonal/>
    </border>
    <border>
      <left/>
      <right style="thin">
        <color auto="1"/>
      </right>
      <top/>
      <bottom style="thin">
        <color auto="1"/>
      </bottom>
      <diagonal/>
    </border>
    <border>
      <left/>
      <right/>
      <top style="thin">
        <color auto="1"/>
      </top>
      <bottom style="thin">
        <color auto="1"/>
      </bottom>
      <diagonal/>
    </border>
    <border>
      <left style="thin">
        <color indexed="64"/>
      </left>
      <right style="thin">
        <color indexed="64"/>
      </right>
      <top style="thin">
        <color indexed="64"/>
      </top>
      <bottom style="thin">
        <color indexed="64"/>
      </bottom>
      <diagonal/>
    </border>
    <border>
      <left style="double">
        <color indexed="64"/>
      </left>
      <right style="double">
        <color indexed="64"/>
      </right>
      <top style="double">
        <color indexed="64"/>
      </top>
      <bottom style="double">
        <color indexed="64"/>
      </bottom>
      <diagonal/>
    </border>
    <border>
      <left style="thick">
        <color indexed="64"/>
      </left>
      <right style="thick">
        <color indexed="64"/>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style="thin">
        <color indexed="8"/>
      </right>
      <top style="thin">
        <color indexed="8"/>
      </top>
      <bottom style="thin">
        <color indexed="8"/>
      </bottom>
      <diagonal/>
    </border>
    <border>
      <left/>
      <right/>
      <top style="medium">
        <color indexed="64"/>
      </top>
      <bottom style="medium">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8"/>
      </left>
      <right/>
      <top style="thin">
        <color indexed="8"/>
      </top>
      <bottom style="thin">
        <color indexed="8"/>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4"/>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ck">
        <color indexed="63"/>
      </top>
      <bottom/>
      <diagonal/>
    </border>
    <border>
      <left/>
      <right/>
      <top style="thin">
        <color indexed="62"/>
      </top>
      <bottom style="double">
        <color indexed="62"/>
      </bottom>
      <diagonal/>
    </border>
    <border>
      <left style="thin">
        <color indexed="64"/>
      </left>
      <right style="thin">
        <color indexed="64"/>
      </right>
      <top style="thin">
        <color indexed="64"/>
      </top>
      <bottom/>
      <diagonal/>
    </border>
    <border>
      <left style="thin">
        <color auto="1"/>
      </left>
      <right/>
      <top style="thin">
        <color auto="1"/>
      </top>
      <bottom style="thin">
        <color auto="1"/>
      </bottom>
      <diagonal/>
    </border>
    <border>
      <left style="thin">
        <color indexed="64"/>
      </left>
      <right/>
      <top style="thin">
        <color indexed="64"/>
      </top>
      <bottom/>
      <diagonal/>
    </border>
    <border>
      <left/>
      <right style="thin">
        <color indexed="64"/>
      </right>
      <top style="thin">
        <color indexed="64"/>
      </top>
      <bottom/>
      <diagonal/>
    </border>
    <border>
      <left/>
      <right/>
      <top style="thin">
        <color auto="1"/>
      </top>
      <bottom style="thin">
        <color auto="1"/>
      </bottom>
      <diagonal/>
    </border>
    <border>
      <left/>
      <right style="thin">
        <color auto="1"/>
      </right>
      <top style="thin">
        <color auto="1"/>
      </top>
      <bottom style="thin">
        <color auto="1"/>
      </bottom>
      <diagonal/>
    </border>
    <border>
      <left/>
      <right style="thin">
        <color auto="1"/>
      </right>
      <top style="thin">
        <color auto="1"/>
      </top>
      <bottom/>
      <diagonal/>
    </border>
    <border>
      <left/>
      <right/>
      <top style="thin">
        <color auto="1"/>
      </top>
      <bottom style="thin">
        <color auto="1"/>
      </bottom>
      <diagonal/>
    </border>
    <border>
      <left style="thin">
        <color indexed="64"/>
      </left>
      <right style="thin">
        <color indexed="64"/>
      </right>
      <top style="thin">
        <color indexed="64"/>
      </top>
      <bottom/>
      <diagonal/>
    </border>
    <border>
      <left style="thin">
        <color auto="1"/>
      </left>
      <right/>
      <top style="thin">
        <color auto="1"/>
      </top>
      <bottom/>
      <diagonal/>
    </border>
    <border>
      <left style="thin">
        <color auto="1"/>
      </left>
      <right style="thin">
        <color auto="1"/>
      </right>
      <top style="thin">
        <color auto="1"/>
      </top>
      <bottom style="thin">
        <color auto="1"/>
      </bottom>
      <diagonal/>
    </border>
    <border>
      <left/>
      <right/>
      <top style="thin">
        <color indexed="64"/>
      </top>
      <bottom/>
      <diagonal/>
    </border>
    <border>
      <left/>
      <right/>
      <top style="thin">
        <color auto="1"/>
      </top>
      <bottom style="thin">
        <color auto="1"/>
      </bottom>
      <diagonal/>
    </border>
    <border>
      <left style="thin">
        <color indexed="64"/>
      </left>
      <right/>
      <top style="thin">
        <color indexed="64"/>
      </top>
      <bottom/>
      <diagonal/>
    </border>
    <border>
      <left/>
      <right style="thin">
        <color indexed="64"/>
      </right>
      <top style="thin">
        <color indexed="64"/>
      </top>
      <bottom/>
      <diagonal/>
    </border>
    <border>
      <left style="thin">
        <color auto="1"/>
      </left>
      <right/>
      <top style="thin">
        <color auto="1"/>
      </top>
      <bottom/>
      <diagonal/>
    </border>
    <border>
      <left/>
      <right style="thin">
        <color indexed="64"/>
      </right>
      <top style="thin">
        <color auto="1"/>
      </top>
      <bottom/>
      <diagonal/>
    </border>
    <border>
      <left/>
      <right style="thin">
        <color indexed="64"/>
      </right>
      <top style="thin">
        <color auto="1"/>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23"/>
      </left>
      <right style="thin">
        <color indexed="23"/>
      </right>
      <top style="thin">
        <color indexed="23"/>
      </top>
      <bottom style="thin">
        <color indexed="23"/>
      </bottom>
      <diagonal/>
    </border>
    <border>
      <left/>
      <right style="thin">
        <color indexed="8"/>
      </right>
      <top style="thin">
        <color indexed="8"/>
      </top>
      <bottom style="thin">
        <color indexed="8"/>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8"/>
      </left>
      <right/>
      <top style="thin">
        <color indexed="8"/>
      </top>
      <bottom style="thin">
        <color indexed="8"/>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s>
  <cellStyleXfs count="49424">
    <xf numFmtId="0" fontId="0" fillId="0" borderId="0"/>
    <xf numFmtId="43" fontId="1" fillId="0" borderId="0" applyFont="0" applyFill="0" applyBorder="0" applyAlignment="0" applyProtection="0"/>
    <xf numFmtId="9" fontId="1" fillId="0" borderId="0" applyFont="0" applyFill="0" applyBorder="0" applyAlignment="0" applyProtection="0"/>
    <xf numFmtId="0" fontId="25" fillId="0" borderId="0"/>
    <xf numFmtId="0" fontId="28" fillId="34" borderId="0" applyNumberFormat="0" applyBorder="0" applyAlignment="0" applyProtection="0"/>
    <xf numFmtId="0" fontId="29" fillId="10" borderId="0" applyNumberFormat="0" applyBorder="0" applyAlignment="0" applyProtection="0"/>
    <xf numFmtId="0" fontId="28" fillId="34" borderId="0" applyNumberFormat="0" applyBorder="0" applyAlignment="0" applyProtection="0"/>
    <xf numFmtId="0" fontId="29"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8" fillId="35" borderId="0" applyNumberFormat="0" applyBorder="0" applyAlignment="0" applyProtection="0"/>
    <xf numFmtId="0" fontId="29" fillId="14" borderId="0" applyNumberFormat="0" applyBorder="0" applyAlignment="0" applyProtection="0"/>
    <xf numFmtId="0" fontId="28" fillId="35" borderId="0" applyNumberFormat="0" applyBorder="0" applyAlignment="0" applyProtection="0"/>
    <xf numFmtId="0" fontId="29"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8" fillId="36" borderId="0" applyNumberFormat="0" applyBorder="0" applyAlignment="0" applyProtection="0"/>
    <xf numFmtId="0" fontId="29" fillId="18" borderId="0" applyNumberFormat="0" applyBorder="0" applyAlignment="0" applyProtection="0"/>
    <xf numFmtId="0" fontId="28" fillId="36" borderId="0" applyNumberFormat="0" applyBorder="0" applyAlignment="0" applyProtection="0"/>
    <xf numFmtId="0" fontId="29"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28" fillId="37" borderId="0" applyNumberFormat="0" applyBorder="0" applyAlignment="0" applyProtection="0"/>
    <xf numFmtId="0" fontId="29" fillId="22" borderId="0" applyNumberFormat="0" applyBorder="0" applyAlignment="0" applyProtection="0"/>
    <xf numFmtId="0" fontId="28" fillId="37" borderId="0" applyNumberFormat="0" applyBorder="0" applyAlignment="0" applyProtection="0"/>
    <xf numFmtId="0" fontId="29"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28" fillId="38" borderId="0" applyNumberFormat="0" applyBorder="0" applyAlignment="0" applyProtection="0"/>
    <xf numFmtId="0" fontId="29" fillId="26" borderId="0" applyNumberFormat="0" applyBorder="0" applyAlignment="0" applyProtection="0"/>
    <xf numFmtId="0" fontId="28" fillId="38" borderId="0" applyNumberFormat="0" applyBorder="0" applyAlignment="0" applyProtection="0"/>
    <xf numFmtId="0" fontId="29"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28" fillId="39" borderId="0" applyNumberFormat="0" applyBorder="0" applyAlignment="0" applyProtection="0"/>
    <xf numFmtId="0" fontId="29" fillId="30" borderId="0" applyNumberFormat="0" applyBorder="0" applyAlignment="0" applyProtection="0"/>
    <xf numFmtId="0" fontId="28" fillId="39" borderId="0" applyNumberFormat="0" applyBorder="0" applyAlignment="0" applyProtection="0"/>
    <xf numFmtId="0" fontId="29"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28" fillId="40" borderId="0" applyNumberFormat="0" applyBorder="0" applyAlignment="0" applyProtection="0"/>
    <xf numFmtId="0" fontId="29" fillId="11" borderId="0" applyNumberFormat="0" applyBorder="0" applyAlignment="0" applyProtection="0"/>
    <xf numFmtId="0" fontId="28" fillId="40" borderId="0" applyNumberFormat="0" applyBorder="0" applyAlignment="0" applyProtection="0"/>
    <xf numFmtId="0" fontId="29"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8" fillId="41" borderId="0" applyNumberFormat="0" applyBorder="0" applyAlignment="0" applyProtection="0"/>
    <xf numFmtId="0" fontId="29" fillId="15" borderId="0" applyNumberFormat="0" applyBorder="0" applyAlignment="0" applyProtection="0"/>
    <xf numFmtId="0" fontId="28" fillId="41" borderId="0" applyNumberFormat="0" applyBorder="0" applyAlignment="0" applyProtection="0"/>
    <xf numFmtId="0" fontId="29"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28" fillId="42" borderId="0" applyNumberFormat="0" applyBorder="0" applyAlignment="0" applyProtection="0"/>
    <xf numFmtId="0" fontId="29" fillId="19" borderId="0" applyNumberFormat="0" applyBorder="0" applyAlignment="0" applyProtection="0"/>
    <xf numFmtId="0" fontId="28" fillId="42" borderId="0" applyNumberFormat="0" applyBorder="0" applyAlignment="0" applyProtection="0"/>
    <xf numFmtId="0" fontId="29"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28" fillId="37" borderId="0" applyNumberFormat="0" applyBorder="0" applyAlignment="0" applyProtection="0"/>
    <xf numFmtId="0" fontId="29" fillId="23" borderId="0" applyNumberFormat="0" applyBorder="0" applyAlignment="0" applyProtection="0"/>
    <xf numFmtId="0" fontId="28" fillId="37" borderId="0" applyNumberFormat="0" applyBorder="0" applyAlignment="0" applyProtection="0"/>
    <xf numFmtId="0" fontId="29"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28" fillId="40" borderId="0" applyNumberFormat="0" applyBorder="0" applyAlignment="0" applyProtection="0"/>
    <xf numFmtId="0" fontId="29" fillId="27" borderId="0" applyNumberFormat="0" applyBorder="0" applyAlignment="0" applyProtection="0"/>
    <xf numFmtId="0" fontId="28" fillId="40" borderId="0" applyNumberFormat="0" applyBorder="0" applyAlignment="0" applyProtection="0"/>
    <xf numFmtId="0" fontId="29"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28" fillId="43" borderId="0" applyNumberFormat="0" applyBorder="0" applyAlignment="0" applyProtection="0"/>
    <xf numFmtId="0" fontId="29" fillId="31" borderId="0" applyNumberFormat="0" applyBorder="0" applyAlignment="0" applyProtection="0"/>
    <xf numFmtId="0" fontId="28" fillId="43" borderId="0" applyNumberFormat="0" applyBorder="0" applyAlignment="0" applyProtection="0"/>
    <xf numFmtId="0" fontId="29"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1" fillId="44" borderId="0" applyNumberFormat="0" applyBorder="0" applyAlignment="0" applyProtection="0"/>
    <xf numFmtId="0" fontId="17" fillId="12" borderId="0" applyNumberFormat="0" applyBorder="0" applyAlignment="0" applyProtection="0"/>
    <xf numFmtId="0" fontId="31" fillId="44"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1" fillId="41" borderId="0" applyNumberFormat="0" applyBorder="0" applyAlignment="0" applyProtection="0"/>
    <xf numFmtId="0" fontId="17" fillId="16" borderId="0" applyNumberFormat="0" applyBorder="0" applyAlignment="0" applyProtection="0"/>
    <xf numFmtId="0" fontId="31" fillId="41"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1" fillId="42" borderId="0" applyNumberFormat="0" applyBorder="0" applyAlignment="0" applyProtection="0"/>
    <xf numFmtId="0" fontId="17" fillId="20" borderId="0" applyNumberFormat="0" applyBorder="0" applyAlignment="0" applyProtection="0"/>
    <xf numFmtId="0" fontId="31" fillId="42"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1" fillId="45" borderId="0" applyNumberFormat="0" applyBorder="0" applyAlignment="0" applyProtection="0"/>
    <xf numFmtId="0" fontId="17" fillId="24" borderId="0" applyNumberFormat="0" applyBorder="0" applyAlignment="0" applyProtection="0"/>
    <xf numFmtId="0" fontId="31" fillId="45"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1" fillId="46" borderId="0" applyNumberFormat="0" applyBorder="0" applyAlignment="0" applyProtection="0"/>
    <xf numFmtId="0" fontId="17" fillId="28" borderId="0" applyNumberFormat="0" applyBorder="0" applyAlignment="0" applyProtection="0"/>
    <xf numFmtId="0" fontId="31" fillId="46"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1" fillId="47" borderId="0" applyNumberFormat="0" applyBorder="0" applyAlignment="0" applyProtection="0"/>
    <xf numFmtId="0" fontId="17" fillId="32" borderId="0" applyNumberFormat="0" applyBorder="0" applyAlignment="0" applyProtection="0"/>
    <xf numFmtId="0" fontId="31" fillId="47" borderId="0" applyNumberFormat="0" applyBorder="0" applyAlignment="0" applyProtection="0"/>
    <xf numFmtId="0" fontId="30" fillId="9" borderId="0" applyNumberFormat="0" applyBorder="0" applyAlignment="0" applyProtection="0"/>
    <xf numFmtId="0" fontId="30" fillId="9" borderId="0" applyNumberFormat="0" applyBorder="0" applyAlignment="0" applyProtection="0"/>
    <xf numFmtId="0" fontId="31" fillId="48" borderId="0" applyNumberFormat="0" applyBorder="0" applyAlignment="0" applyProtection="0"/>
    <xf numFmtId="0" fontId="17" fillId="9" borderId="0" applyNumberFormat="0" applyBorder="0" applyAlignment="0" applyProtection="0"/>
    <xf numFmtId="0" fontId="31" fillId="48"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1" fillId="49" borderId="0" applyNumberFormat="0" applyBorder="0" applyAlignment="0" applyProtection="0"/>
    <xf numFmtId="0" fontId="17" fillId="13" borderId="0" applyNumberFormat="0" applyBorder="0" applyAlignment="0" applyProtection="0"/>
    <xf numFmtId="0" fontId="31" fillId="49"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1" fillId="50" borderId="0" applyNumberFormat="0" applyBorder="0" applyAlignment="0" applyProtection="0"/>
    <xf numFmtId="0" fontId="17" fillId="17" borderId="0" applyNumberFormat="0" applyBorder="0" applyAlignment="0" applyProtection="0"/>
    <xf numFmtId="0" fontId="31" fillId="50"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1" fillId="45" borderId="0" applyNumberFormat="0" applyBorder="0" applyAlignment="0" applyProtection="0"/>
    <xf numFmtId="0" fontId="17" fillId="21" borderId="0" applyNumberFormat="0" applyBorder="0" applyAlignment="0" applyProtection="0"/>
    <xf numFmtId="0" fontId="31" fillId="4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1" fillId="46" borderId="0" applyNumberFormat="0" applyBorder="0" applyAlignment="0" applyProtection="0"/>
    <xf numFmtId="0" fontId="17" fillId="25" borderId="0" applyNumberFormat="0" applyBorder="0" applyAlignment="0" applyProtection="0"/>
    <xf numFmtId="0" fontId="31" fillId="46"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1" fillId="51" borderId="0" applyNumberFormat="0" applyBorder="0" applyAlignment="0" applyProtection="0"/>
    <xf numFmtId="0" fontId="17" fillId="29" borderId="0" applyNumberFormat="0" applyBorder="0" applyAlignment="0" applyProtection="0"/>
    <xf numFmtId="0" fontId="31" fillId="51" borderId="0" applyNumberFormat="0" applyBorder="0" applyAlignment="0" applyProtection="0"/>
    <xf numFmtId="0" fontId="32" fillId="0" borderId="20">
      <alignment horizontal="center" vertical="center"/>
    </xf>
    <xf numFmtId="0" fontId="33" fillId="3" borderId="0" applyNumberFormat="0" applyBorder="0" applyAlignment="0" applyProtection="0"/>
    <xf numFmtId="0" fontId="33" fillId="3" borderId="0" applyNumberFormat="0" applyBorder="0" applyAlignment="0" applyProtection="0"/>
    <xf numFmtId="0" fontId="34" fillId="35" borderId="0" applyNumberFormat="0" applyBorder="0" applyAlignment="0" applyProtection="0"/>
    <xf numFmtId="0" fontId="7" fillId="3" borderId="0" applyNumberFormat="0" applyBorder="0" applyAlignment="0" applyProtection="0"/>
    <xf numFmtId="0" fontId="34" fillId="35" borderId="0" applyNumberFormat="0" applyBorder="0" applyAlignment="0" applyProtection="0"/>
    <xf numFmtId="0" fontId="27" fillId="52" borderId="22"/>
    <xf numFmtId="0" fontId="35" fillId="53" borderId="23">
      <alignment horizontal="right" vertical="top" wrapText="1"/>
    </xf>
    <xf numFmtId="0" fontId="36" fillId="0" borderId="0"/>
    <xf numFmtId="169" fontId="37" fillId="0" borderId="0">
      <alignment vertical="top"/>
    </xf>
    <xf numFmtId="0" fontId="38" fillId="6" borderId="4" applyNumberFormat="0" applyAlignment="0" applyProtection="0"/>
    <xf numFmtId="0" fontId="38" fillId="6" borderId="4" applyNumberFormat="0" applyAlignment="0" applyProtection="0"/>
    <xf numFmtId="0" fontId="39" fillId="54" borderId="24" applyNumberFormat="0" applyAlignment="0" applyProtection="0"/>
    <xf numFmtId="0" fontId="11" fillId="6" borderId="4" applyNumberFormat="0" applyAlignment="0" applyProtection="0"/>
    <xf numFmtId="0" fontId="39" fillId="54" borderId="24" applyNumberFormat="0" applyAlignment="0" applyProtection="0"/>
    <xf numFmtId="0" fontId="39" fillId="54" borderId="24" applyNumberFormat="0" applyAlignment="0" applyProtection="0"/>
    <xf numFmtId="0" fontId="27" fillId="0" borderId="21"/>
    <xf numFmtId="0" fontId="40" fillId="7" borderId="7" applyNumberFormat="0" applyAlignment="0" applyProtection="0"/>
    <xf numFmtId="0" fontId="40" fillId="7" borderId="7" applyNumberFormat="0" applyAlignment="0" applyProtection="0"/>
    <xf numFmtId="0" fontId="41" fillId="55" borderId="25" applyNumberFormat="0" applyAlignment="0" applyProtection="0"/>
    <xf numFmtId="0" fontId="13" fillId="7" borderId="7" applyNumberFormat="0" applyAlignment="0" applyProtection="0"/>
    <xf numFmtId="0" fontId="41" fillId="55" borderId="25" applyNumberFormat="0" applyAlignment="0" applyProtection="0"/>
    <xf numFmtId="0" fontId="42" fillId="56" borderId="26">
      <alignment horizontal="left" vertical="top" wrapText="1"/>
    </xf>
    <xf numFmtId="0" fontId="43" fillId="57" borderId="0">
      <alignment horizontal="center"/>
    </xf>
    <xf numFmtId="0" fontId="44" fillId="57" borderId="0">
      <alignment horizontal="center" vertical="center"/>
    </xf>
    <xf numFmtId="0" fontId="25" fillId="58" borderId="0">
      <alignment horizontal="center" wrapText="1"/>
    </xf>
    <xf numFmtId="0" fontId="25" fillId="58" borderId="0">
      <alignment horizontal="center" wrapText="1"/>
    </xf>
    <xf numFmtId="0" fontId="25" fillId="58" borderId="0">
      <alignment horizontal="center" wrapText="1"/>
    </xf>
    <xf numFmtId="0" fontId="25" fillId="58" borderId="0">
      <alignment horizontal="center" wrapText="1"/>
    </xf>
    <xf numFmtId="0" fontId="25" fillId="58" borderId="0">
      <alignment horizontal="center" wrapText="1"/>
    </xf>
    <xf numFmtId="0" fontId="25" fillId="58" borderId="0">
      <alignment horizontal="center" wrapText="1"/>
    </xf>
    <xf numFmtId="0" fontId="25" fillId="58" borderId="0">
      <alignment horizontal="center" wrapText="1"/>
    </xf>
    <xf numFmtId="0" fontId="25" fillId="58" borderId="0">
      <alignment horizontal="center" wrapText="1"/>
    </xf>
    <xf numFmtId="0" fontId="25" fillId="58" borderId="0">
      <alignment horizontal="center" wrapText="1"/>
    </xf>
    <xf numFmtId="0" fontId="25" fillId="58" borderId="0">
      <alignment horizontal="center" wrapText="1"/>
    </xf>
    <xf numFmtId="0" fontId="25" fillId="58" borderId="0">
      <alignment horizontal="center" wrapText="1"/>
    </xf>
    <xf numFmtId="0" fontId="45" fillId="57" borderId="0">
      <alignment horizontal="center"/>
    </xf>
    <xf numFmtId="170" fontId="32" fillId="0" borderId="0" applyFont="0" applyFill="0" applyBorder="0" applyProtection="0">
      <alignment horizontal="right" vertical="top"/>
    </xf>
    <xf numFmtId="1" fontId="46" fillId="0" borderId="0">
      <alignment vertical="top"/>
    </xf>
    <xf numFmtId="43" fontId="28" fillId="0" borderId="0" applyFont="0" applyFill="0" applyBorder="0" applyAlignment="0" applyProtection="0"/>
    <xf numFmtId="43" fontId="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25"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5"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5" fillId="0" borderId="0" applyFont="0" applyFill="0" applyBorder="0" applyAlignment="0" applyProtection="0"/>
    <xf numFmtId="3" fontId="46" fillId="0" borderId="0" applyFill="0" applyBorder="0">
      <alignment horizontal="right" vertical="top"/>
    </xf>
    <xf numFmtId="0" fontId="47" fillId="0" borderId="0">
      <alignment horizontal="right" vertical="top"/>
    </xf>
    <xf numFmtId="171" fontId="46" fillId="0" borderId="0" applyFill="0" applyBorder="0">
      <alignment horizontal="right" vertical="top"/>
    </xf>
    <xf numFmtId="3" fontId="46" fillId="0" borderId="0" applyFill="0" applyBorder="0">
      <alignment horizontal="right" vertical="top"/>
    </xf>
    <xf numFmtId="172" fontId="37" fillId="0" borderId="0" applyFont="0" applyFill="0" applyBorder="0">
      <alignment horizontal="right" vertical="top"/>
    </xf>
    <xf numFmtId="173" fontId="48" fillId="0" borderId="0" applyFont="0" applyFill="0" applyBorder="0" applyAlignment="0" applyProtection="0">
      <alignment horizontal="right" vertical="top"/>
    </xf>
    <xf numFmtId="171" fontId="46" fillId="0" borderId="0">
      <alignment horizontal="right" vertical="top"/>
    </xf>
    <xf numFmtId="3" fontId="25" fillId="0" borderId="0" applyFont="0" applyFill="0" applyBorder="0" applyAlignment="0" applyProtection="0"/>
    <xf numFmtId="44" fontId="28" fillId="0" borderId="0" applyFont="0" applyFill="0" applyBorder="0" applyAlignment="0" applyProtection="0"/>
    <xf numFmtId="174" fontId="25" fillId="0" borderId="0" applyFont="0" applyFill="0" applyBorder="0" applyAlignment="0" applyProtection="0"/>
    <xf numFmtId="0" fontId="49" fillId="59" borderId="22" applyBorder="0">
      <protection locked="0"/>
    </xf>
    <xf numFmtId="175" fontId="37" fillId="60" borderId="21"/>
    <xf numFmtId="41" fontId="32" fillId="0" borderId="0" applyFont="0" applyFill="0" applyBorder="0" applyAlignment="0" applyProtection="0"/>
    <xf numFmtId="43" fontId="32" fillId="0" borderId="0" applyFont="0" applyFill="0" applyBorder="0" applyAlignment="0" applyProtection="0"/>
    <xf numFmtId="0" fontId="50" fillId="0" borderId="0">
      <alignment horizontal="centerContinuous"/>
    </xf>
    <xf numFmtId="0" fontId="50" fillId="0" borderId="0" applyAlignment="0">
      <alignment horizontal="centerContinuous"/>
    </xf>
    <xf numFmtId="0" fontId="51" fillId="0" borderId="0" applyAlignment="0">
      <alignment horizontal="centerContinuous"/>
    </xf>
    <xf numFmtId="166" fontId="32" fillId="0" borderId="0" applyBorder="0"/>
    <xf numFmtId="166" fontId="32" fillId="0" borderId="15"/>
    <xf numFmtId="0" fontId="52" fillId="59" borderId="22">
      <protection locked="0"/>
    </xf>
    <xf numFmtId="0" fontId="25" fillId="59" borderId="21"/>
    <xf numFmtId="0" fontId="25" fillId="57" borderId="0"/>
    <xf numFmtId="0" fontId="53" fillId="0" borderId="0" applyNumberFormat="0" applyFill="0" applyBorder="0" applyAlignment="0" applyProtection="0"/>
    <xf numFmtId="0" fontId="53" fillId="0" borderId="0" applyNumberFormat="0" applyFill="0" applyBorder="0" applyAlignment="0" applyProtection="0"/>
    <xf numFmtId="0" fontId="54" fillId="0" borderId="0" applyNumberFormat="0" applyFill="0" applyBorder="0" applyAlignment="0" applyProtection="0"/>
    <xf numFmtId="0" fontId="15" fillId="0" borderId="0" applyNumberFormat="0" applyFill="0" applyBorder="0" applyAlignment="0" applyProtection="0"/>
    <xf numFmtId="0" fontId="54" fillId="0" borderId="0" applyNumberFormat="0" applyFill="0" applyBorder="0" applyAlignment="0" applyProtection="0"/>
    <xf numFmtId="2" fontId="25" fillId="0" borderId="0" applyFont="0" applyFill="0" applyBorder="0" applyAlignment="0" applyProtection="0"/>
    <xf numFmtId="0" fontId="27" fillId="0" borderId="0" applyNumberFormat="0" applyFill="0" applyAlignment="0" applyProtection="0">
      <alignment horizontal="left"/>
    </xf>
    <xf numFmtId="0" fontId="55" fillId="57" borderId="21">
      <alignment horizontal="left"/>
    </xf>
    <xf numFmtId="40" fontId="56" fillId="0" borderId="0" applyNumberFormat="0" applyFill="0" applyBorder="0" applyAlignment="0" applyProtection="0">
      <alignment vertical="top" wrapText="1"/>
    </xf>
    <xf numFmtId="0" fontId="57" fillId="57" borderId="0">
      <alignment horizontal="left"/>
    </xf>
    <xf numFmtId="0" fontId="28" fillId="57" borderId="0">
      <alignment horizontal="left"/>
    </xf>
    <xf numFmtId="0" fontId="57" fillId="57" borderId="0">
      <alignment horizontal="left"/>
    </xf>
    <xf numFmtId="0" fontId="28" fillId="57" borderId="0">
      <alignment horizontal="left"/>
    </xf>
    <xf numFmtId="0" fontId="28" fillId="57" borderId="0">
      <alignment horizontal="left"/>
    </xf>
    <xf numFmtId="0" fontId="28" fillId="57" borderId="0">
      <alignment horizontal="left"/>
    </xf>
    <xf numFmtId="0" fontId="58" fillId="2" borderId="0" applyNumberFormat="0" applyBorder="0" applyAlignment="0" applyProtection="0"/>
    <xf numFmtId="0" fontId="58" fillId="2" borderId="0" applyNumberFormat="0" applyBorder="0" applyAlignment="0" applyProtection="0"/>
    <xf numFmtId="0" fontId="59" fillId="36" borderId="0" applyNumberFormat="0" applyBorder="0" applyAlignment="0" applyProtection="0"/>
    <xf numFmtId="0" fontId="6" fillId="2" borderId="0" applyNumberFormat="0" applyBorder="0" applyAlignment="0" applyProtection="0"/>
    <xf numFmtId="0" fontId="59" fillId="36" borderId="0" applyNumberFormat="0" applyBorder="0" applyAlignment="0" applyProtection="0"/>
    <xf numFmtId="38" fontId="27" fillId="57" borderId="0" applyNumberFormat="0" applyBorder="0" applyAlignment="0" applyProtection="0"/>
    <xf numFmtId="0" fontId="35" fillId="61" borderId="0">
      <alignment horizontal="right" vertical="top" textRotation="90" wrapText="1"/>
    </xf>
    <xf numFmtId="0" fontId="60" fillId="0" borderId="0" applyNumberFormat="0" applyFill="0" applyAlignment="0" applyProtection="0"/>
    <xf numFmtId="0" fontId="61" fillId="0" borderId="27" applyNumberFormat="0" applyAlignment="0" applyProtection="0">
      <alignment horizontal="left" vertical="center"/>
    </xf>
    <xf numFmtId="0" fontId="61" fillId="0" borderId="20">
      <alignment horizontal="left" vertical="center"/>
    </xf>
    <xf numFmtId="0" fontId="62" fillId="0" borderId="1" applyNumberFormat="0" applyFill="0" applyAlignment="0" applyProtection="0"/>
    <xf numFmtId="0" fontId="62" fillId="0" borderId="1" applyNumberFormat="0" applyFill="0" applyAlignment="0" applyProtection="0"/>
    <xf numFmtId="0" fontId="63" fillId="0" borderId="28" applyNumberFormat="0" applyFill="0" applyAlignment="0" applyProtection="0"/>
    <xf numFmtId="0" fontId="3" fillId="0" borderId="1" applyNumberFormat="0" applyFill="0" applyAlignment="0" applyProtection="0"/>
    <xf numFmtId="0" fontId="63" fillId="0" borderId="28" applyNumberFormat="0" applyFill="0" applyAlignment="0" applyProtection="0"/>
    <xf numFmtId="0" fontId="64" fillId="0" borderId="2" applyNumberFormat="0" applyFill="0" applyAlignment="0" applyProtection="0"/>
    <xf numFmtId="0" fontId="64" fillId="0" borderId="2" applyNumberFormat="0" applyFill="0" applyAlignment="0" applyProtection="0"/>
    <xf numFmtId="0" fontId="65" fillId="0" borderId="29" applyNumberFormat="0" applyFill="0" applyAlignment="0" applyProtection="0"/>
    <xf numFmtId="0" fontId="4" fillId="0" borderId="2" applyNumberFormat="0" applyFill="0" applyAlignment="0" applyProtection="0"/>
    <xf numFmtId="0" fontId="65" fillId="0" borderId="29" applyNumberFormat="0" applyFill="0" applyAlignment="0" applyProtection="0"/>
    <xf numFmtId="0" fontId="66" fillId="0" borderId="3" applyNumberFormat="0" applyFill="0" applyAlignment="0" applyProtection="0"/>
    <xf numFmtId="0" fontId="66" fillId="0" borderId="3" applyNumberFormat="0" applyFill="0" applyAlignment="0" applyProtection="0"/>
    <xf numFmtId="0" fontId="67" fillId="0" borderId="30" applyNumberFormat="0" applyFill="0" applyAlignment="0" applyProtection="0"/>
    <xf numFmtId="0" fontId="5" fillId="0" borderId="3" applyNumberFormat="0" applyFill="0" applyAlignment="0" applyProtection="0"/>
    <xf numFmtId="0" fontId="67" fillId="0" borderId="30" applyNumberFormat="0" applyFill="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5" fillId="0" borderId="0" applyNumberFormat="0" applyFill="0" applyBorder="0" applyAlignment="0" applyProtection="0"/>
    <xf numFmtId="0" fontId="67" fillId="0" borderId="0" applyNumberFormat="0" applyFill="0" applyBorder="0" applyAlignment="0" applyProtection="0"/>
    <xf numFmtId="176" fontId="48" fillId="0" borderId="0">
      <protection locked="0"/>
    </xf>
    <xf numFmtId="176" fontId="48" fillId="0" borderId="0">
      <protection locked="0"/>
    </xf>
    <xf numFmtId="0" fontId="68" fillId="0" borderId="0" applyNumberFormat="0" applyFill="0" applyBorder="0" applyAlignment="0" applyProtection="0">
      <alignment vertical="top"/>
      <protection locked="0"/>
    </xf>
    <xf numFmtId="0" fontId="69" fillId="0" borderId="0" applyNumberFormat="0" applyFill="0" applyBorder="0" applyAlignment="0" applyProtection="0">
      <alignment vertical="top"/>
      <protection locked="0"/>
    </xf>
    <xf numFmtId="0" fontId="70" fillId="0" borderId="0" applyNumberFormat="0" applyFill="0" applyBorder="0" applyAlignment="0" applyProtection="0">
      <alignment vertical="top"/>
      <protection locked="0"/>
    </xf>
    <xf numFmtId="0" fontId="68" fillId="0" borderId="0" applyNumberFormat="0" applyFill="0" applyBorder="0" applyAlignment="0" applyProtection="0">
      <alignment vertical="top"/>
      <protection locked="0"/>
    </xf>
    <xf numFmtId="0" fontId="70" fillId="0" borderId="0" applyNumberFormat="0" applyFill="0" applyBorder="0" applyAlignment="0" applyProtection="0">
      <alignment vertical="top"/>
      <protection locked="0"/>
    </xf>
    <xf numFmtId="0" fontId="71" fillId="0" borderId="0" applyNumberFormat="0" applyFill="0" applyBorder="0" applyAlignment="0" applyProtection="0">
      <alignment vertical="top"/>
      <protection locked="0"/>
    </xf>
    <xf numFmtId="0" fontId="72" fillId="0" borderId="0" applyNumberFormat="0" applyFill="0" applyBorder="0" applyAlignment="0" applyProtection="0">
      <alignment vertical="top"/>
      <protection locked="0"/>
    </xf>
    <xf numFmtId="0" fontId="68" fillId="0" borderId="0" applyNumberFormat="0" applyFill="0" applyBorder="0" applyAlignment="0" applyProtection="0">
      <alignment vertical="top"/>
      <protection locked="0"/>
    </xf>
    <xf numFmtId="0" fontId="68" fillId="0" borderId="0" applyNumberFormat="0" applyFill="0" applyBorder="0" applyAlignment="0" applyProtection="0">
      <alignment vertical="top"/>
      <protection locked="0"/>
    </xf>
    <xf numFmtId="0" fontId="73" fillId="0" borderId="0" applyNumberFormat="0" applyFill="0" applyBorder="0" applyAlignment="0" applyProtection="0">
      <alignment vertical="top"/>
      <protection locked="0"/>
    </xf>
    <xf numFmtId="10" fontId="27" fillId="59" borderId="21" applyNumberFormat="0" applyBorder="0" applyAlignment="0" applyProtection="0"/>
    <xf numFmtId="0" fontId="74" fillId="5" borderId="4" applyNumberFormat="0" applyAlignment="0" applyProtection="0"/>
    <xf numFmtId="0" fontId="74" fillId="5" borderId="4" applyNumberFormat="0" applyAlignment="0" applyProtection="0"/>
    <xf numFmtId="0" fontId="75" fillId="39" borderId="24" applyNumberFormat="0" applyAlignment="0" applyProtection="0"/>
    <xf numFmtId="0" fontId="9" fillId="5" borderId="4" applyNumberFormat="0" applyAlignment="0" applyProtection="0"/>
    <xf numFmtId="0" fontId="75" fillId="39" borderId="24" applyNumberFormat="0" applyAlignment="0" applyProtection="0"/>
    <xf numFmtId="0" fontId="76" fillId="58" borderId="0">
      <alignment horizontal="center"/>
    </xf>
    <xf numFmtId="0" fontId="25" fillId="57" borderId="21">
      <alignment horizontal="centerContinuous" wrapText="1"/>
    </xf>
    <xf numFmtId="0" fontId="77" fillId="62" borderId="0">
      <alignment horizontal="center" wrapText="1"/>
    </xf>
    <xf numFmtId="0" fontId="25" fillId="57" borderId="21">
      <alignment horizontal="centerContinuous" wrapText="1"/>
    </xf>
    <xf numFmtId="0" fontId="78" fillId="57" borderId="20">
      <alignment wrapText="1"/>
    </xf>
    <xf numFmtId="0" fontId="27" fillId="57" borderId="20">
      <alignment wrapText="1"/>
    </xf>
    <xf numFmtId="0" fontId="78" fillId="57" borderId="20">
      <alignment wrapText="1"/>
    </xf>
    <xf numFmtId="0" fontId="27" fillId="57" borderId="20">
      <alignment wrapText="1"/>
    </xf>
    <xf numFmtId="0" fontId="78" fillId="57" borderId="31"/>
    <xf numFmtId="0" fontId="27" fillId="57" borderId="31"/>
    <xf numFmtId="0" fontId="78" fillId="57" borderId="31"/>
    <xf numFmtId="0" fontId="27" fillId="57" borderId="31"/>
    <xf numFmtId="0" fontId="78" fillId="57" borderId="12"/>
    <xf numFmtId="0" fontId="27" fillId="57" borderId="12"/>
    <xf numFmtId="0" fontId="78" fillId="57" borderId="12"/>
    <xf numFmtId="0" fontId="27" fillId="57" borderId="12"/>
    <xf numFmtId="0" fontId="27" fillId="57" borderId="32">
      <alignment horizontal="center" wrapText="1"/>
    </xf>
    <xf numFmtId="0" fontId="42" fillId="56" borderId="33">
      <alignment horizontal="left" vertical="top" wrapText="1"/>
    </xf>
    <xf numFmtId="0" fontId="79" fillId="0" borderId="6" applyNumberFormat="0" applyFill="0" applyAlignment="0" applyProtection="0"/>
    <xf numFmtId="0" fontId="79" fillId="0" borderId="6" applyNumberFormat="0" applyFill="0" applyAlignment="0" applyProtection="0"/>
    <xf numFmtId="0" fontId="80" fillId="0" borderId="34" applyNumberFormat="0" applyFill="0" applyAlignment="0" applyProtection="0"/>
    <xf numFmtId="0" fontId="12" fillId="0" borderId="6" applyNumberFormat="0" applyFill="0" applyAlignment="0" applyProtection="0"/>
    <xf numFmtId="0" fontId="80" fillId="0" borderId="34" applyNumberFormat="0" applyFill="0" applyAlignment="0" applyProtection="0"/>
    <xf numFmtId="0" fontId="25" fillId="0" borderId="0" applyFont="0" applyFill="0" applyBorder="0" applyAlignment="0" applyProtection="0"/>
    <xf numFmtId="177" fontId="25" fillId="0" borderId="0" applyFont="0" applyFill="0" applyBorder="0" applyAlignment="0" applyProtection="0"/>
    <xf numFmtId="178" fontId="25" fillId="0" borderId="0" applyFont="0" applyFill="0" applyBorder="0" applyAlignment="0" applyProtection="0"/>
    <xf numFmtId="179" fontId="25" fillId="0" borderId="0" applyFont="0" applyFill="0" applyBorder="0" applyAlignment="0" applyProtection="0"/>
    <xf numFmtId="180" fontId="25" fillId="0" borderId="0" applyFont="0" applyFill="0" applyBorder="0" applyAlignment="0" applyProtection="0"/>
    <xf numFmtId="0" fontId="81" fillId="4" borderId="0" applyNumberFormat="0" applyBorder="0" applyAlignment="0" applyProtection="0"/>
    <xf numFmtId="0" fontId="81" fillId="4" borderId="0" applyNumberFormat="0" applyBorder="0" applyAlignment="0" applyProtection="0"/>
    <xf numFmtId="0" fontId="82" fillId="63" borderId="0" applyNumberFormat="0" applyBorder="0" applyAlignment="0" applyProtection="0"/>
    <xf numFmtId="0" fontId="8" fillId="4" borderId="0" applyNumberFormat="0" applyBorder="0" applyAlignment="0" applyProtection="0"/>
    <xf numFmtId="0" fontId="82" fillId="63" borderId="0" applyNumberFormat="0" applyBorder="0" applyAlignment="0" applyProtection="0"/>
    <xf numFmtId="181" fontId="83" fillId="0" borderId="0"/>
    <xf numFmtId="0" fontId="8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horizontal="left" wrapText="1"/>
    </xf>
    <xf numFmtId="0" fontId="86" fillId="0" borderId="0"/>
    <xf numFmtId="0" fontId="87" fillId="0" borderId="0"/>
    <xf numFmtId="0" fontId="1" fillId="0" borderId="0"/>
    <xf numFmtId="0" fontId="85" fillId="0" borderId="0"/>
    <xf numFmtId="0" fontId="25" fillId="0" borderId="0"/>
    <xf numFmtId="0" fontId="25" fillId="0" borderId="0"/>
    <xf numFmtId="0" fontId="1" fillId="0" borderId="0"/>
    <xf numFmtId="0" fontId="25" fillId="0" borderId="0"/>
    <xf numFmtId="0" fontId="25" fillId="0" borderId="0"/>
    <xf numFmtId="0" fontId="25" fillId="0" borderId="0"/>
    <xf numFmtId="0" fontId="1" fillId="0" borderId="0"/>
    <xf numFmtId="0" fontId="25" fillId="0" borderId="0"/>
    <xf numFmtId="0" fontId="25" fillId="0" borderId="0"/>
    <xf numFmtId="0" fontId="25" fillId="0" borderId="0"/>
    <xf numFmtId="0" fontId="1" fillId="0" borderId="0"/>
    <xf numFmtId="0" fontId="1" fillId="0" borderId="0"/>
    <xf numFmtId="0" fontId="25" fillId="0" borderId="0"/>
    <xf numFmtId="0" fontId="25" fillId="0" borderId="0"/>
    <xf numFmtId="0" fontId="25" fillId="0" borderId="0"/>
    <xf numFmtId="0" fontId="25" fillId="0" borderId="0"/>
    <xf numFmtId="0" fontId="25" fillId="0" borderId="0"/>
    <xf numFmtId="0" fontId="25" fillId="0" borderId="0"/>
    <xf numFmtId="0" fontId="1"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9" fillId="0" borderId="0"/>
    <xf numFmtId="0" fontId="1" fillId="0" borderId="0"/>
    <xf numFmtId="0" fontId="1" fillId="0" borderId="0"/>
    <xf numFmtId="0" fontId="27" fillId="0" borderId="0"/>
    <xf numFmtId="0" fontId="27" fillId="0" borderId="0"/>
    <xf numFmtId="0" fontId="25" fillId="0" borderId="0"/>
    <xf numFmtId="0" fontId="87" fillId="0" borderId="0"/>
    <xf numFmtId="0" fontId="25" fillId="0" borderId="0" applyNumberFormat="0" applyFill="0" applyBorder="0" applyAlignment="0" applyProtection="0"/>
    <xf numFmtId="0" fontId="25" fillId="0" borderId="0"/>
    <xf numFmtId="0" fontId="8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5" fillId="0" borderId="0"/>
    <xf numFmtId="0" fontId="25" fillId="0" borderId="0"/>
    <xf numFmtId="0" fontId="29" fillId="0" borderId="0"/>
    <xf numFmtId="0" fontId="25" fillId="0" borderId="0"/>
    <xf numFmtId="0" fontId="87" fillId="0" borderId="0"/>
    <xf numFmtId="0" fontId="25" fillId="0" borderId="0"/>
    <xf numFmtId="0" fontId="87" fillId="0" borderId="0"/>
    <xf numFmtId="0" fontId="25" fillId="0" borderId="0"/>
    <xf numFmtId="0" fontId="25" fillId="0" borderId="0"/>
    <xf numFmtId="0" fontId="25" fillId="0" borderId="0"/>
    <xf numFmtId="0" fontId="86"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85" fillId="0" borderId="0"/>
    <xf numFmtId="0" fontId="1" fillId="0" borderId="0"/>
    <xf numFmtId="0" fontId="28" fillId="0" borderId="0"/>
    <xf numFmtId="0" fontId="28" fillId="0" borderId="0"/>
    <xf numFmtId="0" fontId="25" fillId="0" borderId="0"/>
    <xf numFmtId="0" fontId="28" fillId="0" borderId="0"/>
    <xf numFmtId="0" fontId="25" fillId="0" borderId="0"/>
    <xf numFmtId="0" fontId="25" fillId="0" borderId="0" applyNumberFormat="0" applyFill="0" applyBorder="0" applyAlignment="0" applyProtection="0"/>
    <xf numFmtId="0" fontId="28" fillId="0" borderId="0"/>
    <xf numFmtId="0" fontId="85" fillId="0" borderId="0"/>
    <xf numFmtId="0" fontId="28" fillId="0" borderId="0"/>
    <xf numFmtId="0" fontId="28" fillId="0" borderId="0"/>
    <xf numFmtId="0" fontId="47" fillId="0" borderId="0"/>
    <xf numFmtId="0" fontId="29"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alignment horizontal="left" wrapText="1"/>
    </xf>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applyNumberForma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87" fillId="0" borderId="0"/>
    <xf numFmtId="0" fontId="86" fillId="0" borderId="0"/>
    <xf numFmtId="0" fontId="25" fillId="0" borderId="0"/>
    <xf numFmtId="0" fontId="25" fillId="0" borderId="0"/>
    <xf numFmtId="0" fontId="87" fillId="0" borderId="0"/>
    <xf numFmtId="0" fontId="25" fillId="0" borderId="0"/>
    <xf numFmtId="0" fontId="25" fillId="0" borderId="0"/>
    <xf numFmtId="0" fontId="86" fillId="0" borderId="0"/>
    <xf numFmtId="0" fontId="25" fillId="0" borderId="0"/>
    <xf numFmtId="0" fontId="87" fillId="0" borderId="0"/>
    <xf numFmtId="0" fontId="25" fillId="0" borderId="0"/>
    <xf numFmtId="0" fontId="86" fillId="0" borderId="0"/>
    <xf numFmtId="0" fontId="86" fillId="0" borderId="0"/>
    <xf numFmtId="0" fontId="25"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5" fillId="0" borderId="0"/>
    <xf numFmtId="0" fontId="28" fillId="0" borderId="0"/>
    <xf numFmtId="0" fontId="25" fillId="0" borderId="0"/>
    <xf numFmtId="1" fontId="37" fillId="0" borderId="0">
      <alignment vertical="top" wrapText="1"/>
    </xf>
    <xf numFmtId="1" fontId="88" fillId="0" borderId="0" applyFill="0" applyBorder="0" applyProtection="0"/>
    <xf numFmtId="1" fontId="48" fillId="0" borderId="0" applyFont="0" applyFill="0" applyBorder="0" applyProtection="0">
      <alignment vertical="center"/>
    </xf>
    <xf numFmtId="1" fontId="47" fillId="0" borderId="0">
      <alignment horizontal="right" vertical="top"/>
    </xf>
    <xf numFmtId="0" fontId="25" fillId="0" borderId="0"/>
    <xf numFmtId="1" fontId="46" fillId="0" borderId="0" applyNumberFormat="0" applyFill="0" applyBorder="0">
      <alignment vertical="top"/>
    </xf>
    <xf numFmtId="0" fontId="28" fillId="64" borderId="35" applyNumberFormat="0" applyFont="0" applyAlignment="0" applyProtection="0"/>
    <xf numFmtId="0" fontId="28" fillId="64" borderId="35" applyNumberFormat="0" applyFont="0" applyAlignment="0" applyProtection="0"/>
    <xf numFmtId="0" fontId="28" fillId="64" borderId="35" applyNumberFormat="0" applyFont="0" applyAlignment="0" applyProtection="0"/>
    <xf numFmtId="0" fontId="28" fillId="64" borderId="35" applyNumberFormat="0" applyFont="0" applyAlignment="0" applyProtection="0"/>
    <xf numFmtId="0" fontId="28" fillId="64" borderId="35" applyNumberFormat="0" applyFont="0" applyAlignment="0" applyProtection="0"/>
    <xf numFmtId="0" fontId="28" fillId="64" borderId="35" applyNumberFormat="0" applyFont="0" applyAlignment="0" applyProtection="0"/>
    <xf numFmtId="0" fontId="28" fillId="64" borderId="35" applyNumberFormat="0" applyFont="0" applyAlignment="0" applyProtection="0"/>
    <xf numFmtId="0" fontId="28" fillId="64" borderId="35" applyNumberFormat="0" applyFont="0" applyAlignment="0" applyProtection="0"/>
    <xf numFmtId="0" fontId="28" fillId="64" borderId="35" applyNumberFormat="0" applyFont="0" applyAlignment="0" applyProtection="0"/>
    <xf numFmtId="0" fontId="28" fillId="64" borderId="35" applyNumberFormat="0" applyFont="0" applyAlignment="0" applyProtection="0"/>
    <xf numFmtId="0" fontId="28" fillId="64" borderId="35" applyNumberFormat="0" applyFont="0" applyAlignment="0" applyProtection="0"/>
    <xf numFmtId="0" fontId="28" fillId="64" borderId="35" applyNumberFormat="0" applyFont="0" applyAlignment="0" applyProtection="0"/>
    <xf numFmtId="0" fontId="28" fillId="64" borderId="35" applyNumberFormat="0" applyFont="0" applyAlignment="0" applyProtection="0"/>
    <xf numFmtId="0" fontId="28" fillId="64" borderId="35" applyNumberFormat="0" applyFont="0" applyAlignment="0" applyProtection="0"/>
    <xf numFmtId="0" fontId="28" fillId="64" borderId="35" applyNumberFormat="0" applyFont="0" applyAlignment="0" applyProtection="0"/>
    <xf numFmtId="0" fontId="28" fillId="64" borderId="35" applyNumberFormat="0" applyFont="0" applyAlignment="0" applyProtection="0"/>
    <xf numFmtId="0" fontId="28" fillId="64" borderId="35" applyNumberFormat="0" applyFont="0" applyAlignment="0" applyProtection="0"/>
    <xf numFmtId="0" fontId="28" fillId="64" borderId="35" applyNumberFormat="0" applyFont="0" applyAlignment="0" applyProtection="0"/>
    <xf numFmtId="0" fontId="28" fillId="64" borderId="35" applyNumberFormat="0" applyFont="0" applyAlignment="0" applyProtection="0"/>
    <xf numFmtId="0" fontId="28" fillId="64" borderId="35" applyNumberFormat="0" applyFont="0" applyAlignment="0" applyProtection="0"/>
    <xf numFmtId="0" fontId="28" fillId="64" borderId="35" applyNumberFormat="0" applyFont="0" applyAlignment="0" applyProtection="0"/>
    <xf numFmtId="0" fontId="28" fillId="64" borderId="35" applyNumberFormat="0" applyFont="0" applyAlignment="0" applyProtection="0"/>
    <xf numFmtId="0" fontId="28" fillId="64" borderId="35" applyNumberFormat="0" applyFont="0" applyAlignment="0" applyProtection="0"/>
    <xf numFmtId="0" fontId="28" fillId="64" borderId="35" applyNumberFormat="0" applyFont="0" applyAlignment="0" applyProtection="0"/>
    <xf numFmtId="0" fontId="28" fillId="64" borderId="35" applyNumberFormat="0" applyFont="0" applyAlignment="0" applyProtection="0"/>
    <xf numFmtId="0" fontId="28" fillId="64" borderId="35" applyNumberFormat="0" applyFont="0" applyAlignment="0" applyProtection="0"/>
    <xf numFmtId="0" fontId="28" fillId="64" borderId="35" applyNumberFormat="0" applyFont="0" applyAlignment="0" applyProtection="0"/>
    <xf numFmtId="0" fontId="28" fillId="64" borderId="35" applyNumberFormat="0" applyFont="0" applyAlignment="0" applyProtection="0"/>
    <xf numFmtId="0" fontId="28" fillId="64" borderId="35" applyNumberFormat="0" applyFont="0" applyAlignment="0" applyProtection="0"/>
    <xf numFmtId="0" fontId="28" fillId="64" borderId="35" applyNumberFormat="0" applyFont="0" applyAlignment="0" applyProtection="0"/>
    <xf numFmtId="0" fontId="28" fillId="64" borderId="35" applyNumberFormat="0" applyFont="0" applyAlignment="0" applyProtection="0"/>
    <xf numFmtId="0" fontId="28" fillId="64" borderId="35" applyNumberFormat="0" applyFont="0" applyAlignment="0" applyProtection="0"/>
    <xf numFmtId="0" fontId="28" fillId="64" borderId="35" applyNumberFormat="0" applyFont="0" applyAlignment="0" applyProtection="0"/>
    <xf numFmtId="0" fontId="28" fillId="64" borderId="35" applyNumberFormat="0" applyFont="0" applyAlignment="0" applyProtection="0"/>
    <xf numFmtId="0" fontId="28" fillId="64" borderId="35" applyNumberFormat="0" applyFont="0" applyAlignment="0" applyProtection="0"/>
    <xf numFmtId="0" fontId="28" fillId="64" borderId="35" applyNumberFormat="0" applyFont="0" applyAlignment="0" applyProtection="0"/>
    <xf numFmtId="0" fontId="29" fillId="8" borderId="8" applyNumberFormat="0" applyFont="0" applyAlignment="0" applyProtection="0"/>
    <xf numFmtId="0" fontId="25" fillId="64" borderId="35" applyNumberFormat="0" applyFont="0" applyAlignment="0" applyProtection="0"/>
    <xf numFmtId="0" fontId="25" fillId="64" borderId="35" applyNumberFormat="0" applyFont="0" applyAlignment="0" applyProtection="0"/>
    <xf numFmtId="0" fontId="25" fillId="64" borderId="35" applyNumberFormat="0" applyFont="0" applyAlignment="0" applyProtection="0"/>
    <xf numFmtId="0" fontId="25" fillId="64" borderId="35" applyNumberFormat="0" applyFont="0" applyAlignment="0" applyProtection="0"/>
    <xf numFmtId="0" fontId="25" fillId="64" borderId="35" applyNumberFormat="0" applyFont="0" applyAlignment="0" applyProtection="0"/>
    <xf numFmtId="0" fontId="25" fillId="64" borderId="35" applyNumberFormat="0" applyFont="0" applyAlignment="0" applyProtection="0"/>
    <xf numFmtId="0" fontId="25" fillId="64" borderId="35" applyNumberFormat="0" applyFont="0" applyAlignment="0" applyProtection="0"/>
    <xf numFmtId="0" fontId="25" fillId="64" borderId="35" applyNumberFormat="0" applyFont="0" applyAlignment="0" applyProtection="0"/>
    <xf numFmtId="0" fontId="89" fillId="8" borderId="8" applyNumberFormat="0" applyFont="0" applyAlignment="0" applyProtection="0"/>
    <xf numFmtId="0" fontId="89" fillId="8" borderId="8" applyNumberFormat="0" applyFont="0" applyAlignment="0" applyProtection="0"/>
    <xf numFmtId="0" fontId="25" fillId="64" borderId="35" applyNumberFormat="0" applyFont="0" applyAlignment="0" applyProtection="0"/>
    <xf numFmtId="0" fontId="28" fillId="64" borderId="35" applyNumberFormat="0" applyFont="0" applyAlignment="0" applyProtection="0"/>
    <xf numFmtId="0" fontId="25" fillId="64" borderId="35" applyNumberFormat="0" applyFont="0" applyAlignment="0" applyProtection="0"/>
    <xf numFmtId="0" fontId="28" fillId="64" borderId="35" applyNumberFormat="0" applyFont="0" applyAlignment="0" applyProtection="0"/>
    <xf numFmtId="0" fontId="25" fillId="64" borderId="35" applyNumberFormat="0" applyFont="0" applyAlignment="0" applyProtection="0"/>
    <xf numFmtId="0" fontId="28" fillId="64" borderId="35" applyNumberFormat="0" applyFont="0" applyAlignment="0" applyProtection="0"/>
    <xf numFmtId="0" fontId="25" fillId="64" borderId="35" applyNumberFormat="0" applyFont="0" applyAlignment="0" applyProtection="0"/>
    <xf numFmtId="0" fontId="28" fillId="64" borderId="35" applyNumberFormat="0" applyFont="0" applyAlignment="0" applyProtection="0"/>
    <xf numFmtId="0" fontId="25" fillId="64" borderId="35" applyNumberFormat="0" applyFont="0" applyAlignment="0" applyProtection="0"/>
    <xf numFmtId="0" fontId="28" fillId="64" borderId="35" applyNumberFormat="0" applyFont="0" applyAlignment="0" applyProtection="0"/>
    <xf numFmtId="0" fontId="25" fillId="64" borderId="35" applyNumberFormat="0" applyFont="0" applyAlignment="0" applyProtection="0"/>
    <xf numFmtId="0" fontId="28" fillId="64" borderId="35" applyNumberFormat="0" applyFont="0" applyAlignment="0" applyProtection="0"/>
    <xf numFmtId="0" fontId="25" fillId="64" borderId="35" applyNumberFormat="0" applyFont="0" applyAlignment="0" applyProtection="0"/>
    <xf numFmtId="0" fontId="28" fillId="64" borderId="35" applyNumberFormat="0" applyFont="0" applyAlignment="0" applyProtection="0"/>
    <xf numFmtId="0" fontId="25" fillId="64" borderId="35" applyNumberFormat="0" applyFont="0" applyAlignment="0" applyProtection="0"/>
    <xf numFmtId="0" fontId="28" fillId="8" borderId="8" applyNumberFormat="0" applyFont="0" applyAlignment="0" applyProtection="0"/>
    <xf numFmtId="0" fontId="1"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1"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1"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1"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1"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1"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1"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1"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1"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1"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1"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1"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1"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1"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1"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1"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1"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1"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1"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1"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1"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1"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1"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1"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1"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1"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1"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1"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64" borderId="35" applyNumberFormat="0" applyFont="0" applyAlignment="0" applyProtection="0"/>
    <xf numFmtId="0" fontId="47" fillId="64" borderId="35" applyNumberFormat="0" applyFont="0" applyAlignment="0" applyProtection="0"/>
    <xf numFmtId="0" fontId="28" fillId="64" borderId="35" applyNumberFormat="0" applyFont="0" applyAlignment="0" applyProtection="0"/>
    <xf numFmtId="0" fontId="28" fillId="64" borderId="35" applyNumberFormat="0" applyFont="0" applyAlignment="0" applyProtection="0"/>
    <xf numFmtId="0" fontId="28" fillId="64" borderId="35" applyNumberFormat="0" applyFont="0" applyAlignment="0" applyProtection="0"/>
    <xf numFmtId="0" fontId="28" fillId="64" borderId="35" applyNumberFormat="0" applyFont="0" applyAlignment="0" applyProtection="0"/>
    <xf numFmtId="0" fontId="28" fillId="64" borderId="35" applyNumberFormat="0" applyFont="0" applyAlignment="0" applyProtection="0"/>
    <xf numFmtId="0" fontId="28" fillId="64" borderId="35" applyNumberFormat="0" applyFont="0" applyAlignment="0" applyProtection="0"/>
    <xf numFmtId="0" fontId="28" fillId="64" borderId="35" applyNumberFormat="0" applyFont="0" applyAlignment="0" applyProtection="0"/>
    <xf numFmtId="0" fontId="28" fillId="64" borderId="35" applyNumberFormat="0" applyFont="0" applyAlignment="0" applyProtection="0"/>
    <xf numFmtId="0" fontId="28" fillId="64" borderId="35" applyNumberFormat="0" applyFont="0" applyAlignment="0" applyProtection="0"/>
    <xf numFmtId="0" fontId="28" fillId="64" borderId="35" applyNumberFormat="0" applyFont="0" applyAlignment="0" applyProtection="0"/>
    <xf numFmtId="0" fontId="28" fillId="64" borderId="35" applyNumberFormat="0" applyFont="0" applyAlignment="0" applyProtection="0"/>
    <xf numFmtId="0" fontId="28" fillId="64" borderId="35" applyNumberFormat="0" applyFont="0" applyAlignment="0" applyProtection="0"/>
    <xf numFmtId="0" fontId="28" fillId="64" borderId="35" applyNumberFormat="0" applyFont="0" applyAlignment="0" applyProtection="0"/>
    <xf numFmtId="0" fontId="28" fillId="64" borderId="35" applyNumberFormat="0" applyFont="0" applyAlignment="0" applyProtection="0"/>
    <xf numFmtId="0" fontId="28" fillId="64" borderId="35" applyNumberFormat="0" applyFont="0" applyAlignment="0" applyProtection="0"/>
    <xf numFmtId="0" fontId="28" fillId="64" borderId="35" applyNumberFormat="0" applyFont="0" applyAlignment="0" applyProtection="0"/>
    <xf numFmtId="0" fontId="28" fillId="64" borderId="35" applyNumberFormat="0" applyFont="0" applyAlignment="0" applyProtection="0"/>
    <xf numFmtId="0" fontId="28" fillId="64" borderId="35" applyNumberFormat="0" applyFont="0" applyAlignment="0" applyProtection="0"/>
    <xf numFmtId="0" fontId="28" fillId="64" borderId="35" applyNumberFormat="0" applyFont="0" applyAlignment="0" applyProtection="0"/>
    <xf numFmtId="0" fontId="28" fillId="64" borderId="35" applyNumberFormat="0" applyFont="0" applyAlignment="0" applyProtection="0"/>
    <xf numFmtId="0" fontId="28" fillId="64" borderId="35" applyNumberFormat="0" applyFont="0" applyAlignment="0" applyProtection="0"/>
    <xf numFmtId="0" fontId="28" fillId="64" borderId="35" applyNumberFormat="0" applyFont="0" applyAlignment="0" applyProtection="0"/>
    <xf numFmtId="0" fontId="28" fillId="64" borderId="35" applyNumberFormat="0" applyFont="0" applyAlignment="0" applyProtection="0"/>
    <xf numFmtId="0" fontId="28" fillId="64" borderId="35" applyNumberFormat="0" applyFont="0" applyAlignment="0" applyProtection="0"/>
    <xf numFmtId="0" fontId="28" fillId="64" borderId="35" applyNumberFormat="0" applyFont="0" applyAlignment="0" applyProtection="0"/>
    <xf numFmtId="0" fontId="28" fillId="64" borderId="35" applyNumberFormat="0" applyFont="0" applyAlignment="0" applyProtection="0"/>
    <xf numFmtId="0" fontId="28" fillId="64" borderId="35" applyNumberFormat="0" applyFont="0" applyAlignment="0" applyProtection="0"/>
    <xf numFmtId="0" fontId="28" fillId="64" borderId="35" applyNumberFormat="0" applyFont="0" applyAlignment="0" applyProtection="0"/>
    <xf numFmtId="0" fontId="28" fillId="64" borderId="35" applyNumberFormat="0" applyFont="0" applyAlignment="0" applyProtection="0"/>
    <xf numFmtId="0" fontId="28" fillId="64" borderId="35" applyNumberFormat="0" applyFont="0" applyAlignment="0" applyProtection="0"/>
    <xf numFmtId="0" fontId="28" fillId="64" borderId="35" applyNumberFormat="0" applyFont="0" applyAlignment="0" applyProtection="0"/>
    <xf numFmtId="0" fontId="28" fillId="64" borderId="35" applyNumberFormat="0" applyFont="0" applyAlignment="0" applyProtection="0"/>
    <xf numFmtId="0" fontId="28" fillId="64" borderId="35" applyNumberFormat="0" applyFont="0" applyAlignment="0" applyProtection="0"/>
    <xf numFmtId="0" fontId="28" fillId="64" borderId="35" applyNumberFormat="0" applyFont="0" applyAlignment="0" applyProtection="0"/>
    <xf numFmtId="0" fontId="28" fillId="64" borderId="35" applyNumberFormat="0" applyFont="0" applyAlignment="0" applyProtection="0"/>
    <xf numFmtId="0" fontId="28" fillId="64" borderId="35" applyNumberFormat="0" applyFont="0" applyAlignment="0" applyProtection="0"/>
    <xf numFmtId="0" fontId="28" fillId="64" borderId="35" applyNumberFormat="0" applyFont="0" applyAlignment="0" applyProtection="0"/>
    <xf numFmtId="0" fontId="28" fillId="64" borderId="35" applyNumberFormat="0" applyFont="0" applyAlignment="0" applyProtection="0"/>
    <xf numFmtId="0" fontId="28" fillId="64" borderId="35" applyNumberFormat="0" applyFont="0" applyAlignment="0" applyProtection="0"/>
    <xf numFmtId="182" fontId="90" fillId="0" borderId="0" applyNumberFormat="0" applyFill="0" applyBorder="0" applyAlignment="0" applyProtection="0">
      <alignment horizontal="right" vertical="top"/>
    </xf>
    <xf numFmtId="0" fontId="91" fillId="6" borderId="5" applyNumberFormat="0" applyAlignment="0" applyProtection="0"/>
    <xf numFmtId="0" fontId="91" fillId="6" borderId="5" applyNumberFormat="0" applyAlignment="0" applyProtection="0"/>
    <xf numFmtId="0" fontId="92" fillId="54" borderId="36" applyNumberFormat="0" applyAlignment="0" applyProtection="0"/>
    <xf numFmtId="0" fontId="10" fillId="6" borderId="5" applyNumberFormat="0" applyAlignment="0" applyProtection="0"/>
    <xf numFmtId="0" fontId="92" fillId="54" borderId="36" applyNumberFormat="0" applyAlignment="0" applyProtection="0"/>
    <xf numFmtId="10" fontId="25"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5"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5" fillId="0" borderId="0" applyFont="0" applyFill="0" applyBorder="0" applyAlignment="0" applyProtection="0"/>
    <xf numFmtId="9" fontId="47"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5" fillId="0" borderId="0" applyNumberFormat="0" applyFont="0" applyFill="0" applyBorder="0" applyAlignment="0" applyProtection="0"/>
    <xf numFmtId="0" fontId="27" fillId="57" borderId="21"/>
    <xf numFmtId="0" fontId="27" fillId="0" borderId="37" applyNumberFormat="0" applyFill="0" applyAlignment="0" applyProtection="0"/>
    <xf numFmtId="0" fontId="93" fillId="0" borderId="37" applyNumberFormat="0" applyFill="0" applyAlignment="0" applyProtection="0"/>
    <xf numFmtId="0" fontId="44" fillId="57" borderId="0">
      <alignment horizontal="right"/>
    </xf>
    <xf numFmtId="0" fontId="94" fillId="62" borderId="0">
      <alignment horizontal="center"/>
    </xf>
    <xf numFmtId="0" fontId="42" fillId="61" borderId="21">
      <alignment horizontal="left" vertical="top" wrapText="1"/>
    </xf>
    <xf numFmtId="0" fontId="95" fillId="61" borderId="38">
      <alignment horizontal="left" vertical="top" wrapText="1"/>
    </xf>
    <xf numFmtId="0" fontId="42" fillId="61" borderId="39">
      <alignment horizontal="left" vertical="top" wrapText="1"/>
    </xf>
    <xf numFmtId="0" fontId="42" fillId="61" borderId="38">
      <alignment horizontal="left" vertical="top"/>
    </xf>
    <xf numFmtId="0" fontId="32" fillId="0" borderId="12">
      <alignment horizontal="center" vertical="center"/>
    </xf>
    <xf numFmtId="0" fontId="27" fillId="0" borderId="0"/>
    <xf numFmtId="0" fontId="25" fillId="0" borderId="0"/>
    <xf numFmtId="0" fontId="25" fillId="0" borderId="0">
      <alignment horizontal="left" wrapText="1"/>
    </xf>
    <xf numFmtId="0" fontId="25" fillId="0" borderId="0"/>
    <xf numFmtId="0" fontId="96" fillId="65" borderId="0">
      <alignment horizontal="left"/>
    </xf>
    <xf numFmtId="0" fontId="77" fillId="65" borderId="0">
      <alignment horizontal="left" wrapText="1"/>
    </xf>
    <xf numFmtId="0" fontId="96" fillId="65" borderId="0">
      <alignment horizontal="left"/>
    </xf>
    <xf numFmtId="0" fontId="97" fillId="0" borderId="12" applyNumberFormat="0" applyFill="0" applyBorder="0" applyProtection="0">
      <alignment wrapText="1"/>
    </xf>
    <xf numFmtId="40" fontId="27" fillId="0" borderId="12" applyNumberFormat="0" applyFill="0" applyProtection="0">
      <alignment horizontal="left" indent="1"/>
    </xf>
    <xf numFmtId="0" fontId="98" fillId="0" borderId="40"/>
    <xf numFmtId="0" fontId="99" fillId="0" borderId="0"/>
    <xf numFmtId="0" fontId="27" fillId="0" borderId="37" applyNumberFormat="0" applyFill="0" applyAlignment="0" applyProtection="0"/>
    <xf numFmtId="0" fontId="43" fillId="57" borderId="0">
      <alignment horizontal="center"/>
    </xf>
    <xf numFmtId="0" fontId="100" fillId="0" borderId="0"/>
    <xf numFmtId="49" fontId="46" fillId="0" borderId="0" applyFill="0" applyBorder="0" applyAlignment="0" applyProtection="0">
      <alignment vertical="top"/>
    </xf>
    <xf numFmtId="0" fontId="101" fillId="0" borderId="0" applyNumberFormat="0" applyFill="0" applyBorder="0" applyAlignment="0" applyProtection="0"/>
    <xf numFmtId="0" fontId="2" fillId="0" borderId="0" applyNumberFormat="0" applyFill="0" applyBorder="0" applyAlignment="0" applyProtection="0"/>
    <xf numFmtId="0" fontId="101" fillId="0" borderId="0" applyNumberFormat="0" applyFill="0" applyBorder="0" applyAlignment="0" applyProtection="0"/>
    <xf numFmtId="0" fontId="102" fillId="57" borderId="0"/>
    <xf numFmtId="0" fontId="96" fillId="65" borderId="0">
      <alignment horizontal="left"/>
    </xf>
    <xf numFmtId="0" fontId="103" fillId="0" borderId="0"/>
    <xf numFmtId="0" fontId="104" fillId="0" borderId="9" applyNumberFormat="0" applyFill="0" applyAlignment="0" applyProtection="0"/>
    <xf numFmtId="0" fontId="104" fillId="0" borderId="9" applyNumberFormat="0" applyFill="0" applyAlignment="0" applyProtection="0"/>
    <xf numFmtId="0" fontId="105" fillId="0" borderId="41" applyNumberFormat="0" applyFill="0" applyAlignment="0" applyProtection="0"/>
    <xf numFmtId="0" fontId="16" fillId="0" borderId="9" applyNumberFormat="0" applyFill="0" applyAlignment="0" applyProtection="0"/>
    <xf numFmtId="0" fontId="105" fillId="0" borderId="41" applyNumberFormat="0" applyFill="0" applyAlignment="0" applyProtection="0"/>
    <xf numFmtId="178" fontId="106" fillId="0" borderId="0" applyFont="0" applyFill="0" applyBorder="0" applyAlignment="0" applyProtection="0"/>
    <xf numFmtId="41" fontId="32" fillId="0" borderId="0" applyFont="0" applyFill="0" applyBorder="0" applyAlignment="0" applyProtection="0"/>
    <xf numFmtId="183" fontId="87" fillId="0" borderId="0" applyFont="0" applyFill="0" applyBorder="0" applyAlignment="0" applyProtection="0"/>
    <xf numFmtId="43" fontId="32" fillId="0" borderId="0" applyFont="0" applyFill="0" applyBorder="0" applyAlignment="0" applyProtection="0"/>
    <xf numFmtId="0" fontId="107" fillId="0" borderId="0"/>
    <xf numFmtId="164" fontId="32" fillId="0" borderId="0" applyFont="0" applyFill="0" applyBorder="0" applyAlignment="0" applyProtection="0"/>
    <xf numFmtId="165" fontId="32" fillId="0" borderId="0" applyFont="0" applyFill="0" applyBorder="0" applyAlignment="0" applyProtection="0"/>
    <xf numFmtId="164" fontId="32" fillId="0" borderId="0" applyFont="0" applyFill="0" applyBorder="0" applyAlignment="0" applyProtection="0"/>
    <xf numFmtId="165" fontId="32" fillId="0" borderId="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9" fillId="0" borderId="0" applyNumberFormat="0" applyFill="0" applyBorder="0" applyAlignment="0" applyProtection="0"/>
    <xf numFmtId="0" fontId="14" fillId="0" borderId="0" applyNumberFormat="0" applyFill="0" applyBorder="0" applyAlignment="0" applyProtection="0"/>
    <xf numFmtId="0" fontId="109" fillId="0" borderId="0" applyNumberFormat="0" applyFill="0" applyBorder="0" applyAlignment="0" applyProtection="0"/>
    <xf numFmtId="1" fontId="110" fillId="0" borderId="0">
      <alignment vertical="top" wrapText="1"/>
    </xf>
    <xf numFmtId="177" fontId="111" fillId="0" borderId="0" applyFont="0" applyFill="0" applyBorder="0" applyAlignment="0" applyProtection="0">
      <alignment vertical="center"/>
    </xf>
    <xf numFmtId="0" fontId="111" fillId="0" borderId="0">
      <alignment vertical="center"/>
    </xf>
    <xf numFmtId="0" fontId="112"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32" fillId="0" borderId="54">
      <alignment horizontal="center" vertical="center"/>
    </xf>
    <xf numFmtId="0" fontId="32" fillId="0" borderId="54">
      <alignment horizontal="center" vertical="center"/>
    </xf>
    <xf numFmtId="0" fontId="32" fillId="0" borderId="54">
      <alignment horizontal="center" vertical="center"/>
    </xf>
    <xf numFmtId="0" fontId="32" fillId="0" borderId="54">
      <alignment horizontal="center" vertical="center"/>
    </xf>
    <xf numFmtId="0" fontId="32" fillId="0" borderId="54">
      <alignment horizontal="center" vertical="center"/>
    </xf>
    <xf numFmtId="0" fontId="32" fillId="0" borderId="54">
      <alignment horizontal="center" vertical="center"/>
    </xf>
    <xf numFmtId="0" fontId="32" fillId="0" borderId="54">
      <alignment horizontal="center" vertical="center"/>
    </xf>
    <xf numFmtId="0" fontId="32" fillId="0" borderId="54">
      <alignment horizontal="center" vertical="center"/>
    </xf>
    <xf numFmtId="0" fontId="32" fillId="0" borderId="54">
      <alignment horizontal="center" vertical="center"/>
    </xf>
    <xf numFmtId="0" fontId="32" fillId="0" borderId="54">
      <alignment horizontal="center" vertical="center"/>
    </xf>
    <xf numFmtId="0" fontId="32" fillId="0" borderId="54">
      <alignment horizontal="center" vertical="center"/>
    </xf>
    <xf numFmtId="0" fontId="32" fillId="0" borderId="54">
      <alignment horizontal="center" vertical="center"/>
    </xf>
    <xf numFmtId="0" fontId="32" fillId="0" borderId="54">
      <alignment horizontal="center" vertical="center"/>
    </xf>
    <xf numFmtId="0" fontId="32" fillId="0" borderId="54">
      <alignment horizontal="center" vertical="center"/>
    </xf>
    <xf numFmtId="0" fontId="32" fillId="0" borderId="54">
      <alignment horizontal="center" vertical="center"/>
    </xf>
    <xf numFmtId="0" fontId="32" fillId="0" borderId="54">
      <alignment horizontal="center" vertical="center"/>
    </xf>
    <xf numFmtId="0" fontId="32" fillId="0" borderId="54">
      <alignment horizontal="center" vertical="center"/>
    </xf>
    <xf numFmtId="0" fontId="32" fillId="0" borderId="54">
      <alignment horizontal="center" vertical="center"/>
    </xf>
    <xf numFmtId="0" fontId="32" fillId="0" borderId="54">
      <alignment horizontal="center" vertical="center"/>
    </xf>
    <xf numFmtId="0" fontId="32" fillId="0" borderId="54">
      <alignment horizontal="center" vertical="center"/>
    </xf>
    <xf numFmtId="0" fontId="32" fillId="0" borderId="54">
      <alignment horizontal="center" vertical="center"/>
    </xf>
    <xf numFmtId="0" fontId="32" fillId="0" borderId="54">
      <alignment horizontal="center" vertical="center"/>
    </xf>
    <xf numFmtId="0" fontId="32" fillId="0" borderId="54">
      <alignment horizontal="center" vertical="center"/>
    </xf>
    <xf numFmtId="0" fontId="32" fillId="0" borderId="54">
      <alignment horizontal="center" vertical="center"/>
    </xf>
    <xf numFmtId="0" fontId="32" fillId="0" borderId="54">
      <alignment horizontal="center" vertical="center"/>
    </xf>
    <xf numFmtId="0" fontId="32" fillId="0" borderId="54">
      <alignment horizontal="center" vertical="center"/>
    </xf>
    <xf numFmtId="0" fontId="32" fillId="0" borderId="54">
      <alignment horizontal="center" vertical="center"/>
    </xf>
    <xf numFmtId="0" fontId="32" fillId="0" borderId="54">
      <alignment horizontal="center" vertical="center"/>
    </xf>
    <xf numFmtId="0" fontId="32" fillId="0" borderId="54">
      <alignment horizontal="center" vertical="center"/>
    </xf>
    <xf numFmtId="0" fontId="32" fillId="0" borderId="54">
      <alignment horizontal="center" vertical="center"/>
    </xf>
    <xf numFmtId="0" fontId="32" fillId="0" borderId="54">
      <alignment horizontal="center" vertical="center"/>
    </xf>
    <xf numFmtId="0" fontId="32" fillId="0" borderId="54">
      <alignment horizontal="center" vertical="center"/>
    </xf>
    <xf numFmtId="0" fontId="32" fillId="0" borderId="54">
      <alignment horizontal="center" vertical="center"/>
    </xf>
    <xf numFmtId="0" fontId="32" fillId="0" borderId="54">
      <alignment horizontal="center" vertical="center"/>
    </xf>
    <xf numFmtId="0" fontId="32" fillId="0" borderId="54">
      <alignment horizontal="center" vertical="center"/>
    </xf>
    <xf numFmtId="0" fontId="32" fillId="0" borderId="54">
      <alignment horizontal="center" vertical="center"/>
    </xf>
    <xf numFmtId="0" fontId="32" fillId="0" borderId="54">
      <alignment horizontal="center" vertical="center"/>
    </xf>
    <xf numFmtId="0" fontId="32" fillId="0" borderId="54">
      <alignment horizontal="center" vertical="center"/>
    </xf>
    <xf numFmtId="0" fontId="32" fillId="0" borderId="54">
      <alignment horizontal="center" vertical="center"/>
    </xf>
    <xf numFmtId="0" fontId="32" fillId="0" borderId="54">
      <alignment horizontal="center" vertical="center"/>
    </xf>
    <xf numFmtId="0" fontId="32" fillId="0" borderId="54">
      <alignment horizontal="center" vertical="center"/>
    </xf>
    <xf numFmtId="0" fontId="32" fillId="0" borderId="54">
      <alignment horizontal="center" vertical="center"/>
    </xf>
    <xf numFmtId="0" fontId="32" fillId="0" borderId="54">
      <alignment horizontal="center" vertical="center"/>
    </xf>
    <xf numFmtId="0" fontId="32" fillId="0" borderId="54">
      <alignment horizontal="center" vertical="center"/>
    </xf>
    <xf numFmtId="0" fontId="32" fillId="0" borderId="54">
      <alignment horizontal="center" vertical="center"/>
    </xf>
    <xf numFmtId="0" fontId="32" fillId="0" borderId="54">
      <alignment horizontal="center" vertical="center"/>
    </xf>
    <xf numFmtId="0" fontId="32" fillId="0" borderId="54">
      <alignment horizontal="center" vertical="center"/>
    </xf>
    <xf numFmtId="0" fontId="32" fillId="0" borderId="54">
      <alignment horizontal="center" vertical="center"/>
    </xf>
    <xf numFmtId="0" fontId="32" fillId="0" borderId="54">
      <alignment horizontal="center" vertical="center"/>
    </xf>
    <xf numFmtId="0" fontId="32" fillId="0" borderId="54">
      <alignment horizontal="center" vertical="center"/>
    </xf>
    <xf numFmtId="0" fontId="32" fillId="0" borderId="54">
      <alignment horizontal="center" vertical="center"/>
    </xf>
    <xf numFmtId="0" fontId="32" fillId="0" borderId="54">
      <alignment horizontal="center" vertical="center"/>
    </xf>
    <xf numFmtId="0" fontId="32" fillId="0" borderId="54">
      <alignment horizontal="center" vertical="center"/>
    </xf>
    <xf numFmtId="0" fontId="32" fillId="0" borderId="54">
      <alignment horizontal="center" vertical="center"/>
    </xf>
    <xf numFmtId="0" fontId="32" fillId="0" borderId="54">
      <alignment horizontal="center" vertical="center"/>
    </xf>
    <xf numFmtId="0" fontId="32" fillId="0" borderId="54">
      <alignment horizontal="center" vertical="center"/>
    </xf>
    <xf numFmtId="0" fontId="32" fillId="0" borderId="54">
      <alignment horizontal="center" vertical="center"/>
    </xf>
    <xf numFmtId="0" fontId="32" fillId="0" borderId="54">
      <alignment horizontal="center" vertical="center"/>
    </xf>
    <xf numFmtId="0" fontId="32" fillId="0" borderId="54">
      <alignment horizontal="center" vertical="center"/>
    </xf>
    <xf numFmtId="0" fontId="32" fillId="0" borderId="54">
      <alignment horizontal="center" vertical="center"/>
    </xf>
    <xf numFmtId="0" fontId="32" fillId="0" borderId="54">
      <alignment horizontal="center" vertical="center"/>
    </xf>
    <xf numFmtId="0" fontId="32" fillId="0" borderId="54">
      <alignment horizontal="center" vertical="center"/>
    </xf>
    <xf numFmtId="0" fontId="32" fillId="0" borderId="54">
      <alignment horizontal="center" vertical="center"/>
    </xf>
    <xf numFmtId="0" fontId="32" fillId="0" borderId="54">
      <alignment horizontal="center" vertical="center"/>
    </xf>
    <xf numFmtId="0" fontId="32" fillId="0" borderId="54">
      <alignment horizontal="center" vertical="center"/>
    </xf>
    <xf numFmtId="0" fontId="32" fillId="0" borderId="54">
      <alignment horizontal="center" vertical="center"/>
    </xf>
    <xf numFmtId="0" fontId="32" fillId="0" borderId="54">
      <alignment horizontal="center" vertical="center"/>
    </xf>
    <xf numFmtId="0" fontId="32" fillId="0" borderId="54">
      <alignment horizontal="center" vertical="center"/>
    </xf>
    <xf numFmtId="0" fontId="32" fillId="0" borderId="54">
      <alignment horizontal="center" vertical="center"/>
    </xf>
    <xf numFmtId="0" fontId="32" fillId="0" borderId="54">
      <alignment horizontal="center" vertical="center"/>
    </xf>
    <xf numFmtId="0" fontId="32" fillId="0" borderId="54">
      <alignment horizontal="center" vertical="center"/>
    </xf>
    <xf numFmtId="0" fontId="32" fillId="0" borderId="54">
      <alignment horizontal="center" vertical="center"/>
    </xf>
    <xf numFmtId="0" fontId="32" fillId="0" borderId="54">
      <alignment horizontal="center" vertical="center"/>
    </xf>
    <xf numFmtId="0" fontId="32" fillId="0" borderId="54">
      <alignment horizontal="center" vertical="center"/>
    </xf>
    <xf numFmtId="0" fontId="32" fillId="0" borderId="54">
      <alignment horizontal="center" vertical="center"/>
    </xf>
    <xf numFmtId="0" fontId="32" fillId="0" borderId="54">
      <alignment horizontal="center" vertical="center"/>
    </xf>
    <xf numFmtId="0" fontId="32" fillId="0" borderId="54">
      <alignment horizontal="center" vertical="center"/>
    </xf>
    <xf numFmtId="0" fontId="32" fillId="0" borderId="54">
      <alignment horizontal="center" vertical="center"/>
    </xf>
    <xf numFmtId="0" fontId="32" fillId="0" borderId="54">
      <alignment horizontal="center" vertical="center"/>
    </xf>
    <xf numFmtId="0" fontId="32" fillId="0" borderId="54">
      <alignment horizontal="center" vertical="center"/>
    </xf>
    <xf numFmtId="0" fontId="32" fillId="0" borderId="54">
      <alignment horizontal="center" vertical="center"/>
    </xf>
    <xf numFmtId="0" fontId="32" fillId="0" borderId="54">
      <alignment horizontal="center" vertical="center"/>
    </xf>
    <xf numFmtId="0" fontId="32" fillId="0" borderId="54">
      <alignment horizontal="center" vertical="center"/>
    </xf>
    <xf numFmtId="0" fontId="32" fillId="0" borderId="54">
      <alignment horizontal="center" vertical="center"/>
    </xf>
    <xf numFmtId="0" fontId="32" fillId="0" borderId="54">
      <alignment horizontal="center" vertical="center"/>
    </xf>
    <xf numFmtId="0" fontId="32" fillId="0" borderId="54">
      <alignment horizontal="center" vertical="center"/>
    </xf>
    <xf numFmtId="0" fontId="32" fillId="0" borderId="54">
      <alignment horizontal="center" vertical="center"/>
    </xf>
    <xf numFmtId="0" fontId="32" fillId="0" borderId="54">
      <alignment horizontal="center" vertical="center"/>
    </xf>
    <xf numFmtId="0" fontId="32" fillId="0" borderId="54">
      <alignment horizontal="center" vertical="center"/>
    </xf>
    <xf numFmtId="0" fontId="32" fillId="0" borderId="54">
      <alignment horizontal="center" vertical="center"/>
    </xf>
    <xf numFmtId="0" fontId="32" fillId="0" borderId="54">
      <alignment horizontal="center" vertical="center"/>
    </xf>
    <xf numFmtId="0" fontId="32" fillId="0" borderId="54">
      <alignment horizontal="center" vertical="center"/>
    </xf>
    <xf numFmtId="0" fontId="32" fillId="0" borderId="54">
      <alignment horizontal="center" vertical="center"/>
    </xf>
    <xf numFmtId="0" fontId="32" fillId="0" borderId="54">
      <alignment horizontal="center" vertical="center"/>
    </xf>
    <xf numFmtId="0" fontId="32" fillId="0" borderId="54">
      <alignment horizontal="center" vertical="center"/>
    </xf>
    <xf numFmtId="0" fontId="32" fillId="0" borderId="54">
      <alignment horizontal="center" vertical="center"/>
    </xf>
    <xf numFmtId="0" fontId="32" fillId="0" borderId="54">
      <alignment horizontal="center" vertical="center"/>
    </xf>
    <xf numFmtId="0" fontId="32" fillId="0" borderId="54">
      <alignment horizontal="center" vertical="center"/>
    </xf>
    <xf numFmtId="0" fontId="32" fillId="0" borderId="54">
      <alignment horizontal="center" vertical="center"/>
    </xf>
    <xf numFmtId="0" fontId="32" fillId="0" borderId="54">
      <alignment horizontal="center" vertical="center"/>
    </xf>
    <xf numFmtId="0" fontId="32" fillId="0" borderId="54">
      <alignment horizontal="center" vertical="center"/>
    </xf>
    <xf numFmtId="0" fontId="32" fillId="0" borderId="54">
      <alignment horizontal="center" vertical="center"/>
    </xf>
    <xf numFmtId="0" fontId="32" fillId="0" borderId="54">
      <alignment horizontal="center" vertical="center"/>
    </xf>
    <xf numFmtId="0" fontId="32" fillId="0" borderId="54">
      <alignment horizontal="center" vertical="center"/>
    </xf>
    <xf numFmtId="0" fontId="32" fillId="0" borderId="54">
      <alignment horizontal="center" vertical="center"/>
    </xf>
    <xf numFmtId="0" fontId="32" fillId="0" borderId="54">
      <alignment horizontal="center" vertical="center"/>
    </xf>
    <xf numFmtId="0" fontId="32" fillId="0" borderId="54">
      <alignment horizontal="center" vertical="center"/>
    </xf>
    <xf numFmtId="0" fontId="32" fillId="0" borderId="54">
      <alignment horizontal="center" vertical="center"/>
    </xf>
    <xf numFmtId="0" fontId="32" fillId="0" borderId="54">
      <alignment horizontal="center" vertical="center"/>
    </xf>
    <xf numFmtId="0" fontId="32" fillId="0" borderId="54">
      <alignment horizontal="center" vertical="center"/>
    </xf>
    <xf numFmtId="0" fontId="32" fillId="0" borderId="54">
      <alignment horizontal="center" vertical="center"/>
    </xf>
    <xf numFmtId="0" fontId="32" fillId="0" borderId="54">
      <alignment horizontal="center" vertical="center"/>
    </xf>
    <xf numFmtId="0" fontId="32" fillId="0" borderId="54">
      <alignment horizontal="center" vertical="center"/>
    </xf>
    <xf numFmtId="0" fontId="32" fillId="0" borderId="54">
      <alignment horizontal="center" vertical="center"/>
    </xf>
    <xf numFmtId="0" fontId="32" fillId="0" borderId="54">
      <alignment horizontal="center" vertical="center"/>
    </xf>
    <xf numFmtId="0" fontId="32" fillId="0" borderId="54">
      <alignment horizontal="center" vertical="center"/>
    </xf>
    <xf numFmtId="0" fontId="32" fillId="0" borderId="54">
      <alignment horizontal="center" vertical="center"/>
    </xf>
    <xf numFmtId="0" fontId="32" fillId="0" borderId="54">
      <alignment horizontal="center" vertical="center"/>
    </xf>
    <xf numFmtId="0" fontId="32" fillId="0" borderId="54">
      <alignment horizontal="center" vertical="center"/>
    </xf>
    <xf numFmtId="0" fontId="32" fillId="0" borderId="54">
      <alignment horizontal="center" vertical="center"/>
    </xf>
    <xf numFmtId="0" fontId="32" fillId="0" borderId="54">
      <alignment horizontal="center" vertical="center"/>
    </xf>
    <xf numFmtId="0" fontId="32" fillId="0" borderId="54">
      <alignment horizontal="center" vertical="center"/>
    </xf>
    <xf numFmtId="0" fontId="32" fillId="0" borderId="54">
      <alignment horizontal="center" vertical="center"/>
    </xf>
    <xf numFmtId="0" fontId="32" fillId="0" borderId="54">
      <alignment horizontal="center" vertical="center"/>
    </xf>
    <xf numFmtId="0" fontId="32" fillId="0" borderId="54">
      <alignment horizontal="center" vertical="center"/>
    </xf>
    <xf numFmtId="0" fontId="32" fillId="0" borderId="54">
      <alignment horizontal="center" vertical="center"/>
    </xf>
    <xf numFmtId="0" fontId="32" fillId="0" borderId="54">
      <alignment horizontal="center" vertical="center"/>
    </xf>
    <xf numFmtId="0" fontId="32" fillId="0" borderId="54">
      <alignment horizontal="center" vertical="center"/>
    </xf>
    <xf numFmtId="0" fontId="32" fillId="0" borderId="54">
      <alignment horizontal="center" vertical="center"/>
    </xf>
    <xf numFmtId="0" fontId="32" fillId="0" borderId="54">
      <alignment horizontal="center" vertical="center"/>
    </xf>
    <xf numFmtId="0" fontId="32" fillId="0" borderId="54">
      <alignment horizontal="center" vertical="center"/>
    </xf>
    <xf numFmtId="0" fontId="32" fillId="0" borderId="54">
      <alignment horizontal="center" vertical="center"/>
    </xf>
    <xf numFmtId="0" fontId="32" fillId="0" borderId="54">
      <alignment horizontal="center" vertical="center"/>
    </xf>
    <xf numFmtId="0" fontId="32" fillId="0" borderId="54">
      <alignment horizontal="center" vertical="center"/>
    </xf>
    <xf numFmtId="0" fontId="32" fillId="0" borderId="54">
      <alignment horizontal="center" vertical="center"/>
    </xf>
    <xf numFmtId="0" fontId="32" fillId="0" borderId="54">
      <alignment horizontal="center" vertical="center"/>
    </xf>
    <xf numFmtId="0" fontId="32" fillId="0" borderId="54">
      <alignment horizontal="center" vertical="center"/>
    </xf>
    <xf numFmtId="0" fontId="32" fillId="0" borderId="54">
      <alignment horizontal="center" vertical="center"/>
    </xf>
    <xf numFmtId="0" fontId="32" fillId="0" borderId="54">
      <alignment horizontal="center" vertical="center"/>
    </xf>
    <xf numFmtId="0" fontId="32" fillId="0" borderId="54">
      <alignment horizontal="center" vertical="center"/>
    </xf>
    <xf numFmtId="0" fontId="32" fillId="0" borderId="54">
      <alignment horizontal="center" vertical="center"/>
    </xf>
    <xf numFmtId="0" fontId="32" fillId="0" borderId="54">
      <alignment horizontal="center" vertical="center"/>
    </xf>
    <xf numFmtId="0" fontId="32" fillId="0" borderId="54">
      <alignment horizontal="center" vertical="center"/>
    </xf>
    <xf numFmtId="0" fontId="32" fillId="0" borderId="54">
      <alignment horizontal="center" vertical="center"/>
    </xf>
    <xf numFmtId="0" fontId="32" fillId="0" borderId="54">
      <alignment horizontal="center" vertical="center"/>
    </xf>
    <xf numFmtId="0" fontId="32" fillId="0" borderId="54">
      <alignment horizontal="center" vertical="center"/>
    </xf>
    <xf numFmtId="0" fontId="32" fillId="0" borderId="54">
      <alignment horizontal="center" vertical="center"/>
    </xf>
    <xf numFmtId="0" fontId="32" fillId="0" borderId="54">
      <alignment horizontal="center" vertical="center"/>
    </xf>
    <xf numFmtId="0" fontId="32" fillId="0" borderId="54">
      <alignment horizontal="center" vertical="center"/>
    </xf>
    <xf numFmtId="0" fontId="32" fillId="0" borderId="54">
      <alignment horizontal="center" vertical="center"/>
    </xf>
    <xf numFmtId="0" fontId="32" fillId="0" borderId="54">
      <alignment horizontal="center" vertical="center"/>
    </xf>
    <xf numFmtId="0" fontId="32" fillId="0" borderId="54">
      <alignment horizontal="center" vertical="center"/>
    </xf>
    <xf numFmtId="0" fontId="32" fillId="0" borderId="54">
      <alignment horizontal="center" vertical="center"/>
    </xf>
    <xf numFmtId="0" fontId="32" fillId="0" borderId="54">
      <alignment horizontal="center" vertical="center"/>
    </xf>
    <xf numFmtId="0" fontId="32" fillId="0" borderId="54">
      <alignment horizontal="center" vertical="center"/>
    </xf>
    <xf numFmtId="0" fontId="32" fillId="0" borderId="54">
      <alignment horizontal="center" vertical="center"/>
    </xf>
    <xf numFmtId="0" fontId="32" fillId="0" borderId="54">
      <alignment horizontal="center" vertical="center"/>
    </xf>
    <xf numFmtId="0" fontId="32" fillId="0" borderId="54">
      <alignment horizontal="center" vertical="center"/>
    </xf>
    <xf numFmtId="0" fontId="32" fillId="0" borderId="54">
      <alignment horizontal="center" vertical="center"/>
    </xf>
    <xf numFmtId="0" fontId="32" fillId="0" borderId="54">
      <alignment horizontal="center" vertical="center"/>
    </xf>
    <xf numFmtId="0" fontId="32" fillId="0" borderId="54">
      <alignment horizontal="center" vertical="center"/>
    </xf>
    <xf numFmtId="0" fontId="32" fillId="0" borderId="54">
      <alignment horizontal="center" vertical="center"/>
    </xf>
    <xf numFmtId="0" fontId="32" fillId="0" borderId="54">
      <alignment horizontal="center" vertical="center"/>
    </xf>
    <xf numFmtId="0" fontId="32" fillId="0" borderId="54">
      <alignment horizontal="center" vertical="center"/>
    </xf>
    <xf numFmtId="0" fontId="32" fillId="0" borderId="54">
      <alignment horizontal="center" vertical="center"/>
    </xf>
    <xf numFmtId="0" fontId="32" fillId="0" borderId="54">
      <alignment horizontal="center" vertical="center"/>
    </xf>
    <xf numFmtId="0" fontId="32" fillId="0" borderId="54">
      <alignment horizontal="center" vertical="center"/>
    </xf>
    <xf numFmtId="0" fontId="32" fillId="0" borderId="54">
      <alignment horizontal="center" vertical="center"/>
    </xf>
    <xf numFmtId="0" fontId="32" fillId="0" borderId="54">
      <alignment horizontal="center" vertical="center"/>
    </xf>
    <xf numFmtId="0" fontId="32" fillId="0" borderId="54">
      <alignment horizontal="center" vertical="center"/>
    </xf>
    <xf numFmtId="0" fontId="32" fillId="0" borderId="54">
      <alignment horizontal="center" vertical="center"/>
    </xf>
    <xf numFmtId="0" fontId="32" fillId="0" borderId="54">
      <alignment horizontal="center" vertical="center"/>
    </xf>
    <xf numFmtId="0" fontId="32" fillId="0" borderId="54">
      <alignment horizontal="center" vertical="center"/>
    </xf>
    <xf numFmtId="0" fontId="32" fillId="0" borderId="54">
      <alignment horizontal="center" vertical="center"/>
    </xf>
    <xf numFmtId="0" fontId="32" fillId="0" borderId="54">
      <alignment horizontal="center" vertical="center"/>
    </xf>
    <xf numFmtId="0" fontId="32" fillId="0" borderId="54">
      <alignment horizontal="center" vertical="center"/>
    </xf>
    <xf numFmtId="0" fontId="32" fillId="0" borderId="54">
      <alignment horizontal="center" vertical="center"/>
    </xf>
    <xf numFmtId="0" fontId="32" fillId="0" borderId="54">
      <alignment horizontal="center" vertical="center"/>
    </xf>
    <xf numFmtId="0" fontId="32" fillId="0" borderId="54">
      <alignment horizontal="center" vertical="center"/>
    </xf>
    <xf numFmtId="0" fontId="32" fillId="0" borderId="54">
      <alignment horizontal="center" vertical="center"/>
    </xf>
    <xf numFmtId="0" fontId="32" fillId="0" borderId="54">
      <alignment horizontal="center" vertical="center"/>
    </xf>
    <xf numFmtId="0" fontId="32" fillId="0" borderId="54">
      <alignment horizontal="center" vertical="center"/>
    </xf>
    <xf numFmtId="0" fontId="32" fillId="0" borderId="54">
      <alignment horizontal="center" vertical="center"/>
    </xf>
    <xf numFmtId="0" fontId="32" fillId="0" borderId="54">
      <alignment horizontal="center" vertical="center"/>
    </xf>
    <xf numFmtId="0" fontId="32" fillId="0" borderId="54">
      <alignment horizontal="center" vertical="center"/>
    </xf>
    <xf numFmtId="0" fontId="32" fillId="0" borderId="54">
      <alignment horizontal="center" vertical="center"/>
    </xf>
    <xf numFmtId="0" fontId="32" fillId="0" borderId="54">
      <alignment horizontal="center" vertical="center"/>
    </xf>
    <xf numFmtId="0" fontId="32" fillId="0" borderId="54">
      <alignment horizontal="center" vertical="center"/>
    </xf>
    <xf numFmtId="0" fontId="32" fillId="0" borderId="54">
      <alignment horizontal="center" vertical="center"/>
    </xf>
    <xf numFmtId="0" fontId="32" fillId="0" borderId="54">
      <alignment horizontal="center" vertical="center"/>
    </xf>
    <xf numFmtId="0" fontId="32" fillId="0" borderId="54">
      <alignment horizontal="center" vertical="center"/>
    </xf>
    <xf numFmtId="0" fontId="32" fillId="0" borderId="54">
      <alignment horizontal="center" vertical="center"/>
    </xf>
    <xf numFmtId="0" fontId="32" fillId="0" borderId="54">
      <alignment horizontal="center" vertical="center"/>
    </xf>
    <xf numFmtId="0" fontId="32" fillId="0" borderId="54">
      <alignment horizontal="center" vertical="center"/>
    </xf>
    <xf numFmtId="0" fontId="32" fillId="0" borderId="54">
      <alignment horizontal="center" vertical="center"/>
    </xf>
    <xf numFmtId="0" fontId="32" fillId="0" borderId="54">
      <alignment horizontal="center" vertical="center"/>
    </xf>
    <xf numFmtId="0" fontId="32" fillId="0" borderId="54">
      <alignment horizontal="center" vertical="center"/>
    </xf>
    <xf numFmtId="0" fontId="32" fillId="0" borderId="54">
      <alignment horizontal="center" vertical="center"/>
    </xf>
    <xf numFmtId="0" fontId="32" fillId="0" borderId="54">
      <alignment horizontal="center" vertical="center"/>
    </xf>
    <xf numFmtId="0" fontId="32" fillId="0" borderId="54">
      <alignment horizontal="center" vertical="center"/>
    </xf>
    <xf numFmtId="0" fontId="32" fillId="0" borderId="54">
      <alignment horizontal="center" vertical="center"/>
    </xf>
    <xf numFmtId="0" fontId="32" fillId="0" borderId="54">
      <alignment horizontal="center" vertical="center"/>
    </xf>
    <xf numFmtId="0" fontId="32" fillId="0" borderId="54">
      <alignment horizontal="center" vertical="center"/>
    </xf>
    <xf numFmtId="0" fontId="32" fillId="0" borderId="54">
      <alignment horizontal="center" vertical="center"/>
    </xf>
    <xf numFmtId="0" fontId="32" fillId="0" borderId="54">
      <alignment horizontal="center" vertical="center"/>
    </xf>
    <xf numFmtId="0" fontId="32" fillId="0" borderId="54">
      <alignment horizontal="center" vertical="center"/>
    </xf>
    <xf numFmtId="0" fontId="32" fillId="0" borderId="54">
      <alignment horizontal="center" vertical="center"/>
    </xf>
    <xf numFmtId="0" fontId="32" fillId="0" borderId="54">
      <alignment horizontal="center" vertical="center"/>
    </xf>
    <xf numFmtId="0" fontId="32" fillId="0" borderId="54">
      <alignment horizontal="center" vertical="center"/>
    </xf>
    <xf numFmtId="0" fontId="32" fillId="0" borderId="54">
      <alignment horizontal="center" vertical="center"/>
    </xf>
    <xf numFmtId="0" fontId="32" fillId="0" borderId="54">
      <alignment horizontal="center" vertical="center"/>
    </xf>
    <xf numFmtId="0" fontId="32" fillId="0" borderId="54">
      <alignment horizontal="center" vertical="center"/>
    </xf>
    <xf numFmtId="0" fontId="32" fillId="0" borderId="54">
      <alignment horizontal="center" vertical="center"/>
    </xf>
    <xf numFmtId="0" fontId="32" fillId="0" borderId="54">
      <alignment horizontal="center" vertical="center"/>
    </xf>
    <xf numFmtId="0" fontId="32" fillId="0" borderId="54">
      <alignment horizontal="center" vertical="center"/>
    </xf>
    <xf numFmtId="0" fontId="32" fillId="0" borderId="54">
      <alignment horizontal="center" vertical="center"/>
    </xf>
    <xf numFmtId="0" fontId="32" fillId="0" borderId="54">
      <alignment horizontal="center" vertical="center"/>
    </xf>
    <xf numFmtId="0" fontId="32" fillId="0" borderId="54">
      <alignment horizontal="center" vertical="center"/>
    </xf>
    <xf numFmtId="0" fontId="32" fillId="0" borderId="54">
      <alignment horizontal="center" vertical="center"/>
    </xf>
    <xf numFmtId="0" fontId="32" fillId="0" borderId="54">
      <alignment horizontal="center" vertical="center"/>
    </xf>
    <xf numFmtId="0" fontId="32" fillId="0" borderId="54">
      <alignment horizontal="center" vertical="center"/>
    </xf>
    <xf numFmtId="0" fontId="32" fillId="0" borderId="54">
      <alignment horizontal="center" vertical="center"/>
    </xf>
    <xf numFmtId="0" fontId="32" fillId="0" borderId="54">
      <alignment horizontal="center" vertical="center"/>
    </xf>
    <xf numFmtId="0" fontId="32" fillId="0" borderId="54">
      <alignment horizontal="center" vertical="center"/>
    </xf>
    <xf numFmtId="0" fontId="32" fillId="0" borderId="54">
      <alignment horizontal="center" vertical="center"/>
    </xf>
    <xf numFmtId="0" fontId="32" fillId="0" borderId="54">
      <alignment horizontal="center" vertical="center"/>
    </xf>
    <xf numFmtId="0" fontId="32" fillId="0" borderId="54">
      <alignment horizontal="center" vertical="center"/>
    </xf>
    <xf numFmtId="0" fontId="32" fillId="0" borderId="54">
      <alignment horizontal="center" vertical="center"/>
    </xf>
    <xf numFmtId="0" fontId="32" fillId="0" borderId="54">
      <alignment horizontal="center" vertical="center"/>
    </xf>
    <xf numFmtId="0" fontId="32" fillId="0" borderId="54">
      <alignment horizontal="center" vertical="center"/>
    </xf>
    <xf numFmtId="0" fontId="32" fillId="0" borderId="54">
      <alignment horizontal="center" vertical="center"/>
    </xf>
    <xf numFmtId="0" fontId="32" fillId="0" borderId="54">
      <alignment horizontal="center" vertical="center"/>
    </xf>
    <xf numFmtId="0" fontId="32" fillId="0" borderId="54">
      <alignment horizontal="center" vertical="center"/>
    </xf>
    <xf numFmtId="0" fontId="32" fillId="0" borderId="54">
      <alignment horizontal="center" vertical="center"/>
    </xf>
    <xf numFmtId="0" fontId="32" fillId="0" borderId="54">
      <alignment horizontal="center" vertical="center"/>
    </xf>
    <xf numFmtId="0" fontId="32" fillId="0" borderId="54">
      <alignment horizontal="center" vertical="center"/>
    </xf>
    <xf numFmtId="0" fontId="32" fillId="0" borderId="54">
      <alignment horizontal="center" vertical="center"/>
    </xf>
    <xf numFmtId="0" fontId="32" fillId="0" borderId="54">
      <alignment horizontal="center" vertical="center"/>
    </xf>
    <xf numFmtId="0" fontId="32" fillId="0" borderId="54">
      <alignment horizontal="center" vertical="center"/>
    </xf>
    <xf numFmtId="0" fontId="32" fillId="0" borderId="54">
      <alignment horizontal="center" vertical="center"/>
    </xf>
    <xf numFmtId="0" fontId="32" fillId="0" borderId="54">
      <alignment horizontal="center" vertical="center"/>
    </xf>
    <xf numFmtId="0" fontId="32" fillId="0" borderId="54">
      <alignment horizontal="center" vertical="center"/>
    </xf>
    <xf numFmtId="0" fontId="32" fillId="0" borderId="54">
      <alignment horizontal="center" vertical="center"/>
    </xf>
    <xf numFmtId="0" fontId="32" fillId="0" borderId="54">
      <alignment horizontal="center" vertical="center"/>
    </xf>
    <xf numFmtId="0" fontId="32" fillId="0" borderId="54">
      <alignment horizontal="center" vertical="center"/>
    </xf>
    <xf numFmtId="0" fontId="32" fillId="0" borderId="54">
      <alignment horizontal="center" vertical="center"/>
    </xf>
    <xf numFmtId="0" fontId="32" fillId="0" borderId="54">
      <alignment horizontal="center" vertical="center"/>
    </xf>
    <xf numFmtId="0" fontId="32" fillId="0" borderId="54">
      <alignment horizontal="center" vertical="center"/>
    </xf>
    <xf numFmtId="0" fontId="32" fillId="0" borderId="54">
      <alignment horizontal="center" vertical="center"/>
    </xf>
    <xf numFmtId="0" fontId="32" fillId="0" borderId="54">
      <alignment horizontal="center" vertical="center"/>
    </xf>
    <xf numFmtId="0" fontId="32" fillId="0" borderId="54">
      <alignment horizontal="center" vertical="center"/>
    </xf>
    <xf numFmtId="0" fontId="32" fillId="0" borderId="54">
      <alignment horizontal="center" vertical="center"/>
    </xf>
    <xf numFmtId="0" fontId="32" fillId="0" borderId="54">
      <alignment horizontal="center" vertical="center"/>
    </xf>
    <xf numFmtId="0" fontId="32" fillId="0" borderId="54">
      <alignment horizontal="center" vertical="center"/>
    </xf>
    <xf numFmtId="0" fontId="32" fillId="0" borderId="54">
      <alignment horizontal="center" vertical="center"/>
    </xf>
    <xf numFmtId="0" fontId="32" fillId="0" borderId="54">
      <alignment horizontal="center" vertical="center"/>
    </xf>
    <xf numFmtId="0" fontId="32" fillId="0" borderId="54">
      <alignment horizontal="center" vertical="center"/>
    </xf>
    <xf numFmtId="0" fontId="32" fillId="0" borderId="54">
      <alignment horizontal="center" vertical="center"/>
    </xf>
    <xf numFmtId="0" fontId="32" fillId="0" borderId="54">
      <alignment horizontal="center" vertical="center"/>
    </xf>
    <xf numFmtId="0" fontId="32" fillId="0" borderId="54">
      <alignment horizontal="center" vertical="center"/>
    </xf>
    <xf numFmtId="0" fontId="32" fillId="0" borderId="54">
      <alignment horizontal="center" vertical="center"/>
    </xf>
    <xf numFmtId="0" fontId="32" fillId="0" borderId="54">
      <alignment horizontal="center" vertical="center"/>
    </xf>
    <xf numFmtId="0" fontId="32" fillId="0" borderId="54">
      <alignment horizontal="center" vertical="center"/>
    </xf>
    <xf numFmtId="0" fontId="32" fillId="0" borderId="54">
      <alignment horizontal="center" vertical="center"/>
    </xf>
    <xf numFmtId="0" fontId="32" fillId="0" borderId="54">
      <alignment horizontal="center" vertical="center"/>
    </xf>
    <xf numFmtId="0" fontId="32" fillId="0" borderId="54">
      <alignment horizontal="center" vertical="center"/>
    </xf>
    <xf numFmtId="0" fontId="32" fillId="0" borderId="54">
      <alignment horizontal="center" vertical="center"/>
    </xf>
    <xf numFmtId="0" fontId="32" fillId="0" borderId="54">
      <alignment horizontal="center" vertical="center"/>
    </xf>
    <xf numFmtId="0" fontId="32" fillId="0" borderId="54">
      <alignment horizontal="center" vertical="center"/>
    </xf>
    <xf numFmtId="0" fontId="32" fillId="0" borderId="54">
      <alignment horizontal="center" vertical="center"/>
    </xf>
    <xf numFmtId="0" fontId="32" fillId="0" borderId="54">
      <alignment horizontal="center" vertical="center"/>
    </xf>
    <xf numFmtId="0" fontId="32" fillId="0" borderId="54">
      <alignment horizontal="center" vertical="center"/>
    </xf>
    <xf numFmtId="0" fontId="32" fillId="0" borderId="54">
      <alignment horizontal="center" vertical="center"/>
    </xf>
    <xf numFmtId="0" fontId="32" fillId="0" borderId="54">
      <alignment horizontal="center" vertical="center"/>
    </xf>
    <xf numFmtId="0" fontId="32" fillId="0" borderId="54">
      <alignment horizontal="center" vertical="center"/>
    </xf>
    <xf numFmtId="0" fontId="32" fillId="0" borderId="54">
      <alignment horizontal="center" vertical="center"/>
    </xf>
    <xf numFmtId="0" fontId="32" fillId="0" borderId="54">
      <alignment horizontal="center" vertical="center"/>
    </xf>
    <xf numFmtId="0" fontId="32" fillId="0" borderId="54">
      <alignment horizontal="center" vertical="center"/>
    </xf>
    <xf numFmtId="0" fontId="32" fillId="0" borderId="54">
      <alignment horizontal="center" vertical="center"/>
    </xf>
    <xf numFmtId="0" fontId="32" fillId="0" borderId="54">
      <alignment horizontal="center" vertical="center"/>
    </xf>
    <xf numFmtId="0" fontId="32" fillId="0" borderId="54">
      <alignment horizontal="center" vertical="center"/>
    </xf>
    <xf numFmtId="0" fontId="32" fillId="0" borderId="54">
      <alignment horizontal="center" vertical="center"/>
    </xf>
    <xf numFmtId="0" fontId="32" fillId="0" borderId="54">
      <alignment horizontal="center" vertical="center"/>
    </xf>
    <xf numFmtId="0" fontId="32" fillId="0" borderId="54">
      <alignment horizontal="center" vertical="center"/>
    </xf>
    <xf numFmtId="0" fontId="32" fillId="0" borderId="54">
      <alignment horizontal="center" vertical="center"/>
    </xf>
    <xf numFmtId="0" fontId="32" fillId="0" borderId="54">
      <alignment horizontal="center" vertical="center"/>
    </xf>
    <xf numFmtId="0" fontId="32" fillId="0" borderId="54">
      <alignment horizontal="center" vertical="center"/>
    </xf>
    <xf numFmtId="0" fontId="32" fillId="0" borderId="54">
      <alignment horizontal="center" vertical="center"/>
    </xf>
    <xf numFmtId="0" fontId="32" fillId="0" borderId="54">
      <alignment horizontal="center" vertical="center"/>
    </xf>
    <xf numFmtId="0" fontId="32" fillId="0" borderId="54">
      <alignment horizontal="center" vertical="center"/>
    </xf>
    <xf numFmtId="0" fontId="32" fillId="0" borderId="54">
      <alignment horizontal="center" vertical="center"/>
    </xf>
    <xf numFmtId="0" fontId="32" fillId="0" borderId="54">
      <alignment horizontal="center" vertical="center"/>
    </xf>
    <xf numFmtId="0" fontId="32" fillId="0" borderId="54">
      <alignment horizontal="center" vertical="center"/>
    </xf>
    <xf numFmtId="0" fontId="32" fillId="0" borderId="54">
      <alignment horizontal="center" vertical="center"/>
    </xf>
    <xf numFmtId="0" fontId="32" fillId="0" borderId="54">
      <alignment horizontal="center" vertical="center"/>
    </xf>
    <xf numFmtId="0" fontId="32" fillId="0" borderId="54">
      <alignment horizontal="center" vertical="center"/>
    </xf>
    <xf numFmtId="0" fontId="32" fillId="0" borderId="54">
      <alignment horizontal="center" vertical="center"/>
    </xf>
    <xf numFmtId="0" fontId="32" fillId="0" borderId="54">
      <alignment horizontal="center" vertical="center"/>
    </xf>
    <xf numFmtId="0" fontId="32" fillId="0" borderId="54">
      <alignment horizontal="center" vertical="center"/>
    </xf>
    <xf numFmtId="0" fontId="32" fillId="0" borderId="54">
      <alignment horizontal="center" vertical="center"/>
    </xf>
    <xf numFmtId="0" fontId="32" fillId="0" borderId="54">
      <alignment horizontal="center" vertical="center"/>
    </xf>
    <xf numFmtId="0" fontId="32" fillId="0" borderId="54">
      <alignment horizontal="center" vertical="center"/>
    </xf>
    <xf numFmtId="0" fontId="32" fillId="0" borderId="54">
      <alignment horizontal="center" vertical="center"/>
    </xf>
    <xf numFmtId="0" fontId="32" fillId="0" borderId="54">
      <alignment horizontal="center" vertical="center"/>
    </xf>
    <xf numFmtId="0" fontId="32" fillId="0" borderId="54">
      <alignment horizontal="center" vertical="center"/>
    </xf>
    <xf numFmtId="0" fontId="32" fillId="0" borderId="54">
      <alignment horizontal="center" vertical="center"/>
    </xf>
    <xf numFmtId="0" fontId="32" fillId="0" borderId="54">
      <alignment horizontal="center" vertical="center"/>
    </xf>
    <xf numFmtId="0" fontId="32" fillId="0" borderId="54">
      <alignment horizontal="center" vertical="center"/>
    </xf>
    <xf numFmtId="0" fontId="32" fillId="0" borderId="54">
      <alignment horizontal="center" vertical="center"/>
    </xf>
    <xf numFmtId="0" fontId="32" fillId="0" borderId="54">
      <alignment horizontal="center" vertical="center"/>
    </xf>
    <xf numFmtId="0" fontId="32" fillId="0" borderId="54">
      <alignment horizontal="center" vertical="center"/>
    </xf>
    <xf numFmtId="0" fontId="32" fillId="0" borderId="54">
      <alignment horizontal="center" vertical="center"/>
    </xf>
    <xf numFmtId="0" fontId="32" fillId="0" borderId="54">
      <alignment horizontal="center" vertical="center"/>
    </xf>
    <xf numFmtId="0" fontId="32" fillId="0" borderId="54">
      <alignment horizontal="center" vertical="center"/>
    </xf>
    <xf numFmtId="0" fontId="32" fillId="0" borderId="54">
      <alignment horizontal="center" vertical="center"/>
    </xf>
    <xf numFmtId="0" fontId="32" fillId="0" borderId="54">
      <alignment horizontal="center" vertical="center"/>
    </xf>
    <xf numFmtId="0" fontId="32" fillId="0" borderId="54">
      <alignment horizontal="center" vertical="center"/>
    </xf>
    <xf numFmtId="0" fontId="32" fillId="0" borderId="54">
      <alignment horizontal="center" vertical="center"/>
    </xf>
    <xf numFmtId="0" fontId="32" fillId="0" borderId="54">
      <alignment horizontal="center" vertical="center"/>
    </xf>
    <xf numFmtId="0" fontId="32" fillId="0" borderId="54">
      <alignment horizontal="center" vertical="center"/>
    </xf>
    <xf numFmtId="0" fontId="32" fillId="0" borderId="54">
      <alignment horizontal="center" vertical="center"/>
    </xf>
    <xf numFmtId="0" fontId="32" fillId="0" borderId="54">
      <alignment horizontal="center" vertical="center"/>
    </xf>
    <xf numFmtId="0" fontId="32" fillId="0" borderId="54">
      <alignment horizontal="center" vertical="center"/>
    </xf>
    <xf numFmtId="0" fontId="32" fillId="0" borderId="54">
      <alignment horizontal="center" vertical="center"/>
    </xf>
    <xf numFmtId="0" fontId="32" fillId="0" borderId="54">
      <alignment horizontal="center" vertical="center"/>
    </xf>
    <xf numFmtId="0" fontId="32" fillId="0" borderId="54">
      <alignment horizontal="center" vertical="center"/>
    </xf>
    <xf numFmtId="0" fontId="32" fillId="0" borderId="54">
      <alignment horizontal="center" vertical="center"/>
    </xf>
    <xf numFmtId="0" fontId="32" fillId="0" borderId="54">
      <alignment horizontal="center" vertical="center"/>
    </xf>
    <xf numFmtId="0" fontId="32" fillId="0" borderId="54">
      <alignment horizontal="center" vertical="center"/>
    </xf>
    <xf numFmtId="0" fontId="32" fillId="0" borderId="54">
      <alignment horizontal="center" vertical="center"/>
    </xf>
    <xf numFmtId="0" fontId="32" fillId="0" borderId="54">
      <alignment horizontal="center" vertical="center"/>
    </xf>
    <xf numFmtId="0" fontId="32" fillId="0" borderId="54">
      <alignment horizontal="center" vertical="center"/>
    </xf>
    <xf numFmtId="0" fontId="32" fillId="0" borderId="54">
      <alignment horizontal="center" vertical="center"/>
    </xf>
    <xf numFmtId="0" fontId="32" fillId="0" borderId="54">
      <alignment horizontal="center" vertical="center"/>
    </xf>
    <xf numFmtId="0" fontId="32" fillId="0" borderId="54">
      <alignment horizontal="center" vertical="center"/>
    </xf>
    <xf numFmtId="0" fontId="32" fillId="0" borderId="54">
      <alignment horizontal="center" vertical="center"/>
    </xf>
    <xf numFmtId="0" fontId="32" fillId="0" borderId="54">
      <alignment horizontal="center" vertical="center"/>
    </xf>
    <xf numFmtId="0" fontId="32" fillId="0" borderId="54">
      <alignment horizontal="center" vertical="center"/>
    </xf>
    <xf numFmtId="0" fontId="32" fillId="0" borderId="54">
      <alignment horizontal="center" vertical="center"/>
    </xf>
    <xf numFmtId="0" fontId="32" fillId="0" borderId="54">
      <alignment horizontal="center" vertical="center"/>
    </xf>
    <xf numFmtId="0" fontId="32" fillId="0" borderId="54">
      <alignment horizontal="center" vertical="center"/>
    </xf>
    <xf numFmtId="0" fontId="32" fillId="0" borderId="54">
      <alignment horizontal="center" vertical="center"/>
    </xf>
    <xf numFmtId="0" fontId="32" fillId="0" borderId="54">
      <alignment horizontal="center" vertical="center"/>
    </xf>
    <xf numFmtId="0" fontId="32" fillId="0" borderId="54">
      <alignment horizontal="center" vertical="center"/>
    </xf>
    <xf numFmtId="0" fontId="32" fillId="0" borderId="54">
      <alignment horizontal="center" vertical="center"/>
    </xf>
    <xf numFmtId="0" fontId="32" fillId="0" borderId="54">
      <alignment horizontal="center" vertical="center"/>
    </xf>
    <xf numFmtId="0" fontId="32" fillId="0" borderId="54">
      <alignment horizontal="center" vertical="center"/>
    </xf>
    <xf numFmtId="0" fontId="32" fillId="0" borderId="54">
      <alignment horizontal="center" vertical="center"/>
    </xf>
    <xf numFmtId="0" fontId="32" fillId="0" borderId="54">
      <alignment horizontal="center" vertical="center"/>
    </xf>
    <xf numFmtId="0" fontId="32" fillId="0" borderId="54">
      <alignment horizontal="center" vertical="center"/>
    </xf>
    <xf numFmtId="0" fontId="32" fillId="0" borderId="54">
      <alignment horizontal="center" vertical="center"/>
    </xf>
    <xf numFmtId="0" fontId="32" fillId="0" borderId="54">
      <alignment horizontal="center" vertical="center"/>
    </xf>
    <xf numFmtId="0" fontId="32" fillId="0" borderId="54">
      <alignment horizontal="center" vertical="center"/>
    </xf>
    <xf numFmtId="0" fontId="32" fillId="0" borderId="54">
      <alignment horizontal="center" vertical="center"/>
    </xf>
    <xf numFmtId="0" fontId="32" fillId="0" borderId="54">
      <alignment horizontal="center" vertical="center"/>
    </xf>
    <xf numFmtId="0" fontId="32" fillId="0" borderId="54">
      <alignment horizontal="center" vertical="center"/>
    </xf>
    <xf numFmtId="0" fontId="32" fillId="0" borderId="54">
      <alignment horizontal="center" vertical="center"/>
    </xf>
    <xf numFmtId="0" fontId="32" fillId="0" borderId="54">
      <alignment horizontal="center" vertical="center"/>
    </xf>
    <xf numFmtId="0" fontId="32" fillId="0" borderId="54">
      <alignment horizontal="center" vertical="center"/>
    </xf>
    <xf numFmtId="0" fontId="32" fillId="0" borderId="54">
      <alignment horizontal="center" vertical="center"/>
    </xf>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39" fillId="54" borderId="68" applyNumberFormat="0" applyAlignment="0" applyProtection="0"/>
    <xf numFmtId="0" fontId="27" fillId="0" borderId="52"/>
    <xf numFmtId="0" fontId="27" fillId="0" borderId="52"/>
    <xf numFmtId="0" fontId="27" fillId="0" borderId="52"/>
    <xf numFmtId="0" fontId="27" fillId="0" borderId="52"/>
    <xf numFmtId="0" fontId="27" fillId="0" borderId="52"/>
    <xf numFmtId="0" fontId="27" fillId="0" borderId="52"/>
    <xf numFmtId="0" fontId="27" fillId="0" borderId="52"/>
    <xf numFmtId="0" fontId="27" fillId="0" borderId="52"/>
    <xf numFmtId="0" fontId="27" fillId="0" borderId="52"/>
    <xf numFmtId="0" fontId="27" fillId="0" borderId="52"/>
    <xf numFmtId="0" fontId="27" fillId="0" borderId="52"/>
    <xf numFmtId="0" fontId="27" fillId="0" borderId="52"/>
    <xf numFmtId="0" fontId="27" fillId="0" borderId="52"/>
    <xf numFmtId="0" fontId="27" fillId="0" borderId="52"/>
    <xf numFmtId="0" fontId="27" fillId="0" borderId="52"/>
    <xf numFmtId="0" fontId="27" fillId="0" borderId="52"/>
    <xf numFmtId="0" fontId="27" fillId="0" borderId="52"/>
    <xf numFmtId="0" fontId="27" fillId="0" borderId="52"/>
    <xf numFmtId="0" fontId="27" fillId="0" borderId="52"/>
    <xf numFmtId="0" fontId="27" fillId="0" borderId="52"/>
    <xf numFmtId="0" fontId="27" fillId="0" borderId="52"/>
    <xf numFmtId="0" fontId="27" fillId="0" borderId="52"/>
    <xf numFmtId="0" fontId="27" fillId="0" borderId="52"/>
    <xf numFmtId="0" fontId="27" fillId="0" borderId="52"/>
    <xf numFmtId="0" fontId="27" fillId="0" borderId="52"/>
    <xf numFmtId="0" fontId="27" fillId="0" borderId="52"/>
    <xf numFmtId="0" fontId="27" fillId="0" borderId="52"/>
    <xf numFmtId="0" fontId="27" fillId="0" borderId="52"/>
    <xf numFmtId="0" fontId="27" fillId="0" borderId="52"/>
    <xf numFmtId="0" fontId="27" fillId="0" borderId="52"/>
    <xf numFmtId="0" fontId="27" fillId="0" borderId="52"/>
    <xf numFmtId="0" fontId="27" fillId="0" borderId="52"/>
    <xf numFmtId="0" fontId="27" fillId="0" borderId="52"/>
    <xf numFmtId="0" fontId="27" fillId="0" borderId="52"/>
    <xf numFmtId="0" fontId="27" fillId="0" borderId="52"/>
    <xf numFmtId="0" fontId="27" fillId="0" borderId="52"/>
    <xf numFmtId="0" fontId="27" fillId="0" borderId="52"/>
    <xf numFmtId="0" fontId="27" fillId="0" borderId="52"/>
    <xf numFmtId="0" fontId="27" fillId="0" borderId="52"/>
    <xf numFmtId="0" fontId="27" fillId="0" borderId="52"/>
    <xf numFmtId="0" fontId="27" fillId="0" borderId="52"/>
    <xf numFmtId="0" fontId="27" fillId="0" borderId="52"/>
    <xf numFmtId="0" fontId="27" fillId="0" borderId="52"/>
    <xf numFmtId="0" fontId="27" fillId="0" borderId="52"/>
    <xf numFmtId="0" fontId="27" fillId="0" borderId="52"/>
    <xf numFmtId="0" fontId="27" fillId="0" borderId="52"/>
    <xf numFmtId="0" fontId="27" fillId="0" borderId="52"/>
    <xf numFmtId="0" fontId="27" fillId="0" borderId="52"/>
    <xf numFmtId="0" fontId="27" fillId="0" borderId="52"/>
    <xf numFmtId="0" fontId="27" fillId="0" borderId="52"/>
    <xf numFmtId="0" fontId="27" fillId="0" borderId="52"/>
    <xf numFmtId="0" fontId="27" fillId="0" borderId="52"/>
    <xf numFmtId="0" fontId="27" fillId="0" borderId="52"/>
    <xf numFmtId="0" fontId="27" fillId="0" borderId="52"/>
    <xf numFmtId="0" fontId="27" fillId="0" borderId="52"/>
    <xf numFmtId="0" fontId="27" fillId="0" borderId="52"/>
    <xf numFmtId="0" fontId="27" fillId="0" borderId="52"/>
    <xf numFmtId="0" fontId="27" fillId="0" borderId="52"/>
    <xf numFmtId="0" fontId="27" fillId="0" borderId="52"/>
    <xf numFmtId="0" fontId="27" fillId="0" borderId="52"/>
    <xf numFmtId="0" fontId="27" fillId="0" borderId="52"/>
    <xf numFmtId="0" fontId="27" fillId="0" borderId="52"/>
    <xf numFmtId="0" fontId="27" fillId="0" borderId="52"/>
    <xf numFmtId="0" fontId="27" fillId="0" borderId="52"/>
    <xf numFmtId="0" fontId="27" fillId="0" borderId="52"/>
    <xf numFmtId="0" fontId="27" fillId="0" borderId="52"/>
    <xf numFmtId="0" fontId="27" fillId="0" borderId="52"/>
    <xf numFmtId="0" fontId="27" fillId="0" borderId="52"/>
    <xf numFmtId="0" fontId="27" fillId="0" borderId="52"/>
    <xf numFmtId="0" fontId="27" fillId="0" borderId="52"/>
    <xf numFmtId="0" fontId="27" fillId="0" borderId="52"/>
    <xf numFmtId="0" fontId="27" fillId="0" borderId="52"/>
    <xf numFmtId="0" fontId="27" fillId="0" borderId="52"/>
    <xf numFmtId="0" fontId="27" fillId="0" borderId="52"/>
    <xf numFmtId="0" fontId="27" fillId="0" borderId="52"/>
    <xf numFmtId="0" fontId="27" fillId="0" borderId="52"/>
    <xf numFmtId="0" fontId="27" fillId="0" borderId="52"/>
    <xf numFmtId="0" fontId="27" fillId="0" borderId="52"/>
    <xf numFmtId="0" fontId="27" fillId="0" borderId="52"/>
    <xf numFmtId="0" fontId="27" fillId="0" borderId="52"/>
    <xf numFmtId="0" fontId="27" fillId="0" borderId="52"/>
    <xf numFmtId="0" fontId="27" fillId="0" borderId="52"/>
    <xf numFmtId="0" fontId="27" fillId="0" borderId="52"/>
    <xf numFmtId="0" fontId="27" fillId="0" borderId="52"/>
    <xf numFmtId="0" fontId="27" fillId="0" borderId="52"/>
    <xf numFmtId="0" fontId="27" fillId="0" borderId="52"/>
    <xf numFmtId="0" fontId="27" fillId="0" borderId="52"/>
    <xf numFmtId="0" fontId="27" fillId="0" borderId="52"/>
    <xf numFmtId="0" fontId="27" fillId="0" borderId="52"/>
    <xf numFmtId="0" fontId="27" fillId="0" borderId="52"/>
    <xf numFmtId="0" fontId="27" fillId="0" borderId="52"/>
    <xf numFmtId="0" fontId="27" fillId="0" borderId="52"/>
    <xf numFmtId="0" fontId="27" fillId="0" borderId="52"/>
    <xf numFmtId="0" fontId="27" fillId="0" borderId="52"/>
    <xf numFmtId="0" fontId="27" fillId="0" borderId="52"/>
    <xf numFmtId="0" fontId="27" fillId="0" borderId="52"/>
    <xf numFmtId="0" fontId="27" fillId="0" borderId="52"/>
    <xf numFmtId="0" fontId="27" fillId="0" borderId="52"/>
    <xf numFmtId="0" fontId="27" fillId="0" borderId="52"/>
    <xf numFmtId="0" fontId="27" fillId="0" borderId="52"/>
    <xf numFmtId="0" fontId="27" fillId="0" borderId="52"/>
    <xf numFmtId="0" fontId="27" fillId="0" borderId="52"/>
    <xf numFmtId="0" fontId="27" fillId="0" borderId="52"/>
    <xf numFmtId="0" fontId="27" fillId="0" borderId="52"/>
    <xf numFmtId="0" fontId="27" fillId="0" borderId="52"/>
    <xf numFmtId="0" fontId="27" fillId="0" borderId="52"/>
    <xf numFmtId="0" fontId="27" fillId="0" borderId="52"/>
    <xf numFmtId="0" fontId="27" fillId="0" borderId="52"/>
    <xf numFmtId="0" fontId="27" fillId="0" borderId="52"/>
    <xf numFmtId="0" fontId="27" fillId="0" borderId="52"/>
    <xf numFmtId="0" fontId="27" fillId="0" borderId="52"/>
    <xf numFmtId="0" fontId="27" fillId="0" borderId="52"/>
    <xf numFmtId="0" fontId="27" fillId="0" borderId="52"/>
    <xf numFmtId="0" fontId="27" fillId="0" borderId="52"/>
    <xf numFmtId="0" fontId="27" fillId="0" borderId="52"/>
    <xf numFmtId="0" fontId="27" fillId="0" borderId="52"/>
    <xf numFmtId="0" fontId="27" fillId="0" borderId="52"/>
    <xf numFmtId="0" fontId="27" fillId="0" borderId="52"/>
    <xf numFmtId="0" fontId="27" fillId="0" borderId="52"/>
    <xf numFmtId="0" fontId="27" fillId="0" borderId="52"/>
    <xf numFmtId="0" fontId="27" fillId="0" borderId="52"/>
    <xf numFmtId="0" fontId="27" fillId="0" borderId="52"/>
    <xf numFmtId="0" fontId="27" fillId="0" borderId="52"/>
    <xf numFmtId="0" fontId="27" fillId="0" borderId="52"/>
    <xf numFmtId="0" fontId="27" fillId="0" borderId="52"/>
    <xf numFmtId="0" fontId="27" fillId="0" borderId="52"/>
    <xf numFmtId="0" fontId="27" fillId="0" borderId="52"/>
    <xf numFmtId="0" fontId="27" fillId="0" borderId="52"/>
    <xf numFmtId="0" fontId="27" fillId="0" borderId="52"/>
    <xf numFmtId="0" fontId="27" fillId="0" borderId="52"/>
    <xf numFmtId="0" fontId="27" fillId="0" borderId="52"/>
    <xf numFmtId="0" fontId="27" fillId="0" borderId="52"/>
    <xf numFmtId="0" fontId="27" fillId="0" borderId="52"/>
    <xf numFmtId="0" fontId="27" fillId="0" borderId="52"/>
    <xf numFmtId="0" fontId="27" fillId="0" borderId="52"/>
    <xf numFmtId="0" fontId="27" fillId="0" borderId="52"/>
    <xf numFmtId="0" fontId="27" fillId="0" borderId="52"/>
    <xf numFmtId="0" fontId="27" fillId="0" borderId="52"/>
    <xf numFmtId="0" fontId="27" fillId="0" borderId="52"/>
    <xf numFmtId="0" fontId="27" fillId="0" borderId="52"/>
    <xf numFmtId="0" fontId="27" fillId="0" borderId="52"/>
    <xf numFmtId="0" fontId="27" fillId="0" borderId="52"/>
    <xf numFmtId="0" fontId="27" fillId="0" borderId="52"/>
    <xf numFmtId="0" fontId="27" fillId="0" borderId="52"/>
    <xf numFmtId="0" fontId="27" fillId="0" borderId="52"/>
    <xf numFmtId="0" fontId="27" fillId="0" borderId="52"/>
    <xf numFmtId="0" fontId="27" fillId="0" borderId="52"/>
    <xf numFmtId="0" fontId="27" fillId="0" borderId="52"/>
    <xf numFmtId="0" fontId="42" fillId="56" borderId="69">
      <alignment horizontal="left" vertical="top" wrapText="1"/>
    </xf>
    <xf numFmtId="0" fontId="42" fillId="56" borderId="69">
      <alignment horizontal="left" vertical="top" wrapText="1"/>
    </xf>
    <xf numFmtId="0" fontId="42" fillId="56" borderId="69">
      <alignment horizontal="left" vertical="top" wrapText="1"/>
    </xf>
    <xf numFmtId="0" fontId="42" fillId="56" borderId="69">
      <alignment horizontal="left" vertical="top" wrapText="1"/>
    </xf>
    <xf numFmtId="0" fontId="42" fillId="56" borderId="69">
      <alignment horizontal="left" vertical="top" wrapText="1"/>
    </xf>
    <xf numFmtId="0" fontId="42" fillId="56" borderId="69">
      <alignment horizontal="left" vertical="top" wrapText="1"/>
    </xf>
    <xf numFmtId="0" fontId="42" fillId="56" borderId="69">
      <alignment horizontal="left" vertical="top" wrapText="1"/>
    </xf>
    <xf numFmtId="0" fontId="42" fillId="56" borderId="69">
      <alignment horizontal="left" vertical="top" wrapText="1"/>
    </xf>
    <xf numFmtId="0" fontId="42" fillId="56" borderId="69">
      <alignment horizontal="left" vertical="top" wrapText="1"/>
    </xf>
    <xf numFmtId="0" fontId="42" fillId="56" borderId="69">
      <alignment horizontal="left" vertical="top" wrapText="1"/>
    </xf>
    <xf numFmtId="0" fontId="42" fillId="56" borderId="69">
      <alignment horizontal="left" vertical="top" wrapText="1"/>
    </xf>
    <xf numFmtId="0" fontId="42" fillId="56" borderId="69">
      <alignment horizontal="left" vertical="top" wrapText="1"/>
    </xf>
    <xf numFmtId="0" fontId="42" fillId="56" borderId="69">
      <alignment horizontal="left" vertical="top" wrapText="1"/>
    </xf>
    <xf numFmtId="0" fontId="42" fillId="56" borderId="69">
      <alignment horizontal="left" vertical="top" wrapText="1"/>
    </xf>
    <xf numFmtId="0" fontId="42" fillId="56" borderId="69">
      <alignment horizontal="left" vertical="top" wrapText="1"/>
    </xf>
    <xf numFmtId="0" fontId="42" fillId="56" borderId="69">
      <alignment horizontal="left" vertical="top" wrapText="1"/>
    </xf>
    <xf numFmtId="0" fontId="42" fillId="56" borderId="69">
      <alignment horizontal="left" vertical="top" wrapText="1"/>
    </xf>
    <xf numFmtId="0" fontId="42" fillId="56" borderId="69">
      <alignment horizontal="left" vertical="top" wrapText="1"/>
    </xf>
    <xf numFmtId="0" fontId="42" fillId="56" borderId="69">
      <alignment horizontal="left" vertical="top" wrapText="1"/>
    </xf>
    <xf numFmtId="0" fontId="42" fillId="56" borderId="69">
      <alignment horizontal="left" vertical="top" wrapText="1"/>
    </xf>
    <xf numFmtId="0" fontId="42" fillId="56" borderId="69">
      <alignment horizontal="left" vertical="top" wrapText="1"/>
    </xf>
    <xf numFmtId="0" fontId="42" fillId="56" borderId="69">
      <alignment horizontal="left" vertical="top" wrapText="1"/>
    </xf>
    <xf numFmtId="0" fontId="42" fillId="56" borderId="69">
      <alignment horizontal="left" vertical="top" wrapText="1"/>
    </xf>
    <xf numFmtId="0" fontId="42" fillId="56" borderId="69">
      <alignment horizontal="left" vertical="top" wrapText="1"/>
    </xf>
    <xf numFmtId="0" fontId="42" fillId="56" borderId="69">
      <alignment horizontal="left" vertical="top" wrapText="1"/>
    </xf>
    <xf numFmtId="0" fontId="42" fillId="56" borderId="69">
      <alignment horizontal="left" vertical="top" wrapText="1"/>
    </xf>
    <xf numFmtId="0" fontId="42" fillId="56" borderId="69">
      <alignment horizontal="left" vertical="top" wrapText="1"/>
    </xf>
    <xf numFmtId="0" fontId="42" fillId="56" borderId="69">
      <alignment horizontal="left" vertical="top" wrapText="1"/>
    </xf>
    <xf numFmtId="0" fontId="42" fillId="56" borderId="69">
      <alignment horizontal="left" vertical="top" wrapText="1"/>
    </xf>
    <xf numFmtId="0" fontId="42" fillId="56" borderId="69">
      <alignment horizontal="left" vertical="top" wrapText="1"/>
    </xf>
    <xf numFmtId="0" fontId="42" fillId="56" borderId="69">
      <alignment horizontal="left" vertical="top" wrapText="1"/>
    </xf>
    <xf numFmtId="0" fontId="42" fillId="56" borderId="69">
      <alignment horizontal="left" vertical="top" wrapText="1"/>
    </xf>
    <xf numFmtId="0" fontId="42" fillId="56" borderId="69">
      <alignment horizontal="left" vertical="top" wrapText="1"/>
    </xf>
    <xf numFmtId="0" fontId="42" fillId="56" borderId="69">
      <alignment horizontal="left" vertical="top" wrapText="1"/>
    </xf>
    <xf numFmtId="0" fontId="42" fillId="56" borderId="69">
      <alignment horizontal="left" vertical="top" wrapText="1"/>
    </xf>
    <xf numFmtId="0" fontId="42" fillId="56" borderId="69">
      <alignment horizontal="left" vertical="top" wrapText="1"/>
    </xf>
    <xf numFmtId="0" fontId="42" fillId="56" borderId="69">
      <alignment horizontal="left" vertical="top" wrapText="1"/>
    </xf>
    <xf numFmtId="0" fontId="42" fillId="56" borderId="69">
      <alignment horizontal="left" vertical="top" wrapText="1"/>
    </xf>
    <xf numFmtId="0" fontId="42" fillId="56" borderId="69">
      <alignment horizontal="left" vertical="top" wrapText="1"/>
    </xf>
    <xf numFmtId="0" fontId="42" fillId="56" borderId="69">
      <alignment horizontal="left" vertical="top" wrapText="1"/>
    </xf>
    <xf numFmtId="0" fontId="42" fillId="56" borderId="69">
      <alignment horizontal="left" vertical="top" wrapText="1"/>
    </xf>
    <xf numFmtId="0" fontId="42" fillId="56" borderId="69">
      <alignment horizontal="left" vertical="top" wrapText="1"/>
    </xf>
    <xf numFmtId="0" fontId="42" fillId="56" borderId="69">
      <alignment horizontal="left" vertical="top" wrapText="1"/>
    </xf>
    <xf numFmtId="0" fontId="42" fillId="56" borderId="69">
      <alignment horizontal="left" vertical="top" wrapText="1"/>
    </xf>
    <xf numFmtId="0" fontId="42" fillId="56" borderId="69">
      <alignment horizontal="left" vertical="top" wrapText="1"/>
    </xf>
    <xf numFmtId="0" fontId="42" fillId="56" borderId="69">
      <alignment horizontal="left" vertical="top" wrapText="1"/>
    </xf>
    <xf numFmtId="0" fontId="42" fillId="56" borderId="69">
      <alignment horizontal="left" vertical="top" wrapText="1"/>
    </xf>
    <xf numFmtId="0" fontId="42" fillId="56" borderId="69">
      <alignment horizontal="left" vertical="top" wrapText="1"/>
    </xf>
    <xf numFmtId="0" fontId="42" fillId="56" borderId="69">
      <alignment horizontal="left" vertical="top" wrapText="1"/>
    </xf>
    <xf numFmtId="0" fontId="42" fillId="56" borderId="69">
      <alignment horizontal="left" vertical="top" wrapText="1"/>
    </xf>
    <xf numFmtId="0" fontId="42" fillId="56" borderId="69">
      <alignment horizontal="left" vertical="top" wrapText="1"/>
    </xf>
    <xf numFmtId="0" fontId="42" fillId="56" borderId="69">
      <alignment horizontal="left" vertical="top" wrapText="1"/>
    </xf>
    <xf numFmtId="0" fontId="42" fillId="56" borderId="69">
      <alignment horizontal="left" vertical="top" wrapText="1"/>
    </xf>
    <xf numFmtId="0" fontId="42" fillId="56" borderId="69">
      <alignment horizontal="left" vertical="top" wrapText="1"/>
    </xf>
    <xf numFmtId="0" fontId="42" fillId="56" borderId="69">
      <alignment horizontal="left" vertical="top" wrapText="1"/>
    </xf>
    <xf numFmtId="0" fontId="42" fillId="56" borderId="69">
      <alignment horizontal="left" vertical="top" wrapText="1"/>
    </xf>
    <xf numFmtId="0" fontId="42" fillId="56" borderId="69">
      <alignment horizontal="left" vertical="top" wrapText="1"/>
    </xf>
    <xf numFmtId="0" fontId="42" fillId="56" borderId="69">
      <alignment horizontal="left" vertical="top" wrapText="1"/>
    </xf>
    <xf numFmtId="0" fontId="42" fillId="56" borderId="69">
      <alignment horizontal="left" vertical="top" wrapText="1"/>
    </xf>
    <xf numFmtId="0" fontId="42" fillId="56" borderId="69">
      <alignment horizontal="left" vertical="top" wrapText="1"/>
    </xf>
    <xf numFmtId="0" fontId="42" fillId="56" borderId="69">
      <alignment horizontal="left" vertical="top" wrapText="1"/>
    </xf>
    <xf numFmtId="0" fontId="42" fillId="56" borderId="69">
      <alignment horizontal="left" vertical="top" wrapText="1"/>
    </xf>
    <xf numFmtId="0" fontId="42" fillId="56" borderId="69">
      <alignment horizontal="left" vertical="top" wrapText="1"/>
    </xf>
    <xf numFmtId="0" fontId="42" fillId="56" borderId="69">
      <alignment horizontal="left" vertical="top" wrapText="1"/>
    </xf>
    <xf numFmtId="0" fontId="42" fillId="56" borderId="69">
      <alignment horizontal="left" vertical="top" wrapText="1"/>
    </xf>
    <xf numFmtId="0" fontId="42" fillId="56" borderId="69">
      <alignment horizontal="left" vertical="top" wrapText="1"/>
    </xf>
    <xf numFmtId="0" fontId="42" fillId="56" borderId="69">
      <alignment horizontal="left" vertical="top" wrapText="1"/>
    </xf>
    <xf numFmtId="0" fontId="42" fillId="56" borderId="69">
      <alignment horizontal="left" vertical="top" wrapText="1"/>
    </xf>
    <xf numFmtId="0" fontId="42" fillId="56" borderId="69">
      <alignment horizontal="left" vertical="top" wrapText="1"/>
    </xf>
    <xf numFmtId="0" fontId="42" fillId="56" borderId="69">
      <alignment horizontal="left" vertical="top" wrapText="1"/>
    </xf>
    <xf numFmtId="0" fontId="42" fillId="56" borderId="69">
      <alignment horizontal="left" vertical="top" wrapText="1"/>
    </xf>
    <xf numFmtId="0" fontId="42" fillId="56" borderId="69">
      <alignment horizontal="left" vertical="top" wrapText="1"/>
    </xf>
    <xf numFmtId="0" fontId="42" fillId="56" borderId="69">
      <alignment horizontal="left" vertical="top" wrapText="1"/>
    </xf>
    <xf numFmtId="0" fontId="42" fillId="56" borderId="69">
      <alignment horizontal="left" vertical="top" wrapText="1"/>
    </xf>
    <xf numFmtId="0" fontId="42" fillId="56" borderId="69">
      <alignment horizontal="left" vertical="top" wrapText="1"/>
    </xf>
    <xf numFmtId="0" fontId="42" fillId="56" borderId="69">
      <alignment horizontal="left" vertical="top" wrapText="1"/>
    </xf>
    <xf numFmtId="0" fontId="42" fillId="56" borderId="69">
      <alignment horizontal="left" vertical="top" wrapText="1"/>
    </xf>
    <xf numFmtId="0" fontId="42" fillId="56" borderId="69">
      <alignment horizontal="left" vertical="top" wrapText="1"/>
    </xf>
    <xf numFmtId="0" fontId="42" fillId="56" borderId="69">
      <alignment horizontal="left" vertical="top" wrapText="1"/>
    </xf>
    <xf numFmtId="0" fontId="42" fillId="56" borderId="69">
      <alignment horizontal="left" vertical="top" wrapText="1"/>
    </xf>
    <xf numFmtId="43" fontId="25" fillId="0" borderId="0" applyFont="0" applyFill="0" applyBorder="0" applyAlignment="0" applyProtection="0"/>
    <xf numFmtId="43" fontId="1" fillId="0" borderId="0" applyFont="0" applyFill="0" applyBorder="0" applyAlignment="0" applyProtection="0"/>
    <xf numFmtId="43" fontId="25" fillId="0" borderId="0" applyFont="0" applyFill="0" applyBorder="0" applyAlignment="0" applyProtection="0"/>
    <xf numFmtId="43" fontId="28" fillId="0" borderId="0" applyFont="0" applyFill="0" applyBorder="0" applyAlignment="0" applyProtection="0"/>
    <xf numFmtId="175" fontId="37" fillId="60" borderId="52"/>
    <xf numFmtId="0" fontId="25" fillId="59" borderId="52"/>
    <xf numFmtId="0" fontId="25" fillId="59" borderId="52"/>
    <xf numFmtId="0" fontId="25" fillId="59" borderId="52"/>
    <xf numFmtId="0" fontId="25" fillId="59" borderId="52"/>
    <xf numFmtId="0" fontId="25" fillId="59" borderId="52"/>
    <xf numFmtId="0" fontId="25" fillId="59" borderId="52"/>
    <xf numFmtId="0" fontId="25" fillId="59" borderId="52"/>
    <xf numFmtId="0" fontId="25" fillId="59" borderId="52"/>
    <xf numFmtId="0" fontId="25" fillId="59" borderId="52"/>
    <xf numFmtId="0" fontId="25" fillId="59" borderId="52"/>
    <xf numFmtId="0" fontId="25" fillId="59" borderId="52"/>
    <xf numFmtId="0" fontId="25" fillId="59" borderId="52"/>
    <xf numFmtId="0" fontId="25" fillId="59" borderId="52"/>
    <xf numFmtId="0" fontId="25" fillId="59" borderId="52"/>
    <xf numFmtId="0" fontId="25" fillId="59" borderId="52"/>
    <xf numFmtId="0" fontId="25" fillId="59" borderId="52"/>
    <xf numFmtId="0" fontId="25" fillId="59" borderId="52"/>
    <xf numFmtId="0" fontId="25" fillId="59" borderId="52"/>
    <xf numFmtId="0" fontId="25" fillId="59" borderId="52"/>
    <xf numFmtId="0" fontId="25" fillId="59" borderId="52"/>
    <xf numFmtId="0" fontId="25" fillId="59" borderId="52"/>
    <xf numFmtId="0" fontId="25" fillId="59" borderId="52"/>
    <xf numFmtId="0" fontId="25" fillId="59" borderId="52"/>
    <xf numFmtId="0" fontId="25" fillId="59" borderId="52"/>
    <xf numFmtId="0" fontId="25" fillId="59" borderId="52"/>
    <xf numFmtId="0" fontId="25" fillId="59" borderId="52"/>
    <xf numFmtId="0" fontId="25" fillId="59" borderId="52"/>
    <xf numFmtId="0" fontId="25" fillId="59" borderId="52"/>
    <xf numFmtId="0" fontId="25" fillId="59" borderId="52"/>
    <xf numFmtId="0" fontId="25" fillId="59" borderId="52"/>
    <xf numFmtId="0" fontId="25" fillId="59" borderId="52"/>
    <xf numFmtId="0" fontId="25" fillId="59" borderId="52"/>
    <xf numFmtId="0" fontId="25" fillId="59" borderId="52"/>
    <xf numFmtId="0" fontId="25" fillId="59" borderId="52"/>
    <xf numFmtId="0" fontId="25" fillId="59" borderId="52"/>
    <xf numFmtId="0" fontId="25" fillId="59" borderId="52"/>
    <xf numFmtId="0" fontId="25" fillId="59" borderId="52"/>
    <xf numFmtId="0" fontId="25" fillId="59" borderId="52"/>
    <xf numFmtId="0" fontId="25" fillId="59" borderId="52"/>
    <xf numFmtId="0" fontId="25" fillId="59" borderId="52"/>
    <xf numFmtId="0" fontId="25" fillId="59" borderId="52"/>
    <xf numFmtId="0" fontId="25" fillId="59" borderId="52"/>
    <xf numFmtId="0" fontId="25" fillId="59" borderId="52"/>
    <xf numFmtId="0" fontId="25" fillId="59" borderId="52"/>
    <xf numFmtId="0" fontId="25" fillId="59" borderId="52"/>
    <xf numFmtId="0" fontId="25" fillId="59" borderId="52"/>
    <xf numFmtId="0" fontId="25" fillId="59" borderId="52"/>
    <xf numFmtId="0" fontId="25" fillId="59" borderId="52"/>
    <xf numFmtId="0" fontId="25" fillId="59" borderId="52"/>
    <xf numFmtId="0" fontId="25" fillId="59" borderId="52"/>
    <xf numFmtId="0" fontId="25" fillId="59" borderId="52"/>
    <xf numFmtId="0" fontId="25" fillId="59" borderId="52"/>
    <xf numFmtId="0" fontId="25" fillId="59" borderId="52"/>
    <xf numFmtId="0" fontId="25" fillId="59" borderId="52"/>
    <xf numFmtId="0" fontId="25" fillId="59" borderId="52"/>
    <xf numFmtId="0" fontId="25" fillId="59" borderId="52"/>
    <xf numFmtId="0" fontId="25" fillId="59" borderId="52"/>
    <xf numFmtId="0" fontId="25" fillId="59" borderId="52"/>
    <xf numFmtId="0" fontId="25" fillId="59" borderId="52"/>
    <xf numFmtId="0" fontId="25" fillId="59" borderId="52"/>
    <xf numFmtId="0" fontId="25" fillId="59" borderId="52"/>
    <xf numFmtId="0" fontId="25" fillId="59" borderId="52"/>
    <xf numFmtId="0" fontId="25" fillId="59" borderId="52"/>
    <xf numFmtId="0" fontId="25" fillId="59" borderId="52"/>
    <xf numFmtId="0" fontId="25" fillId="59" borderId="52"/>
    <xf numFmtId="0" fontId="25" fillId="59" borderId="52"/>
    <xf numFmtId="0" fontId="25" fillId="59" borderId="52"/>
    <xf numFmtId="0" fontId="25" fillId="59" borderId="52"/>
    <xf numFmtId="0" fontId="25" fillId="59" borderId="52"/>
    <xf numFmtId="0" fontId="25" fillId="59" borderId="52"/>
    <xf numFmtId="0" fontId="25" fillId="59" borderId="52"/>
    <xf numFmtId="0" fontId="25" fillId="59" borderId="52"/>
    <xf numFmtId="0" fontId="25" fillId="59" borderId="52"/>
    <xf numFmtId="0" fontId="25" fillId="59" borderId="52"/>
    <xf numFmtId="0" fontId="25" fillId="59" borderId="52"/>
    <xf numFmtId="0" fontId="25" fillId="59" borderId="52"/>
    <xf numFmtId="0" fontId="25" fillId="59" borderId="52"/>
    <xf numFmtId="0" fontId="25" fillId="59" borderId="52"/>
    <xf numFmtId="0" fontId="25" fillId="59" borderId="52"/>
    <xf numFmtId="0" fontId="25" fillId="59" borderId="52"/>
    <xf numFmtId="0" fontId="25" fillId="59" borderId="52"/>
    <xf numFmtId="0" fontId="25" fillId="59" borderId="52"/>
    <xf numFmtId="0" fontId="25" fillId="59" borderId="52"/>
    <xf numFmtId="0" fontId="25" fillId="59" borderId="52"/>
    <xf numFmtId="0" fontId="25" fillId="59" borderId="52"/>
    <xf numFmtId="0" fontId="25" fillId="59" borderId="52"/>
    <xf numFmtId="0" fontId="25" fillId="59" borderId="52"/>
    <xf numFmtId="0" fontId="25" fillId="59" borderId="52"/>
    <xf numFmtId="0" fontId="25" fillId="59" borderId="52"/>
    <xf numFmtId="0" fontId="25" fillId="59" borderId="52"/>
    <xf numFmtId="0" fontId="25" fillId="59" borderId="52"/>
    <xf numFmtId="0" fontId="25" fillId="59" borderId="52"/>
    <xf numFmtId="0" fontId="25" fillId="59" borderId="52"/>
    <xf numFmtId="0" fontId="25" fillId="59" borderId="52"/>
    <xf numFmtId="0" fontId="25" fillId="59" borderId="52"/>
    <xf numFmtId="0" fontId="25" fillId="59" borderId="52"/>
    <xf numFmtId="0" fontId="25" fillId="59" borderId="52"/>
    <xf numFmtId="0" fontId="25" fillId="59" borderId="52"/>
    <xf numFmtId="0" fontId="25" fillId="59" borderId="52"/>
    <xf numFmtId="0" fontId="25" fillId="59" borderId="52"/>
    <xf numFmtId="0" fontId="25" fillId="59" borderId="52"/>
    <xf numFmtId="0" fontId="25" fillId="59" borderId="52"/>
    <xf numFmtId="0" fontId="25" fillId="59" borderId="52"/>
    <xf numFmtId="0" fontId="25" fillId="59" borderId="52"/>
    <xf numFmtId="0" fontId="25" fillId="59" borderId="52"/>
    <xf numFmtId="0" fontId="25" fillId="59" borderId="52"/>
    <xf numFmtId="0" fontId="25" fillId="59" borderId="52"/>
    <xf numFmtId="0" fontId="25" fillId="59" borderId="52"/>
    <xf numFmtId="0" fontId="25" fillId="59" borderId="52"/>
    <xf numFmtId="0" fontId="25" fillId="59" borderId="52"/>
    <xf numFmtId="0" fontId="25" fillId="59" borderId="52"/>
    <xf numFmtId="0" fontId="25" fillId="59" borderId="52"/>
    <xf numFmtId="0" fontId="25" fillId="59" borderId="52"/>
    <xf numFmtId="0" fontId="25" fillId="59" borderId="52"/>
    <xf numFmtId="0" fontId="25" fillId="59" borderId="52"/>
    <xf numFmtId="0" fontId="25" fillId="59" borderId="52"/>
    <xf numFmtId="0" fontId="25" fillId="59" borderId="52"/>
    <xf numFmtId="0" fontId="25" fillId="59" borderId="52"/>
    <xf numFmtId="0" fontId="25" fillId="59" borderId="52"/>
    <xf numFmtId="0" fontId="25" fillId="59" borderId="52"/>
    <xf numFmtId="0" fontId="25" fillId="59" borderId="52"/>
    <xf numFmtId="0" fontId="25" fillId="59" borderId="52"/>
    <xf numFmtId="0" fontId="25" fillId="59" borderId="52"/>
    <xf numFmtId="0" fontId="25" fillId="59" borderId="52"/>
    <xf numFmtId="0" fontId="25" fillId="59" borderId="52"/>
    <xf numFmtId="0" fontId="25" fillId="59" borderId="52"/>
    <xf numFmtId="0" fontId="25" fillId="59" borderId="52"/>
    <xf numFmtId="0" fontId="25" fillId="59" borderId="52"/>
    <xf numFmtId="0" fontId="25" fillId="59" borderId="52"/>
    <xf numFmtId="0" fontId="25" fillId="59" borderId="52"/>
    <xf numFmtId="0" fontId="25" fillId="59" borderId="52"/>
    <xf numFmtId="0" fontId="25" fillId="59" borderId="52"/>
    <xf numFmtId="0" fontId="25" fillId="59" borderId="52"/>
    <xf numFmtId="0" fontId="25" fillId="59" borderId="52"/>
    <xf numFmtId="0" fontId="25" fillId="59" borderId="52"/>
    <xf numFmtId="0" fontId="25" fillId="59" borderId="52"/>
    <xf numFmtId="0" fontId="25" fillId="59" borderId="52"/>
    <xf numFmtId="0" fontId="25" fillId="59" borderId="52"/>
    <xf numFmtId="0" fontId="25" fillId="59" borderId="52"/>
    <xf numFmtId="0" fontId="25" fillId="59" borderId="52"/>
    <xf numFmtId="0" fontId="25" fillId="59" borderId="52"/>
    <xf numFmtId="0" fontId="25" fillId="59" borderId="52"/>
    <xf numFmtId="0" fontId="25" fillId="59" borderId="52"/>
    <xf numFmtId="0" fontId="25" fillId="59" borderId="52"/>
    <xf numFmtId="0" fontId="25" fillId="59" borderId="52"/>
    <xf numFmtId="0" fontId="25" fillId="59" borderId="52"/>
    <xf numFmtId="0" fontId="25" fillId="59" borderId="52"/>
    <xf numFmtId="0" fontId="25" fillId="59" borderId="52"/>
    <xf numFmtId="0" fontId="55" fillId="57" borderId="52">
      <alignment horizontal="left"/>
    </xf>
    <xf numFmtId="0" fontId="55" fillId="57" borderId="52">
      <alignment horizontal="left"/>
    </xf>
    <xf numFmtId="0" fontId="55" fillId="57" borderId="52">
      <alignment horizontal="left"/>
    </xf>
    <xf numFmtId="0" fontId="55" fillId="57" borderId="52">
      <alignment horizontal="left"/>
    </xf>
    <xf numFmtId="0" fontId="55" fillId="57" borderId="52">
      <alignment horizontal="left"/>
    </xf>
    <xf numFmtId="0" fontId="55" fillId="57" borderId="52">
      <alignment horizontal="left"/>
    </xf>
    <xf numFmtId="0" fontId="55" fillId="57" borderId="52">
      <alignment horizontal="left"/>
    </xf>
    <xf numFmtId="0" fontId="55" fillId="57" borderId="52">
      <alignment horizontal="left"/>
    </xf>
    <xf numFmtId="0" fontId="55" fillId="57" borderId="52">
      <alignment horizontal="left"/>
    </xf>
    <xf numFmtId="0" fontId="55" fillId="57" borderId="52">
      <alignment horizontal="left"/>
    </xf>
    <xf numFmtId="0" fontId="55" fillId="57" borderId="52">
      <alignment horizontal="left"/>
    </xf>
    <xf numFmtId="0" fontId="55" fillId="57" borderId="52">
      <alignment horizontal="left"/>
    </xf>
    <xf numFmtId="0" fontId="55" fillId="57" borderId="52">
      <alignment horizontal="left"/>
    </xf>
    <xf numFmtId="0" fontId="55" fillId="57" borderId="52">
      <alignment horizontal="left"/>
    </xf>
    <xf numFmtId="0" fontId="55" fillId="57" borderId="52">
      <alignment horizontal="left"/>
    </xf>
    <xf numFmtId="0" fontId="55" fillId="57" borderId="52">
      <alignment horizontal="left"/>
    </xf>
    <xf numFmtId="0" fontId="55" fillId="57" borderId="52">
      <alignment horizontal="left"/>
    </xf>
    <xf numFmtId="0" fontId="55" fillId="57" borderId="52">
      <alignment horizontal="left"/>
    </xf>
    <xf numFmtId="0" fontId="55" fillId="57" borderId="52">
      <alignment horizontal="left"/>
    </xf>
    <xf numFmtId="0" fontId="55" fillId="57" borderId="52">
      <alignment horizontal="left"/>
    </xf>
    <xf numFmtId="0" fontId="55" fillId="57" borderId="52">
      <alignment horizontal="left"/>
    </xf>
    <xf numFmtId="0" fontId="55" fillId="57" borderId="52">
      <alignment horizontal="left"/>
    </xf>
    <xf numFmtId="0" fontId="55" fillId="57" borderId="52">
      <alignment horizontal="left"/>
    </xf>
    <xf numFmtId="0" fontId="55" fillId="57" borderId="52">
      <alignment horizontal="left"/>
    </xf>
    <xf numFmtId="0" fontId="55" fillId="57" borderId="52">
      <alignment horizontal="left"/>
    </xf>
    <xf numFmtId="0" fontId="55" fillId="57" borderId="52">
      <alignment horizontal="left"/>
    </xf>
    <xf numFmtId="0" fontId="55" fillId="57" borderId="52">
      <alignment horizontal="left"/>
    </xf>
    <xf numFmtId="0" fontId="55" fillId="57" borderId="52">
      <alignment horizontal="left"/>
    </xf>
    <xf numFmtId="0" fontId="55" fillId="57" borderId="52">
      <alignment horizontal="left"/>
    </xf>
    <xf numFmtId="0" fontId="55" fillId="57" borderId="52">
      <alignment horizontal="left"/>
    </xf>
    <xf numFmtId="0" fontId="55" fillId="57" borderId="52">
      <alignment horizontal="left"/>
    </xf>
    <xf numFmtId="0" fontId="55" fillId="57" borderId="52">
      <alignment horizontal="left"/>
    </xf>
    <xf numFmtId="0" fontId="55" fillId="57" borderId="52">
      <alignment horizontal="left"/>
    </xf>
    <xf numFmtId="0" fontId="55" fillId="57" borderId="52">
      <alignment horizontal="left"/>
    </xf>
    <xf numFmtId="0" fontId="55" fillId="57" borderId="52">
      <alignment horizontal="left"/>
    </xf>
    <xf numFmtId="0" fontId="55" fillId="57" borderId="52">
      <alignment horizontal="left"/>
    </xf>
    <xf numFmtId="0" fontId="55" fillId="57" borderId="52">
      <alignment horizontal="left"/>
    </xf>
    <xf numFmtId="0" fontId="55" fillId="57" borderId="52">
      <alignment horizontal="left"/>
    </xf>
    <xf numFmtId="0" fontId="55" fillId="57" borderId="52">
      <alignment horizontal="left"/>
    </xf>
    <xf numFmtId="0" fontId="55" fillId="57" borderId="52">
      <alignment horizontal="left"/>
    </xf>
    <xf numFmtId="0" fontId="55" fillId="57" borderId="52">
      <alignment horizontal="left"/>
    </xf>
    <xf numFmtId="0" fontId="55" fillId="57" borderId="52">
      <alignment horizontal="left"/>
    </xf>
    <xf numFmtId="0" fontId="55" fillId="57" borderId="52">
      <alignment horizontal="left"/>
    </xf>
    <xf numFmtId="0" fontId="55" fillId="57" borderId="52">
      <alignment horizontal="left"/>
    </xf>
    <xf numFmtId="0" fontId="55" fillId="57" borderId="52">
      <alignment horizontal="left"/>
    </xf>
    <xf numFmtId="0" fontId="55" fillId="57" borderId="52">
      <alignment horizontal="left"/>
    </xf>
    <xf numFmtId="0" fontId="55" fillId="57" borderId="52">
      <alignment horizontal="left"/>
    </xf>
    <xf numFmtId="0" fontId="55" fillId="57" borderId="52">
      <alignment horizontal="left"/>
    </xf>
    <xf numFmtId="0" fontId="55" fillId="57" borderId="52">
      <alignment horizontal="left"/>
    </xf>
    <xf numFmtId="0" fontId="55" fillId="57" borderId="52">
      <alignment horizontal="left"/>
    </xf>
    <xf numFmtId="0" fontId="55" fillId="57" borderId="52">
      <alignment horizontal="left"/>
    </xf>
    <xf numFmtId="0" fontId="55" fillId="57" borderId="52">
      <alignment horizontal="left"/>
    </xf>
    <xf numFmtId="0" fontId="55" fillId="57" borderId="52">
      <alignment horizontal="left"/>
    </xf>
    <xf numFmtId="0" fontId="55" fillId="57" borderId="52">
      <alignment horizontal="left"/>
    </xf>
    <xf numFmtId="0" fontId="55" fillId="57" borderId="52">
      <alignment horizontal="left"/>
    </xf>
    <xf numFmtId="0" fontId="55" fillId="57" borderId="52">
      <alignment horizontal="left"/>
    </xf>
    <xf numFmtId="0" fontId="55" fillId="57" borderId="52">
      <alignment horizontal="left"/>
    </xf>
    <xf numFmtId="0" fontId="55" fillId="57" borderId="52">
      <alignment horizontal="left"/>
    </xf>
    <xf numFmtId="0" fontId="55" fillId="57" borderId="52">
      <alignment horizontal="left"/>
    </xf>
    <xf numFmtId="0" fontId="55" fillId="57" borderId="52">
      <alignment horizontal="left"/>
    </xf>
    <xf numFmtId="0" fontId="55" fillId="57" borderId="52">
      <alignment horizontal="left"/>
    </xf>
    <xf numFmtId="0" fontId="55" fillId="57" borderId="52">
      <alignment horizontal="left"/>
    </xf>
    <xf numFmtId="0" fontId="55" fillId="57" borderId="52">
      <alignment horizontal="left"/>
    </xf>
    <xf numFmtId="0" fontId="55" fillId="57" borderId="52">
      <alignment horizontal="left"/>
    </xf>
    <xf numFmtId="0" fontId="55" fillId="57" borderId="52">
      <alignment horizontal="left"/>
    </xf>
    <xf numFmtId="0" fontId="55" fillId="57" borderId="52">
      <alignment horizontal="left"/>
    </xf>
    <xf numFmtId="0" fontId="55" fillId="57" borderId="52">
      <alignment horizontal="left"/>
    </xf>
    <xf numFmtId="0" fontId="55" fillId="57" borderId="52">
      <alignment horizontal="left"/>
    </xf>
    <xf numFmtId="0" fontId="55" fillId="57" borderId="52">
      <alignment horizontal="left"/>
    </xf>
    <xf numFmtId="0" fontId="55" fillId="57" borderId="52">
      <alignment horizontal="left"/>
    </xf>
    <xf numFmtId="0" fontId="55" fillId="57" borderId="52">
      <alignment horizontal="left"/>
    </xf>
    <xf numFmtId="0" fontId="55" fillId="57" borderId="52">
      <alignment horizontal="left"/>
    </xf>
    <xf numFmtId="0" fontId="55" fillId="57" borderId="52">
      <alignment horizontal="left"/>
    </xf>
    <xf numFmtId="0" fontId="55" fillId="57" borderId="52">
      <alignment horizontal="left"/>
    </xf>
    <xf numFmtId="0" fontId="55" fillId="57" borderId="52">
      <alignment horizontal="left"/>
    </xf>
    <xf numFmtId="0" fontId="55" fillId="57" borderId="52">
      <alignment horizontal="left"/>
    </xf>
    <xf numFmtId="0" fontId="55" fillId="57" borderId="52">
      <alignment horizontal="left"/>
    </xf>
    <xf numFmtId="0" fontId="55" fillId="57" borderId="52">
      <alignment horizontal="left"/>
    </xf>
    <xf numFmtId="0" fontId="55" fillId="57" borderId="52">
      <alignment horizontal="left"/>
    </xf>
    <xf numFmtId="0" fontId="55" fillId="57" borderId="52">
      <alignment horizontal="left"/>
    </xf>
    <xf numFmtId="0" fontId="55" fillId="57" borderId="52">
      <alignment horizontal="left"/>
    </xf>
    <xf numFmtId="0" fontId="55" fillId="57" borderId="52">
      <alignment horizontal="left"/>
    </xf>
    <xf numFmtId="0" fontId="55" fillId="57" borderId="52">
      <alignment horizontal="left"/>
    </xf>
    <xf numFmtId="0" fontId="55" fillId="57" borderId="52">
      <alignment horizontal="left"/>
    </xf>
    <xf numFmtId="0" fontId="55" fillId="57" borderId="52">
      <alignment horizontal="left"/>
    </xf>
    <xf numFmtId="0" fontId="55" fillId="57" borderId="52">
      <alignment horizontal="left"/>
    </xf>
    <xf numFmtId="0" fontId="55" fillId="57" borderId="52">
      <alignment horizontal="left"/>
    </xf>
    <xf numFmtId="0" fontId="55" fillId="57" borderId="52">
      <alignment horizontal="left"/>
    </xf>
    <xf numFmtId="0" fontId="55" fillId="57" borderId="52">
      <alignment horizontal="left"/>
    </xf>
    <xf numFmtId="0" fontId="55" fillId="57" borderId="52">
      <alignment horizontal="left"/>
    </xf>
    <xf numFmtId="0" fontId="55" fillId="57" borderId="52">
      <alignment horizontal="left"/>
    </xf>
    <xf numFmtId="0" fontId="55" fillId="57" borderId="52">
      <alignment horizontal="left"/>
    </xf>
    <xf numFmtId="0" fontId="55" fillId="57" borderId="52">
      <alignment horizontal="left"/>
    </xf>
    <xf numFmtId="0" fontId="55" fillId="57" borderId="52">
      <alignment horizontal="left"/>
    </xf>
    <xf numFmtId="0" fontId="55" fillId="57" borderId="52">
      <alignment horizontal="left"/>
    </xf>
    <xf numFmtId="0" fontId="55" fillId="57" borderId="52">
      <alignment horizontal="left"/>
    </xf>
    <xf numFmtId="0" fontId="55" fillId="57" borderId="52">
      <alignment horizontal="left"/>
    </xf>
    <xf numFmtId="0" fontId="55" fillId="57" borderId="52">
      <alignment horizontal="left"/>
    </xf>
    <xf numFmtId="0" fontId="55" fillId="57" borderId="52">
      <alignment horizontal="left"/>
    </xf>
    <xf numFmtId="0" fontId="55" fillId="57" borderId="52">
      <alignment horizontal="left"/>
    </xf>
    <xf numFmtId="0" fontId="55" fillId="57" borderId="52">
      <alignment horizontal="left"/>
    </xf>
    <xf numFmtId="0" fontId="55" fillId="57" borderId="52">
      <alignment horizontal="left"/>
    </xf>
    <xf numFmtId="0" fontId="55" fillId="57" borderId="52">
      <alignment horizontal="left"/>
    </xf>
    <xf numFmtId="0" fontId="55" fillId="57" borderId="52">
      <alignment horizontal="left"/>
    </xf>
    <xf numFmtId="0" fontId="55" fillId="57" borderId="52">
      <alignment horizontal="left"/>
    </xf>
    <xf numFmtId="0" fontId="55" fillId="57" borderId="52">
      <alignment horizontal="left"/>
    </xf>
    <xf numFmtId="0" fontId="55" fillId="57" borderId="52">
      <alignment horizontal="left"/>
    </xf>
    <xf numFmtId="0" fontId="55" fillId="57" borderId="52">
      <alignment horizontal="left"/>
    </xf>
    <xf numFmtId="0" fontId="55" fillId="57" borderId="52">
      <alignment horizontal="left"/>
    </xf>
    <xf numFmtId="0" fontId="55" fillId="57" borderId="52">
      <alignment horizontal="left"/>
    </xf>
    <xf numFmtId="0" fontId="55" fillId="57" borderId="52">
      <alignment horizontal="left"/>
    </xf>
    <xf numFmtId="0" fontId="55" fillId="57" borderId="52">
      <alignment horizontal="left"/>
    </xf>
    <xf numFmtId="0" fontId="55" fillId="57" borderId="52">
      <alignment horizontal="left"/>
    </xf>
    <xf numFmtId="0" fontId="55" fillId="57" borderId="52">
      <alignment horizontal="left"/>
    </xf>
    <xf numFmtId="0" fontId="55" fillId="57" borderId="52">
      <alignment horizontal="left"/>
    </xf>
    <xf numFmtId="0" fontId="55" fillId="57" borderId="52">
      <alignment horizontal="left"/>
    </xf>
    <xf numFmtId="0" fontId="55" fillId="57" borderId="52">
      <alignment horizontal="left"/>
    </xf>
    <xf numFmtId="0" fontId="55" fillId="57" borderId="52">
      <alignment horizontal="left"/>
    </xf>
    <xf numFmtId="0" fontId="55" fillId="57" borderId="52">
      <alignment horizontal="left"/>
    </xf>
    <xf numFmtId="0" fontId="55" fillId="57" borderId="52">
      <alignment horizontal="left"/>
    </xf>
    <xf numFmtId="0" fontId="55" fillId="57" borderId="52">
      <alignment horizontal="left"/>
    </xf>
    <xf numFmtId="0" fontId="55" fillId="57" borderId="52">
      <alignment horizontal="left"/>
    </xf>
    <xf numFmtId="0" fontId="55" fillId="57" borderId="52">
      <alignment horizontal="left"/>
    </xf>
    <xf numFmtId="0" fontId="55" fillId="57" borderId="52">
      <alignment horizontal="left"/>
    </xf>
    <xf numFmtId="0" fontId="55" fillId="57" borderId="52">
      <alignment horizontal="left"/>
    </xf>
    <xf numFmtId="0" fontId="55" fillId="57" borderId="52">
      <alignment horizontal="left"/>
    </xf>
    <xf numFmtId="0" fontId="55" fillId="57" borderId="52">
      <alignment horizontal="left"/>
    </xf>
    <xf numFmtId="0" fontId="55" fillId="57" borderId="52">
      <alignment horizontal="left"/>
    </xf>
    <xf numFmtId="0" fontId="55" fillId="57" borderId="52">
      <alignment horizontal="left"/>
    </xf>
    <xf numFmtId="0" fontId="55" fillId="57" borderId="52">
      <alignment horizontal="left"/>
    </xf>
    <xf numFmtId="0" fontId="55" fillId="57" borderId="52">
      <alignment horizontal="left"/>
    </xf>
    <xf numFmtId="0" fontId="55" fillId="57" borderId="52">
      <alignment horizontal="left"/>
    </xf>
    <xf numFmtId="0" fontId="55" fillId="57" borderId="52">
      <alignment horizontal="left"/>
    </xf>
    <xf numFmtId="0" fontId="55" fillId="57" borderId="52">
      <alignment horizontal="left"/>
    </xf>
    <xf numFmtId="0" fontId="55" fillId="57" borderId="52">
      <alignment horizontal="left"/>
    </xf>
    <xf numFmtId="0" fontId="55" fillId="57" borderId="52">
      <alignment horizontal="left"/>
    </xf>
    <xf numFmtId="0" fontId="55" fillId="57" borderId="52">
      <alignment horizontal="left"/>
    </xf>
    <xf numFmtId="0" fontId="55" fillId="57" borderId="52">
      <alignment horizontal="left"/>
    </xf>
    <xf numFmtId="0" fontId="55" fillId="57" borderId="52">
      <alignment horizontal="left"/>
    </xf>
    <xf numFmtId="0" fontId="55" fillId="57" borderId="52">
      <alignment horizontal="left"/>
    </xf>
    <xf numFmtId="0" fontId="55" fillId="57" borderId="52">
      <alignment horizontal="left"/>
    </xf>
    <xf numFmtId="0" fontId="55" fillId="57" borderId="52">
      <alignment horizontal="left"/>
    </xf>
    <xf numFmtId="0" fontId="55" fillId="57" borderId="52">
      <alignment horizontal="left"/>
    </xf>
    <xf numFmtId="0" fontId="55" fillId="57" borderId="52">
      <alignment horizontal="left"/>
    </xf>
    <xf numFmtId="0" fontId="55" fillId="57" borderId="52">
      <alignment horizontal="left"/>
    </xf>
    <xf numFmtId="0" fontId="55" fillId="57" borderId="52">
      <alignment horizontal="left"/>
    </xf>
    <xf numFmtId="0" fontId="55" fillId="57" borderId="52">
      <alignment horizontal="left"/>
    </xf>
    <xf numFmtId="0" fontId="55" fillId="57" borderId="52">
      <alignment horizontal="left"/>
    </xf>
    <xf numFmtId="0" fontId="61" fillId="0" borderId="54">
      <alignment horizontal="left" vertical="center"/>
    </xf>
    <xf numFmtId="0" fontId="61" fillId="0" borderId="54">
      <alignment horizontal="left" vertical="center"/>
    </xf>
    <xf numFmtId="0" fontId="61" fillId="0" borderId="54">
      <alignment horizontal="left" vertical="center"/>
    </xf>
    <xf numFmtId="0" fontId="61" fillId="0" borderId="54">
      <alignment horizontal="left" vertical="center"/>
    </xf>
    <xf numFmtId="0" fontId="61" fillId="0" borderId="54">
      <alignment horizontal="left" vertical="center"/>
    </xf>
    <xf numFmtId="0" fontId="61" fillId="0" borderId="54">
      <alignment horizontal="left" vertical="center"/>
    </xf>
    <xf numFmtId="0" fontId="61" fillId="0" borderId="54">
      <alignment horizontal="left" vertical="center"/>
    </xf>
    <xf numFmtId="0" fontId="61" fillId="0" borderId="54">
      <alignment horizontal="left" vertical="center"/>
    </xf>
    <xf numFmtId="0" fontId="61" fillId="0" borderId="54">
      <alignment horizontal="left" vertical="center"/>
    </xf>
    <xf numFmtId="0" fontId="61" fillId="0" borderId="54">
      <alignment horizontal="left" vertical="center"/>
    </xf>
    <xf numFmtId="0" fontId="61" fillId="0" borderId="54">
      <alignment horizontal="left" vertical="center"/>
    </xf>
    <xf numFmtId="0" fontId="61" fillId="0" borderId="54">
      <alignment horizontal="left" vertical="center"/>
    </xf>
    <xf numFmtId="0" fontId="61" fillId="0" borderId="54">
      <alignment horizontal="left" vertical="center"/>
    </xf>
    <xf numFmtId="0" fontId="61" fillId="0" borderId="54">
      <alignment horizontal="left" vertical="center"/>
    </xf>
    <xf numFmtId="0" fontId="61" fillId="0" borderId="54">
      <alignment horizontal="left" vertical="center"/>
    </xf>
    <xf numFmtId="0" fontId="61" fillId="0" borderId="54">
      <alignment horizontal="left" vertical="center"/>
    </xf>
    <xf numFmtId="0" fontId="61" fillId="0" borderId="54">
      <alignment horizontal="left" vertical="center"/>
    </xf>
    <xf numFmtId="0" fontId="61" fillId="0" borderId="54">
      <alignment horizontal="left" vertical="center"/>
    </xf>
    <xf numFmtId="0" fontId="61" fillId="0" borderId="54">
      <alignment horizontal="left" vertical="center"/>
    </xf>
    <xf numFmtId="0" fontId="61" fillId="0" borderId="54">
      <alignment horizontal="left" vertical="center"/>
    </xf>
    <xf numFmtId="0" fontId="61" fillId="0" borderId="54">
      <alignment horizontal="left" vertical="center"/>
    </xf>
    <xf numFmtId="0" fontId="61" fillId="0" borderId="54">
      <alignment horizontal="left" vertical="center"/>
    </xf>
    <xf numFmtId="0" fontId="61" fillId="0" borderId="54">
      <alignment horizontal="left" vertical="center"/>
    </xf>
    <xf numFmtId="0" fontId="61" fillId="0" borderId="54">
      <alignment horizontal="left" vertical="center"/>
    </xf>
    <xf numFmtId="0" fontId="61" fillId="0" borderId="54">
      <alignment horizontal="left" vertical="center"/>
    </xf>
    <xf numFmtId="0" fontId="61" fillId="0" borderId="54">
      <alignment horizontal="left" vertical="center"/>
    </xf>
    <xf numFmtId="0" fontId="61" fillId="0" borderId="54">
      <alignment horizontal="left" vertical="center"/>
    </xf>
    <xf numFmtId="0" fontId="61" fillId="0" borderId="54">
      <alignment horizontal="left" vertical="center"/>
    </xf>
    <xf numFmtId="0" fontId="61" fillId="0" borderId="54">
      <alignment horizontal="left" vertical="center"/>
    </xf>
    <xf numFmtId="0" fontId="61" fillId="0" borderId="54">
      <alignment horizontal="left" vertical="center"/>
    </xf>
    <xf numFmtId="0" fontId="61" fillId="0" borderId="54">
      <alignment horizontal="left" vertical="center"/>
    </xf>
    <xf numFmtId="0" fontId="61" fillId="0" borderId="54">
      <alignment horizontal="left" vertical="center"/>
    </xf>
    <xf numFmtId="0" fontId="61" fillId="0" borderId="54">
      <alignment horizontal="left" vertical="center"/>
    </xf>
    <xf numFmtId="0" fontId="61" fillId="0" borderId="54">
      <alignment horizontal="left" vertical="center"/>
    </xf>
    <xf numFmtId="0" fontId="61" fillId="0" borderId="54">
      <alignment horizontal="left" vertical="center"/>
    </xf>
    <xf numFmtId="0" fontId="61" fillId="0" borderId="54">
      <alignment horizontal="left" vertical="center"/>
    </xf>
    <xf numFmtId="0" fontId="61" fillId="0" borderId="54">
      <alignment horizontal="left" vertical="center"/>
    </xf>
    <xf numFmtId="0" fontId="61" fillId="0" borderId="54">
      <alignment horizontal="left" vertical="center"/>
    </xf>
    <xf numFmtId="0" fontId="61" fillId="0" borderId="54">
      <alignment horizontal="left" vertical="center"/>
    </xf>
    <xf numFmtId="0" fontId="61" fillId="0" borderId="54">
      <alignment horizontal="left" vertical="center"/>
    </xf>
    <xf numFmtId="0" fontId="61" fillId="0" borderId="54">
      <alignment horizontal="left" vertical="center"/>
    </xf>
    <xf numFmtId="0" fontId="61" fillId="0" borderId="54">
      <alignment horizontal="left" vertical="center"/>
    </xf>
    <xf numFmtId="0" fontId="61" fillId="0" borderId="54">
      <alignment horizontal="left" vertical="center"/>
    </xf>
    <xf numFmtId="0" fontId="61" fillId="0" borderId="54">
      <alignment horizontal="left" vertical="center"/>
    </xf>
    <xf numFmtId="0" fontId="61" fillId="0" borderId="54">
      <alignment horizontal="left" vertical="center"/>
    </xf>
    <xf numFmtId="0" fontId="61" fillId="0" borderId="54">
      <alignment horizontal="left" vertical="center"/>
    </xf>
    <xf numFmtId="0" fontId="61" fillId="0" borderId="54">
      <alignment horizontal="left" vertical="center"/>
    </xf>
    <xf numFmtId="0" fontId="61" fillId="0" borderId="54">
      <alignment horizontal="left" vertical="center"/>
    </xf>
    <xf numFmtId="0" fontId="61" fillId="0" borderId="54">
      <alignment horizontal="left" vertical="center"/>
    </xf>
    <xf numFmtId="0" fontId="61" fillId="0" borderId="54">
      <alignment horizontal="left" vertical="center"/>
    </xf>
    <xf numFmtId="0" fontId="61" fillId="0" borderId="54">
      <alignment horizontal="left" vertical="center"/>
    </xf>
    <xf numFmtId="0" fontId="61" fillId="0" borderId="54">
      <alignment horizontal="left" vertical="center"/>
    </xf>
    <xf numFmtId="0" fontId="61" fillId="0" borderId="54">
      <alignment horizontal="left" vertical="center"/>
    </xf>
    <xf numFmtId="0" fontId="61" fillId="0" borderId="54">
      <alignment horizontal="left" vertical="center"/>
    </xf>
    <xf numFmtId="0" fontId="61" fillId="0" borderId="54">
      <alignment horizontal="left" vertical="center"/>
    </xf>
    <xf numFmtId="0" fontId="61" fillId="0" borderId="54">
      <alignment horizontal="left" vertical="center"/>
    </xf>
    <xf numFmtId="0" fontId="61" fillId="0" borderId="54">
      <alignment horizontal="left" vertical="center"/>
    </xf>
    <xf numFmtId="0" fontId="61" fillId="0" borderId="54">
      <alignment horizontal="left" vertical="center"/>
    </xf>
    <xf numFmtId="0" fontId="61" fillId="0" borderId="54">
      <alignment horizontal="left" vertical="center"/>
    </xf>
    <xf numFmtId="0" fontId="61" fillId="0" borderId="54">
      <alignment horizontal="left" vertical="center"/>
    </xf>
    <xf numFmtId="0" fontId="61" fillId="0" borderId="54">
      <alignment horizontal="left" vertical="center"/>
    </xf>
    <xf numFmtId="0" fontId="61" fillId="0" borderId="54">
      <alignment horizontal="left" vertical="center"/>
    </xf>
    <xf numFmtId="0" fontId="61" fillId="0" borderId="54">
      <alignment horizontal="left" vertical="center"/>
    </xf>
    <xf numFmtId="0" fontId="61" fillId="0" borderId="54">
      <alignment horizontal="left" vertical="center"/>
    </xf>
    <xf numFmtId="0" fontId="61" fillId="0" borderId="54">
      <alignment horizontal="left" vertical="center"/>
    </xf>
    <xf numFmtId="0" fontId="61" fillId="0" borderId="54">
      <alignment horizontal="left" vertical="center"/>
    </xf>
    <xf numFmtId="0" fontId="61" fillId="0" borderId="54">
      <alignment horizontal="left" vertical="center"/>
    </xf>
    <xf numFmtId="0" fontId="61" fillId="0" borderId="54">
      <alignment horizontal="left" vertical="center"/>
    </xf>
    <xf numFmtId="0" fontId="61" fillId="0" borderId="54">
      <alignment horizontal="left" vertical="center"/>
    </xf>
    <xf numFmtId="0" fontId="61" fillId="0" borderId="54">
      <alignment horizontal="left" vertical="center"/>
    </xf>
    <xf numFmtId="0" fontId="61" fillId="0" borderId="54">
      <alignment horizontal="left" vertical="center"/>
    </xf>
    <xf numFmtId="0" fontId="61" fillId="0" borderId="54">
      <alignment horizontal="left" vertical="center"/>
    </xf>
    <xf numFmtId="0" fontId="61" fillId="0" borderId="54">
      <alignment horizontal="left" vertical="center"/>
    </xf>
    <xf numFmtId="0" fontId="61" fillId="0" borderId="54">
      <alignment horizontal="left" vertical="center"/>
    </xf>
    <xf numFmtId="0" fontId="61" fillId="0" borderId="54">
      <alignment horizontal="left" vertical="center"/>
    </xf>
    <xf numFmtId="0" fontId="61" fillId="0" borderId="54">
      <alignment horizontal="left" vertical="center"/>
    </xf>
    <xf numFmtId="0" fontId="61" fillId="0" borderId="54">
      <alignment horizontal="left" vertical="center"/>
    </xf>
    <xf numFmtId="0" fontId="61" fillId="0" borderId="54">
      <alignment horizontal="left" vertical="center"/>
    </xf>
    <xf numFmtId="0" fontId="61" fillId="0" borderId="54">
      <alignment horizontal="left" vertical="center"/>
    </xf>
    <xf numFmtId="0" fontId="61" fillId="0" borderId="54">
      <alignment horizontal="left" vertical="center"/>
    </xf>
    <xf numFmtId="0" fontId="61" fillId="0" borderId="54">
      <alignment horizontal="left" vertical="center"/>
    </xf>
    <xf numFmtId="0" fontId="61" fillId="0" borderId="54">
      <alignment horizontal="left" vertical="center"/>
    </xf>
    <xf numFmtId="0" fontId="61" fillId="0" borderId="54">
      <alignment horizontal="left" vertical="center"/>
    </xf>
    <xf numFmtId="0" fontId="61" fillId="0" borderId="54">
      <alignment horizontal="left" vertical="center"/>
    </xf>
    <xf numFmtId="0" fontId="61" fillId="0" borderId="54">
      <alignment horizontal="left" vertical="center"/>
    </xf>
    <xf numFmtId="0" fontId="61" fillId="0" borderId="54">
      <alignment horizontal="left" vertical="center"/>
    </xf>
    <xf numFmtId="0" fontId="61" fillId="0" borderId="54">
      <alignment horizontal="left" vertical="center"/>
    </xf>
    <xf numFmtId="0" fontId="61" fillId="0" borderId="54">
      <alignment horizontal="left" vertical="center"/>
    </xf>
    <xf numFmtId="0" fontId="61" fillId="0" borderId="54">
      <alignment horizontal="left" vertical="center"/>
    </xf>
    <xf numFmtId="0" fontId="61" fillId="0" borderId="54">
      <alignment horizontal="left" vertical="center"/>
    </xf>
    <xf numFmtId="0" fontId="61" fillId="0" borderId="54">
      <alignment horizontal="left" vertical="center"/>
    </xf>
    <xf numFmtId="0" fontId="61" fillId="0" borderId="54">
      <alignment horizontal="left" vertical="center"/>
    </xf>
    <xf numFmtId="0" fontId="61" fillId="0" borderId="54">
      <alignment horizontal="left" vertical="center"/>
    </xf>
    <xf numFmtId="0" fontId="61" fillId="0" borderId="54">
      <alignment horizontal="left" vertical="center"/>
    </xf>
    <xf numFmtId="0" fontId="61" fillId="0" borderId="54">
      <alignment horizontal="left" vertical="center"/>
    </xf>
    <xf numFmtId="0" fontId="61" fillId="0" borderId="54">
      <alignment horizontal="left" vertical="center"/>
    </xf>
    <xf numFmtId="0" fontId="61" fillId="0" borderId="54">
      <alignment horizontal="left" vertical="center"/>
    </xf>
    <xf numFmtId="0" fontId="61" fillId="0" borderId="54">
      <alignment horizontal="left" vertical="center"/>
    </xf>
    <xf numFmtId="0" fontId="61" fillId="0" borderId="54">
      <alignment horizontal="left" vertical="center"/>
    </xf>
    <xf numFmtId="0" fontId="61" fillId="0" borderId="54">
      <alignment horizontal="left" vertical="center"/>
    </xf>
    <xf numFmtId="0" fontId="61" fillId="0" borderId="54">
      <alignment horizontal="left" vertical="center"/>
    </xf>
    <xf numFmtId="0" fontId="61" fillId="0" borderId="54">
      <alignment horizontal="left" vertical="center"/>
    </xf>
    <xf numFmtId="0" fontId="61" fillId="0" borderId="54">
      <alignment horizontal="left" vertical="center"/>
    </xf>
    <xf numFmtId="0" fontId="61" fillId="0" borderId="54">
      <alignment horizontal="left" vertical="center"/>
    </xf>
    <xf numFmtId="0" fontId="61" fillId="0" borderId="54">
      <alignment horizontal="left" vertical="center"/>
    </xf>
    <xf numFmtId="0" fontId="61" fillId="0" borderId="54">
      <alignment horizontal="left" vertical="center"/>
    </xf>
    <xf numFmtId="0" fontId="61" fillId="0" borderId="54">
      <alignment horizontal="left" vertical="center"/>
    </xf>
    <xf numFmtId="0" fontId="61" fillId="0" borderId="54">
      <alignment horizontal="left" vertical="center"/>
    </xf>
    <xf numFmtId="0" fontId="61" fillId="0" borderId="54">
      <alignment horizontal="left" vertical="center"/>
    </xf>
    <xf numFmtId="0" fontId="61" fillId="0" borderId="54">
      <alignment horizontal="left" vertical="center"/>
    </xf>
    <xf numFmtId="0" fontId="61" fillId="0" borderId="54">
      <alignment horizontal="left" vertical="center"/>
    </xf>
    <xf numFmtId="0" fontId="61" fillId="0" borderId="54">
      <alignment horizontal="left" vertical="center"/>
    </xf>
    <xf numFmtId="0" fontId="61" fillId="0" borderId="54">
      <alignment horizontal="left" vertical="center"/>
    </xf>
    <xf numFmtId="0" fontId="61" fillId="0" borderId="54">
      <alignment horizontal="left" vertical="center"/>
    </xf>
    <xf numFmtId="0" fontId="61" fillId="0" borderId="54">
      <alignment horizontal="left" vertical="center"/>
    </xf>
    <xf numFmtId="0" fontId="61" fillId="0" borderId="54">
      <alignment horizontal="left" vertical="center"/>
    </xf>
    <xf numFmtId="0" fontId="61" fillId="0" borderId="54">
      <alignment horizontal="left" vertical="center"/>
    </xf>
    <xf numFmtId="0" fontId="61" fillId="0" borderId="54">
      <alignment horizontal="left" vertical="center"/>
    </xf>
    <xf numFmtId="0" fontId="61" fillId="0" borderId="54">
      <alignment horizontal="left" vertical="center"/>
    </xf>
    <xf numFmtId="0" fontId="61" fillId="0" borderId="54">
      <alignment horizontal="left" vertical="center"/>
    </xf>
    <xf numFmtId="0" fontId="61" fillId="0" borderId="54">
      <alignment horizontal="left" vertical="center"/>
    </xf>
    <xf numFmtId="0" fontId="61" fillId="0" borderId="54">
      <alignment horizontal="left" vertical="center"/>
    </xf>
    <xf numFmtId="0" fontId="61" fillId="0" borderId="54">
      <alignment horizontal="left" vertical="center"/>
    </xf>
    <xf numFmtId="0" fontId="61" fillId="0" borderId="54">
      <alignment horizontal="left" vertical="center"/>
    </xf>
    <xf numFmtId="0" fontId="61" fillId="0" borderId="54">
      <alignment horizontal="left" vertical="center"/>
    </xf>
    <xf numFmtId="0" fontId="61" fillId="0" borderId="54">
      <alignment horizontal="left" vertical="center"/>
    </xf>
    <xf numFmtId="0" fontId="61" fillId="0" borderId="54">
      <alignment horizontal="left" vertical="center"/>
    </xf>
    <xf numFmtId="0" fontId="61" fillId="0" borderId="54">
      <alignment horizontal="left" vertical="center"/>
    </xf>
    <xf numFmtId="0" fontId="61" fillId="0" borderId="54">
      <alignment horizontal="left" vertical="center"/>
    </xf>
    <xf numFmtId="0" fontId="61" fillId="0" borderId="54">
      <alignment horizontal="left" vertical="center"/>
    </xf>
    <xf numFmtId="0" fontId="61" fillId="0" borderId="54">
      <alignment horizontal="left" vertical="center"/>
    </xf>
    <xf numFmtId="0" fontId="61" fillId="0" borderId="54">
      <alignment horizontal="left" vertical="center"/>
    </xf>
    <xf numFmtId="0" fontId="61" fillId="0" borderId="54">
      <alignment horizontal="left" vertical="center"/>
    </xf>
    <xf numFmtId="0" fontId="61" fillId="0" borderId="54">
      <alignment horizontal="left" vertical="center"/>
    </xf>
    <xf numFmtId="0" fontId="61" fillId="0" borderId="54">
      <alignment horizontal="left" vertical="center"/>
    </xf>
    <xf numFmtId="0" fontId="61" fillId="0" borderId="54">
      <alignment horizontal="left" vertical="center"/>
    </xf>
    <xf numFmtId="0" fontId="61" fillId="0" borderId="54">
      <alignment horizontal="left" vertical="center"/>
    </xf>
    <xf numFmtId="0" fontId="61" fillId="0" borderId="54">
      <alignment horizontal="left" vertical="center"/>
    </xf>
    <xf numFmtId="0" fontId="61" fillId="0" borderId="54">
      <alignment horizontal="left" vertical="center"/>
    </xf>
    <xf numFmtId="0" fontId="61" fillId="0" borderId="54">
      <alignment horizontal="left" vertical="center"/>
    </xf>
    <xf numFmtId="0" fontId="61" fillId="0" borderId="54">
      <alignment horizontal="left" vertical="center"/>
    </xf>
    <xf numFmtId="0" fontId="61" fillId="0" borderId="54">
      <alignment horizontal="left" vertical="center"/>
    </xf>
    <xf numFmtId="0" fontId="61" fillId="0" borderId="54">
      <alignment horizontal="left" vertical="center"/>
    </xf>
    <xf numFmtId="0" fontId="61" fillId="0" borderId="54">
      <alignment horizontal="left" vertical="center"/>
    </xf>
    <xf numFmtId="0" fontId="61" fillId="0" borderId="54">
      <alignment horizontal="left" vertical="center"/>
    </xf>
    <xf numFmtId="0" fontId="61" fillId="0" borderId="54">
      <alignment horizontal="left" vertical="center"/>
    </xf>
    <xf numFmtId="0" fontId="61" fillId="0" borderId="54">
      <alignment horizontal="left" vertical="center"/>
    </xf>
    <xf numFmtId="0" fontId="61" fillId="0" borderId="54">
      <alignment horizontal="left" vertical="center"/>
    </xf>
    <xf numFmtId="0" fontId="61" fillId="0" borderId="54">
      <alignment horizontal="left" vertical="center"/>
    </xf>
    <xf numFmtId="0" fontId="61" fillId="0" borderId="54">
      <alignment horizontal="left" vertical="center"/>
    </xf>
    <xf numFmtId="0" fontId="61" fillId="0" borderId="54">
      <alignment horizontal="left" vertical="center"/>
    </xf>
    <xf numFmtId="0" fontId="61" fillId="0" borderId="54">
      <alignment horizontal="left" vertical="center"/>
    </xf>
    <xf numFmtId="0" fontId="61" fillId="0" borderId="54">
      <alignment horizontal="left" vertical="center"/>
    </xf>
    <xf numFmtId="0" fontId="61" fillId="0" borderId="54">
      <alignment horizontal="left" vertical="center"/>
    </xf>
    <xf numFmtId="0" fontId="61" fillId="0" borderId="54">
      <alignment horizontal="left" vertical="center"/>
    </xf>
    <xf numFmtId="0" fontId="61" fillId="0" borderId="54">
      <alignment horizontal="left" vertical="center"/>
    </xf>
    <xf numFmtId="0" fontId="61" fillId="0" borderId="54">
      <alignment horizontal="left" vertical="center"/>
    </xf>
    <xf numFmtId="0" fontId="61" fillId="0" borderId="54">
      <alignment horizontal="left" vertical="center"/>
    </xf>
    <xf numFmtId="0" fontId="61" fillId="0" borderId="54">
      <alignment horizontal="left" vertical="center"/>
    </xf>
    <xf numFmtId="0" fontId="61" fillId="0" borderId="54">
      <alignment horizontal="left" vertical="center"/>
    </xf>
    <xf numFmtId="0" fontId="61" fillId="0" borderId="54">
      <alignment horizontal="left" vertical="center"/>
    </xf>
    <xf numFmtId="0" fontId="61" fillId="0" borderId="54">
      <alignment horizontal="left" vertical="center"/>
    </xf>
    <xf numFmtId="0" fontId="61" fillId="0" borderId="54">
      <alignment horizontal="left" vertical="center"/>
    </xf>
    <xf numFmtId="0" fontId="61" fillId="0" borderId="54">
      <alignment horizontal="left" vertical="center"/>
    </xf>
    <xf numFmtId="0" fontId="61" fillId="0" borderId="54">
      <alignment horizontal="left" vertical="center"/>
    </xf>
    <xf numFmtId="0" fontId="61" fillId="0" borderId="54">
      <alignment horizontal="left" vertical="center"/>
    </xf>
    <xf numFmtId="0" fontId="61" fillId="0" borderId="54">
      <alignment horizontal="left" vertical="center"/>
    </xf>
    <xf numFmtId="0" fontId="61" fillId="0" borderId="54">
      <alignment horizontal="left" vertical="center"/>
    </xf>
    <xf numFmtId="0" fontId="61" fillId="0" borderId="54">
      <alignment horizontal="left" vertical="center"/>
    </xf>
    <xf numFmtId="0" fontId="61" fillId="0" borderId="54">
      <alignment horizontal="left" vertical="center"/>
    </xf>
    <xf numFmtId="0" fontId="61" fillId="0" borderId="54">
      <alignment horizontal="left" vertical="center"/>
    </xf>
    <xf numFmtId="0" fontId="61" fillId="0" borderId="54">
      <alignment horizontal="left" vertical="center"/>
    </xf>
    <xf numFmtId="0" fontId="61" fillId="0" borderId="54">
      <alignment horizontal="left" vertical="center"/>
    </xf>
    <xf numFmtId="0" fontId="61" fillId="0" borderId="54">
      <alignment horizontal="left" vertical="center"/>
    </xf>
    <xf numFmtId="0" fontId="61" fillId="0" borderId="54">
      <alignment horizontal="left" vertical="center"/>
    </xf>
    <xf numFmtId="0" fontId="61" fillId="0" borderId="54">
      <alignment horizontal="left" vertical="center"/>
    </xf>
    <xf numFmtId="0" fontId="61" fillId="0" borderId="54">
      <alignment horizontal="left" vertical="center"/>
    </xf>
    <xf numFmtId="0" fontId="61" fillId="0" borderId="54">
      <alignment horizontal="left" vertical="center"/>
    </xf>
    <xf numFmtId="0" fontId="61" fillId="0" borderId="54">
      <alignment horizontal="left" vertical="center"/>
    </xf>
    <xf numFmtId="0" fontId="61" fillId="0" borderId="54">
      <alignment horizontal="left" vertical="center"/>
    </xf>
    <xf numFmtId="0" fontId="61" fillId="0" borderId="54">
      <alignment horizontal="left" vertical="center"/>
    </xf>
    <xf numFmtId="0" fontId="61" fillId="0" borderId="54">
      <alignment horizontal="left" vertical="center"/>
    </xf>
    <xf numFmtId="0" fontId="61" fillId="0" borderId="54">
      <alignment horizontal="left" vertical="center"/>
    </xf>
    <xf numFmtId="0" fontId="61" fillId="0" borderId="54">
      <alignment horizontal="left" vertical="center"/>
    </xf>
    <xf numFmtId="0" fontId="61" fillId="0" borderId="54">
      <alignment horizontal="left" vertical="center"/>
    </xf>
    <xf numFmtId="0" fontId="61" fillId="0" borderId="54">
      <alignment horizontal="left" vertical="center"/>
    </xf>
    <xf numFmtId="0" fontId="61" fillId="0" borderId="54">
      <alignment horizontal="left" vertical="center"/>
    </xf>
    <xf numFmtId="0" fontId="61" fillId="0" borderId="54">
      <alignment horizontal="left" vertical="center"/>
    </xf>
    <xf numFmtId="0" fontId="61" fillId="0" borderId="54">
      <alignment horizontal="left" vertical="center"/>
    </xf>
    <xf numFmtId="0" fontId="61" fillId="0" borderId="54">
      <alignment horizontal="left" vertical="center"/>
    </xf>
    <xf numFmtId="0" fontId="61" fillId="0" borderId="54">
      <alignment horizontal="left" vertical="center"/>
    </xf>
    <xf numFmtId="0" fontId="61" fillId="0" borderId="54">
      <alignment horizontal="left" vertical="center"/>
    </xf>
    <xf numFmtId="0" fontId="61" fillId="0" borderId="54">
      <alignment horizontal="left" vertical="center"/>
    </xf>
    <xf numFmtId="0" fontId="61" fillId="0" borderId="54">
      <alignment horizontal="left" vertical="center"/>
    </xf>
    <xf numFmtId="0" fontId="61" fillId="0" borderId="54">
      <alignment horizontal="left" vertical="center"/>
    </xf>
    <xf numFmtId="0" fontId="61" fillId="0" borderId="54">
      <alignment horizontal="left" vertical="center"/>
    </xf>
    <xf numFmtId="0" fontId="61" fillId="0" borderId="54">
      <alignment horizontal="left" vertical="center"/>
    </xf>
    <xf numFmtId="0" fontId="61" fillId="0" borderId="54">
      <alignment horizontal="left" vertical="center"/>
    </xf>
    <xf numFmtId="0" fontId="61" fillId="0" borderId="54">
      <alignment horizontal="left" vertical="center"/>
    </xf>
    <xf numFmtId="0" fontId="61" fillId="0" borderId="54">
      <alignment horizontal="left" vertical="center"/>
    </xf>
    <xf numFmtId="0" fontId="61" fillId="0" borderId="54">
      <alignment horizontal="left" vertical="center"/>
    </xf>
    <xf numFmtId="0" fontId="61" fillId="0" borderId="54">
      <alignment horizontal="left" vertical="center"/>
    </xf>
    <xf numFmtId="0" fontId="61" fillId="0" borderId="54">
      <alignment horizontal="left" vertical="center"/>
    </xf>
    <xf numFmtId="0" fontId="61" fillId="0" borderId="54">
      <alignment horizontal="left" vertical="center"/>
    </xf>
    <xf numFmtId="0" fontId="61" fillId="0" borderId="54">
      <alignment horizontal="left" vertical="center"/>
    </xf>
    <xf numFmtId="0" fontId="61" fillId="0" borderId="54">
      <alignment horizontal="left" vertical="center"/>
    </xf>
    <xf numFmtId="0" fontId="61" fillId="0" borderId="54">
      <alignment horizontal="left" vertical="center"/>
    </xf>
    <xf numFmtId="0" fontId="61" fillId="0" borderId="54">
      <alignment horizontal="left" vertical="center"/>
    </xf>
    <xf numFmtId="0" fontId="61" fillId="0" borderId="54">
      <alignment horizontal="left" vertical="center"/>
    </xf>
    <xf numFmtId="0" fontId="61" fillId="0" borderId="54">
      <alignment horizontal="left" vertical="center"/>
    </xf>
    <xf numFmtId="0" fontId="61" fillId="0" borderId="54">
      <alignment horizontal="left" vertical="center"/>
    </xf>
    <xf numFmtId="0" fontId="61" fillId="0" borderId="54">
      <alignment horizontal="left" vertical="center"/>
    </xf>
    <xf numFmtId="0" fontId="61" fillId="0" borderId="54">
      <alignment horizontal="left" vertical="center"/>
    </xf>
    <xf numFmtId="0" fontId="61" fillId="0" borderId="54">
      <alignment horizontal="left" vertical="center"/>
    </xf>
    <xf numFmtId="0" fontId="61" fillId="0" borderId="54">
      <alignment horizontal="left" vertical="center"/>
    </xf>
    <xf numFmtId="0" fontId="61" fillId="0" borderId="54">
      <alignment horizontal="left" vertical="center"/>
    </xf>
    <xf numFmtId="0" fontId="61" fillId="0" borderId="54">
      <alignment horizontal="left" vertical="center"/>
    </xf>
    <xf numFmtId="0" fontId="61" fillId="0" borderId="54">
      <alignment horizontal="left" vertical="center"/>
    </xf>
    <xf numFmtId="0" fontId="61" fillId="0" borderId="54">
      <alignment horizontal="left" vertical="center"/>
    </xf>
    <xf numFmtId="0" fontId="61" fillId="0" borderId="54">
      <alignment horizontal="left" vertical="center"/>
    </xf>
    <xf numFmtId="0" fontId="61" fillId="0" borderId="54">
      <alignment horizontal="left" vertical="center"/>
    </xf>
    <xf numFmtId="0" fontId="61" fillId="0" borderId="54">
      <alignment horizontal="left" vertical="center"/>
    </xf>
    <xf numFmtId="0" fontId="61" fillId="0" borderId="54">
      <alignment horizontal="left" vertical="center"/>
    </xf>
    <xf numFmtId="0" fontId="61" fillId="0" borderId="54">
      <alignment horizontal="left" vertical="center"/>
    </xf>
    <xf numFmtId="0" fontId="61" fillId="0" borderId="54">
      <alignment horizontal="left" vertical="center"/>
    </xf>
    <xf numFmtId="0" fontId="61" fillId="0" borderId="54">
      <alignment horizontal="left" vertical="center"/>
    </xf>
    <xf numFmtId="0" fontId="61" fillId="0" borderId="54">
      <alignment horizontal="left" vertical="center"/>
    </xf>
    <xf numFmtId="0" fontId="61" fillId="0" borderId="54">
      <alignment horizontal="left" vertical="center"/>
    </xf>
    <xf numFmtId="0" fontId="61" fillId="0" borderId="54">
      <alignment horizontal="left" vertical="center"/>
    </xf>
    <xf numFmtId="0" fontId="61" fillId="0" borderId="54">
      <alignment horizontal="left" vertical="center"/>
    </xf>
    <xf numFmtId="0" fontId="61" fillId="0" borderId="54">
      <alignment horizontal="left" vertical="center"/>
    </xf>
    <xf numFmtId="0" fontId="61" fillId="0" borderId="54">
      <alignment horizontal="left" vertical="center"/>
    </xf>
    <xf numFmtId="0" fontId="61" fillId="0" borderId="54">
      <alignment horizontal="left" vertical="center"/>
    </xf>
    <xf numFmtId="0" fontId="61" fillId="0" borderId="54">
      <alignment horizontal="left" vertical="center"/>
    </xf>
    <xf numFmtId="0" fontId="61" fillId="0" borderId="54">
      <alignment horizontal="left" vertical="center"/>
    </xf>
    <xf numFmtId="0" fontId="61" fillId="0" borderId="54">
      <alignment horizontal="left" vertical="center"/>
    </xf>
    <xf numFmtId="0" fontId="61" fillId="0" borderId="54">
      <alignment horizontal="left" vertical="center"/>
    </xf>
    <xf numFmtId="0" fontId="61" fillId="0" borderId="54">
      <alignment horizontal="left" vertical="center"/>
    </xf>
    <xf numFmtId="0" fontId="61" fillId="0" borderId="54">
      <alignment horizontal="left" vertical="center"/>
    </xf>
    <xf numFmtId="0" fontId="61" fillId="0" borderId="54">
      <alignment horizontal="left" vertical="center"/>
    </xf>
    <xf numFmtId="0" fontId="61" fillId="0" borderId="54">
      <alignment horizontal="left" vertical="center"/>
    </xf>
    <xf numFmtId="0" fontId="61" fillId="0" borderId="54">
      <alignment horizontal="left" vertical="center"/>
    </xf>
    <xf numFmtId="0" fontId="61" fillId="0" borderId="54">
      <alignment horizontal="left" vertical="center"/>
    </xf>
    <xf numFmtId="0" fontId="61" fillId="0" borderId="54">
      <alignment horizontal="left" vertical="center"/>
    </xf>
    <xf numFmtId="0" fontId="61" fillId="0" borderId="54">
      <alignment horizontal="left" vertical="center"/>
    </xf>
    <xf numFmtId="0" fontId="61" fillId="0" borderId="54">
      <alignment horizontal="left" vertical="center"/>
    </xf>
    <xf numFmtId="0" fontId="61" fillId="0" borderId="54">
      <alignment horizontal="left" vertical="center"/>
    </xf>
    <xf numFmtId="0" fontId="61" fillId="0" borderId="54">
      <alignment horizontal="left" vertical="center"/>
    </xf>
    <xf numFmtId="0" fontId="61" fillId="0" borderId="54">
      <alignment horizontal="left" vertical="center"/>
    </xf>
    <xf numFmtId="0" fontId="61" fillId="0" borderId="54">
      <alignment horizontal="left" vertical="center"/>
    </xf>
    <xf numFmtId="0" fontId="61" fillId="0" borderId="54">
      <alignment horizontal="left" vertical="center"/>
    </xf>
    <xf numFmtId="0" fontId="61" fillId="0" borderId="54">
      <alignment horizontal="left" vertical="center"/>
    </xf>
    <xf numFmtId="0" fontId="61" fillId="0" borderId="54">
      <alignment horizontal="left" vertical="center"/>
    </xf>
    <xf numFmtId="0" fontId="61" fillId="0" borderId="54">
      <alignment horizontal="left" vertical="center"/>
    </xf>
    <xf numFmtId="0" fontId="61" fillId="0" borderId="54">
      <alignment horizontal="left" vertical="center"/>
    </xf>
    <xf numFmtId="0" fontId="61" fillId="0" borderId="54">
      <alignment horizontal="left" vertical="center"/>
    </xf>
    <xf numFmtId="0" fontId="61" fillId="0" borderId="54">
      <alignment horizontal="left" vertical="center"/>
    </xf>
    <xf numFmtId="0" fontId="61" fillId="0" borderId="54">
      <alignment horizontal="left" vertical="center"/>
    </xf>
    <xf numFmtId="0" fontId="61" fillId="0" borderId="54">
      <alignment horizontal="left" vertical="center"/>
    </xf>
    <xf numFmtId="0" fontId="61" fillId="0" borderId="54">
      <alignment horizontal="left" vertical="center"/>
    </xf>
    <xf numFmtId="0" fontId="61" fillId="0" borderId="54">
      <alignment horizontal="left" vertical="center"/>
    </xf>
    <xf numFmtId="0" fontId="61" fillId="0" borderId="54">
      <alignment horizontal="left" vertical="center"/>
    </xf>
    <xf numFmtId="0" fontId="61" fillId="0" borderId="54">
      <alignment horizontal="left" vertical="center"/>
    </xf>
    <xf numFmtId="0" fontId="61" fillId="0" borderId="54">
      <alignment horizontal="left" vertical="center"/>
    </xf>
    <xf numFmtId="0" fontId="61" fillId="0" borderId="54">
      <alignment horizontal="left" vertical="center"/>
    </xf>
    <xf numFmtId="0" fontId="61" fillId="0" borderId="54">
      <alignment horizontal="left" vertical="center"/>
    </xf>
    <xf numFmtId="0" fontId="61" fillId="0" borderId="54">
      <alignment horizontal="left" vertical="center"/>
    </xf>
    <xf numFmtId="0" fontId="61" fillId="0" borderId="54">
      <alignment horizontal="left" vertical="center"/>
    </xf>
    <xf numFmtId="0" fontId="61" fillId="0" borderId="54">
      <alignment horizontal="left" vertical="center"/>
    </xf>
    <xf numFmtId="0" fontId="61" fillId="0" borderId="54">
      <alignment horizontal="left" vertical="center"/>
    </xf>
    <xf numFmtId="0" fontId="61" fillId="0" borderId="54">
      <alignment horizontal="left" vertical="center"/>
    </xf>
    <xf numFmtId="0" fontId="61" fillId="0" borderId="54">
      <alignment horizontal="left" vertical="center"/>
    </xf>
    <xf numFmtId="0" fontId="61" fillId="0" borderId="54">
      <alignment horizontal="left" vertical="center"/>
    </xf>
    <xf numFmtId="0" fontId="61" fillId="0" borderId="54">
      <alignment horizontal="left" vertical="center"/>
    </xf>
    <xf numFmtId="0" fontId="61" fillId="0" borderId="54">
      <alignment horizontal="left" vertical="center"/>
    </xf>
    <xf numFmtId="0" fontId="61" fillId="0" borderId="54">
      <alignment horizontal="left" vertical="center"/>
    </xf>
    <xf numFmtId="0" fontId="61" fillId="0" borderId="54">
      <alignment horizontal="left" vertical="center"/>
    </xf>
    <xf numFmtId="0" fontId="61" fillId="0" borderId="54">
      <alignment horizontal="left" vertical="center"/>
    </xf>
    <xf numFmtId="0" fontId="61" fillId="0" borderId="54">
      <alignment horizontal="left" vertical="center"/>
    </xf>
    <xf numFmtId="0" fontId="61" fillId="0" borderId="54">
      <alignment horizontal="left" vertical="center"/>
    </xf>
    <xf numFmtId="0" fontId="61" fillId="0" borderId="54">
      <alignment horizontal="left" vertical="center"/>
    </xf>
    <xf numFmtId="0" fontId="61" fillId="0" borderId="54">
      <alignment horizontal="left" vertical="center"/>
    </xf>
    <xf numFmtId="0" fontId="61" fillId="0" borderId="54">
      <alignment horizontal="left" vertical="center"/>
    </xf>
    <xf numFmtId="0" fontId="61" fillId="0" borderId="54">
      <alignment horizontal="left" vertical="center"/>
    </xf>
    <xf numFmtId="0" fontId="61" fillId="0" borderId="54">
      <alignment horizontal="left" vertical="center"/>
    </xf>
    <xf numFmtId="0" fontId="61" fillId="0" borderId="54">
      <alignment horizontal="left" vertical="center"/>
    </xf>
    <xf numFmtId="0" fontId="61" fillId="0" borderId="54">
      <alignment horizontal="left" vertical="center"/>
    </xf>
    <xf numFmtId="0" fontId="61" fillId="0" borderId="54">
      <alignment horizontal="left" vertical="center"/>
    </xf>
    <xf numFmtId="0" fontId="61" fillId="0" borderId="54">
      <alignment horizontal="left" vertical="center"/>
    </xf>
    <xf numFmtId="0" fontId="61" fillId="0" borderId="54">
      <alignment horizontal="left" vertical="center"/>
    </xf>
    <xf numFmtId="0" fontId="61" fillId="0" borderId="54">
      <alignment horizontal="left" vertical="center"/>
    </xf>
    <xf numFmtId="0" fontId="61" fillId="0" borderId="54">
      <alignment horizontal="left" vertical="center"/>
    </xf>
    <xf numFmtId="0" fontId="61" fillId="0" borderId="54">
      <alignment horizontal="left" vertical="center"/>
    </xf>
    <xf numFmtId="0" fontId="61" fillId="0" borderId="54">
      <alignment horizontal="left" vertical="center"/>
    </xf>
    <xf numFmtId="0" fontId="61" fillId="0" borderId="54">
      <alignment horizontal="left" vertical="center"/>
    </xf>
    <xf numFmtId="0" fontId="61" fillId="0" borderId="54">
      <alignment horizontal="left" vertical="center"/>
    </xf>
    <xf numFmtId="0" fontId="61" fillId="0" borderId="54">
      <alignment horizontal="left" vertical="center"/>
    </xf>
    <xf numFmtId="0" fontId="61" fillId="0" borderId="54">
      <alignment horizontal="left" vertical="center"/>
    </xf>
    <xf numFmtId="0" fontId="61" fillId="0" borderId="54">
      <alignment horizontal="left" vertical="center"/>
    </xf>
    <xf numFmtId="0" fontId="61" fillId="0" borderId="54">
      <alignment horizontal="left" vertical="center"/>
    </xf>
    <xf numFmtId="0" fontId="61" fillId="0" borderId="54">
      <alignment horizontal="left" vertical="center"/>
    </xf>
    <xf numFmtId="0" fontId="61" fillId="0" borderId="54">
      <alignment horizontal="left" vertical="center"/>
    </xf>
    <xf numFmtId="0" fontId="61" fillId="0" borderId="54">
      <alignment horizontal="left" vertical="center"/>
    </xf>
    <xf numFmtId="0" fontId="61" fillId="0" borderId="54">
      <alignment horizontal="left" vertical="center"/>
    </xf>
    <xf numFmtId="0" fontId="61" fillId="0" borderId="54">
      <alignment horizontal="left" vertical="center"/>
    </xf>
    <xf numFmtId="0" fontId="61" fillId="0" borderId="54">
      <alignment horizontal="left" vertical="center"/>
    </xf>
    <xf numFmtId="0" fontId="61" fillId="0" borderId="54">
      <alignment horizontal="left" vertical="center"/>
    </xf>
    <xf numFmtId="0" fontId="61" fillId="0" borderId="54">
      <alignment horizontal="left" vertical="center"/>
    </xf>
    <xf numFmtId="0" fontId="61" fillId="0" borderId="54">
      <alignment horizontal="left" vertical="center"/>
    </xf>
    <xf numFmtId="0" fontId="61" fillId="0" borderId="54">
      <alignment horizontal="left" vertical="center"/>
    </xf>
    <xf numFmtId="0" fontId="61" fillId="0" borderId="54">
      <alignment horizontal="left" vertical="center"/>
    </xf>
    <xf numFmtId="0" fontId="61" fillId="0" borderId="54">
      <alignment horizontal="left" vertical="center"/>
    </xf>
    <xf numFmtId="0" fontId="61" fillId="0" borderId="54">
      <alignment horizontal="left" vertical="center"/>
    </xf>
    <xf numFmtId="0" fontId="61" fillId="0" borderId="54">
      <alignment horizontal="left" vertical="center"/>
    </xf>
    <xf numFmtId="0" fontId="61" fillId="0" borderId="54">
      <alignment horizontal="left" vertical="center"/>
    </xf>
    <xf numFmtId="0" fontId="61" fillId="0" borderId="54">
      <alignment horizontal="left" vertical="center"/>
    </xf>
    <xf numFmtId="0" fontId="61" fillId="0" borderId="54">
      <alignment horizontal="left" vertical="center"/>
    </xf>
    <xf numFmtId="0" fontId="61" fillId="0" borderId="54">
      <alignment horizontal="left" vertical="center"/>
    </xf>
    <xf numFmtId="0" fontId="61" fillId="0" borderId="54">
      <alignment horizontal="left" vertical="center"/>
    </xf>
    <xf numFmtId="0" fontId="61" fillId="0" borderId="54">
      <alignment horizontal="left" vertical="center"/>
    </xf>
    <xf numFmtId="0" fontId="61" fillId="0" borderId="54">
      <alignment horizontal="left" vertical="center"/>
    </xf>
    <xf numFmtId="0" fontId="61" fillId="0" borderId="54">
      <alignment horizontal="left" vertical="center"/>
    </xf>
    <xf numFmtId="0" fontId="61" fillId="0" borderId="54">
      <alignment horizontal="left" vertical="center"/>
    </xf>
    <xf numFmtId="0" fontId="61" fillId="0" borderId="54">
      <alignment horizontal="left" vertical="center"/>
    </xf>
    <xf numFmtId="0" fontId="61" fillId="0" borderId="54">
      <alignment horizontal="left" vertical="center"/>
    </xf>
    <xf numFmtId="0" fontId="61" fillId="0" borderId="54">
      <alignment horizontal="left" vertical="center"/>
    </xf>
    <xf numFmtId="0" fontId="61" fillId="0" borderId="54">
      <alignment horizontal="left" vertical="center"/>
    </xf>
    <xf numFmtId="0" fontId="61" fillId="0" borderId="54">
      <alignment horizontal="left" vertical="center"/>
    </xf>
    <xf numFmtId="0" fontId="61" fillId="0" borderId="54">
      <alignment horizontal="left" vertical="center"/>
    </xf>
    <xf numFmtId="0" fontId="61" fillId="0" borderId="54">
      <alignment horizontal="left" vertical="center"/>
    </xf>
    <xf numFmtId="0" fontId="61" fillId="0" borderId="54">
      <alignment horizontal="left" vertical="center"/>
    </xf>
    <xf numFmtId="0" fontId="61" fillId="0" borderId="54">
      <alignment horizontal="left" vertical="center"/>
    </xf>
    <xf numFmtId="0" fontId="61" fillId="0" borderId="54">
      <alignment horizontal="left" vertical="center"/>
    </xf>
    <xf numFmtId="0" fontId="61" fillId="0" borderId="54">
      <alignment horizontal="left" vertical="center"/>
    </xf>
    <xf numFmtId="0" fontId="61" fillId="0" borderId="54">
      <alignment horizontal="left" vertical="center"/>
    </xf>
    <xf numFmtId="0" fontId="61" fillId="0" borderId="54">
      <alignment horizontal="left" vertical="center"/>
    </xf>
    <xf numFmtId="0" fontId="61" fillId="0" borderId="54">
      <alignment horizontal="left" vertical="center"/>
    </xf>
    <xf numFmtId="0" fontId="61" fillId="0" borderId="54">
      <alignment horizontal="left" vertical="center"/>
    </xf>
    <xf numFmtId="0" fontId="61" fillId="0" borderId="54">
      <alignment horizontal="left" vertical="center"/>
    </xf>
    <xf numFmtId="0" fontId="61" fillId="0" borderId="54">
      <alignment horizontal="left" vertical="center"/>
    </xf>
    <xf numFmtId="0" fontId="61" fillId="0" borderId="54">
      <alignment horizontal="left" vertical="center"/>
    </xf>
    <xf numFmtId="0" fontId="61" fillId="0" borderId="54">
      <alignment horizontal="left" vertical="center"/>
    </xf>
    <xf numFmtId="0" fontId="61" fillId="0" borderId="54">
      <alignment horizontal="left" vertical="center"/>
    </xf>
    <xf numFmtId="0" fontId="61" fillId="0" borderId="54">
      <alignment horizontal="left" vertical="center"/>
    </xf>
    <xf numFmtId="0" fontId="61" fillId="0" borderId="54">
      <alignment horizontal="left" vertical="center"/>
    </xf>
    <xf numFmtId="0" fontId="61" fillId="0" borderId="54">
      <alignment horizontal="left" vertical="center"/>
    </xf>
    <xf numFmtId="0" fontId="61" fillId="0" borderId="54">
      <alignment horizontal="left" vertical="center"/>
    </xf>
    <xf numFmtId="0" fontId="61" fillId="0" borderId="54">
      <alignment horizontal="left" vertical="center"/>
    </xf>
    <xf numFmtId="0" fontId="61" fillId="0" borderId="54">
      <alignment horizontal="left" vertical="center"/>
    </xf>
    <xf numFmtId="0" fontId="61" fillId="0" borderId="54">
      <alignment horizontal="left" vertical="center"/>
    </xf>
    <xf numFmtId="0" fontId="61" fillId="0" borderId="54">
      <alignment horizontal="left" vertical="center"/>
    </xf>
    <xf numFmtId="0" fontId="61" fillId="0" borderId="54">
      <alignment horizontal="left" vertical="center"/>
    </xf>
    <xf numFmtId="0" fontId="61" fillId="0" borderId="54">
      <alignment horizontal="left" vertical="center"/>
    </xf>
    <xf numFmtId="0" fontId="61" fillId="0" borderId="54">
      <alignment horizontal="left" vertical="center"/>
    </xf>
    <xf numFmtId="0" fontId="61" fillId="0" borderId="54">
      <alignment horizontal="left" vertical="center"/>
    </xf>
    <xf numFmtId="0" fontId="71" fillId="0" borderId="0" applyNumberFormat="0" applyFill="0" applyBorder="0" applyAlignment="0" applyProtection="0">
      <alignment vertical="top"/>
      <protection locked="0"/>
    </xf>
    <xf numFmtId="10" fontId="27" fillId="59" borderId="52" applyNumberFormat="0" applyBorder="0" applyAlignment="0" applyProtection="0"/>
    <xf numFmtId="10" fontId="27" fillId="59" borderId="52" applyNumberFormat="0" applyBorder="0" applyAlignment="0" applyProtection="0"/>
    <xf numFmtId="10" fontId="27" fillId="59" borderId="52" applyNumberFormat="0" applyBorder="0" applyAlignment="0" applyProtection="0"/>
    <xf numFmtId="10" fontId="27" fillId="59" borderId="52" applyNumberFormat="0" applyBorder="0" applyAlignment="0" applyProtection="0"/>
    <xf numFmtId="10" fontId="27" fillId="59" borderId="52" applyNumberFormat="0" applyBorder="0" applyAlignment="0" applyProtection="0"/>
    <xf numFmtId="10" fontId="27" fillId="59" borderId="52" applyNumberFormat="0" applyBorder="0" applyAlignment="0" applyProtection="0"/>
    <xf numFmtId="10" fontId="27" fillId="59" borderId="52" applyNumberFormat="0" applyBorder="0" applyAlignment="0" applyProtection="0"/>
    <xf numFmtId="10" fontId="27" fillId="59" borderId="52" applyNumberFormat="0" applyBorder="0" applyAlignment="0" applyProtection="0"/>
    <xf numFmtId="10" fontId="27" fillId="59" borderId="52" applyNumberFormat="0" applyBorder="0" applyAlignment="0" applyProtection="0"/>
    <xf numFmtId="10" fontId="27" fillId="59" borderId="52" applyNumberFormat="0" applyBorder="0" applyAlignment="0" applyProtection="0"/>
    <xf numFmtId="10" fontId="27" fillId="59" borderId="52" applyNumberFormat="0" applyBorder="0" applyAlignment="0" applyProtection="0"/>
    <xf numFmtId="10" fontId="27" fillId="59" borderId="52" applyNumberFormat="0" applyBorder="0" applyAlignment="0" applyProtection="0"/>
    <xf numFmtId="10" fontId="27" fillId="59" borderId="52" applyNumberFormat="0" applyBorder="0" applyAlignment="0" applyProtection="0"/>
    <xf numFmtId="10" fontId="27" fillId="59" borderId="52" applyNumberFormat="0" applyBorder="0" applyAlignment="0" applyProtection="0"/>
    <xf numFmtId="10" fontId="27" fillId="59" borderId="52" applyNumberFormat="0" applyBorder="0" applyAlignment="0" applyProtection="0"/>
    <xf numFmtId="10" fontId="27" fillId="59" borderId="52" applyNumberFormat="0" applyBorder="0" applyAlignment="0" applyProtection="0"/>
    <xf numFmtId="10" fontId="27" fillId="59" borderId="52" applyNumberFormat="0" applyBorder="0" applyAlignment="0" applyProtection="0"/>
    <xf numFmtId="10" fontId="27" fillId="59" borderId="52" applyNumberFormat="0" applyBorder="0" applyAlignment="0" applyProtection="0"/>
    <xf numFmtId="10" fontId="27" fillId="59" borderId="52" applyNumberFormat="0" applyBorder="0" applyAlignment="0" applyProtection="0"/>
    <xf numFmtId="10" fontId="27" fillId="59" borderId="52" applyNumberFormat="0" applyBorder="0" applyAlignment="0" applyProtection="0"/>
    <xf numFmtId="10" fontId="27" fillId="59" borderId="52" applyNumberFormat="0" applyBorder="0" applyAlignment="0" applyProtection="0"/>
    <xf numFmtId="10" fontId="27" fillId="59" borderId="52" applyNumberFormat="0" applyBorder="0" applyAlignment="0" applyProtection="0"/>
    <xf numFmtId="10" fontId="27" fillId="59" borderId="52" applyNumberFormat="0" applyBorder="0" applyAlignment="0" applyProtection="0"/>
    <xf numFmtId="10" fontId="27" fillId="59" borderId="52" applyNumberFormat="0" applyBorder="0" applyAlignment="0" applyProtection="0"/>
    <xf numFmtId="10" fontId="27" fillId="59" borderId="52" applyNumberFormat="0" applyBorder="0" applyAlignment="0" applyProtection="0"/>
    <xf numFmtId="10" fontId="27" fillId="59" borderId="52" applyNumberFormat="0" applyBorder="0" applyAlignment="0" applyProtection="0"/>
    <xf numFmtId="10" fontId="27" fillId="59" borderId="52" applyNumberFormat="0" applyBorder="0" applyAlignment="0" applyProtection="0"/>
    <xf numFmtId="10" fontId="27" fillId="59" borderId="52" applyNumberFormat="0" applyBorder="0" applyAlignment="0" applyProtection="0"/>
    <xf numFmtId="10" fontId="27" fillId="59" borderId="52" applyNumberFormat="0" applyBorder="0" applyAlignment="0" applyProtection="0"/>
    <xf numFmtId="10" fontId="27" fillId="59" borderId="52" applyNumberFormat="0" applyBorder="0" applyAlignment="0" applyProtection="0"/>
    <xf numFmtId="10" fontId="27" fillId="59" borderId="52" applyNumberFormat="0" applyBorder="0" applyAlignment="0" applyProtection="0"/>
    <xf numFmtId="10" fontId="27" fillId="59" borderId="52" applyNumberFormat="0" applyBorder="0" applyAlignment="0" applyProtection="0"/>
    <xf numFmtId="10" fontId="27" fillId="59" borderId="52" applyNumberFormat="0" applyBorder="0" applyAlignment="0" applyProtection="0"/>
    <xf numFmtId="10" fontId="27" fillId="59" borderId="52" applyNumberFormat="0" applyBorder="0" applyAlignment="0" applyProtection="0"/>
    <xf numFmtId="10" fontId="27" fillId="59" borderId="52" applyNumberFormat="0" applyBorder="0" applyAlignment="0" applyProtection="0"/>
    <xf numFmtId="10" fontId="27" fillId="59" borderId="52" applyNumberFormat="0" applyBorder="0" applyAlignment="0" applyProtection="0"/>
    <xf numFmtId="10" fontId="27" fillId="59" borderId="52" applyNumberFormat="0" applyBorder="0" applyAlignment="0" applyProtection="0"/>
    <xf numFmtId="10" fontId="27" fillId="59" borderId="52" applyNumberFormat="0" applyBorder="0" applyAlignment="0" applyProtection="0"/>
    <xf numFmtId="10" fontId="27" fillId="59" borderId="52" applyNumberFormat="0" applyBorder="0" applyAlignment="0" applyProtection="0"/>
    <xf numFmtId="10" fontId="27" fillId="59" borderId="52" applyNumberFormat="0" applyBorder="0" applyAlignment="0" applyProtection="0"/>
    <xf numFmtId="10" fontId="27" fillId="59" borderId="52" applyNumberFormat="0" applyBorder="0" applyAlignment="0" applyProtection="0"/>
    <xf numFmtId="10" fontId="27" fillId="59" borderId="52" applyNumberFormat="0" applyBorder="0" applyAlignment="0" applyProtection="0"/>
    <xf numFmtId="10" fontId="27" fillId="59" borderId="52" applyNumberFormat="0" applyBorder="0" applyAlignment="0" applyProtection="0"/>
    <xf numFmtId="10" fontId="27" fillId="59" borderId="52" applyNumberFormat="0" applyBorder="0" applyAlignment="0" applyProtection="0"/>
    <xf numFmtId="10" fontId="27" fillId="59" borderId="52" applyNumberFormat="0" applyBorder="0" applyAlignment="0" applyProtection="0"/>
    <xf numFmtId="10" fontId="27" fillId="59" borderId="52" applyNumberFormat="0" applyBorder="0" applyAlignment="0" applyProtection="0"/>
    <xf numFmtId="10" fontId="27" fillId="59" borderId="52" applyNumberFormat="0" applyBorder="0" applyAlignment="0" applyProtection="0"/>
    <xf numFmtId="10" fontId="27" fillId="59" borderId="52" applyNumberFormat="0" applyBorder="0" applyAlignment="0" applyProtection="0"/>
    <xf numFmtId="10" fontId="27" fillId="59" borderId="52" applyNumberFormat="0" applyBorder="0" applyAlignment="0" applyProtection="0"/>
    <xf numFmtId="10" fontId="27" fillId="59" borderId="52" applyNumberFormat="0" applyBorder="0" applyAlignment="0" applyProtection="0"/>
    <xf numFmtId="10" fontId="27" fillId="59" borderId="52" applyNumberFormat="0" applyBorder="0" applyAlignment="0" applyProtection="0"/>
    <xf numFmtId="10" fontId="27" fillId="59" borderId="52" applyNumberFormat="0" applyBorder="0" applyAlignment="0" applyProtection="0"/>
    <xf numFmtId="10" fontId="27" fillId="59" borderId="52" applyNumberFormat="0" applyBorder="0" applyAlignment="0" applyProtection="0"/>
    <xf numFmtId="10" fontId="27" fillId="59" borderId="52" applyNumberFormat="0" applyBorder="0" applyAlignment="0" applyProtection="0"/>
    <xf numFmtId="10" fontId="27" fillId="59" borderId="52" applyNumberFormat="0" applyBorder="0" applyAlignment="0" applyProtection="0"/>
    <xf numFmtId="10" fontId="27" fillId="59" borderId="52" applyNumberFormat="0" applyBorder="0" applyAlignment="0" applyProtection="0"/>
    <xf numFmtId="10" fontId="27" fillId="59" borderId="52" applyNumberFormat="0" applyBorder="0" applyAlignment="0" applyProtection="0"/>
    <xf numFmtId="10" fontId="27" fillId="59" borderId="52" applyNumberFormat="0" applyBorder="0" applyAlignment="0" applyProtection="0"/>
    <xf numFmtId="10" fontId="27" fillId="59" borderId="52" applyNumberFormat="0" applyBorder="0" applyAlignment="0" applyProtection="0"/>
    <xf numFmtId="10" fontId="27" fillId="59" borderId="52" applyNumberFormat="0" applyBorder="0" applyAlignment="0" applyProtection="0"/>
    <xf numFmtId="10" fontId="27" fillId="59" borderId="52" applyNumberFormat="0" applyBorder="0" applyAlignment="0" applyProtection="0"/>
    <xf numFmtId="10" fontId="27" fillId="59" borderId="52" applyNumberFormat="0" applyBorder="0" applyAlignment="0" applyProtection="0"/>
    <xf numFmtId="10" fontId="27" fillId="59" borderId="52" applyNumberFormat="0" applyBorder="0" applyAlignment="0" applyProtection="0"/>
    <xf numFmtId="10" fontId="27" fillId="59" borderId="52" applyNumberFormat="0" applyBorder="0" applyAlignment="0" applyProtection="0"/>
    <xf numFmtId="10" fontId="27" fillId="59" borderId="52" applyNumberFormat="0" applyBorder="0" applyAlignment="0" applyProtection="0"/>
    <xf numFmtId="10" fontId="27" fillId="59" borderId="52" applyNumberFormat="0" applyBorder="0" applyAlignment="0" applyProtection="0"/>
    <xf numFmtId="10" fontId="27" fillId="59" borderId="52" applyNumberFormat="0" applyBorder="0" applyAlignment="0" applyProtection="0"/>
    <xf numFmtId="10" fontId="27" fillId="59" borderId="52" applyNumberFormat="0" applyBorder="0" applyAlignment="0" applyProtection="0"/>
    <xf numFmtId="10" fontId="27" fillId="59" borderId="52" applyNumberFormat="0" applyBorder="0" applyAlignment="0" applyProtection="0"/>
    <xf numFmtId="10" fontId="27" fillId="59" borderId="52" applyNumberFormat="0" applyBorder="0" applyAlignment="0" applyProtection="0"/>
    <xf numFmtId="10" fontId="27" fillId="59" borderId="52" applyNumberFormat="0" applyBorder="0" applyAlignment="0" applyProtection="0"/>
    <xf numFmtId="10" fontId="27" fillId="59" borderId="52" applyNumberFormat="0" applyBorder="0" applyAlignment="0" applyProtection="0"/>
    <xf numFmtId="10" fontId="27" fillId="59" borderId="52" applyNumberFormat="0" applyBorder="0" applyAlignment="0" applyProtection="0"/>
    <xf numFmtId="10" fontId="27" fillId="59" borderId="52" applyNumberFormat="0" applyBorder="0" applyAlignment="0" applyProtection="0"/>
    <xf numFmtId="10" fontId="27" fillId="59" borderId="52" applyNumberFormat="0" applyBorder="0" applyAlignment="0" applyProtection="0"/>
    <xf numFmtId="10" fontId="27" fillId="59" borderId="52" applyNumberFormat="0" applyBorder="0" applyAlignment="0" applyProtection="0"/>
    <xf numFmtId="10" fontId="27" fillId="59" borderId="52" applyNumberFormat="0" applyBorder="0" applyAlignment="0" applyProtection="0"/>
    <xf numFmtId="10" fontId="27" fillId="59" borderId="52" applyNumberFormat="0" applyBorder="0" applyAlignment="0" applyProtection="0"/>
    <xf numFmtId="10" fontId="27" fillId="59" borderId="52" applyNumberFormat="0" applyBorder="0" applyAlignment="0" applyProtection="0"/>
    <xf numFmtId="10" fontId="27" fillId="59" borderId="52" applyNumberFormat="0" applyBorder="0" applyAlignment="0" applyProtection="0"/>
    <xf numFmtId="10" fontId="27" fillId="59" borderId="52" applyNumberFormat="0" applyBorder="0" applyAlignment="0" applyProtection="0"/>
    <xf numFmtId="10" fontId="27" fillId="59" borderId="52" applyNumberFormat="0" applyBorder="0" applyAlignment="0" applyProtection="0"/>
    <xf numFmtId="10" fontId="27" fillId="59" borderId="52" applyNumberFormat="0" applyBorder="0" applyAlignment="0" applyProtection="0"/>
    <xf numFmtId="10" fontId="27" fillId="59" borderId="52" applyNumberFormat="0" applyBorder="0" applyAlignment="0" applyProtection="0"/>
    <xf numFmtId="10" fontId="27" fillId="59" borderId="52" applyNumberFormat="0" applyBorder="0" applyAlignment="0" applyProtection="0"/>
    <xf numFmtId="10" fontId="27" fillId="59" borderId="52" applyNumberFormat="0" applyBorder="0" applyAlignment="0" applyProtection="0"/>
    <xf numFmtId="10" fontId="27" fillId="59" borderId="52" applyNumberFormat="0" applyBorder="0" applyAlignment="0" applyProtection="0"/>
    <xf numFmtId="10" fontId="27" fillId="59" borderId="52" applyNumberFormat="0" applyBorder="0" applyAlignment="0" applyProtection="0"/>
    <xf numFmtId="10" fontId="27" fillId="59" borderId="52" applyNumberFormat="0" applyBorder="0" applyAlignment="0" applyProtection="0"/>
    <xf numFmtId="10" fontId="27" fillId="59" borderId="52" applyNumberFormat="0" applyBorder="0" applyAlignment="0" applyProtection="0"/>
    <xf numFmtId="10" fontId="27" fillId="59" borderId="52" applyNumberFormat="0" applyBorder="0" applyAlignment="0" applyProtection="0"/>
    <xf numFmtId="10" fontId="27" fillId="59" borderId="52" applyNumberFormat="0" applyBorder="0" applyAlignment="0" applyProtection="0"/>
    <xf numFmtId="10" fontId="27" fillId="59" borderId="52" applyNumberFormat="0" applyBorder="0" applyAlignment="0" applyProtection="0"/>
    <xf numFmtId="10" fontId="27" fillId="59" borderId="52" applyNumberFormat="0" applyBorder="0" applyAlignment="0" applyProtection="0"/>
    <xf numFmtId="10" fontId="27" fillId="59" borderId="52" applyNumberFormat="0" applyBorder="0" applyAlignment="0" applyProtection="0"/>
    <xf numFmtId="10" fontId="27" fillId="59" borderId="52" applyNumberFormat="0" applyBorder="0" applyAlignment="0" applyProtection="0"/>
    <xf numFmtId="10" fontId="27" fillId="59" borderId="52" applyNumberFormat="0" applyBorder="0" applyAlignment="0" applyProtection="0"/>
    <xf numFmtId="10" fontId="27" fillId="59" borderId="52" applyNumberFormat="0" applyBorder="0" applyAlignment="0" applyProtection="0"/>
    <xf numFmtId="10" fontId="27" fillId="59" borderId="52" applyNumberFormat="0" applyBorder="0" applyAlignment="0" applyProtection="0"/>
    <xf numFmtId="10" fontId="27" fillId="59" borderId="52" applyNumberFormat="0" applyBorder="0" applyAlignment="0" applyProtection="0"/>
    <xf numFmtId="10" fontId="27" fillId="59" borderId="52" applyNumberFormat="0" applyBorder="0" applyAlignment="0" applyProtection="0"/>
    <xf numFmtId="10" fontId="27" fillId="59" borderId="52" applyNumberFormat="0" applyBorder="0" applyAlignment="0" applyProtection="0"/>
    <xf numFmtId="10" fontId="27" fillId="59" borderId="52" applyNumberFormat="0" applyBorder="0" applyAlignment="0" applyProtection="0"/>
    <xf numFmtId="10" fontId="27" fillId="59" borderId="52" applyNumberFormat="0" applyBorder="0" applyAlignment="0" applyProtection="0"/>
    <xf numFmtId="10" fontId="27" fillId="59" borderId="52" applyNumberFormat="0" applyBorder="0" applyAlignment="0" applyProtection="0"/>
    <xf numFmtId="10" fontId="27" fillId="59" borderId="52" applyNumberFormat="0" applyBorder="0" applyAlignment="0" applyProtection="0"/>
    <xf numFmtId="10" fontId="27" fillId="59" borderId="52" applyNumberFormat="0" applyBorder="0" applyAlignment="0" applyProtection="0"/>
    <xf numFmtId="10" fontId="27" fillId="59" borderId="52" applyNumberFormat="0" applyBorder="0" applyAlignment="0" applyProtection="0"/>
    <xf numFmtId="10" fontId="27" fillId="59" borderId="52" applyNumberFormat="0" applyBorder="0" applyAlignment="0" applyProtection="0"/>
    <xf numFmtId="10" fontId="27" fillId="59" borderId="52" applyNumberFormat="0" applyBorder="0" applyAlignment="0" applyProtection="0"/>
    <xf numFmtId="10" fontId="27" fillId="59" borderId="52" applyNumberFormat="0" applyBorder="0" applyAlignment="0" applyProtection="0"/>
    <xf numFmtId="10" fontId="27" fillId="59" borderId="52" applyNumberFormat="0" applyBorder="0" applyAlignment="0" applyProtection="0"/>
    <xf numFmtId="10" fontId="27" fillId="59" borderId="52" applyNumberFormat="0" applyBorder="0" applyAlignment="0" applyProtection="0"/>
    <xf numFmtId="10" fontId="27" fillId="59" borderId="52" applyNumberFormat="0" applyBorder="0" applyAlignment="0" applyProtection="0"/>
    <xf numFmtId="10" fontId="27" fillId="59" borderId="52" applyNumberFormat="0" applyBorder="0" applyAlignment="0" applyProtection="0"/>
    <xf numFmtId="10" fontId="27" fillId="59" borderId="52" applyNumberFormat="0" applyBorder="0" applyAlignment="0" applyProtection="0"/>
    <xf numFmtId="10" fontId="27" fillId="59" borderId="52" applyNumberFormat="0" applyBorder="0" applyAlignment="0" applyProtection="0"/>
    <xf numFmtId="10" fontId="27" fillId="59" borderId="52" applyNumberFormat="0" applyBorder="0" applyAlignment="0" applyProtection="0"/>
    <xf numFmtId="10" fontId="27" fillId="59" borderId="52" applyNumberFormat="0" applyBorder="0" applyAlignment="0" applyProtection="0"/>
    <xf numFmtId="10" fontId="27" fillId="59" borderId="52" applyNumberFormat="0" applyBorder="0" applyAlignment="0" applyProtection="0"/>
    <xf numFmtId="10" fontId="27" fillId="59" borderId="52" applyNumberFormat="0" applyBorder="0" applyAlignment="0" applyProtection="0"/>
    <xf numFmtId="10" fontId="27" fillId="59" borderId="52" applyNumberFormat="0" applyBorder="0" applyAlignment="0" applyProtection="0"/>
    <xf numFmtId="10" fontId="27" fillId="59" borderId="52" applyNumberFormat="0" applyBorder="0" applyAlignment="0" applyProtection="0"/>
    <xf numFmtId="10" fontId="27" fillId="59" borderId="52" applyNumberFormat="0" applyBorder="0" applyAlignment="0" applyProtection="0"/>
    <xf numFmtId="10" fontId="27" fillId="59" borderId="52" applyNumberFormat="0" applyBorder="0" applyAlignment="0" applyProtection="0"/>
    <xf numFmtId="10" fontId="27" fillId="59" borderId="52" applyNumberFormat="0" applyBorder="0" applyAlignment="0" applyProtection="0"/>
    <xf numFmtId="10" fontId="27" fillId="59" borderId="52" applyNumberFormat="0" applyBorder="0" applyAlignment="0" applyProtection="0"/>
    <xf numFmtId="10" fontId="27" fillId="59" borderId="52" applyNumberFormat="0" applyBorder="0" applyAlignment="0" applyProtection="0"/>
    <xf numFmtId="10" fontId="27" fillId="59" borderId="52" applyNumberFormat="0" applyBorder="0" applyAlignment="0" applyProtection="0"/>
    <xf numFmtId="10" fontId="27" fillId="59" borderId="52" applyNumberFormat="0" applyBorder="0" applyAlignment="0" applyProtection="0"/>
    <xf numFmtId="10" fontId="27" fillId="59" borderId="52" applyNumberFormat="0" applyBorder="0" applyAlignment="0" applyProtection="0"/>
    <xf numFmtId="10" fontId="27" fillId="59" borderId="52" applyNumberFormat="0" applyBorder="0" applyAlignment="0" applyProtection="0"/>
    <xf numFmtId="10" fontId="27" fillId="59" borderId="52" applyNumberFormat="0" applyBorder="0" applyAlignment="0" applyProtection="0"/>
    <xf numFmtId="10" fontId="27" fillId="59" borderId="52" applyNumberFormat="0" applyBorder="0" applyAlignment="0" applyProtection="0"/>
    <xf numFmtId="10" fontId="27" fillId="59" borderId="52" applyNumberFormat="0" applyBorder="0" applyAlignment="0" applyProtection="0"/>
    <xf numFmtId="10" fontId="27" fillId="59" borderId="52" applyNumberFormat="0" applyBorder="0" applyAlignment="0" applyProtection="0"/>
    <xf numFmtId="10" fontId="27" fillId="59" borderId="52" applyNumberFormat="0" applyBorder="0" applyAlignment="0" applyProtection="0"/>
    <xf numFmtId="10" fontId="27" fillId="59" borderId="52" applyNumberFormat="0" applyBorder="0" applyAlignment="0" applyProtection="0"/>
    <xf numFmtId="10" fontId="27" fillId="59" borderId="52" applyNumberFormat="0" applyBorder="0" applyAlignment="0" applyProtection="0"/>
    <xf numFmtId="10" fontId="27" fillId="59" borderId="52" applyNumberFormat="0" applyBorder="0" applyAlignment="0" applyProtection="0"/>
    <xf numFmtId="10" fontId="27" fillId="59" borderId="52" applyNumberFormat="0" applyBorder="0" applyAlignment="0" applyProtection="0"/>
    <xf numFmtId="10" fontId="27" fillId="59" borderId="52" applyNumberFormat="0" applyBorder="0" applyAlignment="0" applyProtection="0"/>
    <xf numFmtId="10" fontId="27" fillId="59" borderId="52" applyNumberFormat="0" applyBorder="0" applyAlignment="0" applyProtection="0"/>
    <xf numFmtId="10" fontId="27" fillId="59" borderId="52" applyNumberFormat="0" applyBorder="0" applyAlignment="0" applyProtection="0"/>
    <xf numFmtId="10" fontId="27" fillId="59" borderId="52" applyNumberFormat="0" applyBorder="0" applyAlignment="0" applyProtection="0"/>
    <xf numFmtId="10" fontId="27" fillId="59" borderId="52" applyNumberFormat="0" applyBorder="0" applyAlignment="0" applyProtection="0"/>
    <xf numFmtId="10" fontId="27" fillId="59" borderId="52" applyNumberFormat="0" applyBorder="0" applyAlignment="0" applyProtection="0"/>
    <xf numFmtId="10" fontId="27" fillId="59" borderId="52" applyNumberFormat="0" applyBorder="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5" fillId="39" borderId="68" applyNumberFormat="0" applyAlignment="0" applyProtection="0"/>
    <xf numFmtId="0" fontId="74" fillId="5" borderId="4" applyNumberFormat="0" applyAlignment="0" applyProtection="0"/>
    <xf numFmtId="0" fontId="74" fillId="5" borderId="4" applyNumberFormat="0" applyAlignment="0" applyProtection="0"/>
    <xf numFmtId="0" fontId="74" fillId="5" borderId="4" applyNumberFormat="0" applyAlignment="0" applyProtection="0"/>
    <xf numFmtId="0" fontId="74" fillId="5" borderId="4" applyNumberFormat="0" applyAlignment="0" applyProtection="0"/>
    <xf numFmtId="0" fontId="74" fillId="5" borderId="4" applyNumberFormat="0" applyAlignment="0" applyProtection="0"/>
    <xf numFmtId="0" fontId="25" fillId="57" borderId="70">
      <alignment horizontal="centerContinuous" wrapText="1"/>
    </xf>
    <xf numFmtId="0" fontId="25" fillId="57" borderId="70">
      <alignment horizontal="centerContinuous" wrapText="1"/>
    </xf>
    <xf numFmtId="0" fontId="25" fillId="57" borderId="70">
      <alignment horizontal="centerContinuous" wrapText="1"/>
    </xf>
    <xf numFmtId="0" fontId="25" fillId="57" borderId="70">
      <alignment horizontal="centerContinuous" wrapText="1"/>
    </xf>
    <xf numFmtId="0" fontId="25" fillId="57" borderId="70">
      <alignment horizontal="centerContinuous" wrapText="1"/>
    </xf>
    <xf numFmtId="0" fontId="25" fillId="57" borderId="70">
      <alignment horizontal="centerContinuous" wrapText="1"/>
    </xf>
    <xf numFmtId="0" fontId="25" fillId="57" borderId="70">
      <alignment horizontal="centerContinuous" wrapText="1"/>
    </xf>
    <xf numFmtId="0" fontId="25" fillId="57" borderId="70">
      <alignment horizontal="centerContinuous" wrapText="1"/>
    </xf>
    <xf numFmtId="0" fontId="25" fillId="57" borderId="70">
      <alignment horizontal="centerContinuous" wrapText="1"/>
    </xf>
    <xf numFmtId="0" fontId="25" fillId="57" borderId="70">
      <alignment horizontal="centerContinuous" wrapText="1"/>
    </xf>
    <xf numFmtId="0" fontId="25" fillId="57" borderId="70">
      <alignment horizontal="centerContinuous" wrapText="1"/>
    </xf>
    <xf numFmtId="0" fontId="25" fillId="57" borderId="70">
      <alignment horizontal="centerContinuous" wrapText="1"/>
    </xf>
    <xf numFmtId="0" fontId="25" fillId="57" borderId="70">
      <alignment horizontal="centerContinuous" wrapText="1"/>
    </xf>
    <xf numFmtId="0" fontId="25" fillId="57" borderId="70">
      <alignment horizontal="centerContinuous" wrapText="1"/>
    </xf>
    <xf numFmtId="0" fontId="25" fillId="57" borderId="70">
      <alignment horizontal="centerContinuous" wrapText="1"/>
    </xf>
    <xf numFmtId="0" fontId="25" fillId="57" borderId="70">
      <alignment horizontal="centerContinuous" wrapText="1"/>
    </xf>
    <xf numFmtId="0" fontId="25" fillId="57" borderId="70">
      <alignment horizontal="centerContinuous" wrapText="1"/>
    </xf>
    <xf numFmtId="0" fontId="25" fillId="57" borderId="70">
      <alignment horizontal="centerContinuous" wrapText="1"/>
    </xf>
    <xf numFmtId="0" fontId="25" fillId="57" borderId="70">
      <alignment horizontal="centerContinuous" wrapText="1"/>
    </xf>
    <xf numFmtId="0" fontId="25" fillId="57" borderId="70">
      <alignment horizontal="centerContinuous" wrapText="1"/>
    </xf>
    <xf numFmtId="0" fontId="25" fillId="57" borderId="70">
      <alignment horizontal="centerContinuous" wrapText="1"/>
    </xf>
    <xf numFmtId="0" fontId="25" fillId="57" borderId="70">
      <alignment horizontal="centerContinuous" wrapText="1"/>
    </xf>
    <xf numFmtId="0" fontId="25" fillId="57" borderId="70">
      <alignment horizontal="centerContinuous" wrapText="1"/>
    </xf>
    <xf numFmtId="0" fontId="25" fillId="57" borderId="70">
      <alignment horizontal="centerContinuous" wrapText="1"/>
    </xf>
    <xf numFmtId="0" fontId="25" fillId="57" borderId="70">
      <alignment horizontal="centerContinuous" wrapText="1"/>
    </xf>
    <xf numFmtId="0" fontId="25" fillId="57" borderId="70">
      <alignment horizontal="centerContinuous" wrapText="1"/>
    </xf>
    <xf numFmtId="0" fontId="25" fillId="57" borderId="70">
      <alignment horizontal="centerContinuous" wrapText="1"/>
    </xf>
    <xf numFmtId="0" fontId="25" fillId="57" borderId="70">
      <alignment horizontal="centerContinuous" wrapText="1"/>
    </xf>
    <xf numFmtId="0" fontId="25" fillId="57" borderId="70">
      <alignment horizontal="centerContinuous" wrapText="1"/>
    </xf>
    <xf numFmtId="0" fontId="25" fillId="57" borderId="70">
      <alignment horizontal="centerContinuous" wrapText="1"/>
    </xf>
    <xf numFmtId="0" fontId="25" fillId="57" borderId="70">
      <alignment horizontal="centerContinuous" wrapText="1"/>
    </xf>
    <xf numFmtId="0" fontId="25" fillId="57" borderId="70">
      <alignment horizontal="centerContinuous" wrapText="1"/>
    </xf>
    <xf numFmtId="0" fontId="25" fillId="57" borderId="70">
      <alignment horizontal="centerContinuous" wrapText="1"/>
    </xf>
    <xf numFmtId="0" fontId="25" fillId="57" borderId="70">
      <alignment horizontal="centerContinuous" wrapText="1"/>
    </xf>
    <xf numFmtId="0" fontId="25" fillId="57" borderId="70">
      <alignment horizontal="centerContinuous" wrapText="1"/>
    </xf>
    <xf numFmtId="0" fontId="25" fillId="57" borderId="70">
      <alignment horizontal="centerContinuous" wrapText="1"/>
    </xf>
    <xf numFmtId="0" fontId="25" fillId="57" borderId="70">
      <alignment horizontal="centerContinuous" wrapText="1"/>
    </xf>
    <xf numFmtId="0" fontId="25" fillId="57" borderId="70">
      <alignment horizontal="centerContinuous" wrapText="1"/>
    </xf>
    <xf numFmtId="0" fontId="25" fillId="57" borderId="70">
      <alignment horizontal="centerContinuous" wrapText="1"/>
    </xf>
    <xf numFmtId="0" fontId="25" fillId="57" borderId="70">
      <alignment horizontal="centerContinuous" wrapText="1"/>
    </xf>
    <xf numFmtId="0" fontId="25" fillId="57" borderId="70">
      <alignment horizontal="centerContinuous" wrapText="1"/>
    </xf>
    <xf numFmtId="0" fontId="25" fillId="57" borderId="70">
      <alignment horizontal="centerContinuous" wrapText="1"/>
    </xf>
    <xf numFmtId="0" fontId="25" fillId="57" borderId="70">
      <alignment horizontal="centerContinuous" wrapText="1"/>
    </xf>
    <xf numFmtId="0" fontId="25" fillId="57" borderId="70">
      <alignment horizontal="centerContinuous" wrapText="1"/>
    </xf>
    <xf numFmtId="0" fontId="25" fillId="57" borderId="70">
      <alignment horizontal="centerContinuous" wrapText="1"/>
    </xf>
    <xf numFmtId="0" fontId="25" fillId="57" borderId="70">
      <alignment horizontal="centerContinuous" wrapText="1"/>
    </xf>
    <xf numFmtId="0" fontId="25" fillId="57" borderId="70">
      <alignment horizontal="centerContinuous" wrapText="1"/>
    </xf>
    <xf numFmtId="0" fontId="25" fillId="57" borderId="70">
      <alignment horizontal="centerContinuous" wrapText="1"/>
    </xf>
    <xf numFmtId="0" fontId="25" fillId="57" borderId="70">
      <alignment horizontal="centerContinuous" wrapText="1"/>
    </xf>
    <xf numFmtId="0" fontId="25" fillId="57" borderId="70">
      <alignment horizontal="centerContinuous" wrapText="1"/>
    </xf>
    <xf numFmtId="0" fontId="25" fillId="57" borderId="70">
      <alignment horizontal="centerContinuous" wrapText="1"/>
    </xf>
    <xf numFmtId="0" fontId="25" fillId="57" borderId="70">
      <alignment horizontal="centerContinuous" wrapText="1"/>
    </xf>
    <xf numFmtId="0" fontId="25" fillId="57" borderId="70">
      <alignment horizontal="centerContinuous" wrapText="1"/>
    </xf>
    <xf numFmtId="0" fontId="25" fillId="57" borderId="70">
      <alignment horizontal="centerContinuous" wrapText="1"/>
    </xf>
    <xf numFmtId="0" fontId="25" fillId="57" borderId="70">
      <alignment horizontal="centerContinuous" wrapText="1"/>
    </xf>
    <xf numFmtId="0" fontId="25" fillId="57" borderId="70">
      <alignment horizontal="centerContinuous" wrapText="1"/>
    </xf>
    <xf numFmtId="0" fontId="25" fillId="57" borderId="70">
      <alignment horizontal="centerContinuous" wrapText="1"/>
    </xf>
    <xf numFmtId="0" fontId="25" fillId="57" borderId="70">
      <alignment horizontal="centerContinuous" wrapText="1"/>
    </xf>
    <xf numFmtId="0" fontId="25" fillId="57" borderId="70">
      <alignment horizontal="centerContinuous" wrapText="1"/>
    </xf>
    <xf numFmtId="0" fontId="25" fillId="57" borderId="70">
      <alignment horizontal="centerContinuous" wrapText="1"/>
    </xf>
    <xf numFmtId="0" fontId="25" fillId="57" borderId="70">
      <alignment horizontal="centerContinuous" wrapText="1"/>
    </xf>
    <xf numFmtId="0" fontId="25" fillId="57" borderId="70">
      <alignment horizontal="centerContinuous" wrapText="1"/>
    </xf>
    <xf numFmtId="0" fontId="25" fillId="57" borderId="70">
      <alignment horizontal="centerContinuous" wrapText="1"/>
    </xf>
    <xf numFmtId="0" fontId="25" fillId="57" borderId="70">
      <alignment horizontal="centerContinuous" wrapText="1"/>
    </xf>
    <xf numFmtId="0" fontId="25" fillId="57" borderId="70">
      <alignment horizontal="centerContinuous" wrapText="1"/>
    </xf>
    <xf numFmtId="0" fontId="25" fillId="57" borderId="70">
      <alignment horizontal="centerContinuous" wrapText="1"/>
    </xf>
    <xf numFmtId="0" fontId="25" fillId="57" borderId="70">
      <alignment horizontal="centerContinuous" wrapText="1"/>
    </xf>
    <xf numFmtId="0" fontId="25" fillId="57" borderId="70">
      <alignment horizontal="centerContinuous" wrapText="1"/>
    </xf>
    <xf numFmtId="0" fontId="25" fillId="57" borderId="70">
      <alignment horizontal="centerContinuous" wrapText="1"/>
    </xf>
    <xf numFmtId="0" fontId="25" fillId="57" borderId="70">
      <alignment horizontal="centerContinuous" wrapText="1"/>
    </xf>
    <xf numFmtId="0" fontId="25" fillId="57" borderId="70">
      <alignment horizontal="centerContinuous" wrapText="1"/>
    </xf>
    <xf numFmtId="0" fontId="25" fillId="57" borderId="70">
      <alignment horizontal="centerContinuous" wrapText="1"/>
    </xf>
    <xf numFmtId="0" fontId="25" fillId="57" borderId="70">
      <alignment horizontal="centerContinuous" wrapText="1"/>
    </xf>
    <xf numFmtId="0" fontId="25" fillId="57" borderId="70">
      <alignment horizontal="centerContinuous" wrapText="1"/>
    </xf>
    <xf numFmtId="0" fontId="25" fillId="57" borderId="70">
      <alignment horizontal="centerContinuous" wrapText="1"/>
    </xf>
    <xf numFmtId="0" fontId="25" fillId="57" borderId="70">
      <alignment horizontal="centerContinuous" wrapText="1"/>
    </xf>
    <xf numFmtId="0" fontId="25" fillId="57" borderId="70">
      <alignment horizontal="centerContinuous" wrapText="1"/>
    </xf>
    <xf numFmtId="0" fontId="25" fillId="57" borderId="70">
      <alignment horizontal="centerContinuous" wrapText="1"/>
    </xf>
    <xf numFmtId="0" fontId="25" fillId="57" borderId="70">
      <alignment horizontal="centerContinuous" wrapText="1"/>
    </xf>
    <xf numFmtId="0" fontId="25" fillId="57" borderId="70">
      <alignment horizontal="centerContinuous" wrapText="1"/>
    </xf>
    <xf numFmtId="0" fontId="25" fillId="57" borderId="70">
      <alignment horizontal="centerContinuous" wrapText="1"/>
    </xf>
    <xf numFmtId="0" fontId="25" fillId="57" borderId="70">
      <alignment horizontal="centerContinuous" wrapText="1"/>
    </xf>
    <xf numFmtId="0" fontId="25" fillId="57" borderId="70">
      <alignment horizontal="centerContinuous" wrapText="1"/>
    </xf>
    <xf numFmtId="0" fontId="25" fillId="57" borderId="70">
      <alignment horizontal="centerContinuous" wrapText="1"/>
    </xf>
    <xf numFmtId="0" fontId="25" fillId="57" borderId="70">
      <alignment horizontal="centerContinuous" wrapText="1"/>
    </xf>
    <xf numFmtId="0" fontId="25" fillId="57" borderId="70">
      <alignment horizontal="centerContinuous" wrapText="1"/>
    </xf>
    <xf numFmtId="0" fontId="25" fillId="57" borderId="70">
      <alignment horizontal="centerContinuous" wrapText="1"/>
    </xf>
    <xf numFmtId="0" fontId="25" fillId="57" borderId="70">
      <alignment horizontal="centerContinuous" wrapText="1"/>
    </xf>
    <xf numFmtId="0" fontId="25" fillId="57" borderId="70">
      <alignment horizontal="centerContinuous" wrapText="1"/>
    </xf>
    <xf numFmtId="0" fontId="25" fillId="57" borderId="70">
      <alignment horizontal="centerContinuous" wrapText="1"/>
    </xf>
    <xf numFmtId="0" fontId="25" fillId="57" borderId="70">
      <alignment horizontal="centerContinuous" wrapText="1"/>
    </xf>
    <xf numFmtId="0" fontId="25" fillId="57" borderId="70">
      <alignment horizontal="centerContinuous" wrapText="1"/>
    </xf>
    <xf numFmtId="0" fontId="25" fillId="57" borderId="70">
      <alignment horizontal="centerContinuous" wrapText="1"/>
    </xf>
    <xf numFmtId="0" fontId="25" fillId="57" borderId="70">
      <alignment horizontal="centerContinuous" wrapText="1"/>
    </xf>
    <xf numFmtId="0" fontId="25" fillId="57" borderId="70">
      <alignment horizontal="centerContinuous" wrapText="1"/>
    </xf>
    <xf numFmtId="0" fontId="25" fillId="57" borderId="70">
      <alignment horizontal="centerContinuous" wrapText="1"/>
    </xf>
    <xf numFmtId="0" fontId="25" fillId="57" borderId="70">
      <alignment horizontal="centerContinuous" wrapText="1"/>
    </xf>
    <xf numFmtId="0" fontId="25" fillId="57" borderId="70">
      <alignment horizontal="centerContinuous" wrapText="1"/>
    </xf>
    <xf numFmtId="0" fontId="25" fillId="57" borderId="70">
      <alignment horizontal="centerContinuous" wrapText="1"/>
    </xf>
    <xf numFmtId="0" fontId="25" fillId="57" borderId="70">
      <alignment horizontal="centerContinuous" wrapText="1"/>
    </xf>
    <xf numFmtId="0" fontId="25" fillId="57" borderId="70">
      <alignment horizontal="centerContinuous" wrapText="1"/>
    </xf>
    <xf numFmtId="0" fontId="25" fillId="57" borderId="70">
      <alignment horizontal="centerContinuous" wrapText="1"/>
    </xf>
    <xf numFmtId="0" fontId="25" fillId="57" borderId="70">
      <alignment horizontal="centerContinuous" wrapText="1"/>
    </xf>
    <xf numFmtId="0" fontId="25" fillId="57" borderId="70">
      <alignment horizontal="centerContinuous" wrapText="1"/>
    </xf>
    <xf numFmtId="0" fontId="25" fillId="57" borderId="70">
      <alignment horizontal="centerContinuous" wrapText="1"/>
    </xf>
    <xf numFmtId="0" fontId="25" fillId="57" borderId="70">
      <alignment horizontal="centerContinuous" wrapText="1"/>
    </xf>
    <xf numFmtId="0" fontId="25" fillId="57" borderId="70">
      <alignment horizontal="centerContinuous" wrapText="1"/>
    </xf>
    <xf numFmtId="0" fontId="25" fillId="57" borderId="70">
      <alignment horizontal="centerContinuous" wrapText="1"/>
    </xf>
    <xf numFmtId="0" fontId="25" fillId="57" borderId="70">
      <alignment horizontal="centerContinuous" wrapText="1"/>
    </xf>
    <xf numFmtId="0" fontId="25" fillId="57" borderId="70">
      <alignment horizontal="centerContinuous" wrapText="1"/>
    </xf>
    <xf numFmtId="0" fontId="25" fillId="57" borderId="70">
      <alignment horizontal="centerContinuous" wrapText="1"/>
    </xf>
    <xf numFmtId="0" fontId="25" fillId="57" borderId="70">
      <alignment horizontal="centerContinuous" wrapText="1"/>
    </xf>
    <xf numFmtId="0" fontId="25" fillId="57" borderId="70">
      <alignment horizontal="centerContinuous" wrapText="1"/>
    </xf>
    <xf numFmtId="0" fontId="25" fillId="57" borderId="70">
      <alignment horizontal="centerContinuous" wrapText="1"/>
    </xf>
    <xf numFmtId="0" fontId="25" fillId="57" borderId="70">
      <alignment horizontal="centerContinuous" wrapText="1"/>
    </xf>
    <xf numFmtId="0" fontId="25" fillId="57" borderId="70">
      <alignment horizontal="centerContinuous" wrapText="1"/>
    </xf>
    <xf numFmtId="0" fontId="25" fillId="57" borderId="70">
      <alignment horizontal="centerContinuous" wrapText="1"/>
    </xf>
    <xf numFmtId="0" fontId="25" fillId="57" borderId="70">
      <alignment horizontal="centerContinuous" wrapText="1"/>
    </xf>
    <xf numFmtId="0" fontId="25" fillId="57" borderId="70">
      <alignment horizontal="centerContinuous" wrapText="1"/>
    </xf>
    <xf numFmtId="0" fontId="25" fillId="57" borderId="70">
      <alignment horizontal="centerContinuous" wrapText="1"/>
    </xf>
    <xf numFmtId="0" fontId="25" fillId="57" borderId="70">
      <alignment horizontal="centerContinuous" wrapText="1"/>
    </xf>
    <xf numFmtId="0" fontId="25" fillId="57" borderId="70">
      <alignment horizontal="centerContinuous" wrapText="1"/>
    </xf>
    <xf numFmtId="0" fontId="25" fillId="57" borderId="70">
      <alignment horizontal="centerContinuous" wrapText="1"/>
    </xf>
    <xf numFmtId="0" fontId="25" fillId="57" borderId="70">
      <alignment horizontal="centerContinuous" wrapText="1"/>
    </xf>
    <xf numFmtId="0" fontId="25" fillId="57" borderId="70">
      <alignment horizontal="centerContinuous" wrapText="1"/>
    </xf>
    <xf numFmtId="0" fontId="25" fillId="57" borderId="70">
      <alignment horizontal="centerContinuous" wrapText="1"/>
    </xf>
    <xf numFmtId="0" fontId="25" fillId="57" borderId="70">
      <alignment horizontal="centerContinuous" wrapText="1"/>
    </xf>
    <xf numFmtId="0" fontId="25" fillId="57" borderId="70">
      <alignment horizontal="centerContinuous" wrapText="1"/>
    </xf>
    <xf numFmtId="0" fontId="25" fillId="57" borderId="70">
      <alignment horizontal="centerContinuous" wrapText="1"/>
    </xf>
    <xf numFmtId="0" fontId="25" fillId="57" borderId="70">
      <alignment horizontal="centerContinuous" wrapText="1"/>
    </xf>
    <xf numFmtId="0" fontId="25" fillId="57" borderId="70">
      <alignment horizontal="centerContinuous" wrapText="1"/>
    </xf>
    <xf numFmtId="0" fontId="25" fillId="57" borderId="70">
      <alignment horizontal="centerContinuous" wrapText="1"/>
    </xf>
    <xf numFmtId="0" fontId="25" fillId="57" borderId="70">
      <alignment horizontal="centerContinuous" wrapText="1"/>
    </xf>
    <xf numFmtId="0" fontId="25" fillId="57" borderId="70">
      <alignment horizontal="centerContinuous" wrapText="1"/>
    </xf>
    <xf numFmtId="0" fontId="25" fillId="57" borderId="70">
      <alignment horizontal="centerContinuous" wrapText="1"/>
    </xf>
    <xf numFmtId="0" fontId="25" fillId="57" borderId="70">
      <alignment horizontal="centerContinuous" wrapText="1"/>
    </xf>
    <xf numFmtId="0" fontId="25" fillId="57" borderId="70">
      <alignment horizontal="centerContinuous" wrapText="1"/>
    </xf>
    <xf numFmtId="0" fontId="25" fillId="57" borderId="70">
      <alignment horizontal="centerContinuous" wrapText="1"/>
    </xf>
    <xf numFmtId="0" fontId="25" fillId="57" borderId="70">
      <alignment horizontal="centerContinuous" wrapText="1"/>
    </xf>
    <xf numFmtId="0" fontId="25" fillId="57" borderId="70">
      <alignment horizontal="centerContinuous" wrapText="1"/>
    </xf>
    <xf numFmtId="0" fontId="25" fillId="57" borderId="70">
      <alignment horizontal="centerContinuous" wrapText="1"/>
    </xf>
    <xf numFmtId="0" fontId="25" fillId="57" borderId="70">
      <alignment horizontal="centerContinuous" wrapText="1"/>
    </xf>
    <xf numFmtId="0" fontId="25" fillId="57" borderId="70">
      <alignment horizontal="centerContinuous" wrapText="1"/>
    </xf>
    <xf numFmtId="0" fontId="25" fillId="57" borderId="70">
      <alignment horizontal="centerContinuous" wrapText="1"/>
    </xf>
    <xf numFmtId="0" fontId="25" fillId="57" borderId="70">
      <alignment horizontal="centerContinuous" wrapText="1"/>
    </xf>
    <xf numFmtId="0" fontId="25" fillId="57" borderId="70">
      <alignment horizontal="centerContinuous" wrapText="1"/>
    </xf>
    <xf numFmtId="0" fontId="25" fillId="57" borderId="70">
      <alignment horizontal="centerContinuous" wrapText="1"/>
    </xf>
    <xf numFmtId="0" fontId="25" fillId="57" borderId="70">
      <alignment horizontal="centerContinuous"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27"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78" fillId="57" borderId="71">
      <alignment wrapText="1"/>
    </xf>
    <xf numFmtId="0" fontId="42" fillId="56" borderId="72">
      <alignment horizontal="left" vertical="top" wrapText="1"/>
    </xf>
    <xf numFmtId="0" fontId="42" fillId="56" borderId="72">
      <alignment horizontal="left" vertical="top" wrapText="1"/>
    </xf>
    <xf numFmtId="0" fontId="42" fillId="56" borderId="72">
      <alignment horizontal="left" vertical="top" wrapText="1"/>
    </xf>
    <xf numFmtId="0" fontId="42" fillId="56" borderId="72">
      <alignment horizontal="left" vertical="top" wrapText="1"/>
    </xf>
    <xf numFmtId="0" fontId="42" fillId="56" borderId="72">
      <alignment horizontal="left" vertical="top" wrapText="1"/>
    </xf>
    <xf numFmtId="0" fontId="42" fillId="56" borderId="72">
      <alignment horizontal="left" vertical="top" wrapText="1"/>
    </xf>
    <xf numFmtId="0" fontId="42" fillId="56" borderId="72">
      <alignment horizontal="left" vertical="top" wrapText="1"/>
    </xf>
    <xf numFmtId="0" fontId="42" fillId="56" borderId="72">
      <alignment horizontal="left" vertical="top" wrapText="1"/>
    </xf>
    <xf numFmtId="0" fontId="42" fillId="56" borderId="72">
      <alignment horizontal="left" vertical="top" wrapText="1"/>
    </xf>
    <xf numFmtId="0" fontId="42" fillId="56" borderId="72">
      <alignment horizontal="left" vertical="top" wrapText="1"/>
    </xf>
    <xf numFmtId="0" fontId="42" fillId="56" borderId="72">
      <alignment horizontal="left" vertical="top" wrapText="1"/>
    </xf>
    <xf numFmtId="0" fontId="42" fillId="56" borderId="72">
      <alignment horizontal="left" vertical="top" wrapText="1"/>
    </xf>
    <xf numFmtId="0" fontId="42" fillId="56" borderId="72">
      <alignment horizontal="left" vertical="top" wrapText="1"/>
    </xf>
    <xf numFmtId="0" fontId="42" fillId="56" borderId="72">
      <alignment horizontal="left" vertical="top" wrapText="1"/>
    </xf>
    <xf numFmtId="0" fontId="42" fillId="56" borderId="72">
      <alignment horizontal="left" vertical="top" wrapText="1"/>
    </xf>
    <xf numFmtId="0" fontId="42" fillId="56" borderId="72">
      <alignment horizontal="left" vertical="top" wrapText="1"/>
    </xf>
    <xf numFmtId="0" fontId="42" fillId="56" borderId="72">
      <alignment horizontal="left" vertical="top" wrapText="1"/>
    </xf>
    <xf numFmtId="0" fontId="42" fillId="56" borderId="72">
      <alignment horizontal="left" vertical="top" wrapText="1"/>
    </xf>
    <xf numFmtId="0" fontId="42" fillId="56" borderId="72">
      <alignment horizontal="left" vertical="top" wrapText="1"/>
    </xf>
    <xf numFmtId="0" fontId="42" fillId="56" borderId="72">
      <alignment horizontal="left" vertical="top" wrapText="1"/>
    </xf>
    <xf numFmtId="0" fontId="42" fillId="56" borderId="72">
      <alignment horizontal="left" vertical="top" wrapText="1"/>
    </xf>
    <xf numFmtId="0" fontId="42" fillId="56" borderId="72">
      <alignment horizontal="left" vertical="top" wrapText="1"/>
    </xf>
    <xf numFmtId="0" fontId="42" fillId="56" borderId="72">
      <alignment horizontal="left" vertical="top" wrapText="1"/>
    </xf>
    <xf numFmtId="0" fontId="42" fillId="56" borderId="72">
      <alignment horizontal="left" vertical="top" wrapText="1"/>
    </xf>
    <xf numFmtId="0" fontId="42" fillId="56" borderId="72">
      <alignment horizontal="left" vertical="top" wrapText="1"/>
    </xf>
    <xf numFmtId="0" fontId="42" fillId="56" borderId="72">
      <alignment horizontal="left" vertical="top" wrapText="1"/>
    </xf>
    <xf numFmtId="0" fontId="42" fillId="56" borderId="72">
      <alignment horizontal="left" vertical="top" wrapText="1"/>
    </xf>
    <xf numFmtId="0" fontId="42" fillId="56" borderId="72">
      <alignment horizontal="left" vertical="top" wrapText="1"/>
    </xf>
    <xf numFmtId="0" fontId="42" fillId="56" borderId="72">
      <alignment horizontal="left" vertical="top" wrapText="1"/>
    </xf>
    <xf numFmtId="0" fontId="42" fillId="56" borderId="72">
      <alignment horizontal="left" vertical="top" wrapText="1"/>
    </xf>
    <xf numFmtId="0" fontId="42" fillId="56" borderId="72">
      <alignment horizontal="left" vertical="top" wrapText="1"/>
    </xf>
    <xf numFmtId="0" fontId="42" fillId="56" borderId="72">
      <alignment horizontal="left" vertical="top" wrapText="1"/>
    </xf>
    <xf numFmtId="0" fontId="42" fillId="56" borderId="72">
      <alignment horizontal="left" vertical="top" wrapText="1"/>
    </xf>
    <xf numFmtId="0" fontId="42" fillId="56" borderId="72">
      <alignment horizontal="left" vertical="top" wrapText="1"/>
    </xf>
    <xf numFmtId="0" fontId="42" fillId="56" borderId="72">
      <alignment horizontal="left" vertical="top" wrapText="1"/>
    </xf>
    <xf numFmtId="0" fontId="42" fillId="56" borderId="72">
      <alignment horizontal="left" vertical="top" wrapText="1"/>
    </xf>
    <xf numFmtId="0" fontId="42" fillId="56" borderId="72">
      <alignment horizontal="left" vertical="top" wrapText="1"/>
    </xf>
    <xf numFmtId="0" fontId="42" fillId="56" borderId="72">
      <alignment horizontal="left" vertical="top" wrapText="1"/>
    </xf>
    <xf numFmtId="0" fontId="42" fillId="56" borderId="72">
      <alignment horizontal="left" vertical="top" wrapText="1"/>
    </xf>
    <xf numFmtId="0" fontId="42" fillId="56" borderId="72">
      <alignment horizontal="left" vertical="top" wrapText="1"/>
    </xf>
    <xf numFmtId="0" fontId="42" fillId="56" borderId="72">
      <alignment horizontal="left" vertical="top" wrapText="1"/>
    </xf>
    <xf numFmtId="0" fontId="42" fillId="56" borderId="72">
      <alignment horizontal="left" vertical="top" wrapText="1"/>
    </xf>
    <xf numFmtId="0" fontId="42" fillId="56" borderId="72">
      <alignment horizontal="left" vertical="top" wrapText="1"/>
    </xf>
    <xf numFmtId="0" fontId="42" fillId="56" borderId="72">
      <alignment horizontal="left" vertical="top" wrapText="1"/>
    </xf>
    <xf numFmtId="0" fontId="42" fillId="56" borderId="72">
      <alignment horizontal="left" vertical="top" wrapText="1"/>
    </xf>
    <xf numFmtId="0" fontId="42" fillId="56" borderId="72">
      <alignment horizontal="left" vertical="top" wrapText="1"/>
    </xf>
    <xf numFmtId="0" fontId="42" fillId="56" borderId="72">
      <alignment horizontal="left" vertical="top" wrapText="1"/>
    </xf>
    <xf numFmtId="0" fontId="42" fillId="56" borderId="72">
      <alignment horizontal="left" vertical="top" wrapText="1"/>
    </xf>
    <xf numFmtId="0" fontId="42" fillId="56" borderId="72">
      <alignment horizontal="left" vertical="top" wrapText="1"/>
    </xf>
    <xf numFmtId="0" fontId="42" fillId="56" borderId="72">
      <alignment horizontal="left" vertical="top" wrapText="1"/>
    </xf>
    <xf numFmtId="0" fontId="42" fillId="56" borderId="72">
      <alignment horizontal="left" vertical="top" wrapText="1"/>
    </xf>
    <xf numFmtId="0" fontId="42" fillId="56" borderId="72">
      <alignment horizontal="left" vertical="top" wrapText="1"/>
    </xf>
    <xf numFmtId="0" fontId="42" fillId="56" borderId="72">
      <alignment horizontal="left" vertical="top" wrapText="1"/>
    </xf>
    <xf numFmtId="0" fontId="42" fillId="56" borderId="72">
      <alignment horizontal="left" vertical="top" wrapText="1"/>
    </xf>
    <xf numFmtId="0" fontId="42" fillId="56" borderId="72">
      <alignment horizontal="left" vertical="top" wrapText="1"/>
    </xf>
    <xf numFmtId="0" fontId="42" fillId="56" borderId="72">
      <alignment horizontal="left" vertical="top" wrapText="1"/>
    </xf>
    <xf numFmtId="0" fontId="42" fillId="56" borderId="72">
      <alignment horizontal="left" vertical="top" wrapText="1"/>
    </xf>
    <xf numFmtId="0" fontId="42" fillId="56" borderId="72">
      <alignment horizontal="left" vertical="top" wrapText="1"/>
    </xf>
    <xf numFmtId="0" fontId="42" fillId="56" borderId="72">
      <alignment horizontal="left" vertical="top" wrapText="1"/>
    </xf>
    <xf numFmtId="0" fontId="42" fillId="56" borderId="72">
      <alignment horizontal="left" vertical="top" wrapText="1"/>
    </xf>
    <xf numFmtId="0" fontId="42" fillId="56" borderId="72">
      <alignment horizontal="left" vertical="top" wrapText="1"/>
    </xf>
    <xf numFmtId="0" fontId="42" fillId="56" borderId="72">
      <alignment horizontal="left" vertical="top" wrapText="1"/>
    </xf>
    <xf numFmtId="0" fontId="42" fillId="56" borderId="72">
      <alignment horizontal="left" vertical="top" wrapText="1"/>
    </xf>
    <xf numFmtId="0" fontId="42" fillId="56" borderId="72">
      <alignment horizontal="left" vertical="top" wrapText="1"/>
    </xf>
    <xf numFmtId="0" fontId="42" fillId="56" borderId="72">
      <alignment horizontal="left" vertical="top" wrapText="1"/>
    </xf>
    <xf numFmtId="0" fontId="42" fillId="56" borderId="72">
      <alignment horizontal="left" vertical="top" wrapText="1"/>
    </xf>
    <xf numFmtId="0" fontId="42" fillId="56" borderId="72">
      <alignment horizontal="left" vertical="top" wrapText="1"/>
    </xf>
    <xf numFmtId="0" fontId="42" fillId="56" borderId="72">
      <alignment horizontal="left" vertical="top" wrapText="1"/>
    </xf>
    <xf numFmtId="0" fontId="42" fillId="56" borderId="72">
      <alignment horizontal="left" vertical="top" wrapText="1"/>
    </xf>
    <xf numFmtId="0" fontId="42" fillId="56" borderId="72">
      <alignment horizontal="left" vertical="top" wrapText="1"/>
    </xf>
    <xf numFmtId="0" fontId="42" fillId="56" borderId="72">
      <alignment horizontal="left" vertical="top" wrapText="1"/>
    </xf>
    <xf numFmtId="0" fontId="42" fillId="56" borderId="72">
      <alignment horizontal="left" vertical="top" wrapText="1"/>
    </xf>
    <xf numFmtId="0" fontId="42" fillId="56" borderId="72">
      <alignment horizontal="left" vertical="top" wrapText="1"/>
    </xf>
    <xf numFmtId="0" fontId="42" fillId="56" borderId="72">
      <alignment horizontal="left" vertical="top" wrapText="1"/>
    </xf>
    <xf numFmtId="0" fontId="42" fillId="56" borderId="72">
      <alignment horizontal="left" vertical="top" wrapText="1"/>
    </xf>
    <xf numFmtId="0" fontId="42" fillId="56" borderId="72">
      <alignment horizontal="left" vertical="top" wrapText="1"/>
    </xf>
    <xf numFmtId="0" fontId="42" fillId="56" borderId="72">
      <alignment horizontal="left" vertical="top" wrapText="1"/>
    </xf>
    <xf numFmtId="0" fontId="42" fillId="56" borderId="72">
      <alignment horizontal="left" vertical="top" wrapText="1"/>
    </xf>
    <xf numFmtId="0" fontId="42" fillId="56" borderId="72">
      <alignment horizontal="left" vertical="top" wrapText="1"/>
    </xf>
    <xf numFmtId="0" fontId="42" fillId="56" borderId="72">
      <alignment horizontal="left" vertical="top" wrapText="1"/>
    </xf>
    <xf numFmtId="0" fontId="42" fillId="56" borderId="72">
      <alignment horizontal="left" vertical="top" wrapText="1"/>
    </xf>
    <xf numFmtId="0" fontId="42" fillId="56" borderId="72">
      <alignment horizontal="left" vertical="top" wrapText="1"/>
    </xf>
    <xf numFmtId="0" fontId="42" fillId="56" borderId="72">
      <alignment horizontal="left" vertical="top" wrapText="1"/>
    </xf>
    <xf numFmtId="0" fontId="42" fillId="56" borderId="72">
      <alignment horizontal="left" vertical="top" wrapText="1"/>
    </xf>
    <xf numFmtId="0" fontId="42" fillId="56" borderId="72">
      <alignment horizontal="left" vertical="top" wrapText="1"/>
    </xf>
    <xf numFmtId="0" fontId="42" fillId="56" borderId="72">
      <alignment horizontal="left" vertical="top" wrapText="1"/>
    </xf>
    <xf numFmtId="0" fontId="42" fillId="56" borderId="72">
      <alignment horizontal="left" vertical="top" wrapText="1"/>
    </xf>
    <xf numFmtId="0" fontId="42" fillId="56" borderId="72">
      <alignment horizontal="left" vertical="top" wrapText="1"/>
    </xf>
    <xf numFmtId="0" fontId="42" fillId="56" borderId="72">
      <alignment horizontal="left" vertical="top" wrapText="1"/>
    </xf>
    <xf numFmtId="0" fontId="42" fillId="56" borderId="72">
      <alignment horizontal="left" vertical="top" wrapText="1"/>
    </xf>
    <xf numFmtId="0" fontId="42" fillId="56" borderId="72">
      <alignment horizontal="left" vertical="top" wrapText="1"/>
    </xf>
    <xf numFmtId="0" fontId="42" fillId="56" borderId="72">
      <alignment horizontal="left" vertical="top" wrapText="1"/>
    </xf>
    <xf numFmtId="0" fontId="42" fillId="56" borderId="72">
      <alignment horizontal="left" vertical="top" wrapText="1"/>
    </xf>
    <xf numFmtId="0" fontId="42" fillId="56" borderId="72">
      <alignment horizontal="left" vertical="top" wrapText="1"/>
    </xf>
    <xf numFmtId="0" fontId="42" fillId="56" borderId="72">
      <alignment horizontal="left" vertical="top" wrapText="1"/>
    </xf>
    <xf numFmtId="0" fontId="42" fillId="56" borderId="72">
      <alignment horizontal="left" vertical="top" wrapText="1"/>
    </xf>
    <xf numFmtId="0" fontId="42" fillId="56" borderId="72">
      <alignment horizontal="left" vertical="top" wrapText="1"/>
    </xf>
    <xf numFmtId="0" fontId="42" fillId="56" borderId="72">
      <alignment horizontal="left" vertical="top" wrapText="1"/>
    </xf>
    <xf numFmtId="0" fontId="42" fillId="56" borderId="72">
      <alignment horizontal="left" vertical="top" wrapText="1"/>
    </xf>
    <xf numFmtId="0" fontId="42" fillId="56" borderId="72">
      <alignment horizontal="left" vertical="top" wrapText="1"/>
    </xf>
    <xf numFmtId="0" fontId="42" fillId="56" borderId="72">
      <alignment horizontal="left" vertical="top" wrapText="1"/>
    </xf>
    <xf numFmtId="0" fontId="42" fillId="56" borderId="72">
      <alignment horizontal="left" vertical="top" wrapText="1"/>
    </xf>
    <xf numFmtId="0" fontId="42" fillId="56" borderId="72">
      <alignment horizontal="left" vertical="top" wrapText="1"/>
    </xf>
    <xf numFmtId="0" fontId="42" fillId="56" borderId="72">
      <alignment horizontal="left" vertical="top" wrapText="1"/>
    </xf>
    <xf numFmtId="0" fontId="42" fillId="56" borderId="72">
      <alignment horizontal="left" vertical="top" wrapText="1"/>
    </xf>
    <xf numFmtId="0" fontId="42" fillId="56" borderId="72">
      <alignment horizontal="left" vertical="top" wrapText="1"/>
    </xf>
    <xf numFmtId="0" fontId="42" fillId="56" borderId="72">
      <alignment horizontal="left" vertical="top" wrapText="1"/>
    </xf>
    <xf numFmtId="0" fontId="42" fillId="56" borderId="72">
      <alignment horizontal="left" vertical="top" wrapText="1"/>
    </xf>
    <xf numFmtId="0" fontId="42" fillId="56" borderId="72">
      <alignment horizontal="left" vertical="top" wrapText="1"/>
    </xf>
    <xf numFmtId="0" fontId="42" fillId="56" borderId="72">
      <alignment horizontal="left" vertical="top" wrapText="1"/>
    </xf>
    <xf numFmtId="0" fontId="42" fillId="56" borderId="72">
      <alignment horizontal="left" vertical="top" wrapText="1"/>
    </xf>
    <xf numFmtId="0" fontId="42" fillId="56" borderId="72">
      <alignment horizontal="left" vertical="top" wrapText="1"/>
    </xf>
    <xf numFmtId="0" fontId="42" fillId="56" borderId="72">
      <alignment horizontal="left" vertical="top" wrapText="1"/>
    </xf>
    <xf numFmtId="0" fontId="42" fillId="56" borderId="72">
      <alignment horizontal="left" vertical="top" wrapText="1"/>
    </xf>
    <xf numFmtId="0" fontId="42" fillId="56" borderId="72">
      <alignment horizontal="left" vertical="top" wrapText="1"/>
    </xf>
    <xf numFmtId="0" fontId="42" fillId="56" borderId="72">
      <alignment horizontal="left" vertical="top" wrapText="1"/>
    </xf>
    <xf numFmtId="0" fontId="42" fillId="56" borderId="72">
      <alignment horizontal="left" vertical="top" wrapText="1"/>
    </xf>
    <xf numFmtId="0" fontId="42" fillId="56" borderId="72">
      <alignment horizontal="left" vertical="top" wrapText="1"/>
    </xf>
    <xf numFmtId="0" fontId="42" fillId="56" borderId="72">
      <alignment horizontal="left" vertical="top" wrapText="1"/>
    </xf>
    <xf numFmtId="0" fontId="42" fillId="56" borderId="72">
      <alignment horizontal="left" vertical="top" wrapText="1"/>
    </xf>
    <xf numFmtId="0" fontId="42" fillId="56" borderId="72">
      <alignment horizontal="left" vertical="top" wrapText="1"/>
    </xf>
    <xf numFmtId="0" fontId="42" fillId="56" borderId="72">
      <alignment horizontal="left" vertical="top" wrapText="1"/>
    </xf>
    <xf numFmtId="0" fontId="42" fillId="56" borderId="72">
      <alignment horizontal="left" vertical="top" wrapText="1"/>
    </xf>
    <xf numFmtId="0" fontId="42" fillId="56" borderId="72">
      <alignment horizontal="left" vertical="top" wrapText="1"/>
    </xf>
    <xf numFmtId="0" fontId="42" fillId="56" borderId="72">
      <alignment horizontal="left" vertical="top" wrapText="1"/>
    </xf>
    <xf numFmtId="0" fontId="42" fillId="56" borderId="72">
      <alignment horizontal="left" vertical="top" wrapText="1"/>
    </xf>
    <xf numFmtId="0" fontId="42" fillId="56" borderId="72">
      <alignment horizontal="left" vertical="top" wrapText="1"/>
    </xf>
    <xf numFmtId="0" fontId="42" fillId="56" borderId="72">
      <alignment horizontal="left" vertical="top" wrapText="1"/>
    </xf>
    <xf numFmtId="0" fontId="42" fillId="56" borderId="72">
      <alignment horizontal="left" vertical="top" wrapText="1"/>
    </xf>
    <xf numFmtId="0" fontId="42" fillId="56" borderId="72">
      <alignment horizontal="left" vertical="top" wrapText="1"/>
    </xf>
    <xf numFmtId="0" fontId="42" fillId="56" borderId="72">
      <alignment horizontal="left" vertical="top" wrapText="1"/>
    </xf>
    <xf numFmtId="0" fontId="42" fillId="56" borderId="72">
      <alignment horizontal="left" vertical="top" wrapText="1"/>
    </xf>
    <xf numFmtId="0" fontId="42" fillId="56" borderId="72">
      <alignment horizontal="left" vertical="top" wrapText="1"/>
    </xf>
    <xf numFmtId="0" fontId="42" fillId="56" borderId="72">
      <alignment horizontal="left" vertical="top" wrapText="1"/>
    </xf>
    <xf numFmtId="0" fontId="42" fillId="56" borderId="72">
      <alignment horizontal="left" vertical="top" wrapText="1"/>
    </xf>
    <xf numFmtId="0" fontId="42" fillId="56" borderId="72">
      <alignment horizontal="left" vertical="top" wrapText="1"/>
    </xf>
    <xf numFmtId="0" fontId="42" fillId="56" borderId="72">
      <alignment horizontal="left" vertical="top" wrapText="1"/>
    </xf>
    <xf numFmtId="0" fontId="42" fillId="56" borderId="72">
      <alignment horizontal="left" vertical="top" wrapText="1"/>
    </xf>
    <xf numFmtId="0" fontId="42" fillId="56" borderId="72">
      <alignment horizontal="left" vertical="top" wrapText="1"/>
    </xf>
    <xf numFmtId="0" fontId="42" fillId="56" borderId="72">
      <alignment horizontal="left" vertical="top" wrapText="1"/>
    </xf>
    <xf numFmtId="0" fontId="42" fillId="56" borderId="72">
      <alignment horizontal="left" vertical="top" wrapText="1"/>
    </xf>
    <xf numFmtId="0" fontId="42" fillId="56" borderId="72">
      <alignment horizontal="left" vertical="top" wrapText="1"/>
    </xf>
    <xf numFmtId="0" fontId="42" fillId="56" borderId="72">
      <alignment horizontal="left" vertical="top" wrapText="1"/>
    </xf>
    <xf numFmtId="0" fontId="42" fillId="56" borderId="72">
      <alignment horizontal="left" vertical="top" wrapText="1"/>
    </xf>
    <xf numFmtId="0" fontId="42" fillId="56" borderId="72">
      <alignment horizontal="left" vertical="top" wrapText="1"/>
    </xf>
    <xf numFmtId="0" fontId="42" fillId="56" borderId="72">
      <alignment horizontal="left" vertical="top" wrapText="1"/>
    </xf>
    <xf numFmtId="0" fontId="42" fillId="56" borderId="72">
      <alignment horizontal="left" vertical="top" wrapText="1"/>
    </xf>
    <xf numFmtId="0" fontId="42" fillId="56" borderId="72">
      <alignment horizontal="left" vertical="top" wrapText="1"/>
    </xf>
    <xf numFmtId="0" fontId="42" fillId="56" borderId="72">
      <alignment horizontal="left" vertical="top" wrapText="1"/>
    </xf>
    <xf numFmtId="0" fontId="42" fillId="56" borderId="72">
      <alignment horizontal="left" vertical="top" wrapText="1"/>
    </xf>
    <xf numFmtId="0" fontId="42" fillId="56" borderId="72">
      <alignment horizontal="left" vertical="top" wrapText="1"/>
    </xf>
    <xf numFmtId="0" fontId="42" fillId="56" borderId="72">
      <alignment horizontal="left" vertical="top" wrapText="1"/>
    </xf>
    <xf numFmtId="0" fontId="42" fillId="56" borderId="72">
      <alignment horizontal="left" vertical="top" wrapText="1"/>
    </xf>
    <xf numFmtId="0" fontId="42" fillId="56" borderId="72">
      <alignment horizontal="left" vertical="top" wrapText="1"/>
    </xf>
    <xf numFmtId="0" fontId="42" fillId="56" borderId="72">
      <alignment horizontal="left" vertical="top" wrapText="1"/>
    </xf>
    <xf numFmtId="0" fontId="42" fillId="56" borderId="72">
      <alignment horizontal="left" vertical="top" wrapText="1"/>
    </xf>
    <xf numFmtId="0" fontId="42" fillId="56" borderId="72">
      <alignment horizontal="left" vertical="top" wrapText="1"/>
    </xf>
    <xf numFmtId="0" fontId="42" fillId="56" borderId="72">
      <alignment horizontal="left" vertical="top" wrapText="1"/>
    </xf>
    <xf numFmtId="0" fontId="42" fillId="56" borderId="72">
      <alignment horizontal="left" vertical="top" wrapText="1"/>
    </xf>
    <xf numFmtId="0" fontId="42" fillId="56" borderId="72">
      <alignment horizontal="left" vertical="top" wrapText="1"/>
    </xf>
    <xf numFmtId="0" fontId="42" fillId="56" borderId="72">
      <alignment horizontal="left" vertical="top" wrapText="1"/>
    </xf>
    <xf numFmtId="0" fontId="42" fillId="56" borderId="72">
      <alignment horizontal="left" vertical="top" wrapText="1"/>
    </xf>
    <xf numFmtId="0" fontId="42" fillId="56" borderId="72">
      <alignment horizontal="left" vertical="top" wrapText="1"/>
    </xf>
    <xf numFmtId="0" fontId="42" fillId="56" borderId="72">
      <alignment horizontal="left" vertical="top" wrapText="1"/>
    </xf>
    <xf numFmtId="0" fontId="42" fillId="56" borderId="72">
      <alignment horizontal="left" vertical="top" wrapText="1"/>
    </xf>
    <xf numFmtId="0" fontId="42" fillId="56" borderId="72">
      <alignment horizontal="left" vertical="top" wrapText="1"/>
    </xf>
    <xf numFmtId="0" fontId="42" fillId="56" borderId="72">
      <alignment horizontal="left" vertical="top" wrapText="1"/>
    </xf>
    <xf numFmtId="0" fontId="42" fillId="56" borderId="72">
      <alignment horizontal="left" vertical="top" wrapText="1"/>
    </xf>
    <xf numFmtId="0" fontId="42" fillId="56" borderId="72">
      <alignment horizontal="left" vertical="top" wrapText="1"/>
    </xf>
    <xf numFmtId="0" fontId="42" fillId="56" borderId="72">
      <alignment horizontal="left" vertical="top" wrapText="1"/>
    </xf>
    <xf numFmtId="0" fontId="42" fillId="56" borderId="72">
      <alignment horizontal="left" vertical="top" wrapText="1"/>
    </xf>
    <xf numFmtId="0" fontId="42" fillId="56" borderId="72">
      <alignment horizontal="left" vertical="top" wrapText="1"/>
    </xf>
    <xf numFmtId="0" fontId="42" fillId="56" borderId="72">
      <alignment horizontal="left" vertical="top" wrapText="1"/>
    </xf>
    <xf numFmtId="0" fontId="42" fillId="56" borderId="72">
      <alignment horizontal="left" vertical="top" wrapText="1"/>
    </xf>
    <xf numFmtId="0" fontId="42" fillId="56" borderId="72">
      <alignment horizontal="left" vertical="top" wrapText="1"/>
    </xf>
    <xf numFmtId="0" fontId="42" fillId="56" borderId="72">
      <alignment horizontal="left" vertical="top" wrapText="1"/>
    </xf>
    <xf numFmtId="0" fontId="42" fillId="56" borderId="72">
      <alignment horizontal="left" vertical="top" wrapText="1"/>
    </xf>
    <xf numFmtId="0" fontId="42" fillId="56" borderId="72">
      <alignment horizontal="left" vertical="top" wrapText="1"/>
    </xf>
    <xf numFmtId="0" fontId="42" fillId="56" borderId="72">
      <alignment horizontal="left" vertical="top" wrapText="1"/>
    </xf>
    <xf numFmtId="0" fontId="42" fillId="56" borderId="72">
      <alignment horizontal="left" vertical="top" wrapText="1"/>
    </xf>
    <xf numFmtId="0" fontId="42" fillId="56" borderId="72">
      <alignment horizontal="left" vertical="top" wrapText="1"/>
    </xf>
    <xf numFmtId="0" fontId="42" fillId="56" borderId="72">
      <alignment horizontal="left" vertical="top" wrapText="1"/>
    </xf>
    <xf numFmtId="0" fontId="42" fillId="56" borderId="72">
      <alignment horizontal="left" vertical="top" wrapText="1"/>
    </xf>
    <xf numFmtId="0" fontId="42" fillId="56" borderId="72">
      <alignment horizontal="left" vertical="top" wrapText="1"/>
    </xf>
    <xf numFmtId="0" fontId="42" fillId="56" borderId="72">
      <alignment horizontal="left" vertical="top" wrapText="1"/>
    </xf>
    <xf numFmtId="0" fontId="42" fillId="56" borderId="72">
      <alignment horizontal="left" vertical="top" wrapText="1"/>
    </xf>
    <xf numFmtId="0" fontId="42" fillId="56" borderId="72">
      <alignment horizontal="left" vertical="top" wrapText="1"/>
    </xf>
    <xf numFmtId="0" fontId="42" fillId="56" borderId="72">
      <alignment horizontal="left" vertical="top" wrapText="1"/>
    </xf>
    <xf numFmtId="0" fontId="42" fillId="56" borderId="72">
      <alignment horizontal="left" vertical="top" wrapText="1"/>
    </xf>
    <xf numFmtId="0" fontId="42" fillId="56" borderId="72">
      <alignment horizontal="left" vertical="top" wrapText="1"/>
    </xf>
    <xf numFmtId="0" fontId="42" fillId="56" borderId="72">
      <alignment horizontal="left" vertical="top" wrapText="1"/>
    </xf>
    <xf numFmtId="0" fontId="42" fillId="56" borderId="72">
      <alignment horizontal="left" vertical="top" wrapText="1"/>
    </xf>
    <xf numFmtId="0" fontId="42" fillId="56" borderId="72">
      <alignment horizontal="left" vertical="top" wrapText="1"/>
    </xf>
    <xf numFmtId="0" fontId="42" fillId="56" borderId="72">
      <alignment horizontal="left" vertical="top" wrapText="1"/>
    </xf>
    <xf numFmtId="0" fontId="42" fillId="56" borderId="72">
      <alignment horizontal="left" vertical="top" wrapText="1"/>
    </xf>
    <xf numFmtId="0" fontId="42" fillId="56" borderId="72">
      <alignment horizontal="left" vertical="top" wrapText="1"/>
    </xf>
    <xf numFmtId="0" fontId="42" fillId="56" borderId="72">
      <alignment horizontal="left" vertical="top" wrapText="1"/>
    </xf>
    <xf numFmtId="0" fontId="42" fillId="56" borderId="72">
      <alignment horizontal="left" vertical="top" wrapText="1"/>
    </xf>
    <xf numFmtId="0" fontId="42" fillId="56" borderId="72">
      <alignment horizontal="left" vertical="top" wrapText="1"/>
    </xf>
    <xf numFmtId="0" fontId="42" fillId="56" borderId="72">
      <alignment horizontal="left" vertical="top" wrapText="1"/>
    </xf>
    <xf numFmtId="0" fontId="42" fillId="56" borderId="72">
      <alignment horizontal="left" vertical="top" wrapText="1"/>
    </xf>
    <xf numFmtId="0" fontId="42" fillId="56" borderId="72">
      <alignment horizontal="left" vertical="top" wrapText="1"/>
    </xf>
    <xf numFmtId="0" fontId="42" fillId="56" borderId="72">
      <alignment horizontal="left" vertical="top" wrapText="1"/>
    </xf>
    <xf numFmtId="0" fontId="42" fillId="56" borderId="72">
      <alignment horizontal="left" vertical="top" wrapText="1"/>
    </xf>
    <xf numFmtId="0" fontId="42" fillId="56" borderId="72">
      <alignment horizontal="left" vertical="top" wrapText="1"/>
    </xf>
    <xf numFmtId="0" fontId="42" fillId="56" borderId="72">
      <alignment horizontal="left" vertical="top" wrapText="1"/>
    </xf>
    <xf numFmtId="0" fontId="42" fillId="56" borderId="72">
      <alignment horizontal="left" vertical="top" wrapText="1"/>
    </xf>
    <xf numFmtId="0" fontId="42" fillId="56" borderId="72">
      <alignment horizontal="left" vertical="top" wrapText="1"/>
    </xf>
    <xf numFmtId="0" fontId="42" fillId="56" borderId="72">
      <alignment horizontal="left" vertical="top" wrapText="1"/>
    </xf>
    <xf numFmtId="0" fontId="42" fillId="56" borderId="72">
      <alignment horizontal="left" vertical="top" wrapText="1"/>
    </xf>
    <xf numFmtId="0" fontId="42" fillId="56" borderId="72">
      <alignment horizontal="left" vertical="top" wrapText="1"/>
    </xf>
    <xf numFmtId="0" fontId="42" fillId="56" borderId="72">
      <alignment horizontal="left" vertical="top" wrapText="1"/>
    </xf>
    <xf numFmtId="0" fontId="42" fillId="56" borderId="72">
      <alignment horizontal="left" vertical="top" wrapText="1"/>
    </xf>
    <xf numFmtId="0" fontId="42" fillId="56" borderId="72">
      <alignment horizontal="left" vertical="top" wrapText="1"/>
    </xf>
    <xf numFmtId="0" fontId="42" fillId="56" borderId="72">
      <alignment horizontal="left" vertical="top" wrapText="1"/>
    </xf>
    <xf numFmtId="0" fontId="42" fillId="56" borderId="72">
      <alignment horizontal="left" vertical="top" wrapText="1"/>
    </xf>
    <xf numFmtId="0" fontId="42" fillId="56" borderId="72">
      <alignment horizontal="left" vertical="top" wrapText="1"/>
    </xf>
    <xf numFmtId="0" fontId="42" fillId="56" borderId="72">
      <alignment horizontal="left" vertical="top" wrapText="1"/>
    </xf>
    <xf numFmtId="0" fontId="42" fillId="56" borderId="72">
      <alignment horizontal="left" vertical="top" wrapText="1"/>
    </xf>
    <xf numFmtId="0" fontId="42" fillId="56" borderId="72">
      <alignment horizontal="left" vertical="top" wrapText="1"/>
    </xf>
    <xf numFmtId="0" fontId="42" fillId="56" borderId="72">
      <alignment horizontal="left" vertical="top" wrapText="1"/>
    </xf>
    <xf numFmtId="0" fontId="42" fillId="56" borderId="72">
      <alignment horizontal="left" vertical="top" wrapText="1"/>
    </xf>
    <xf numFmtId="0" fontId="42" fillId="56" borderId="72">
      <alignment horizontal="left" vertical="top" wrapText="1"/>
    </xf>
    <xf numFmtId="0" fontId="42" fillId="56" borderId="72">
      <alignment horizontal="left" vertical="top" wrapText="1"/>
    </xf>
    <xf numFmtId="0" fontId="42" fillId="56" borderId="72">
      <alignment horizontal="left" vertical="top" wrapText="1"/>
    </xf>
    <xf numFmtId="0" fontId="42" fillId="56" borderId="72">
      <alignment horizontal="left" vertical="top" wrapText="1"/>
    </xf>
    <xf numFmtId="0" fontId="42" fillId="56" borderId="72">
      <alignment horizontal="left" vertical="top" wrapText="1"/>
    </xf>
    <xf numFmtId="0" fontId="42" fillId="56" borderId="72">
      <alignment horizontal="left" vertical="top" wrapText="1"/>
    </xf>
    <xf numFmtId="0" fontId="42" fillId="56" borderId="72">
      <alignment horizontal="left" vertical="top" wrapText="1"/>
    </xf>
    <xf numFmtId="0" fontId="42" fillId="56" borderId="72">
      <alignment horizontal="left" vertical="top" wrapText="1"/>
    </xf>
    <xf numFmtId="0" fontId="42" fillId="56" borderId="72">
      <alignment horizontal="left" vertical="top" wrapText="1"/>
    </xf>
    <xf numFmtId="0" fontId="42" fillId="56" borderId="72">
      <alignment horizontal="left" vertical="top" wrapText="1"/>
    </xf>
    <xf numFmtId="0" fontId="42" fillId="56" borderId="72">
      <alignment horizontal="left" vertical="top" wrapText="1"/>
    </xf>
    <xf numFmtId="0" fontId="42" fillId="56" borderId="72">
      <alignment horizontal="left" vertical="top" wrapText="1"/>
    </xf>
    <xf numFmtId="0" fontId="42" fillId="56" borderId="72">
      <alignment horizontal="left" vertical="top" wrapText="1"/>
    </xf>
    <xf numFmtId="0" fontId="42" fillId="56" borderId="72">
      <alignment horizontal="left" vertical="top" wrapText="1"/>
    </xf>
    <xf numFmtId="0" fontId="42" fillId="56" borderId="72">
      <alignment horizontal="left" vertical="top" wrapText="1"/>
    </xf>
    <xf numFmtId="0" fontId="42" fillId="56" borderId="72">
      <alignment horizontal="left" vertical="top" wrapText="1"/>
    </xf>
    <xf numFmtId="0" fontId="42" fillId="56" borderId="72">
      <alignment horizontal="left" vertical="top" wrapText="1"/>
    </xf>
    <xf numFmtId="0" fontId="42" fillId="56" borderId="72">
      <alignment horizontal="left" vertical="top" wrapText="1"/>
    </xf>
    <xf numFmtId="0" fontId="42" fillId="56" borderId="72">
      <alignment horizontal="left" vertical="top" wrapText="1"/>
    </xf>
    <xf numFmtId="0" fontId="42" fillId="56" borderId="72">
      <alignment horizontal="left" vertical="top" wrapText="1"/>
    </xf>
    <xf numFmtId="0" fontId="42" fillId="56" borderId="72">
      <alignment horizontal="left" vertical="top" wrapText="1"/>
    </xf>
    <xf numFmtId="0" fontId="42" fillId="56" borderId="72">
      <alignment horizontal="left" vertical="top" wrapText="1"/>
    </xf>
    <xf numFmtId="0" fontId="42" fillId="56" borderId="72">
      <alignment horizontal="left" vertical="top" wrapText="1"/>
    </xf>
    <xf numFmtId="0" fontId="42" fillId="56" borderId="72">
      <alignment horizontal="left" vertical="top" wrapText="1"/>
    </xf>
    <xf numFmtId="0" fontId="42" fillId="56" borderId="72">
      <alignment horizontal="left" vertical="top" wrapText="1"/>
    </xf>
    <xf numFmtId="0" fontId="42" fillId="56" borderId="72">
      <alignment horizontal="left" vertical="top" wrapText="1"/>
    </xf>
    <xf numFmtId="0" fontId="42" fillId="56" borderId="72">
      <alignment horizontal="left" vertical="top" wrapText="1"/>
    </xf>
    <xf numFmtId="0" fontId="42" fillId="56" borderId="72">
      <alignment horizontal="left" vertical="top" wrapText="1"/>
    </xf>
    <xf numFmtId="0" fontId="42" fillId="56" borderId="72">
      <alignment horizontal="left" vertical="top" wrapText="1"/>
    </xf>
    <xf numFmtId="0" fontId="42" fillId="56" borderId="72">
      <alignment horizontal="left" vertical="top" wrapText="1"/>
    </xf>
    <xf numFmtId="0" fontId="42" fillId="56" borderId="72">
      <alignment horizontal="left" vertical="top" wrapText="1"/>
    </xf>
    <xf numFmtId="0" fontId="84" fillId="0" borderId="0"/>
    <xf numFmtId="0" fontId="85" fillId="0" borderId="0"/>
    <xf numFmtId="0" fontId="1" fillId="0" borderId="0"/>
    <xf numFmtId="0" fontId="87" fillId="0" borderId="0"/>
    <xf numFmtId="0" fontId="25" fillId="0" borderId="0"/>
    <xf numFmtId="0" fontId="131" fillId="0" borderId="0"/>
    <xf numFmtId="0" fontId="25" fillId="0" borderId="0"/>
    <xf numFmtId="0" fontId="25" fillId="0" borderId="0"/>
    <xf numFmtId="0" fontId="29" fillId="0" borderId="0"/>
    <xf numFmtId="0" fontId="25" fillId="0" borderId="0"/>
    <xf numFmtId="0" fontId="25" fillId="0" borderId="0"/>
    <xf numFmtId="0" fontId="25" fillId="0" borderId="0"/>
    <xf numFmtId="0" fontId="25" fillId="0" borderId="0">
      <alignment horizontal="left" wrapText="1"/>
    </xf>
    <xf numFmtId="0" fontId="25" fillId="0" borderId="0"/>
    <xf numFmtId="0" fontId="25" fillId="0" borderId="0"/>
    <xf numFmtId="0" fontId="25" fillId="0" borderId="0"/>
    <xf numFmtId="0" fontId="29" fillId="0" borderId="0"/>
    <xf numFmtId="0" fontId="29" fillId="0" borderId="0"/>
    <xf numFmtId="0" fontId="29" fillId="0" borderId="0"/>
    <xf numFmtId="0" fontId="25" fillId="0" borderId="0"/>
    <xf numFmtId="0" fontId="25" fillId="0" borderId="0"/>
    <xf numFmtId="0" fontId="25" fillId="0" borderId="0"/>
    <xf numFmtId="0" fontId="25" fillId="0" borderId="0"/>
    <xf numFmtId="0" fontId="25" fillId="0" borderId="0"/>
    <xf numFmtId="0" fontId="25" fillId="0" borderId="0"/>
    <xf numFmtId="0" fontId="29" fillId="0" borderId="0"/>
    <xf numFmtId="0" fontId="25" fillId="0" borderId="0"/>
    <xf numFmtId="0" fontId="25" fillId="0" borderId="0"/>
    <xf numFmtId="0" fontId="29" fillId="0" borderId="0"/>
    <xf numFmtId="0" fontId="25" fillId="0" borderId="0"/>
    <xf numFmtId="0" fontId="87" fillId="0" borderId="0"/>
    <xf numFmtId="0" fontId="25" fillId="0" borderId="0"/>
    <xf numFmtId="0" fontId="25" fillId="0" borderId="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5"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5"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5"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5"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5"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5"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5"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5"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8" borderId="8"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8" borderId="8"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8" borderId="8"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8" borderId="8"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8" borderId="8"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8" borderId="8"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8" borderId="8"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8" borderId="8"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8" borderId="8"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47"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0" fontId="28" fillId="64" borderId="73" applyNumberFormat="0" applyFont="0" applyAlignment="0" applyProtection="0"/>
    <xf numFmtId="182" fontId="90" fillId="0" borderId="0" applyNumberFormat="0" applyFill="0" applyBorder="0" applyAlignment="0" applyProtection="0">
      <alignment horizontal="right" vertical="top"/>
    </xf>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0" fontId="92" fillId="54" borderId="74" applyNumberFormat="0" applyAlignment="0" applyProtection="0"/>
    <xf numFmtId="9" fontId="47" fillId="0" borderId="0" applyFont="0" applyFill="0" applyBorder="0" applyAlignment="0" applyProtection="0"/>
    <xf numFmtId="0" fontId="27" fillId="57" borderId="70"/>
    <xf numFmtId="0" fontId="27" fillId="57" borderId="70"/>
    <xf numFmtId="0" fontId="27" fillId="57" borderId="70"/>
    <xf numFmtId="0" fontId="27" fillId="57" borderId="70"/>
    <xf numFmtId="0" fontId="27" fillId="57" borderId="70"/>
    <xf numFmtId="0" fontId="27" fillId="57" borderId="70"/>
    <xf numFmtId="0" fontId="27" fillId="57" borderId="70"/>
    <xf numFmtId="0" fontId="27" fillId="57" borderId="70"/>
    <xf numFmtId="0" fontId="27" fillId="57" borderId="70"/>
    <xf numFmtId="0" fontId="27" fillId="57" borderId="70"/>
    <xf numFmtId="0" fontId="27" fillId="57" borderId="70"/>
    <xf numFmtId="0" fontId="27" fillId="57" borderId="70"/>
    <xf numFmtId="0" fontId="27" fillId="57" borderId="70"/>
    <xf numFmtId="0" fontId="27" fillId="57" borderId="70"/>
    <xf numFmtId="0" fontId="27" fillId="57" borderId="70"/>
    <xf numFmtId="0" fontId="27" fillId="57" borderId="70"/>
    <xf numFmtId="0" fontId="27" fillId="57" borderId="70"/>
    <xf numFmtId="0" fontId="27" fillId="57" borderId="70"/>
    <xf numFmtId="0" fontId="27" fillId="57" borderId="70"/>
    <xf numFmtId="0" fontId="27" fillId="57" borderId="70"/>
    <xf numFmtId="0" fontId="27" fillId="57" borderId="70"/>
    <xf numFmtId="0" fontId="27" fillId="57" borderId="70"/>
    <xf numFmtId="0" fontId="27" fillId="57" borderId="70"/>
    <xf numFmtId="0" fontId="27" fillId="57" borderId="70"/>
    <xf numFmtId="0" fontId="27" fillId="57" borderId="70"/>
    <xf numFmtId="0" fontId="27" fillId="57" borderId="70"/>
    <xf numFmtId="0" fontId="27" fillId="57" borderId="70"/>
    <xf numFmtId="0" fontId="27" fillId="57" borderId="70"/>
    <xf numFmtId="0" fontId="27" fillId="57" borderId="70"/>
    <xf numFmtId="0" fontId="27" fillId="57" borderId="70"/>
    <xf numFmtId="0" fontId="27" fillId="57" borderId="70"/>
    <xf numFmtId="0" fontId="27" fillId="57" borderId="70"/>
    <xf numFmtId="0" fontId="27" fillId="57" borderId="70"/>
    <xf numFmtId="0" fontId="27" fillId="57" borderId="70"/>
    <xf numFmtId="0" fontId="27" fillId="57" borderId="70"/>
    <xf numFmtId="0" fontId="27" fillId="57" borderId="70"/>
    <xf numFmtId="0" fontId="27" fillId="57" borderId="70"/>
    <xf numFmtId="0" fontId="27" fillId="57" borderId="70"/>
    <xf numFmtId="0" fontId="27" fillId="57" borderId="70"/>
    <xf numFmtId="0" fontId="27" fillId="57" borderId="70"/>
    <xf numFmtId="0" fontId="27" fillId="57" borderId="70"/>
    <xf numFmtId="0" fontId="27" fillId="57" borderId="70"/>
    <xf numFmtId="0" fontId="27" fillId="57" borderId="70"/>
    <xf numFmtId="0" fontId="27" fillId="57" borderId="70"/>
    <xf numFmtId="0" fontId="27" fillId="57" borderId="70"/>
    <xf numFmtId="0" fontId="27" fillId="57" borderId="70"/>
    <xf numFmtId="0" fontId="27" fillId="57" borderId="70"/>
    <xf numFmtId="0" fontId="27" fillId="57" borderId="70"/>
    <xf numFmtId="0" fontId="27" fillId="57" borderId="70"/>
    <xf numFmtId="0" fontId="27" fillId="57" borderId="70"/>
    <xf numFmtId="0" fontId="27" fillId="57" borderId="70"/>
    <xf numFmtId="0" fontId="27" fillId="57" borderId="70"/>
    <xf numFmtId="0" fontId="27" fillId="57" borderId="70"/>
    <xf numFmtId="0" fontId="27" fillId="57" borderId="70"/>
    <xf numFmtId="0" fontId="27" fillId="57" borderId="70"/>
    <xf numFmtId="0" fontId="27" fillId="57" borderId="70"/>
    <xf numFmtId="0" fontId="27" fillId="57" borderId="70"/>
    <xf numFmtId="0" fontId="27" fillId="57" borderId="70"/>
    <xf numFmtId="0" fontId="27" fillId="57" borderId="70"/>
    <xf numFmtId="0" fontId="27" fillId="57" borderId="70"/>
    <xf numFmtId="0" fontId="27" fillId="57" borderId="70"/>
    <xf numFmtId="0" fontId="27" fillId="57" borderId="70"/>
    <xf numFmtId="0" fontId="27" fillId="57" borderId="70"/>
    <xf numFmtId="0" fontId="27" fillId="57" borderId="70"/>
    <xf numFmtId="0" fontId="27" fillId="57" borderId="70"/>
    <xf numFmtId="0" fontId="27" fillId="57" borderId="70"/>
    <xf numFmtId="0" fontId="27" fillId="57" borderId="70"/>
    <xf numFmtId="0" fontId="27" fillId="57" borderId="70"/>
    <xf numFmtId="0" fontId="27" fillId="57" borderId="70"/>
    <xf numFmtId="0" fontId="27" fillId="57" borderId="70"/>
    <xf numFmtId="0" fontId="27" fillId="57" borderId="70"/>
    <xf numFmtId="0" fontId="27" fillId="57" borderId="70"/>
    <xf numFmtId="0" fontId="27" fillId="57" borderId="70"/>
    <xf numFmtId="0" fontId="27" fillId="57" borderId="70"/>
    <xf numFmtId="0" fontId="27" fillId="57" borderId="70"/>
    <xf numFmtId="0" fontId="27" fillId="57" borderId="70"/>
    <xf numFmtId="0" fontId="27" fillId="57" borderId="70"/>
    <xf numFmtId="0" fontId="27" fillId="57" borderId="70"/>
    <xf numFmtId="0" fontId="27" fillId="57" borderId="70"/>
    <xf numFmtId="0" fontId="27" fillId="57" borderId="70"/>
    <xf numFmtId="0" fontId="27" fillId="57" borderId="70"/>
    <xf numFmtId="0" fontId="27" fillId="57" borderId="70"/>
    <xf numFmtId="0" fontId="27" fillId="57" borderId="70"/>
    <xf numFmtId="0" fontId="27" fillId="57" borderId="70"/>
    <xf numFmtId="0" fontId="27" fillId="57" borderId="70"/>
    <xf numFmtId="0" fontId="27" fillId="57" borderId="70"/>
    <xf numFmtId="0" fontId="27" fillId="57" borderId="70"/>
    <xf numFmtId="0" fontId="27" fillId="57" borderId="70"/>
    <xf numFmtId="0" fontId="27" fillId="57" borderId="70"/>
    <xf numFmtId="0" fontId="27" fillId="57" borderId="70"/>
    <xf numFmtId="0" fontId="27" fillId="57" borderId="70"/>
    <xf numFmtId="0" fontId="27" fillId="57" borderId="70"/>
    <xf numFmtId="0" fontId="27" fillId="57" borderId="70"/>
    <xf numFmtId="0" fontId="27" fillId="57" borderId="70"/>
    <xf numFmtId="0" fontId="27" fillId="57" borderId="70"/>
    <xf numFmtId="0" fontId="27" fillId="57" borderId="70"/>
    <xf numFmtId="0" fontId="27" fillId="57" borderId="70"/>
    <xf numFmtId="0" fontId="27" fillId="57" borderId="70"/>
    <xf numFmtId="0" fontId="27" fillId="57" borderId="70"/>
    <xf numFmtId="0" fontId="27" fillId="57" borderId="70"/>
    <xf numFmtId="0" fontId="27" fillId="57" borderId="70"/>
    <xf numFmtId="0" fontId="27" fillId="57" borderId="70"/>
    <xf numFmtId="0" fontId="27" fillId="57" borderId="70"/>
    <xf numFmtId="0" fontId="27" fillId="57" borderId="70"/>
    <xf numFmtId="0" fontId="27" fillId="57" borderId="70"/>
    <xf numFmtId="0" fontId="27" fillId="57" borderId="70"/>
    <xf numFmtId="0" fontId="27" fillId="57" borderId="70"/>
    <xf numFmtId="0" fontId="27" fillId="57" borderId="70"/>
    <xf numFmtId="0" fontId="27" fillId="57" borderId="70"/>
    <xf numFmtId="0" fontId="27" fillId="57" borderId="70"/>
    <xf numFmtId="0" fontId="27" fillId="57" borderId="70"/>
    <xf numFmtId="0" fontId="27" fillId="57" borderId="70"/>
    <xf numFmtId="0" fontId="27" fillId="57" borderId="70"/>
    <xf numFmtId="0" fontId="27" fillId="57" borderId="70"/>
    <xf numFmtId="0" fontId="27" fillId="57" borderId="70"/>
    <xf numFmtId="0" fontId="27" fillId="57" borderId="70"/>
    <xf numFmtId="0" fontId="27" fillId="57" borderId="70"/>
    <xf numFmtId="0" fontId="27" fillId="57" borderId="70"/>
    <xf numFmtId="0" fontId="27" fillId="57" borderId="70"/>
    <xf numFmtId="0" fontId="27" fillId="57" borderId="70"/>
    <xf numFmtId="0" fontId="27" fillId="57" borderId="70"/>
    <xf numFmtId="0" fontId="27" fillId="57" borderId="70"/>
    <xf numFmtId="0" fontId="27" fillId="57" borderId="70"/>
    <xf numFmtId="0" fontId="27" fillId="57" borderId="70"/>
    <xf numFmtId="0" fontId="27" fillId="57" borderId="70"/>
    <xf numFmtId="0" fontId="27" fillId="57" borderId="70"/>
    <xf numFmtId="0" fontId="27" fillId="57" borderId="70"/>
    <xf numFmtId="0" fontId="27" fillId="57" borderId="70"/>
    <xf numFmtId="0" fontId="27" fillId="57" borderId="70"/>
    <xf numFmtId="0" fontId="27" fillId="57" borderId="70"/>
    <xf numFmtId="0" fontId="27" fillId="57" borderId="70"/>
    <xf numFmtId="0" fontId="27" fillId="57" borderId="70"/>
    <xf numFmtId="0" fontId="27" fillId="57" borderId="70"/>
    <xf numFmtId="0" fontId="27" fillId="57" borderId="70"/>
    <xf numFmtId="0" fontId="27" fillId="57" borderId="70"/>
    <xf numFmtId="0" fontId="27" fillId="57" borderId="70"/>
    <xf numFmtId="0" fontId="27" fillId="57" borderId="70"/>
    <xf numFmtId="0" fontId="27" fillId="57" borderId="70"/>
    <xf numFmtId="0" fontId="27" fillId="57" borderId="70"/>
    <xf numFmtId="0" fontId="27" fillId="57" borderId="70"/>
    <xf numFmtId="0" fontId="27" fillId="57" borderId="70"/>
    <xf numFmtId="0" fontId="27" fillId="57" borderId="70"/>
    <xf numFmtId="0" fontId="27" fillId="57" borderId="70"/>
    <xf numFmtId="0" fontId="27" fillId="57" borderId="70"/>
    <xf numFmtId="0" fontId="27" fillId="57" borderId="70"/>
    <xf numFmtId="0" fontId="27" fillId="57" borderId="70"/>
    <xf numFmtId="0" fontId="27" fillId="57" borderId="70"/>
    <xf numFmtId="0" fontId="27" fillId="57" borderId="70"/>
    <xf numFmtId="0" fontId="42" fillId="61" borderId="70">
      <alignment horizontal="left" vertical="top" wrapText="1"/>
    </xf>
    <xf numFmtId="0" fontId="42" fillId="61" borderId="70">
      <alignment horizontal="left" vertical="top" wrapText="1"/>
    </xf>
    <xf numFmtId="0" fontId="42" fillId="61" borderId="70">
      <alignment horizontal="left" vertical="top" wrapText="1"/>
    </xf>
    <xf numFmtId="0" fontId="42" fillId="61" borderId="70">
      <alignment horizontal="left" vertical="top" wrapText="1"/>
    </xf>
    <xf numFmtId="0" fontId="42" fillId="61" borderId="70">
      <alignment horizontal="left" vertical="top" wrapText="1"/>
    </xf>
    <xf numFmtId="0" fontId="42" fillId="61" borderId="70">
      <alignment horizontal="left" vertical="top" wrapText="1"/>
    </xf>
    <xf numFmtId="0" fontId="42" fillId="61" borderId="70">
      <alignment horizontal="left" vertical="top" wrapText="1"/>
    </xf>
    <xf numFmtId="0" fontId="42" fillId="61" borderId="70">
      <alignment horizontal="left" vertical="top" wrapText="1"/>
    </xf>
    <xf numFmtId="0" fontId="42" fillId="61" borderId="70">
      <alignment horizontal="left" vertical="top" wrapText="1"/>
    </xf>
    <xf numFmtId="0" fontId="42" fillId="61" borderId="70">
      <alignment horizontal="left" vertical="top" wrapText="1"/>
    </xf>
    <xf numFmtId="0" fontId="42" fillId="61" borderId="70">
      <alignment horizontal="left" vertical="top" wrapText="1"/>
    </xf>
    <xf numFmtId="0" fontId="42" fillId="61" borderId="70">
      <alignment horizontal="left" vertical="top" wrapText="1"/>
    </xf>
    <xf numFmtId="0" fontId="42" fillId="61" borderId="70">
      <alignment horizontal="left" vertical="top" wrapText="1"/>
    </xf>
    <xf numFmtId="0" fontId="42" fillId="61" borderId="70">
      <alignment horizontal="left" vertical="top" wrapText="1"/>
    </xf>
    <xf numFmtId="0" fontId="42" fillId="61" borderId="70">
      <alignment horizontal="left" vertical="top" wrapText="1"/>
    </xf>
    <xf numFmtId="0" fontId="42" fillId="61" borderId="70">
      <alignment horizontal="left" vertical="top" wrapText="1"/>
    </xf>
    <xf numFmtId="0" fontId="42" fillId="61" borderId="70">
      <alignment horizontal="left" vertical="top" wrapText="1"/>
    </xf>
    <xf numFmtId="0" fontId="42" fillId="61" borderId="70">
      <alignment horizontal="left" vertical="top" wrapText="1"/>
    </xf>
    <xf numFmtId="0" fontId="42" fillId="61" borderId="70">
      <alignment horizontal="left" vertical="top" wrapText="1"/>
    </xf>
    <xf numFmtId="0" fontId="42" fillId="61" borderId="70">
      <alignment horizontal="left" vertical="top" wrapText="1"/>
    </xf>
    <xf numFmtId="0" fontId="42" fillId="61" borderId="70">
      <alignment horizontal="left" vertical="top" wrapText="1"/>
    </xf>
    <xf numFmtId="0" fontId="42" fillId="61" borderId="70">
      <alignment horizontal="left" vertical="top" wrapText="1"/>
    </xf>
    <xf numFmtId="0" fontId="42" fillId="61" borderId="70">
      <alignment horizontal="left" vertical="top" wrapText="1"/>
    </xf>
    <xf numFmtId="0" fontId="42" fillId="61" borderId="70">
      <alignment horizontal="left" vertical="top" wrapText="1"/>
    </xf>
    <xf numFmtId="0" fontId="42" fillId="61" borderId="70">
      <alignment horizontal="left" vertical="top" wrapText="1"/>
    </xf>
    <xf numFmtId="0" fontId="42" fillId="61" borderId="70">
      <alignment horizontal="left" vertical="top" wrapText="1"/>
    </xf>
    <xf numFmtId="0" fontId="42" fillId="61" borderId="70">
      <alignment horizontal="left" vertical="top" wrapText="1"/>
    </xf>
    <xf numFmtId="0" fontId="42" fillId="61" borderId="70">
      <alignment horizontal="left" vertical="top" wrapText="1"/>
    </xf>
    <xf numFmtId="0" fontId="42" fillId="61" borderId="70">
      <alignment horizontal="left" vertical="top" wrapText="1"/>
    </xf>
    <xf numFmtId="0" fontId="42" fillId="61" borderId="70">
      <alignment horizontal="left" vertical="top" wrapText="1"/>
    </xf>
    <xf numFmtId="0" fontId="42" fillId="61" borderId="70">
      <alignment horizontal="left" vertical="top" wrapText="1"/>
    </xf>
    <xf numFmtId="0" fontId="42" fillId="61" borderId="70">
      <alignment horizontal="left" vertical="top" wrapText="1"/>
    </xf>
    <xf numFmtId="0" fontId="42" fillId="61" borderId="70">
      <alignment horizontal="left" vertical="top" wrapText="1"/>
    </xf>
    <xf numFmtId="0" fontId="42" fillId="61" borderId="70">
      <alignment horizontal="left" vertical="top" wrapText="1"/>
    </xf>
    <xf numFmtId="0" fontId="42" fillId="61" borderId="70">
      <alignment horizontal="left" vertical="top" wrapText="1"/>
    </xf>
    <xf numFmtId="0" fontId="42" fillId="61" borderId="70">
      <alignment horizontal="left" vertical="top" wrapText="1"/>
    </xf>
    <xf numFmtId="0" fontId="42" fillId="61" borderId="70">
      <alignment horizontal="left" vertical="top" wrapText="1"/>
    </xf>
    <xf numFmtId="0" fontId="42" fillId="61" borderId="70">
      <alignment horizontal="left" vertical="top" wrapText="1"/>
    </xf>
    <xf numFmtId="0" fontId="42" fillId="61" borderId="70">
      <alignment horizontal="left" vertical="top" wrapText="1"/>
    </xf>
    <xf numFmtId="0" fontId="42" fillId="61" borderId="70">
      <alignment horizontal="left" vertical="top" wrapText="1"/>
    </xf>
    <xf numFmtId="0" fontId="42" fillId="61" borderId="70">
      <alignment horizontal="left" vertical="top" wrapText="1"/>
    </xf>
    <xf numFmtId="0" fontId="42" fillId="61" borderId="70">
      <alignment horizontal="left" vertical="top" wrapText="1"/>
    </xf>
    <xf numFmtId="0" fontId="42" fillId="61" borderId="70">
      <alignment horizontal="left" vertical="top" wrapText="1"/>
    </xf>
    <xf numFmtId="0" fontId="42" fillId="61" borderId="70">
      <alignment horizontal="left" vertical="top" wrapText="1"/>
    </xf>
    <xf numFmtId="0" fontId="42" fillId="61" borderId="70">
      <alignment horizontal="left" vertical="top" wrapText="1"/>
    </xf>
    <xf numFmtId="0" fontId="42" fillId="61" borderId="70">
      <alignment horizontal="left" vertical="top" wrapText="1"/>
    </xf>
    <xf numFmtId="0" fontId="42" fillId="61" borderId="70">
      <alignment horizontal="left" vertical="top" wrapText="1"/>
    </xf>
    <xf numFmtId="0" fontId="42" fillId="61" borderId="70">
      <alignment horizontal="left" vertical="top" wrapText="1"/>
    </xf>
    <xf numFmtId="0" fontId="42" fillId="61" borderId="70">
      <alignment horizontal="left" vertical="top" wrapText="1"/>
    </xf>
    <xf numFmtId="0" fontId="42" fillId="61" borderId="70">
      <alignment horizontal="left" vertical="top" wrapText="1"/>
    </xf>
    <xf numFmtId="0" fontId="42" fillId="61" borderId="70">
      <alignment horizontal="left" vertical="top" wrapText="1"/>
    </xf>
    <xf numFmtId="0" fontId="42" fillId="61" borderId="70">
      <alignment horizontal="left" vertical="top" wrapText="1"/>
    </xf>
    <xf numFmtId="0" fontId="42" fillId="61" borderId="70">
      <alignment horizontal="left" vertical="top" wrapText="1"/>
    </xf>
    <xf numFmtId="0" fontId="42" fillId="61" borderId="70">
      <alignment horizontal="left" vertical="top" wrapText="1"/>
    </xf>
    <xf numFmtId="0" fontId="42" fillId="61" borderId="70">
      <alignment horizontal="left" vertical="top" wrapText="1"/>
    </xf>
    <xf numFmtId="0" fontId="42" fillId="61" borderId="70">
      <alignment horizontal="left" vertical="top" wrapText="1"/>
    </xf>
    <xf numFmtId="0" fontId="42" fillId="61" borderId="70">
      <alignment horizontal="left" vertical="top" wrapText="1"/>
    </xf>
    <xf numFmtId="0" fontId="42" fillId="61" borderId="70">
      <alignment horizontal="left" vertical="top" wrapText="1"/>
    </xf>
    <xf numFmtId="0" fontId="42" fillId="61" borderId="70">
      <alignment horizontal="left" vertical="top" wrapText="1"/>
    </xf>
    <xf numFmtId="0" fontId="42" fillId="61" borderId="70">
      <alignment horizontal="left" vertical="top" wrapText="1"/>
    </xf>
    <xf numFmtId="0" fontId="42" fillId="61" borderId="70">
      <alignment horizontal="left" vertical="top" wrapText="1"/>
    </xf>
    <xf numFmtId="0" fontId="42" fillId="61" borderId="70">
      <alignment horizontal="left" vertical="top" wrapText="1"/>
    </xf>
    <xf numFmtId="0" fontId="42" fillId="61" borderId="70">
      <alignment horizontal="left" vertical="top" wrapText="1"/>
    </xf>
    <xf numFmtId="0" fontId="42" fillId="61" borderId="70">
      <alignment horizontal="left" vertical="top" wrapText="1"/>
    </xf>
    <xf numFmtId="0" fontId="42" fillId="61" borderId="70">
      <alignment horizontal="left" vertical="top" wrapText="1"/>
    </xf>
    <xf numFmtId="0" fontId="42" fillId="61" borderId="70">
      <alignment horizontal="left" vertical="top" wrapText="1"/>
    </xf>
    <xf numFmtId="0" fontId="42" fillId="61" borderId="70">
      <alignment horizontal="left" vertical="top" wrapText="1"/>
    </xf>
    <xf numFmtId="0" fontId="42" fillId="61" borderId="70">
      <alignment horizontal="left" vertical="top" wrapText="1"/>
    </xf>
    <xf numFmtId="0" fontId="42" fillId="61" borderId="70">
      <alignment horizontal="left" vertical="top" wrapText="1"/>
    </xf>
    <xf numFmtId="0" fontId="42" fillId="61" borderId="70">
      <alignment horizontal="left" vertical="top" wrapText="1"/>
    </xf>
    <xf numFmtId="0" fontId="42" fillId="61" borderId="70">
      <alignment horizontal="left" vertical="top" wrapText="1"/>
    </xf>
    <xf numFmtId="0" fontId="42" fillId="61" borderId="70">
      <alignment horizontal="left" vertical="top" wrapText="1"/>
    </xf>
    <xf numFmtId="0" fontId="42" fillId="61" borderId="70">
      <alignment horizontal="left" vertical="top" wrapText="1"/>
    </xf>
    <xf numFmtId="0" fontId="42" fillId="61" borderId="70">
      <alignment horizontal="left" vertical="top" wrapText="1"/>
    </xf>
    <xf numFmtId="0" fontId="42" fillId="61" borderId="70">
      <alignment horizontal="left" vertical="top" wrapText="1"/>
    </xf>
    <xf numFmtId="0" fontId="42" fillId="61" borderId="70">
      <alignment horizontal="left" vertical="top" wrapText="1"/>
    </xf>
    <xf numFmtId="0" fontId="42" fillId="61" borderId="70">
      <alignment horizontal="left" vertical="top" wrapText="1"/>
    </xf>
    <xf numFmtId="0" fontId="42" fillId="61" borderId="70">
      <alignment horizontal="left" vertical="top" wrapText="1"/>
    </xf>
    <xf numFmtId="0" fontId="42" fillId="61" borderId="70">
      <alignment horizontal="left" vertical="top" wrapText="1"/>
    </xf>
    <xf numFmtId="0" fontId="42" fillId="61" borderId="70">
      <alignment horizontal="left" vertical="top" wrapText="1"/>
    </xf>
    <xf numFmtId="0" fontId="42" fillId="61" borderId="70">
      <alignment horizontal="left" vertical="top" wrapText="1"/>
    </xf>
    <xf numFmtId="0" fontId="42" fillId="61" borderId="70">
      <alignment horizontal="left" vertical="top" wrapText="1"/>
    </xf>
    <xf numFmtId="0" fontId="42" fillId="61" borderId="70">
      <alignment horizontal="left" vertical="top" wrapText="1"/>
    </xf>
    <xf numFmtId="0" fontId="42" fillId="61" borderId="70">
      <alignment horizontal="left" vertical="top" wrapText="1"/>
    </xf>
    <xf numFmtId="0" fontId="42" fillId="61" borderId="70">
      <alignment horizontal="left" vertical="top" wrapText="1"/>
    </xf>
    <xf numFmtId="0" fontId="42" fillId="61" borderId="70">
      <alignment horizontal="left" vertical="top" wrapText="1"/>
    </xf>
    <xf numFmtId="0" fontId="42" fillId="61" borderId="70">
      <alignment horizontal="left" vertical="top" wrapText="1"/>
    </xf>
    <xf numFmtId="0" fontId="42" fillId="61" borderId="70">
      <alignment horizontal="left" vertical="top" wrapText="1"/>
    </xf>
    <xf numFmtId="0" fontId="42" fillId="61" borderId="70">
      <alignment horizontal="left" vertical="top" wrapText="1"/>
    </xf>
    <xf numFmtId="0" fontId="42" fillId="61" borderId="70">
      <alignment horizontal="left" vertical="top" wrapText="1"/>
    </xf>
    <xf numFmtId="0" fontId="42" fillId="61" borderId="70">
      <alignment horizontal="left" vertical="top" wrapText="1"/>
    </xf>
    <xf numFmtId="0" fontId="42" fillId="61" borderId="70">
      <alignment horizontal="left" vertical="top" wrapText="1"/>
    </xf>
    <xf numFmtId="0" fontId="42" fillId="61" borderId="70">
      <alignment horizontal="left" vertical="top" wrapText="1"/>
    </xf>
    <xf numFmtId="0" fontId="42" fillId="61" borderId="70">
      <alignment horizontal="left" vertical="top" wrapText="1"/>
    </xf>
    <xf numFmtId="0" fontId="42" fillId="61" borderId="70">
      <alignment horizontal="left" vertical="top" wrapText="1"/>
    </xf>
    <xf numFmtId="0" fontId="42" fillId="61" borderId="70">
      <alignment horizontal="left" vertical="top" wrapText="1"/>
    </xf>
    <xf numFmtId="0" fontId="42" fillId="61" borderId="70">
      <alignment horizontal="left" vertical="top" wrapText="1"/>
    </xf>
    <xf numFmtId="0" fontId="42" fillId="61" borderId="70">
      <alignment horizontal="left" vertical="top" wrapText="1"/>
    </xf>
    <xf numFmtId="0" fontId="42" fillId="61" borderId="70">
      <alignment horizontal="left" vertical="top" wrapText="1"/>
    </xf>
    <xf numFmtId="0" fontId="42" fillId="61" borderId="70">
      <alignment horizontal="left" vertical="top" wrapText="1"/>
    </xf>
    <xf numFmtId="0" fontId="42" fillId="61" borderId="70">
      <alignment horizontal="left" vertical="top" wrapText="1"/>
    </xf>
    <xf numFmtId="0" fontId="42" fillId="61" borderId="70">
      <alignment horizontal="left" vertical="top" wrapText="1"/>
    </xf>
    <xf numFmtId="0" fontId="42" fillId="61" borderId="70">
      <alignment horizontal="left" vertical="top" wrapText="1"/>
    </xf>
    <xf numFmtId="0" fontId="42" fillId="61" borderId="70">
      <alignment horizontal="left" vertical="top" wrapText="1"/>
    </xf>
    <xf numFmtId="0" fontId="42" fillId="61" borderId="70">
      <alignment horizontal="left" vertical="top" wrapText="1"/>
    </xf>
    <xf numFmtId="0" fontId="42" fillId="61" borderId="70">
      <alignment horizontal="left" vertical="top" wrapText="1"/>
    </xf>
    <xf numFmtId="0" fontId="42" fillId="61" borderId="70">
      <alignment horizontal="left" vertical="top" wrapText="1"/>
    </xf>
    <xf numFmtId="0" fontId="42" fillId="61" borderId="70">
      <alignment horizontal="left" vertical="top" wrapText="1"/>
    </xf>
    <xf numFmtId="0" fontId="42" fillId="61" borderId="70">
      <alignment horizontal="left" vertical="top" wrapText="1"/>
    </xf>
    <xf numFmtId="0" fontId="42" fillId="61" borderId="70">
      <alignment horizontal="left" vertical="top" wrapText="1"/>
    </xf>
    <xf numFmtId="0" fontId="42" fillId="61" borderId="70">
      <alignment horizontal="left" vertical="top" wrapText="1"/>
    </xf>
    <xf numFmtId="0" fontId="42" fillId="61" borderId="70">
      <alignment horizontal="left" vertical="top" wrapText="1"/>
    </xf>
    <xf numFmtId="0" fontId="42" fillId="61" borderId="70">
      <alignment horizontal="left" vertical="top" wrapText="1"/>
    </xf>
    <xf numFmtId="0" fontId="42" fillId="61" borderId="70">
      <alignment horizontal="left" vertical="top" wrapText="1"/>
    </xf>
    <xf numFmtId="0" fontId="42" fillId="61" borderId="70">
      <alignment horizontal="left" vertical="top" wrapText="1"/>
    </xf>
    <xf numFmtId="0" fontId="42" fillId="61" borderId="70">
      <alignment horizontal="left" vertical="top" wrapText="1"/>
    </xf>
    <xf numFmtId="0" fontId="42" fillId="61" borderId="70">
      <alignment horizontal="left" vertical="top" wrapText="1"/>
    </xf>
    <xf numFmtId="0" fontId="42" fillId="61" borderId="70">
      <alignment horizontal="left" vertical="top" wrapText="1"/>
    </xf>
    <xf numFmtId="0" fontId="42" fillId="61" borderId="70">
      <alignment horizontal="left" vertical="top" wrapText="1"/>
    </xf>
    <xf numFmtId="0" fontId="42" fillId="61" borderId="70">
      <alignment horizontal="left" vertical="top" wrapText="1"/>
    </xf>
    <xf numFmtId="0" fontId="42" fillId="61" borderId="70">
      <alignment horizontal="left" vertical="top" wrapText="1"/>
    </xf>
    <xf numFmtId="0" fontId="42" fillId="61" borderId="70">
      <alignment horizontal="left" vertical="top" wrapText="1"/>
    </xf>
    <xf numFmtId="0" fontId="42" fillId="61" borderId="70">
      <alignment horizontal="left" vertical="top" wrapText="1"/>
    </xf>
    <xf numFmtId="0" fontId="42" fillId="61" borderId="70">
      <alignment horizontal="left" vertical="top" wrapText="1"/>
    </xf>
    <xf numFmtId="0" fontId="42" fillId="61" borderId="70">
      <alignment horizontal="left" vertical="top" wrapText="1"/>
    </xf>
    <xf numFmtId="0" fontId="42" fillId="61" borderId="70">
      <alignment horizontal="left" vertical="top" wrapText="1"/>
    </xf>
    <xf numFmtId="0" fontId="42" fillId="61" borderId="70">
      <alignment horizontal="left" vertical="top" wrapText="1"/>
    </xf>
    <xf numFmtId="0" fontId="42" fillId="61" borderId="70">
      <alignment horizontal="left" vertical="top" wrapText="1"/>
    </xf>
    <xf numFmtId="0" fontId="42" fillId="61" borderId="70">
      <alignment horizontal="left" vertical="top" wrapText="1"/>
    </xf>
    <xf numFmtId="0" fontId="42" fillId="61" borderId="70">
      <alignment horizontal="left" vertical="top" wrapText="1"/>
    </xf>
    <xf numFmtId="0" fontId="42" fillId="61" borderId="70">
      <alignment horizontal="left" vertical="top" wrapText="1"/>
    </xf>
    <xf numFmtId="0" fontId="42" fillId="61" borderId="70">
      <alignment horizontal="left" vertical="top" wrapText="1"/>
    </xf>
    <xf numFmtId="0" fontId="42" fillId="61" borderId="70">
      <alignment horizontal="left" vertical="top" wrapText="1"/>
    </xf>
    <xf numFmtId="0" fontId="42" fillId="61" borderId="70">
      <alignment horizontal="left" vertical="top" wrapText="1"/>
    </xf>
    <xf numFmtId="0" fontId="42" fillId="61" borderId="70">
      <alignment horizontal="left" vertical="top" wrapText="1"/>
    </xf>
    <xf numFmtId="0" fontId="42" fillId="61" borderId="70">
      <alignment horizontal="left" vertical="top" wrapText="1"/>
    </xf>
    <xf numFmtId="0" fontId="42" fillId="61" borderId="70">
      <alignment horizontal="left" vertical="top" wrapText="1"/>
    </xf>
    <xf numFmtId="0" fontId="42" fillId="61" borderId="70">
      <alignment horizontal="left" vertical="top" wrapText="1"/>
    </xf>
    <xf numFmtId="0" fontId="42" fillId="61" borderId="70">
      <alignment horizontal="left" vertical="top" wrapText="1"/>
    </xf>
    <xf numFmtId="0" fontId="42" fillId="61" borderId="70">
      <alignment horizontal="left" vertical="top" wrapText="1"/>
    </xf>
    <xf numFmtId="0" fontId="42" fillId="61" borderId="70">
      <alignment horizontal="left" vertical="top" wrapText="1"/>
    </xf>
    <xf numFmtId="0" fontId="42" fillId="61" borderId="70">
      <alignment horizontal="left" vertical="top" wrapText="1"/>
    </xf>
    <xf numFmtId="0" fontId="42" fillId="61" borderId="70">
      <alignment horizontal="left" vertical="top" wrapText="1"/>
    </xf>
    <xf numFmtId="0" fontId="42" fillId="61" borderId="70">
      <alignment horizontal="left" vertical="top" wrapText="1"/>
    </xf>
    <xf numFmtId="0" fontId="42" fillId="61" borderId="70">
      <alignment horizontal="left" vertical="top" wrapText="1"/>
    </xf>
    <xf numFmtId="0" fontId="42" fillId="61" borderId="70">
      <alignment horizontal="left" vertical="top" wrapText="1"/>
    </xf>
    <xf numFmtId="0" fontId="42" fillId="61" borderId="70">
      <alignment horizontal="left" vertical="top" wrapText="1"/>
    </xf>
    <xf numFmtId="0" fontId="42" fillId="61" borderId="70">
      <alignment horizontal="left" vertical="top" wrapText="1"/>
    </xf>
    <xf numFmtId="0" fontId="95" fillId="61" borderId="43">
      <alignment horizontal="left" vertical="top" wrapText="1"/>
    </xf>
    <xf numFmtId="0" fontId="95" fillId="61" borderId="43">
      <alignment horizontal="left" vertical="top" wrapText="1"/>
    </xf>
    <xf numFmtId="0" fontId="95" fillId="61" borderId="43">
      <alignment horizontal="left" vertical="top" wrapText="1"/>
    </xf>
    <xf numFmtId="0" fontId="95" fillId="61" borderId="43">
      <alignment horizontal="left" vertical="top" wrapText="1"/>
    </xf>
    <xf numFmtId="0" fontId="95" fillId="61" borderId="43">
      <alignment horizontal="left" vertical="top" wrapText="1"/>
    </xf>
    <xf numFmtId="0" fontId="95" fillId="61" borderId="43">
      <alignment horizontal="left" vertical="top" wrapText="1"/>
    </xf>
    <xf numFmtId="0" fontId="95" fillId="61" borderId="43">
      <alignment horizontal="left" vertical="top" wrapText="1"/>
    </xf>
    <xf numFmtId="0" fontId="95" fillId="61" borderId="43">
      <alignment horizontal="left" vertical="top" wrapText="1"/>
    </xf>
    <xf numFmtId="0" fontId="95" fillId="61" borderId="43">
      <alignment horizontal="left" vertical="top" wrapText="1"/>
    </xf>
    <xf numFmtId="0" fontId="95" fillId="61" borderId="43">
      <alignment horizontal="left" vertical="top" wrapText="1"/>
    </xf>
    <xf numFmtId="0" fontId="95" fillId="61" borderId="43">
      <alignment horizontal="left" vertical="top" wrapText="1"/>
    </xf>
    <xf numFmtId="0" fontId="95" fillId="61" borderId="43">
      <alignment horizontal="left" vertical="top" wrapText="1"/>
    </xf>
    <xf numFmtId="0" fontId="95" fillId="61" borderId="43">
      <alignment horizontal="left" vertical="top" wrapText="1"/>
    </xf>
    <xf numFmtId="0" fontId="95" fillId="61" borderId="43">
      <alignment horizontal="left" vertical="top" wrapText="1"/>
    </xf>
    <xf numFmtId="0" fontId="95" fillId="61" borderId="43">
      <alignment horizontal="left" vertical="top" wrapText="1"/>
    </xf>
    <xf numFmtId="0" fontId="95" fillId="61" borderId="43">
      <alignment horizontal="left" vertical="top" wrapText="1"/>
    </xf>
    <xf numFmtId="0" fontId="95" fillId="61" borderId="43">
      <alignment horizontal="left" vertical="top" wrapText="1"/>
    </xf>
    <xf numFmtId="0" fontId="95" fillId="61" borderId="43">
      <alignment horizontal="left" vertical="top" wrapText="1"/>
    </xf>
    <xf numFmtId="0" fontId="95" fillId="61" borderId="43">
      <alignment horizontal="left" vertical="top" wrapText="1"/>
    </xf>
    <xf numFmtId="0" fontId="95" fillId="61" borderId="43">
      <alignment horizontal="left" vertical="top" wrapText="1"/>
    </xf>
    <xf numFmtId="0" fontId="95" fillId="61" borderId="43">
      <alignment horizontal="left" vertical="top" wrapText="1"/>
    </xf>
    <xf numFmtId="0" fontId="95" fillId="61" borderId="43">
      <alignment horizontal="left" vertical="top" wrapText="1"/>
    </xf>
    <xf numFmtId="0" fontId="95" fillId="61" borderId="43">
      <alignment horizontal="left" vertical="top" wrapText="1"/>
    </xf>
    <xf numFmtId="0" fontId="95" fillId="61" borderId="43">
      <alignment horizontal="left" vertical="top" wrapText="1"/>
    </xf>
    <xf numFmtId="0" fontId="95" fillId="61" borderId="43">
      <alignment horizontal="left" vertical="top" wrapText="1"/>
    </xf>
    <xf numFmtId="0" fontId="95" fillId="61" borderId="43">
      <alignment horizontal="left" vertical="top" wrapText="1"/>
    </xf>
    <xf numFmtId="0" fontId="95" fillId="61" borderId="43">
      <alignment horizontal="left" vertical="top" wrapText="1"/>
    </xf>
    <xf numFmtId="0" fontId="95" fillId="61" borderId="43">
      <alignment horizontal="left" vertical="top" wrapText="1"/>
    </xf>
    <xf numFmtId="0" fontId="95" fillId="61" borderId="43">
      <alignment horizontal="left" vertical="top" wrapText="1"/>
    </xf>
    <xf numFmtId="0" fontId="95" fillId="61" borderId="43">
      <alignment horizontal="left" vertical="top" wrapText="1"/>
    </xf>
    <xf numFmtId="0" fontId="95" fillId="61" borderId="43">
      <alignment horizontal="left" vertical="top" wrapText="1"/>
    </xf>
    <xf numFmtId="0" fontId="95" fillId="61" borderId="43">
      <alignment horizontal="left" vertical="top" wrapText="1"/>
    </xf>
    <xf numFmtId="0" fontId="95" fillId="61" borderId="43">
      <alignment horizontal="left" vertical="top" wrapText="1"/>
    </xf>
    <xf numFmtId="0" fontId="95" fillId="61" borderId="43">
      <alignment horizontal="left" vertical="top" wrapText="1"/>
    </xf>
    <xf numFmtId="0" fontId="95" fillId="61" borderId="43">
      <alignment horizontal="left" vertical="top" wrapText="1"/>
    </xf>
    <xf numFmtId="0" fontId="95" fillId="61" borderId="43">
      <alignment horizontal="left" vertical="top" wrapText="1"/>
    </xf>
    <xf numFmtId="0" fontId="95" fillId="61" borderId="43">
      <alignment horizontal="left" vertical="top" wrapText="1"/>
    </xf>
    <xf numFmtId="0" fontId="95" fillId="61" borderId="43">
      <alignment horizontal="left" vertical="top" wrapText="1"/>
    </xf>
    <xf numFmtId="0" fontId="95" fillId="61" borderId="43">
      <alignment horizontal="left" vertical="top" wrapText="1"/>
    </xf>
    <xf numFmtId="0" fontId="95" fillId="61" borderId="43">
      <alignment horizontal="left" vertical="top" wrapText="1"/>
    </xf>
    <xf numFmtId="0" fontId="95" fillId="61" borderId="43">
      <alignment horizontal="left" vertical="top" wrapText="1"/>
    </xf>
    <xf numFmtId="0" fontId="95" fillId="61" borderId="43">
      <alignment horizontal="left" vertical="top" wrapText="1"/>
    </xf>
    <xf numFmtId="0" fontId="95" fillId="61" borderId="43">
      <alignment horizontal="left" vertical="top" wrapText="1"/>
    </xf>
    <xf numFmtId="0" fontId="95" fillId="61" borderId="43">
      <alignment horizontal="left" vertical="top" wrapText="1"/>
    </xf>
    <xf numFmtId="0" fontId="95" fillId="61" borderId="43">
      <alignment horizontal="left" vertical="top" wrapText="1"/>
    </xf>
    <xf numFmtId="0" fontId="95" fillId="61" borderId="43">
      <alignment horizontal="left" vertical="top" wrapText="1"/>
    </xf>
    <xf numFmtId="0" fontId="95" fillId="61" borderId="43">
      <alignment horizontal="left" vertical="top" wrapText="1"/>
    </xf>
    <xf numFmtId="0" fontId="95" fillId="61" borderId="43">
      <alignment horizontal="left" vertical="top" wrapText="1"/>
    </xf>
    <xf numFmtId="0" fontId="95" fillId="61" borderId="43">
      <alignment horizontal="left" vertical="top" wrapText="1"/>
    </xf>
    <xf numFmtId="0" fontId="95" fillId="61" borderId="43">
      <alignment horizontal="left" vertical="top" wrapText="1"/>
    </xf>
    <xf numFmtId="0" fontId="95" fillId="61" borderId="43">
      <alignment horizontal="left" vertical="top" wrapText="1"/>
    </xf>
    <xf numFmtId="0" fontId="95" fillId="61" borderId="43">
      <alignment horizontal="left" vertical="top" wrapText="1"/>
    </xf>
    <xf numFmtId="0" fontId="95" fillId="61" borderId="43">
      <alignment horizontal="left" vertical="top" wrapText="1"/>
    </xf>
    <xf numFmtId="0" fontId="95" fillId="61" borderId="43">
      <alignment horizontal="left" vertical="top" wrapText="1"/>
    </xf>
    <xf numFmtId="0" fontId="95" fillId="61" borderId="43">
      <alignment horizontal="left" vertical="top" wrapText="1"/>
    </xf>
    <xf numFmtId="0" fontId="95" fillId="61" borderId="43">
      <alignment horizontal="left" vertical="top" wrapText="1"/>
    </xf>
    <xf numFmtId="0" fontId="95" fillId="61" borderId="43">
      <alignment horizontal="left" vertical="top" wrapText="1"/>
    </xf>
    <xf numFmtId="0" fontId="95" fillId="61" borderId="43">
      <alignment horizontal="left" vertical="top" wrapText="1"/>
    </xf>
    <xf numFmtId="0" fontId="95" fillId="61" borderId="43">
      <alignment horizontal="left" vertical="top" wrapText="1"/>
    </xf>
    <xf numFmtId="0" fontId="95" fillId="61" borderId="43">
      <alignment horizontal="left" vertical="top" wrapText="1"/>
    </xf>
    <xf numFmtId="0" fontId="95" fillId="61" borderId="43">
      <alignment horizontal="left" vertical="top" wrapText="1"/>
    </xf>
    <xf numFmtId="0" fontId="95" fillId="61" borderId="43">
      <alignment horizontal="left" vertical="top" wrapText="1"/>
    </xf>
    <xf numFmtId="0" fontId="95" fillId="61" borderId="43">
      <alignment horizontal="left" vertical="top" wrapText="1"/>
    </xf>
    <xf numFmtId="0" fontId="95" fillId="61" borderId="43">
      <alignment horizontal="left" vertical="top" wrapText="1"/>
    </xf>
    <xf numFmtId="0" fontId="95" fillId="61" borderId="43">
      <alignment horizontal="left" vertical="top" wrapText="1"/>
    </xf>
    <xf numFmtId="0" fontId="95" fillId="61" borderId="43">
      <alignment horizontal="left" vertical="top" wrapText="1"/>
    </xf>
    <xf numFmtId="0" fontId="95" fillId="61" borderId="43">
      <alignment horizontal="left" vertical="top" wrapText="1"/>
    </xf>
    <xf numFmtId="0" fontId="95" fillId="61" borderId="43">
      <alignment horizontal="left" vertical="top" wrapText="1"/>
    </xf>
    <xf numFmtId="0" fontId="95" fillId="61" borderId="43">
      <alignment horizontal="left" vertical="top" wrapText="1"/>
    </xf>
    <xf numFmtId="0" fontId="95" fillId="61" borderId="43">
      <alignment horizontal="left" vertical="top" wrapText="1"/>
    </xf>
    <xf numFmtId="0" fontId="95" fillId="61" borderId="43">
      <alignment horizontal="left" vertical="top" wrapText="1"/>
    </xf>
    <xf numFmtId="0" fontId="95" fillId="61" borderId="43">
      <alignment horizontal="left" vertical="top" wrapText="1"/>
    </xf>
    <xf numFmtId="0" fontId="95" fillId="61" borderId="43">
      <alignment horizontal="left" vertical="top" wrapText="1"/>
    </xf>
    <xf numFmtId="0" fontId="95" fillId="61" borderId="43">
      <alignment horizontal="left" vertical="top" wrapText="1"/>
    </xf>
    <xf numFmtId="0" fontId="95" fillId="61" borderId="43">
      <alignment horizontal="left" vertical="top" wrapText="1"/>
    </xf>
    <xf numFmtId="0" fontId="95" fillId="61" borderId="43">
      <alignment horizontal="left" vertical="top" wrapText="1"/>
    </xf>
    <xf numFmtId="0" fontId="95" fillId="61" borderId="43">
      <alignment horizontal="left" vertical="top" wrapText="1"/>
    </xf>
    <xf numFmtId="0" fontId="95" fillId="61" borderId="43">
      <alignment horizontal="left" vertical="top" wrapText="1"/>
    </xf>
    <xf numFmtId="0" fontId="95" fillId="61" borderId="43">
      <alignment horizontal="left" vertical="top" wrapText="1"/>
    </xf>
    <xf numFmtId="0" fontId="95" fillId="61" borderId="43">
      <alignment horizontal="left" vertical="top" wrapText="1"/>
    </xf>
    <xf numFmtId="0" fontId="95" fillId="61" borderId="43">
      <alignment horizontal="left" vertical="top" wrapText="1"/>
    </xf>
    <xf numFmtId="0" fontId="95" fillId="61" borderId="43">
      <alignment horizontal="left" vertical="top" wrapText="1"/>
    </xf>
    <xf numFmtId="0" fontId="95" fillId="61" borderId="43">
      <alignment horizontal="left" vertical="top" wrapText="1"/>
    </xf>
    <xf numFmtId="0" fontId="95" fillId="61" borderId="43">
      <alignment horizontal="left" vertical="top" wrapText="1"/>
    </xf>
    <xf numFmtId="0" fontId="95" fillId="61" borderId="43">
      <alignment horizontal="left" vertical="top" wrapText="1"/>
    </xf>
    <xf numFmtId="0" fontId="95" fillId="61" borderId="43">
      <alignment horizontal="left" vertical="top" wrapText="1"/>
    </xf>
    <xf numFmtId="0" fontId="95" fillId="61" borderId="43">
      <alignment horizontal="left" vertical="top" wrapText="1"/>
    </xf>
    <xf numFmtId="0" fontId="95" fillId="61" borderId="43">
      <alignment horizontal="left" vertical="top" wrapText="1"/>
    </xf>
    <xf numFmtId="0" fontId="95" fillId="61" borderId="43">
      <alignment horizontal="left" vertical="top" wrapText="1"/>
    </xf>
    <xf numFmtId="0" fontId="95" fillId="61" borderId="43">
      <alignment horizontal="left" vertical="top" wrapText="1"/>
    </xf>
    <xf numFmtId="0" fontId="95" fillId="61" borderId="43">
      <alignment horizontal="left" vertical="top" wrapText="1"/>
    </xf>
    <xf numFmtId="0" fontId="95" fillId="61" borderId="43">
      <alignment horizontal="left" vertical="top" wrapText="1"/>
    </xf>
    <xf numFmtId="0" fontId="95" fillId="61" borderId="43">
      <alignment horizontal="left" vertical="top" wrapText="1"/>
    </xf>
    <xf numFmtId="0" fontId="95" fillId="61" borderId="43">
      <alignment horizontal="left" vertical="top" wrapText="1"/>
    </xf>
    <xf numFmtId="0" fontId="95" fillId="61" borderId="43">
      <alignment horizontal="left" vertical="top" wrapText="1"/>
    </xf>
    <xf numFmtId="0" fontId="95" fillId="61" borderId="43">
      <alignment horizontal="left" vertical="top" wrapText="1"/>
    </xf>
    <xf numFmtId="0" fontId="95" fillId="61" borderId="43">
      <alignment horizontal="left" vertical="top" wrapText="1"/>
    </xf>
    <xf numFmtId="0" fontId="95" fillId="61" borderId="43">
      <alignment horizontal="left" vertical="top" wrapText="1"/>
    </xf>
    <xf numFmtId="0" fontId="95" fillId="61" borderId="43">
      <alignment horizontal="left" vertical="top" wrapText="1"/>
    </xf>
    <xf numFmtId="0" fontId="95" fillId="61" borderId="43">
      <alignment horizontal="left" vertical="top" wrapText="1"/>
    </xf>
    <xf numFmtId="0" fontId="95" fillId="61" borderId="43">
      <alignment horizontal="left" vertical="top" wrapText="1"/>
    </xf>
    <xf numFmtId="0" fontId="95" fillId="61" borderId="43">
      <alignment horizontal="left" vertical="top" wrapText="1"/>
    </xf>
    <xf numFmtId="0" fontId="95" fillId="61" borderId="43">
      <alignment horizontal="left" vertical="top" wrapText="1"/>
    </xf>
    <xf numFmtId="0" fontId="95" fillId="61" borderId="43">
      <alignment horizontal="left" vertical="top" wrapText="1"/>
    </xf>
    <xf numFmtId="0" fontId="95" fillId="61" borderId="43">
      <alignment horizontal="left" vertical="top" wrapText="1"/>
    </xf>
    <xf numFmtId="0" fontId="95" fillId="61" borderId="43">
      <alignment horizontal="left" vertical="top" wrapText="1"/>
    </xf>
    <xf numFmtId="0" fontId="95" fillId="61" borderId="43">
      <alignment horizontal="left" vertical="top" wrapText="1"/>
    </xf>
    <xf numFmtId="0" fontId="95" fillId="61" borderId="43">
      <alignment horizontal="left" vertical="top" wrapText="1"/>
    </xf>
    <xf numFmtId="0" fontId="95" fillId="61" borderId="43">
      <alignment horizontal="left" vertical="top" wrapText="1"/>
    </xf>
    <xf numFmtId="0" fontId="95" fillId="61" borderId="43">
      <alignment horizontal="left" vertical="top" wrapText="1"/>
    </xf>
    <xf numFmtId="0" fontId="95" fillId="61" borderId="43">
      <alignment horizontal="left" vertical="top" wrapText="1"/>
    </xf>
    <xf numFmtId="0" fontId="95" fillId="61" borderId="43">
      <alignment horizontal="left" vertical="top" wrapText="1"/>
    </xf>
    <xf numFmtId="0" fontId="95" fillId="61" borderId="43">
      <alignment horizontal="left" vertical="top" wrapText="1"/>
    </xf>
    <xf numFmtId="0" fontId="95" fillId="61" borderId="43">
      <alignment horizontal="left" vertical="top" wrapText="1"/>
    </xf>
    <xf numFmtId="0" fontId="95" fillId="61" borderId="43">
      <alignment horizontal="left" vertical="top" wrapText="1"/>
    </xf>
    <xf numFmtId="0" fontId="95" fillId="61" borderId="43">
      <alignment horizontal="left" vertical="top" wrapText="1"/>
    </xf>
    <xf numFmtId="0" fontId="95" fillId="61" borderId="43">
      <alignment horizontal="left" vertical="top" wrapText="1"/>
    </xf>
    <xf numFmtId="0" fontId="95" fillId="61" borderId="43">
      <alignment horizontal="left" vertical="top" wrapText="1"/>
    </xf>
    <xf numFmtId="0" fontId="95" fillId="61" borderId="43">
      <alignment horizontal="left" vertical="top" wrapText="1"/>
    </xf>
    <xf numFmtId="0" fontId="95" fillId="61" borderId="43">
      <alignment horizontal="left" vertical="top" wrapText="1"/>
    </xf>
    <xf numFmtId="0" fontId="95" fillId="61" borderId="43">
      <alignment horizontal="left" vertical="top" wrapText="1"/>
    </xf>
    <xf numFmtId="0" fontId="95" fillId="61" borderId="43">
      <alignment horizontal="left" vertical="top" wrapText="1"/>
    </xf>
    <xf numFmtId="0" fontId="95" fillId="61" borderId="43">
      <alignment horizontal="left" vertical="top" wrapText="1"/>
    </xf>
    <xf numFmtId="0" fontId="95" fillId="61" borderId="43">
      <alignment horizontal="left" vertical="top" wrapText="1"/>
    </xf>
    <xf numFmtId="0" fontId="95" fillId="61" borderId="43">
      <alignment horizontal="left" vertical="top" wrapText="1"/>
    </xf>
    <xf numFmtId="0" fontId="95" fillId="61" borderId="43">
      <alignment horizontal="left" vertical="top" wrapText="1"/>
    </xf>
    <xf numFmtId="0" fontId="95" fillId="61" borderId="43">
      <alignment horizontal="left" vertical="top" wrapText="1"/>
    </xf>
    <xf numFmtId="0" fontId="95" fillId="61" borderId="43">
      <alignment horizontal="left" vertical="top" wrapText="1"/>
    </xf>
    <xf numFmtId="0" fontId="95" fillId="61" borderId="43">
      <alignment horizontal="left" vertical="top" wrapText="1"/>
    </xf>
    <xf numFmtId="0" fontId="95" fillId="61" borderId="43">
      <alignment horizontal="left" vertical="top" wrapText="1"/>
    </xf>
    <xf numFmtId="0" fontId="95" fillId="61" borderId="43">
      <alignment horizontal="left" vertical="top" wrapText="1"/>
    </xf>
    <xf numFmtId="0" fontId="95" fillId="61" borderId="43">
      <alignment horizontal="left" vertical="top" wrapText="1"/>
    </xf>
    <xf numFmtId="0" fontId="95" fillId="61" borderId="43">
      <alignment horizontal="left" vertical="top" wrapText="1"/>
    </xf>
    <xf numFmtId="0" fontId="95" fillId="61" borderId="43">
      <alignment horizontal="left" vertical="top" wrapText="1"/>
    </xf>
    <xf numFmtId="0" fontId="95" fillId="61" borderId="43">
      <alignment horizontal="left" vertical="top" wrapText="1"/>
    </xf>
    <xf numFmtId="0" fontId="95" fillId="61" borderId="43">
      <alignment horizontal="left" vertical="top" wrapText="1"/>
    </xf>
    <xf numFmtId="0" fontId="95" fillId="61" borderId="43">
      <alignment horizontal="left" vertical="top" wrapText="1"/>
    </xf>
    <xf numFmtId="0" fontId="95" fillId="61" borderId="43">
      <alignment horizontal="left" vertical="top" wrapText="1"/>
    </xf>
    <xf numFmtId="0" fontId="95" fillId="61" borderId="43">
      <alignment horizontal="left" vertical="top" wrapText="1"/>
    </xf>
    <xf numFmtId="0" fontId="95" fillId="61" borderId="43">
      <alignment horizontal="left" vertical="top" wrapText="1"/>
    </xf>
    <xf numFmtId="0" fontId="95" fillId="61" borderId="43">
      <alignment horizontal="left" vertical="top" wrapText="1"/>
    </xf>
    <xf numFmtId="0" fontId="95" fillId="61" borderId="43">
      <alignment horizontal="left" vertical="top" wrapText="1"/>
    </xf>
    <xf numFmtId="0" fontId="95" fillId="61" borderId="43">
      <alignment horizontal="left" vertical="top" wrapText="1"/>
    </xf>
    <xf numFmtId="0" fontId="95" fillId="61" borderId="43">
      <alignment horizontal="left" vertical="top" wrapText="1"/>
    </xf>
    <xf numFmtId="0" fontId="95" fillId="61" borderId="43">
      <alignment horizontal="left" vertical="top" wrapText="1"/>
    </xf>
    <xf numFmtId="0" fontId="95" fillId="61" borderId="43">
      <alignment horizontal="left" vertical="top" wrapText="1"/>
    </xf>
    <xf numFmtId="0" fontId="95" fillId="61" borderId="43">
      <alignment horizontal="left" vertical="top" wrapText="1"/>
    </xf>
    <xf numFmtId="0" fontId="95" fillId="61" borderId="43">
      <alignment horizontal="left" vertical="top" wrapText="1"/>
    </xf>
    <xf numFmtId="0" fontId="95" fillId="61" borderId="43">
      <alignment horizontal="left" vertical="top" wrapText="1"/>
    </xf>
    <xf numFmtId="0" fontId="95" fillId="61" borderId="43">
      <alignment horizontal="left" vertical="top" wrapText="1"/>
    </xf>
    <xf numFmtId="0" fontId="95" fillId="61" borderId="43">
      <alignment horizontal="left" vertical="top" wrapText="1"/>
    </xf>
    <xf numFmtId="0" fontId="95" fillId="61" borderId="43">
      <alignment horizontal="left" vertical="top" wrapText="1"/>
    </xf>
    <xf numFmtId="0" fontId="95" fillId="61" borderId="43">
      <alignment horizontal="left" vertical="top" wrapText="1"/>
    </xf>
    <xf numFmtId="0" fontId="95" fillId="61" borderId="43">
      <alignment horizontal="left" vertical="top" wrapText="1"/>
    </xf>
    <xf numFmtId="0" fontId="95" fillId="61" borderId="43">
      <alignment horizontal="left" vertical="top" wrapText="1"/>
    </xf>
    <xf numFmtId="0" fontId="95" fillId="61" borderId="43">
      <alignment horizontal="left" vertical="top" wrapText="1"/>
    </xf>
    <xf numFmtId="0" fontId="95" fillId="61" borderId="43">
      <alignment horizontal="left" vertical="top" wrapText="1"/>
    </xf>
    <xf numFmtId="0" fontId="95" fillId="61" borderId="43">
      <alignment horizontal="left" vertical="top" wrapText="1"/>
    </xf>
    <xf numFmtId="0" fontId="95" fillId="61" borderId="43">
      <alignment horizontal="left" vertical="top" wrapText="1"/>
    </xf>
    <xf numFmtId="0" fontId="95" fillId="61" borderId="43">
      <alignment horizontal="left" vertical="top" wrapText="1"/>
    </xf>
    <xf numFmtId="0" fontId="95" fillId="61" borderId="43">
      <alignment horizontal="left" vertical="top" wrapText="1"/>
    </xf>
    <xf numFmtId="0" fontId="95" fillId="61" borderId="43">
      <alignment horizontal="left" vertical="top" wrapText="1"/>
    </xf>
    <xf numFmtId="0" fontId="95" fillId="61" borderId="43">
      <alignment horizontal="left" vertical="top" wrapText="1"/>
    </xf>
    <xf numFmtId="0" fontId="95" fillId="61" borderId="43">
      <alignment horizontal="left" vertical="top" wrapText="1"/>
    </xf>
    <xf numFmtId="0" fontId="95" fillId="61" borderId="43">
      <alignment horizontal="left" vertical="top" wrapText="1"/>
    </xf>
    <xf numFmtId="0" fontId="95" fillId="61" borderId="43">
      <alignment horizontal="left" vertical="top" wrapText="1"/>
    </xf>
    <xf numFmtId="0" fontId="95" fillId="61" borderId="43">
      <alignment horizontal="left" vertical="top" wrapText="1"/>
    </xf>
    <xf numFmtId="0" fontId="95" fillId="61" borderId="43">
      <alignment horizontal="left" vertical="top" wrapText="1"/>
    </xf>
    <xf numFmtId="0" fontId="95" fillId="61" borderId="43">
      <alignment horizontal="left" vertical="top" wrapText="1"/>
    </xf>
    <xf numFmtId="0" fontId="95" fillId="61" borderId="43">
      <alignment horizontal="left" vertical="top" wrapText="1"/>
    </xf>
    <xf numFmtId="0" fontId="95" fillId="61" borderId="43">
      <alignment horizontal="left" vertical="top" wrapText="1"/>
    </xf>
    <xf numFmtId="0" fontId="95" fillId="61" borderId="43">
      <alignment horizontal="left" vertical="top" wrapText="1"/>
    </xf>
    <xf numFmtId="0" fontId="95" fillId="61" borderId="43">
      <alignment horizontal="left" vertical="top" wrapText="1"/>
    </xf>
    <xf numFmtId="0" fontId="95" fillId="61" borderId="43">
      <alignment horizontal="left" vertical="top" wrapText="1"/>
    </xf>
    <xf numFmtId="0" fontId="95" fillId="61" borderId="43">
      <alignment horizontal="left" vertical="top" wrapText="1"/>
    </xf>
    <xf numFmtId="0" fontId="95" fillId="61" borderId="43">
      <alignment horizontal="left" vertical="top" wrapText="1"/>
    </xf>
    <xf numFmtId="0" fontId="95" fillId="61" borderId="43">
      <alignment horizontal="left" vertical="top" wrapText="1"/>
    </xf>
    <xf numFmtId="0" fontId="95" fillId="61" borderId="43">
      <alignment horizontal="left" vertical="top" wrapText="1"/>
    </xf>
    <xf numFmtId="0" fontId="95" fillId="61" borderId="43">
      <alignment horizontal="left" vertical="top" wrapText="1"/>
    </xf>
    <xf numFmtId="0" fontId="95" fillId="61" borderId="43">
      <alignment horizontal="left" vertical="top" wrapText="1"/>
    </xf>
    <xf numFmtId="0" fontId="95" fillId="61" borderId="43">
      <alignment horizontal="left" vertical="top" wrapText="1"/>
    </xf>
    <xf numFmtId="0" fontId="95" fillId="61" borderId="43">
      <alignment horizontal="left" vertical="top" wrapText="1"/>
    </xf>
    <xf numFmtId="0" fontId="95" fillId="61" borderId="43">
      <alignment horizontal="left" vertical="top" wrapText="1"/>
    </xf>
    <xf numFmtId="0" fontId="95" fillId="61" borderId="43">
      <alignment horizontal="left" vertical="top" wrapText="1"/>
    </xf>
    <xf numFmtId="0" fontId="95" fillId="61" borderId="43">
      <alignment horizontal="left" vertical="top" wrapText="1"/>
    </xf>
    <xf numFmtId="0" fontId="95" fillId="61" borderId="43">
      <alignment horizontal="left" vertical="top" wrapText="1"/>
    </xf>
    <xf numFmtId="0" fontId="95" fillId="61" borderId="43">
      <alignment horizontal="left" vertical="top" wrapText="1"/>
    </xf>
    <xf numFmtId="0" fontId="95" fillId="61" borderId="43">
      <alignment horizontal="left" vertical="top" wrapText="1"/>
    </xf>
    <xf numFmtId="0" fontId="95" fillId="61" borderId="43">
      <alignment horizontal="left" vertical="top" wrapText="1"/>
    </xf>
    <xf numFmtId="0" fontId="95" fillId="61" borderId="43">
      <alignment horizontal="left" vertical="top" wrapText="1"/>
    </xf>
    <xf numFmtId="0" fontId="95" fillId="61" borderId="43">
      <alignment horizontal="left" vertical="top" wrapText="1"/>
    </xf>
    <xf numFmtId="0" fontId="95" fillId="61" borderId="43">
      <alignment horizontal="left" vertical="top" wrapText="1"/>
    </xf>
    <xf numFmtId="0" fontId="95" fillId="61" borderId="43">
      <alignment horizontal="left" vertical="top" wrapText="1"/>
    </xf>
    <xf numFmtId="0" fontId="95" fillId="61" borderId="43">
      <alignment horizontal="left" vertical="top" wrapText="1"/>
    </xf>
    <xf numFmtId="0" fontId="95" fillId="61" borderId="43">
      <alignment horizontal="left" vertical="top" wrapText="1"/>
    </xf>
    <xf numFmtId="0" fontId="95" fillId="61" borderId="43">
      <alignment horizontal="left" vertical="top" wrapText="1"/>
    </xf>
    <xf numFmtId="0" fontId="95" fillId="61" borderId="43">
      <alignment horizontal="left" vertical="top" wrapText="1"/>
    </xf>
    <xf numFmtId="0" fontId="95" fillId="61" borderId="43">
      <alignment horizontal="left" vertical="top" wrapText="1"/>
    </xf>
    <xf numFmtId="0" fontId="95" fillId="61" borderId="43">
      <alignment horizontal="left" vertical="top" wrapText="1"/>
    </xf>
    <xf numFmtId="0" fontId="95" fillId="61" borderId="43">
      <alignment horizontal="left" vertical="top" wrapText="1"/>
    </xf>
    <xf numFmtId="0" fontId="95" fillId="61" borderId="43">
      <alignment horizontal="left" vertical="top" wrapText="1"/>
    </xf>
    <xf numFmtId="0" fontId="95" fillId="61" borderId="43">
      <alignment horizontal="left" vertical="top" wrapText="1"/>
    </xf>
    <xf numFmtId="0" fontId="95" fillId="61" borderId="43">
      <alignment horizontal="left" vertical="top" wrapText="1"/>
    </xf>
    <xf numFmtId="0" fontId="95" fillId="61" borderId="43">
      <alignment horizontal="left" vertical="top" wrapText="1"/>
    </xf>
    <xf numFmtId="0" fontId="95" fillId="61" borderId="43">
      <alignment horizontal="left" vertical="top" wrapText="1"/>
    </xf>
    <xf numFmtId="0" fontId="95" fillId="61" borderId="43">
      <alignment horizontal="left" vertical="top" wrapText="1"/>
    </xf>
    <xf numFmtId="0" fontId="95" fillId="61" borderId="43">
      <alignment horizontal="left" vertical="top" wrapText="1"/>
    </xf>
    <xf numFmtId="0" fontId="95" fillId="61" borderId="43">
      <alignment horizontal="left" vertical="top" wrapText="1"/>
    </xf>
    <xf numFmtId="0" fontId="95" fillId="61" borderId="43">
      <alignment horizontal="left" vertical="top" wrapText="1"/>
    </xf>
    <xf numFmtId="0" fontId="95" fillId="61" borderId="43">
      <alignment horizontal="left" vertical="top" wrapText="1"/>
    </xf>
    <xf numFmtId="0" fontId="95" fillId="61" borderId="43">
      <alignment horizontal="left" vertical="top" wrapText="1"/>
    </xf>
    <xf numFmtId="0" fontId="95" fillId="61" borderId="43">
      <alignment horizontal="left" vertical="top" wrapText="1"/>
    </xf>
    <xf numFmtId="0" fontId="95" fillId="61" borderId="43">
      <alignment horizontal="left" vertical="top" wrapText="1"/>
    </xf>
    <xf numFmtId="0" fontId="95" fillId="61" borderId="43">
      <alignment horizontal="left" vertical="top" wrapText="1"/>
    </xf>
    <xf numFmtId="0" fontId="95" fillId="61" borderId="43">
      <alignment horizontal="left" vertical="top" wrapText="1"/>
    </xf>
    <xf numFmtId="0" fontId="95" fillId="61" borderId="43">
      <alignment horizontal="left" vertical="top" wrapText="1"/>
    </xf>
    <xf numFmtId="0" fontId="95" fillId="61" borderId="43">
      <alignment horizontal="left" vertical="top" wrapText="1"/>
    </xf>
    <xf numFmtId="0" fontId="95" fillId="61" borderId="43">
      <alignment horizontal="left" vertical="top" wrapText="1"/>
    </xf>
    <xf numFmtId="0" fontId="95" fillId="61" borderId="43">
      <alignment horizontal="left" vertical="top" wrapText="1"/>
    </xf>
    <xf numFmtId="0" fontId="95" fillId="61" borderId="43">
      <alignment horizontal="left" vertical="top" wrapText="1"/>
    </xf>
    <xf numFmtId="0" fontId="95" fillId="61" borderId="43">
      <alignment horizontal="left" vertical="top" wrapText="1"/>
    </xf>
    <xf numFmtId="0" fontId="95" fillId="61" borderId="43">
      <alignment horizontal="left" vertical="top" wrapText="1"/>
    </xf>
    <xf numFmtId="0" fontId="95" fillId="61" borderId="43">
      <alignment horizontal="left" vertical="top" wrapText="1"/>
    </xf>
    <xf numFmtId="0" fontId="95" fillId="61" borderId="43">
      <alignment horizontal="left" vertical="top" wrapText="1"/>
    </xf>
    <xf numFmtId="0" fontId="95" fillId="61" borderId="43">
      <alignment horizontal="left" vertical="top" wrapText="1"/>
    </xf>
    <xf numFmtId="0" fontId="95" fillId="61" borderId="43">
      <alignment horizontal="left" vertical="top" wrapText="1"/>
    </xf>
    <xf numFmtId="0" fontId="95" fillId="61" borderId="43">
      <alignment horizontal="left" vertical="top" wrapText="1"/>
    </xf>
    <xf numFmtId="0" fontId="95" fillId="61" borderId="43">
      <alignment horizontal="left" vertical="top" wrapText="1"/>
    </xf>
    <xf numFmtId="0" fontId="95" fillId="61" borderId="43">
      <alignment horizontal="left" vertical="top" wrapText="1"/>
    </xf>
    <xf numFmtId="0" fontId="95" fillId="61" borderId="43">
      <alignment horizontal="left" vertical="top" wrapText="1"/>
    </xf>
    <xf numFmtId="0" fontId="95" fillId="61" borderId="43">
      <alignment horizontal="left" vertical="top" wrapText="1"/>
    </xf>
    <xf numFmtId="0" fontId="95" fillId="61" borderId="43">
      <alignment horizontal="left" vertical="top" wrapText="1"/>
    </xf>
    <xf numFmtId="0" fontId="95" fillId="61" borderId="43">
      <alignment horizontal="left" vertical="top" wrapText="1"/>
    </xf>
    <xf numFmtId="0" fontId="95" fillId="61" borderId="43">
      <alignment horizontal="left" vertical="top" wrapText="1"/>
    </xf>
    <xf numFmtId="0" fontId="95" fillId="61" borderId="43">
      <alignment horizontal="left" vertical="top" wrapText="1"/>
    </xf>
    <xf numFmtId="0" fontId="95" fillId="61" borderId="43">
      <alignment horizontal="left" vertical="top" wrapText="1"/>
    </xf>
    <xf numFmtId="0" fontId="95" fillId="61" borderId="43">
      <alignment horizontal="left" vertical="top" wrapText="1"/>
    </xf>
    <xf numFmtId="0" fontId="95" fillId="61" borderId="43">
      <alignment horizontal="left" vertical="top" wrapText="1"/>
    </xf>
    <xf numFmtId="0" fontId="95" fillId="61" borderId="43">
      <alignment horizontal="left" vertical="top" wrapText="1"/>
    </xf>
    <xf numFmtId="0" fontId="95" fillId="61" borderId="43">
      <alignment horizontal="left" vertical="top" wrapText="1"/>
    </xf>
    <xf numFmtId="0" fontId="95" fillId="61" borderId="43">
      <alignment horizontal="left" vertical="top" wrapText="1"/>
    </xf>
    <xf numFmtId="0" fontId="95" fillId="61" borderId="43">
      <alignment horizontal="left" vertical="top" wrapText="1"/>
    </xf>
    <xf numFmtId="0" fontId="95" fillId="61" borderId="43">
      <alignment horizontal="left" vertical="top" wrapText="1"/>
    </xf>
    <xf numFmtId="0" fontId="95" fillId="61" borderId="43">
      <alignment horizontal="left" vertical="top" wrapText="1"/>
    </xf>
    <xf numFmtId="0" fontId="95" fillId="61" borderId="43">
      <alignment horizontal="left" vertical="top" wrapText="1"/>
    </xf>
    <xf numFmtId="0" fontId="95" fillId="61" borderId="43">
      <alignment horizontal="left" vertical="top" wrapText="1"/>
    </xf>
    <xf numFmtId="0" fontId="95" fillId="61" borderId="43">
      <alignment horizontal="left" vertical="top" wrapText="1"/>
    </xf>
    <xf numFmtId="0" fontId="95" fillId="61" borderId="43">
      <alignment horizontal="left" vertical="top" wrapText="1"/>
    </xf>
    <xf numFmtId="0" fontId="95" fillId="61" borderId="43">
      <alignment horizontal="left" vertical="top" wrapText="1"/>
    </xf>
    <xf numFmtId="0" fontId="95" fillId="61" borderId="43">
      <alignment horizontal="left" vertical="top" wrapText="1"/>
    </xf>
    <xf numFmtId="0" fontId="95" fillId="61" borderId="43">
      <alignment horizontal="left" vertical="top" wrapText="1"/>
    </xf>
    <xf numFmtId="0" fontId="95" fillId="61" borderId="43">
      <alignment horizontal="left" vertical="top" wrapText="1"/>
    </xf>
    <xf numFmtId="0" fontId="95" fillId="61" borderId="43">
      <alignment horizontal="left" vertical="top" wrapText="1"/>
    </xf>
    <xf numFmtId="0" fontId="95" fillId="61" borderId="43">
      <alignment horizontal="left" vertical="top" wrapText="1"/>
    </xf>
    <xf numFmtId="0" fontId="95" fillId="61" borderId="43">
      <alignment horizontal="left" vertical="top" wrapText="1"/>
    </xf>
    <xf numFmtId="0" fontId="95" fillId="61" borderId="43">
      <alignment horizontal="left" vertical="top" wrapText="1"/>
    </xf>
    <xf numFmtId="0" fontId="95" fillId="61" borderId="43">
      <alignment horizontal="left" vertical="top" wrapText="1"/>
    </xf>
    <xf numFmtId="0" fontId="95" fillId="61" borderId="43">
      <alignment horizontal="left" vertical="top" wrapText="1"/>
    </xf>
    <xf numFmtId="0" fontId="95" fillId="61" borderId="43">
      <alignment horizontal="left" vertical="top" wrapText="1"/>
    </xf>
    <xf numFmtId="0" fontId="95" fillId="61" borderId="43">
      <alignment horizontal="left" vertical="top" wrapText="1"/>
    </xf>
    <xf numFmtId="0" fontId="95" fillId="61" borderId="43">
      <alignment horizontal="left" vertical="top" wrapText="1"/>
    </xf>
    <xf numFmtId="0" fontId="95" fillId="61" borderId="43">
      <alignment horizontal="left" vertical="top" wrapText="1"/>
    </xf>
    <xf numFmtId="0" fontId="95" fillId="61" borderId="43">
      <alignment horizontal="left" vertical="top" wrapText="1"/>
    </xf>
    <xf numFmtId="0" fontId="95" fillId="61" borderId="43">
      <alignment horizontal="left" vertical="top" wrapText="1"/>
    </xf>
    <xf numFmtId="0" fontId="95" fillId="61" borderId="43">
      <alignment horizontal="left" vertical="top" wrapText="1"/>
    </xf>
    <xf numFmtId="0" fontId="95" fillId="61" borderId="43">
      <alignment horizontal="left" vertical="top" wrapText="1"/>
    </xf>
    <xf numFmtId="0" fontId="95" fillId="61" borderId="43">
      <alignment horizontal="left" vertical="top" wrapText="1"/>
    </xf>
    <xf numFmtId="0" fontId="95" fillId="61" borderId="43">
      <alignment horizontal="left" vertical="top" wrapText="1"/>
    </xf>
    <xf numFmtId="0" fontId="95" fillId="61" borderId="43">
      <alignment horizontal="left" vertical="top" wrapText="1"/>
    </xf>
    <xf numFmtId="0" fontId="95" fillId="61" borderId="43">
      <alignment horizontal="left" vertical="top" wrapText="1"/>
    </xf>
    <xf numFmtId="0" fontId="95" fillId="61" borderId="43">
      <alignment horizontal="left" vertical="top" wrapText="1"/>
    </xf>
    <xf numFmtId="0" fontId="95" fillId="61" borderId="43">
      <alignment horizontal="left" vertical="top" wrapText="1"/>
    </xf>
    <xf numFmtId="0" fontId="95" fillId="61" borderId="43">
      <alignment horizontal="left" vertical="top" wrapText="1"/>
    </xf>
    <xf numFmtId="0" fontId="95" fillId="61" borderId="43">
      <alignment horizontal="left" vertical="top" wrapText="1"/>
    </xf>
    <xf numFmtId="0" fontId="95" fillId="61" borderId="43">
      <alignment horizontal="left" vertical="top" wrapText="1"/>
    </xf>
    <xf numFmtId="0" fontId="95" fillId="61" borderId="43">
      <alignment horizontal="left" vertical="top" wrapText="1"/>
    </xf>
    <xf numFmtId="0" fontId="95" fillId="61" borderId="43">
      <alignment horizontal="left" vertical="top" wrapText="1"/>
    </xf>
    <xf numFmtId="0" fontId="95" fillId="61" borderId="43">
      <alignment horizontal="left" vertical="top" wrapText="1"/>
    </xf>
    <xf numFmtId="0" fontId="95" fillId="61" borderId="43">
      <alignment horizontal="left" vertical="top" wrapText="1"/>
    </xf>
    <xf numFmtId="0" fontId="95" fillId="61" borderId="43">
      <alignment horizontal="left" vertical="top" wrapText="1"/>
    </xf>
    <xf numFmtId="0" fontId="95" fillId="61" borderId="43">
      <alignment horizontal="left" vertical="top" wrapText="1"/>
    </xf>
    <xf numFmtId="0" fontId="95" fillId="61" borderId="43">
      <alignment horizontal="left" vertical="top" wrapText="1"/>
    </xf>
    <xf numFmtId="0" fontId="95" fillId="61" borderId="43">
      <alignment horizontal="left" vertical="top" wrapText="1"/>
    </xf>
    <xf numFmtId="0" fontId="95" fillId="61" borderId="43">
      <alignment horizontal="left" vertical="top" wrapText="1"/>
    </xf>
    <xf numFmtId="0" fontId="95" fillId="61" borderId="43">
      <alignment horizontal="left" vertical="top" wrapText="1"/>
    </xf>
    <xf numFmtId="0" fontId="95" fillId="61" borderId="43">
      <alignment horizontal="left" vertical="top" wrapText="1"/>
    </xf>
    <xf numFmtId="0" fontId="95" fillId="61" borderId="43">
      <alignment horizontal="left" vertical="top" wrapText="1"/>
    </xf>
    <xf numFmtId="0" fontId="95" fillId="61" borderId="43">
      <alignment horizontal="left" vertical="top" wrapText="1"/>
    </xf>
    <xf numFmtId="0" fontId="95" fillId="61" borderId="43">
      <alignment horizontal="left" vertical="top" wrapText="1"/>
    </xf>
    <xf numFmtId="0" fontId="95" fillId="61" borderId="43">
      <alignment horizontal="left" vertical="top" wrapText="1"/>
    </xf>
    <xf numFmtId="0" fontId="95" fillId="61" borderId="43">
      <alignment horizontal="left" vertical="top" wrapText="1"/>
    </xf>
    <xf numFmtId="0" fontId="95" fillId="61" borderId="43">
      <alignment horizontal="left" vertical="top" wrapText="1"/>
    </xf>
    <xf numFmtId="0" fontId="95" fillId="61" borderId="43">
      <alignment horizontal="left" vertical="top" wrapText="1"/>
    </xf>
    <xf numFmtId="0" fontId="95" fillId="61" borderId="43">
      <alignment horizontal="left" vertical="top" wrapText="1"/>
    </xf>
    <xf numFmtId="0" fontId="95" fillId="61" borderId="43">
      <alignment horizontal="left" vertical="top" wrapText="1"/>
    </xf>
    <xf numFmtId="0" fontId="95" fillId="61" borderId="43">
      <alignment horizontal="left" vertical="top" wrapText="1"/>
    </xf>
    <xf numFmtId="0" fontId="95" fillId="61" borderId="43">
      <alignment horizontal="left" vertical="top" wrapText="1"/>
    </xf>
    <xf numFmtId="0" fontId="95" fillId="61" borderId="43">
      <alignment horizontal="left" vertical="top" wrapText="1"/>
    </xf>
    <xf numFmtId="0" fontId="95" fillId="61" borderId="43">
      <alignment horizontal="left" vertical="top" wrapText="1"/>
    </xf>
    <xf numFmtId="0" fontId="95" fillId="61" borderId="43">
      <alignment horizontal="left" vertical="top" wrapText="1"/>
    </xf>
    <xf numFmtId="0" fontId="95" fillId="61" borderId="43">
      <alignment horizontal="left" vertical="top" wrapText="1"/>
    </xf>
    <xf numFmtId="0" fontId="95" fillId="61" borderId="43">
      <alignment horizontal="left" vertical="top" wrapText="1"/>
    </xf>
    <xf numFmtId="0" fontId="95" fillId="61" borderId="43">
      <alignment horizontal="left" vertical="top" wrapText="1"/>
    </xf>
    <xf numFmtId="0" fontId="95" fillId="61" borderId="43">
      <alignment horizontal="left" vertical="top" wrapText="1"/>
    </xf>
    <xf numFmtId="0" fontId="95" fillId="61" borderId="43">
      <alignment horizontal="left" vertical="top" wrapText="1"/>
    </xf>
    <xf numFmtId="0" fontId="95" fillId="61" borderId="43">
      <alignment horizontal="left" vertical="top" wrapText="1"/>
    </xf>
    <xf numFmtId="0" fontId="95" fillId="61" borderId="43">
      <alignment horizontal="left" vertical="top" wrapText="1"/>
    </xf>
    <xf numFmtId="0" fontId="95" fillId="61" borderId="43">
      <alignment horizontal="left" vertical="top" wrapText="1"/>
    </xf>
    <xf numFmtId="0" fontId="95" fillId="61" borderId="43">
      <alignment horizontal="left" vertical="top" wrapText="1"/>
    </xf>
    <xf numFmtId="0" fontId="95" fillId="61" borderId="43">
      <alignment horizontal="left" vertical="top" wrapText="1"/>
    </xf>
    <xf numFmtId="0" fontId="95" fillId="61" borderId="43">
      <alignment horizontal="left" vertical="top" wrapText="1"/>
    </xf>
    <xf numFmtId="0" fontId="95" fillId="61" borderId="43">
      <alignment horizontal="left" vertical="top" wrapText="1"/>
    </xf>
    <xf numFmtId="0" fontId="95" fillId="61" borderId="43">
      <alignment horizontal="left" vertical="top" wrapText="1"/>
    </xf>
    <xf numFmtId="0" fontId="95" fillId="61" borderId="43">
      <alignment horizontal="left" vertical="top" wrapText="1"/>
    </xf>
    <xf numFmtId="0" fontId="95" fillId="61" borderId="43">
      <alignment horizontal="left" vertical="top" wrapText="1"/>
    </xf>
    <xf numFmtId="0" fontId="95" fillId="61" borderId="43">
      <alignment horizontal="left" vertical="top" wrapText="1"/>
    </xf>
    <xf numFmtId="0" fontId="95" fillId="61" borderId="43">
      <alignment horizontal="left" vertical="top" wrapText="1"/>
    </xf>
    <xf numFmtId="0" fontId="95" fillId="61" borderId="43">
      <alignment horizontal="left" vertical="top" wrapText="1"/>
    </xf>
    <xf numFmtId="0" fontId="95" fillId="61" borderId="43">
      <alignment horizontal="left" vertical="top" wrapText="1"/>
    </xf>
    <xf numFmtId="0" fontId="95" fillId="61" borderId="43">
      <alignment horizontal="left" vertical="top" wrapText="1"/>
    </xf>
    <xf numFmtId="0" fontId="95" fillId="61" borderId="43">
      <alignment horizontal="left" vertical="top" wrapText="1"/>
    </xf>
    <xf numFmtId="0" fontId="95" fillId="61" borderId="43">
      <alignment horizontal="left" vertical="top" wrapText="1"/>
    </xf>
    <xf numFmtId="0" fontId="95" fillId="61" borderId="43">
      <alignment horizontal="left" vertical="top" wrapText="1"/>
    </xf>
    <xf numFmtId="0" fontId="95" fillId="61" borderId="43">
      <alignment horizontal="left" vertical="top" wrapText="1"/>
    </xf>
    <xf numFmtId="0" fontId="95" fillId="61" borderId="43">
      <alignment horizontal="left" vertical="top" wrapText="1"/>
    </xf>
    <xf numFmtId="0" fontId="95" fillId="61" borderId="43">
      <alignment horizontal="left" vertical="top" wrapText="1"/>
    </xf>
    <xf numFmtId="0" fontId="95" fillId="61" borderId="43">
      <alignment horizontal="left" vertical="top" wrapText="1"/>
    </xf>
    <xf numFmtId="0" fontId="95" fillId="61" borderId="43">
      <alignment horizontal="left" vertical="top" wrapText="1"/>
    </xf>
    <xf numFmtId="0" fontId="95" fillId="61" borderId="43">
      <alignment horizontal="left" vertical="top" wrapText="1"/>
    </xf>
    <xf numFmtId="0" fontId="95" fillId="61" borderId="43">
      <alignment horizontal="left" vertical="top" wrapText="1"/>
    </xf>
    <xf numFmtId="0" fontId="95" fillId="61" borderId="43">
      <alignment horizontal="left" vertical="top" wrapText="1"/>
    </xf>
    <xf numFmtId="0" fontId="95" fillId="61" borderId="43">
      <alignment horizontal="left" vertical="top" wrapText="1"/>
    </xf>
    <xf numFmtId="0" fontId="95" fillId="61" borderId="43">
      <alignment horizontal="left" vertical="top" wrapText="1"/>
    </xf>
    <xf numFmtId="0" fontId="95" fillId="61" borderId="43">
      <alignment horizontal="left" vertical="top" wrapText="1"/>
    </xf>
    <xf numFmtId="0" fontId="95" fillId="61" borderId="43">
      <alignment horizontal="left" vertical="top" wrapText="1"/>
    </xf>
    <xf numFmtId="0" fontId="95" fillId="61" borderId="43">
      <alignment horizontal="left" vertical="top" wrapText="1"/>
    </xf>
    <xf numFmtId="0" fontId="95" fillId="61" borderId="43">
      <alignment horizontal="left" vertical="top" wrapText="1"/>
    </xf>
    <xf numFmtId="0" fontId="95" fillId="61" borderId="43">
      <alignment horizontal="left" vertical="top" wrapText="1"/>
    </xf>
    <xf numFmtId="0" fontId="95" fillId="61" borderId="43">
      <alignment horizontal="left" vertical="top" wrapText="1"/>
    </xf>
    <xf numFmtId="0" fontId="95" fillId="61" borderId="43">
      <alignment horizontal="left" vertical="top" wrapText="1"/>
    </xf>
    <xf numFmtId="0" fontId="95" fillId="61" borderId="43">
      <alignment horizontal="left" vertical="top" wrapText="1"/>
    </xf>
    <xf numFmtId="0" fontId="95" fillId="61" borderId="43">
      <alignment horizontal="left" vertical="top" wrapText="1"/>
    </xf>
    <xf numFmtId="0" fontId="95" fillId="61" borderId="43">
      <alignment horizontal="left" vertical="top" wrapText="1"/>
    </xf>
    <xf numFmtId="0" fontId="95" fillId="61" borderId="43">
      <alignment horizontal="left" vertical="top" wrapText="1"/>
    </xf>
    <xf numFmtId="0" fontId="95" fillId="61" borderId="43">
      <alignment horizontal="left" vertical="top" wrapText="1"/>
    </xf>
    <xf numFmtId="0" fontId="95" fillId="61" borderId="43">
      <alignment horizontal="left" vertical="top" wrapText="1"/>
    </xf>
    <xf numFmtId="0" fontId="95" fillId="61" borderId="43">
      <alignment horizontal="left" vertical="top" wrapText="1"/>
    </xf>
    <xf numFmtId="0" fontId="95" fillId="61" borderId="43">
      <alignment horizontal="left" vertical="top" wrapText="1"/>
    </xf>
    <xf numFmtId="0" fontId="95" fillId="61" borderId="43">
      <alignment horizontal="left" vertical="top" wrapText="1"/>
    </xf>
    <xf numFmtId="0" fontId="95" fillId="61" borderId="43">
      <alignment horizontal="left" vertical="top" wrapText="1"/>
    </xf>
    <xf numFmtId="0" fontId="95" fillId="61" borderId="43">
      <alignment horizontal="left" vertical="top" wrapText="1"/>
    </xf>
    <xf numFmtId="0" fontId="95" fillId="61" borderId="43">
      <alignment horizontal="left" vertical="top" wrapText="1"/>
    </xf>
    <xf numFmtId="0" fontId="95" fillId="61" borderId="43">
      <alignment horizontal="left" vertical="top" wrapText="1"/>
    </xf>
    <xf numFmtId="0" fontId="95" fillId="61" borderId="43">
      <alignment horizontal="left" vertical="top" wrapText="1"/>
    </xf>
    <xf numFmtId="0" fontId="95" fillId="61" borderId="43">
      <alignment horizontal="left" vertical="top" wrapText="1"/>
    </xf>
    <xf numFmtId="0" fontId="95" fillId="61" borderId="43">
      <alignment horizontal="left" vertical="top" wrapText="1"/>
    </xf>
    <xf numFmtId="0" fontId="95" fillId="61" borderId="43">
      <alignment horizontal="left" vertical="top" wrapText="1"/>
    </xf>
    <xf numFmtId="0" fontId="95" fillId="61" borderId="43">
      <alignment horizontal="left" vertical="top" wrapText="1"/>
    </xf>
    <xf numFmtId="0" fontId="95" fillId="61" borderId="43">
      <alignment horizontal="left" vertical="top" wrapText="1"/>
    </xf>
    <xf numFmtId="0" fontId="95" fillId="61" borderId="43">
      <alignment horizontal="left" vertical="top" wrapText="1"/>
    </xf>
    <xf numFmtId="0" fontId="95" fillId="61" borderId="43">
      <alignment horizontal="left" vertical="top" wrapText="1"/>
    </xf>
    <xf numFmtId="0" fontId="95" fillId="61" borderId="43">
      <alignment horizontal="left" vertical="top" wrapText="1"/>
    </xf>
    <xf numFmtId="0" fontId="95" fillId="61" borderId="43">
      <alignment horizontal="left" vertical="top" wrapText="1"/>
    </xf>
    <xf numFmtId="0" fontId="95" fillId="61" borderId="43">
      <alignment horizontal="left" vertical="top" wrapText="1"/>
    </xf>
    <xf numFmtId="0" fontId="95" fillId="61" borderId="43">
      <alignment horizontal="left" vertical="top" wrapText="1"/>
    </xf>
    <xf numFmtId="0" fontId="95" fillId="61" borderId="43">
      <alignment horizontal="left" vertical="top" wrapText="1"/>
    </xf>
    <xf numFmtId="0" fontId="95" fillId="61" borderId="43">
      <alignment horizontal="left" vertical="top" wrapText="1"/>
    </xf>
    <xf numFmtId="0" fontId="95" fillId="61" borderId="43">
      <alignment horizontal="left" vertical="top" wrapText="1"/>
    </xf>
    <xf numFmtId="0" fontId="95" fillId="61" borderId="43">
      <alignment horizontal="left" vertical="top" wrapText="1"/>
    </xf>
    <xf numFmtId="0" fontId="95" fillId="61" borderId="43">
      <alignment horizontal="left" vertical="top" wrapText="1"/>
    </xf>
    <xf numFmtId="0" fontId="95" fillId="61" borderId="43">
      <alignment horizontal="left" vertical="top" wrapText="1"/>
    </xf>
    <xf numFmtId="0" fontId="95" fillId="61" borderId="43">
      <alignment horizontal="left" vertical="top" wrapText="1"/>
    </xf>
    <xf numFmtId="0" fontId="95" fillId="61" borderId="43">
      <alignment horizontal="left" vertical="top" wrapText="1"/>
    </xf>
    <xf numFmtId="0" fontId="95" fillId="61" borderId="43">
      <alignment horizontal="left" vertical="top" wrapText="1"/>
    </xf>
    <xf numFmtId="0" fontId="95" fillId="61" borderId="43">
      <alignment horizontal="left" vertical="top" wrapText="1"/>
    </xf>
    <xf numFmtId="0" fontId="95" fillId="61" borderId="43">
      <alignment horizontal="left" vertical="top" wrapText="1"/>
    </xf>
    <xf numFmtId="0" fontId="95" fillId="61" borderId="43">
      <alignment horizontal="left" vertical="top" wrapText="1"/>
    </xf>
    <xf numFmtId="0" fontId="95" fillId="61" borderId="43">
      <alignment horizontal="left" vertical="top" wrapText="1"/>
    </xf>
    <xf numFmtId="0" fontId="95" fillId="61" borderId="43">
      <alignment horizontal="left" vertical="top" wrapText="1"/>
    </xf>
    <xf numFmtId="0" fontId="95" fillId="61" borderId="43">
      <alignment horizontal="left" vertical="top" wrapText="1"/>
    </xf>
    <xf numFmtId="0" fontId="95" fillId="61" borderId="43">
      <alignment horizontal="left" vertical="top" wrapText="1"/>
    </xf>
    <xf numFmtId="0" fontId="95" fillId="61" borderId="43">
      <alignment horizontal="left" vertical="top" wrapText="1"/>
    </xf>
    <xf numFmtId="0" fontId="95" fillId="61" borderId="43">
      <alignment horizontal="left" vertical="top" wrapText="1"/>
    </xf>
    <xf numFmtId="0" fontId="42" fillId="61" borderId="47">
      <alignment horizontal="left" vertical="top" wrapText="1"/>
    </xf>
    <xf numFmtId="0" fontId="42" fillId="61" borderId="47">
      <alignment horizontal="left" vertical="top" wrapText="1"/>
    </xf>
    <xf numFmtId="0" fontId="42" fillId="61" borderId="47">
      <alignment horizontal="left" vertical="top" wrapText="1"/>
    </xf>
    <xf numFmtId="0" fontId="42" fillId="61" borderId="47">
      <alignment horizontal="left" vertical="top" wrapText="1"/>
    </xf>
    <xf numFmtId="0" fontId="42" fillId="61" borderId="47">
      <alignment horizontal="left" vertical="top" wrapText="1"/>
    </xf>
    <xf numFmtId="0" fontId="42" fillId="61" borderId="47">
      <alignment horizontal="left" vertical="top" wrapText="1"/>
    </xf>
    <xf numFmtId="0" fontId="42" fillId="61" borderId="47">
      <alignment horizontal="left" vertical="top" wrapText="1"/>
    </xf>
    <xf numFmtId="0" fontId="42" fillId="61" borderId="47">
      <alignment horizontal="left" vertical="top" wrapText="1"/>
    </xf>
    <xf numFmtId="0" fontId="42" fillId="61" borderId="47">
      <alignment horizontal="left" vertical="top" wrapText="1"/>
    </xf>
    <xf numFmtId="0" fontId="42" fillId="61" borderId="47">
      <alignment horizontal="left" vertical="top" wrapText="1"/>
    </xf>
    <xf numFmtId="0" fontId="42" fillId="61" borderId="47">
      <alignment horizontal="left" vertical="top" wrapText="1"/>
    </xf>
    <xf numFmtId="0" fontId="42" fillId="61" borderId="47">
      <alignment horizontal="left" vertical="top" wrapText="1"/>
    </xf>
    <xf numFmtId="0" fontId="42" fillId="61" borderId="47">
      <alignment horizontal="left" vertical="top" wrapText="1"/>
    </xf>
    <xf numFmtId="0" fontId="42" fillId="61" borderId="47">
      <alignment horizontal="left" vertical="top" wrapText="1"/>
    </xf>
    <xf numFmtId="0" fontId="42" fillId="61" borderId="47">
      <alignment horizontal="left" vertical="top" wrapText="1"/>
    </xf>
    <xf numFmtId="0" fontId="42" fillId="61" borderId="47">
      <alignment horizontal="left" vertical="top" wrapText="1"/>
    </xf>
    <xf numFmtId="0" fontId="42" fillId="61" borderId="47">
      <alignment horizontal="left" vertical="top" wrapText="1"/>
    </xf>
    <xf numFmtId="0" fontId="42" fillId="61" borderId="47">
      <alignment horizontal="left" vertical="top" wrapText="1"/>
    </xf>
    <xf numFmtId="0" fontId="42" fillId="61" borderId="47">
      <alignment horizontal="left" vertical="top" wrapText="1"/>
    </xf>
    <xf numFmtId="0" fontId="42" fillId="61" borderId="47">
      <alignment horizontal="left" vertical="top" wrapText="1"/>
    </xf>
    <xf numFmtId="0" fontId="42" fillId="61" borderId="47">
      <alignment horizontal="left" vertical="top" wrapText="1"/>
    </xf>
    <xf numFmtId="0" fontId="42" fillId="61" borderId="47">
      <alignment horizontal="left" vertical="top" wrapText="1"/>
    </xf>
    <xf numFmtId="0" fontId="42" fillId="61" borderId="47">
      <alignment horizontal="left" vertical="top" wrapText="1"/>
    </xf>
    <xf numFmtId="0" fontId="42" fillId="61" borderId="47">
      <alignment horizontal="left" vertical="top" wrapText="1"/>
    </xf>
    <xf numFmtId="0" fontId="42" fillId="61" borderId="47">
      <alignment horizontal="left" vertical="top" wrapText="1"/>
    </xf>
    <xf numFmtId="0" fontId="42" fillId="61" borderId="47">
      <alignment horizontal="left" vertical="top" wrapText="1"/>
    </xf>
    <xf numFmtId="0" fontId="42" fillId="61" borderId="47">
      <alignment horizontal="left" vertical="top" wrapText="1"/>
    </xf>
    <xf numFmtId="0" fontId="42" fillId="61" borderId="47">
      <alignment horizontal="left" vertical="top" wrapText="1"/>
    </xf>
    <xf numFmtId="0" fontId="42" fillId="61" borderId="47">
      <alignment horizontal="left" vertical="top" wrapText="1"/>
    </xf>
    <xf numFmtId="0" fontId="42" fillId="61" borderId="47">
      <alignment horizontal="left" vertical="top" wrapText="1"/>
    </xf>
    <xf numFmtId="0" fontId="42" fillId="61" borderId="47">
      <alignment horizontal="left" vertical="top" wrapText="1"/>
    </xf>
    <xf numFmtId="0" fontId="42" fillId="61" borderId="47">
      <alignment horizontal="left" vertical="top" wrapText="1"/>
    </xf>
    <xf numFmtId="0" fontId="42" fillId="61" borderId="47">
      <alignment horizontal="left" vertical="top" wrapText="1"/>
    </xf>
    <xf numFmtId="0" fontId="42" fillId="61" borderId="47">
      <alignment horizontal="left" vertical="top" wrapText="1"/>
    </xf>
    <xf numFmtId="0" fontId="42" fillId="61" borderId="47">
      <alignment horizontal="left" vertical="top" wrapText="1"/>
    </xf>
    <xf numFmtId="0" fontId="42" fillId="61" borderId="47">
      <alignment horizontal="left" vertical="top" wrapText="1"/>
    </xf>
    <xf numFmtId="0" fontId="42" fillId="61" borderId="47">
      <alignment horizontal="left" vertical="top" wrapText="1"/>
    </xf>
    <xf numFmtId="0" fontId="42" fillId="61" borderId="47">
      <alignment horizontal="left" vertical="top" wrapText="1"/>
    </xf>
    <xf numFmtId="0" fontId="42" fillId="61" borderId="47">
      <alignment horizontal="left" vertical="top" wrapText="1"/>
    </xf>
    <xf numFmtId="0" fontId="42" fillId="61" borderId="47">
      <alignment horizontal="left" vertical="top" wrapText="1"/>
    </xf>
    <xf numFmtId="0" fontId="42" fillId="61" borderId="47">
      <alignment horizontal="left" vertical="top" wrapText="1"/>
    </xf>
    <xf numFmtId="0" fontId="42" fillId="61" borderId="47">
      <alignment horizontal="left" vertical="top" wrapText="1"/>
    </xf>
    <xf numFmtId="0" fontId="42" fillId="61" borderId="47">
      <alignment horizontal="left" vertical="top" wrapText="1"/>
    </xf>
    <xf numFmtId="0" fontId="42" fillId="61" borderId="47">
      <alignment horizontal="left" vertical="top" wrapText="1"/>
    </xf>
    <xf numFmtId="0" fontId="42" fillId="61" borderId="47">
      <alignment horizontal="left" vertical="top" wrapText="1"/>
    </xf>
    <xf numFmtId="0" fontId="42" fillId="61" borderId="47">
      <alignment horizontal="left" vertical="top" wrapText="1"/>
    </xf>
    <xf numFmtId="0" fontId="42" fillId="61" borderId="47">
      <alignment horizontal="left" vertical="top" wrapText="1"/>
    </xf>
    <xf numFmtId="0" fontId="42" fillId="61" borderId="47">
      <alignment horizontal="left" vertical="top" wrapText="1"/>
    </xf>
    <xf numFmtId="0" fontId="42" fillId="61" borderId="47">
      <alignment horizontal="left" vertical="top" wrapText="1"/>
    </xf>
    <xf numFmtId="0" fontId="42" fillId="61" borderId="47">
      <alignment horizontal="left" vertical="top" wrapText="1"/>
    </xf>
    <xf numFmtId="0" fontId="42" fillId="61" borderId="47">
      <alignment horizontal="left" vertical="top" wrapText="1"/>
    </xf>
    <xf numFmtId="0" fontId="42" fillId="61" borderId="47">
      <alignment horizontal="left" vertical="top" wrapText="1"/>
    </xf>
    <xf numFmtId="0" fontId="42" fillId="61" borderId="47">
      <alignment horizontal="left" vertical="top" wrapText="1"/>
    </xf>
    <xf numFmtId="0" fontId="42" fillId="61" borderId="47">
      <alignment horizontal="left" vertical="top" wrapText="1"/>
    </xf>
    <xf numFmtId="0" fontId="42" fillId="61" borderId="47">
      <alignment horizontal="left" vertical="top" wrapText="1"/>
    </xf>
    <xf numFmtId="0" fontId="42" fillId="61" borderId="47">
      <alignment horizontal="left" vertical="top" wrapText="1"/>
    </xf>
    <xf numFmtId="0" fontId="42" fillId="61" borderId="47">
      <alignment horizontal="left" vertical="top" wrapText="1"/>
    </xf>
    <xf numFmtId="0" fontId="42" fillId="61" borderId="47">
      <alignment horizontal="left" vertical="top" wrapText="1"/>
    </xf>
    <xf numFmtId="0" fontId="42" fillId="61" borderId="47">
      <alignment horizontal="left" vertical="top" wrapText="1"/>
    </xf>
    <xf numFmtId="0" fontId="42" fillId="61" borderId="47">
      <alignment horizontal="left" vertical="top" wrapText="1"/>
    </xf>
    <xf numFmtId="0" fontId="42" fillId="61" borderId="47">
      <alignment horizontal="left" vertical="top" wrapText="1"/>
    </xf>
    <xf numFmtId="0" fontId="42" fillId="61" borderId="47">
      <alignment horizontal="left" vertical="top" wrapText="1"/>
    </xf>
    <xf numFmtId="0" fontId="42" fillId="61" borderId="47">
      <alignment horizontal="left" vertical="top" wrapText="1"/>
    </xf>
    <xf numFmtId="0" fontId="42" fillId="61" borderId="47">
      <alignment horizontal="left" vertical="top" wrapText="1"/>
    </xf>
    <xf numFmtId="0" fontId="42" fillId="61" borderId="47">
      <alignment horizontal="left" vertical="top" wrapText="1"/>
    </xf>
    <xf numFmtId="0" fontId="42" fillId="61" borderId="47">
      <alignment horizontal="left" vertical="top" wrapText="1"/>
    </xf>
    <xf numFmtId="0" fontId="42" fillId="61" borderId="47">
      <alignment horizontal="left" vertical="top" wrapText="1"/>
    </xf>
    <xf numFmtId="0" fontId="42" fillId="61" borderId="47">
      <alignment horizontal="left" vertical="top" wrapText="1"/>
    </xf>
    <xf numFmtId="0" fontId="42" fillId="61" borderId="47">
      <alignment horizontal="left" vertical="top" wrapText="1"/>
    </xf>
    <xf numFmtId="0" fontId="42" fillId="61" borderId="47">
      <alignment horizontal="left" vertical="top" wrapText="1"/>
    </xf>
    <xf numFmtId="0" fontId="42" fillId="61" borderId="47">
      <alignment horizontal="left" vertical="top" wrapText="1"/>
    </xf>
    <xf numFmtId="0" fontId="42" fillId="61" borderId="47">
      <alignment horizontal="left" vertical="top" wrapText="1"/>
    </xf>
    <xf numFmtId="0" fontId="42" fillId="61" borderId="47">
      <alignment horizontal="left" vertical="top" wrapText="1"/>
    </xf>
    <xf numFmtId="0" fontId="42" fillId="61" borderId="47">
      <alignment horizontal="left" vertical="top" wrapText="1"/>
    </xf>
    <xf numFmtId="0" fontId="42" fillId="61" borderId="47">
      <alignment horizontal="left" vertical="top" wrapText="1"/>
    </xf>
    <xf numFmtId="0" fontId="42" fillId="61" borderId="47">
      <alignment horizontal="left" vertical="top" wrapText="1"/>
    </xf>
    <xf numFmtId="0" fontId="42" fillId="61" borderId="47">
      <alignment horizontal="left" vertical="top" wrapText="1"/>
    </xf>
    <xf numFmtId="0" fontId="42" fillId="61" borderId="47">
      <alignment horizontal="left" vertical="top" wrapText="1"/>
    </xf>
    <xf numFmtId="0" fontId="42" fillId="61" borderId="47">
      <alignment horizontal="left" vertical="top" wrapText="1"/>
    </xf>
    <xf numFmtId="0" fontId="42" fillId="61" borderId="47">
      <alignment horizontal="left" vertical="top" wrapText="1"/>
    </xf>
    <xf numFmtId="0" fontId="42" fillId="61" borderId="47">
      <alignment horizontal="left" vertical="top" wrapText="1"/>
    </xf>
    <xf numFmtId="0" fontId="42" fillId="61" borderId="47">
      <alignment horizontal="left" vertical="top" wrapText="1"/>
    </xf>
    <xf numFmtId="0" fontId="42" fillId="61" borderId="47">
      <alignment horizontal="left" vertical="top" wrapText="1"/>
    </xf>
    <xf numFmtId="0" fontId="42" fillId="61" borderId="47">
      <alignment horizontal="left" vertical="top" wrapText="1"/>
    </xf>
    <xf numFmtId="0" fontId="42" fillId="61" borderId="47">
      <alignment horizontal="left" vertical="top" wrapText="1"/>
    </xf>
    <xf numFmtId="0" fontId="42" fillId="61" borderId="47">
      <alignment horizontal="left" vertical="top" wrapText="1"/>
    </xf>
    <xf numFmtId="0" fontId="42" fillId="61" borderId="47">
      <alignment horizontal="left" vertical="top" wrapText="1"/>
    </xf>
    <xf numFmtId="0" fontId="42" fillId="61" borderId="47">
      <alignment horizontal="left" vertical="top" wrapText="1"/>
    </xf>
    <xf numFmtId="0" fontId="42" fillId="61" borderId="47">
      <alignment horizontal="left" vertical="top" wrapText="1"/>
    </xf>
    <xf numFmtId="0" fontId="42" fillId="61" borderId="47">
      <alignment horizontal="left" vertical="top" wrapText="1"/>
    </xf>
    <xf numFmtId="0" fontId="42" fillId="61" borderId="47">
      <alignment horizontal="left" vertical="top" wrapText="1"/>
    </xf>
    <xf numFmtId="0" fontId="42" fillId="61" borderId="47">
      <alignment horizontal="left" vertical="top" wrapText="1"/>
    </xf>
    <xf numFmtId="0" fontId="42" fillId="61" borderId="47">
      <alignment horizontal="left" vertical="top" wrapText="1"/>
    </xf>
    <xf numFmtId="0" fontId="42" fillId="61" borderId="47">
      <alignment horizontal="left" vertical="top" wrapText="1"/>
    </xf>
    <xf numFmtId="0" fontId="42" fillId="61" borderId="47">
      <alignment horizontal="left" vertical="top" wrapText="1"/>
    </xf>
    <xf numFmtId="0" fontId="42" fillId="61" borderId="47">
      <alignment horizontal="left" vertical="top" wrapText="1"/>
    </xf>
    <xf numFmtId="0" fontId="42" fillId="61" borderId="47">
      <alignment horizontal="left" vertical="top" wrapText="1"/>
    </xf>
    <xf numFmtId="0" fontId="42" fillId="61" borderId="47">
      <alignment horizontal="left" vertical="top" wrapText="1"/>
    </xf>
    <xf numFmtId="0" fontId="42" fillId="61" borderId="47">
      <alignment horizontal="left" vertical="top" wrapText="1"/>
    </xf>
    <xf numFmtId="0" fontId="42" fillId="61" borderId="47">
      <alignment horizontal="left" vertical="top" wrapText="1"/>
    </xf>
    <xf numFmtId="0" fontId="42" fillId="61" borderId="47">
      <alignment horizontal="left" vertical="top" wrapText="1"/>
    </xf>
    <xf numFmtId="0" fontId="42" fillId="61" borderId="47">
      <alignment horizontal="left" vertical="top" wrapText="1"/>
    </xf>
    <xf numFmtId="0" fontId="42" fillId="61" borderId="47">
      <alignment horizontal="left" vertical="top" wrapText="1"/>
    </xf>
    <xf numFmtId="0" fontId="42" fillId="61" borderId="47">
      <alignment horizontal="left" vertical="top" wrapText="1"/>
    </xf>
    <xf numFmtId="0" fontId="42" fillId="61" borderId="47">
      <alignment horizontal="left" vertical="top" wrapText="1"/>
    </xf>
    <xf numFmtId="0" fontId="42" fillId="61" borderId="47">
      <alignment horizontal="left" vertical="top" wrapText="1"/>
    </xf>
    <xf numFmtId="0" fontId="42" fillId="61" borderId="47">
      <alignment horizontal="left" vertical="top" wrapText="1"/>
    </xf>
    <xf numFmtId="0" fontId="42" fillId="61" borderId="47">
      <alignment horizontal="left" vertical="top" wrapText="1"/>
    </xf>
    <xf numFmtId="0" fontId="42" fillId="61" borderId="47">
      <alignment horizontal="left" vertical="top" wrapText="1"/>
    </xf>
    <xf numFmtId="0" fontId="42" fillId="61" borderId="47">
      <alignment horizontal="left" vertical="top" wrapText="1"/>
    </xf>
    <xf numFmtId="0" fontId="42" fillId="61" borderId="47">
      <alignment horizontal="left" vertical="top" wrapText="1"/>
    </xf>
    <xf numFmtId="0" fontId="42" fillId="61" borderId="47">
      <alignment horizontal="left" vertical="top" wrapText="1"/>
    </xf>
    <xf numFmtId="0" fontId="42" fillId="61" borderId="47">
      <alignment horizontal="left" vertical="top" wrapText="1"/>
    </xf>
    <xf numFmtId="0" fontId="42" fillId="61" borderId="47">
      <alignment horizontal="left" vertical="top" wrapText="1"/>
    </xf>
    <xf numFmtId="0" fontId="42" fillId="61" borderId="47">
      <alignment horizontal="left" vertical="top" wrapText="1"/>
    </xf>
    <xf numFmtId="0" fontId="42" fillId="61" borderId="47">
      <alignment horizontal="left" vertical="top" wrapText="1"/>
    </xf>
    <xf numFmtId="0" fontId="42" fillId="61" borderId="47">
      <alignment horizontal="left" vertical="top" wrapText="1"/>
    </xf>
    <xf numFmtId="0" fontId="42" fillId="61" borderId="47">
      <alignment horizontal="left" vertical="top" wrapText="1"/>
    </xf>
    <xf numFmtId="0" fontId="42" fillId="61" borderId="47">
      <alignment horizontal="left" vertical="top" wrapText="1"/>
    </xf>
    <xf numFmtId="0" fontId="42" fillId="61" borderId="47">
      <alignment horizontal="left" vertical="top" wrapText="1"/>
    </xf>
    <xf numFmtId="0" fontId="42" fillId="61" borderId="47">
      <alignment horizontal="left" vertical="top" wrapText="1"/>
    </xf>
    <xf numFmtId="0" fontId="42" fillId="61" borderId="47">
      <alignment horizontal="left" vertical="top" wrapText="1"/>
    </xf>
    <xf numFmtId="0" fontId="42" fillId="61" borderId="47">
      <alignment horizontal="left" vertical="top" wrapText="1"/>
    </xf>
    <xf numFmtId="0" fontId="42" fillId="61" borderId="47">
      <alignment horizontal="left" vertical="top" wrapText="1"/>
    </xf>
    <xf numFmtId="0" fontId="42" fillId="61" borderId="47">
      <alignment horizontal="left" vertical="top" wrapText="1"/>
    </xf>
    <xf numFmtId="0" fontId="42" fillId="61" borderId="47">
      <alignment horizontal="left" vertical="top" wrapText="1"/>
    </xf>
    <xf numFmtId="0" fontId="42" fillId="61" borderId="47">
      <alignment horizontal="left" vertical="top" wrapText="1"/>
    </xf>
    <xf numFmtId="0" fontId="42" fillId="61" borderId="47">
      <alignment horizontal="left" vertical="top" wrapText="1"/>
    </xf>
    <xf numFmtId="0" fontId="42" fillId="61" borderId="47">
      <alignment horizontal="left" vertical="top" wrapText="1"/>
    </xf>
    <xf numFmtId="0" fontId="42" fillId="61" borderId="47">
      <alignment horizontal="left" vertical="top" wrapText="1"/>
    </xf>
    <xf numFmtId="0" fontId="42" fillId="61" borderId="47">
      <alignment horizontal="left" vertical="top" wrapText="1"/>
    </xf>
    <xf numFmtId="0" fontId="42" fillId="61" borderId="47">
      <alignment horizontal="left" vertical="top" wrapText="1"/>
    </xf>
    <xf numFmtId="0" fontId="42" fillId="61" borderId="47">
      <alignment horizontal="left" vertical="top" wrapText="1"/>
    </xf>
    <xf numFmtId="0" fontId="42" fillId="61" borderId="47">
      <alignment horizontal="left" vertical="top" wrapText="1"/>
    </xf>
    <xf numFmtId="0" fontId="42" fillId="61" borderId="47">
      <alignment horizontal="left" vertical="top" wrapText="1"/>
    </xf>
    <xf numFmtId="0" fontId="42" fillId="61" borderId="47">
      <alignment horizontal="left" vertical="top" wrapText="1"/>
    </xf>
    <xf numFmtId="0" fontId="42" fillId="61" borderId="47">
      <alignment horizontal="left" vertical="top" wrapText="1"/>
    </xf>
    <xf numFmtId="0" fontId="42" fillId="61" borderId="47">
      <alignment horizontal="left" vertical="top" wrapText="1"/>
    </xf>
    <xf numFmtId="0" fontId="42" fillId="61" borderId="47">
      <alignment horizontal="left" vertical="top" wrapText="1"/>
    </xf>
    <xf numFmtId="0" fontId="42" fillId="61" borderId="47">
      <alignment horizontal="left" vertical="top" wrapText="1"/>
    </xf>
    <xf numFmtId="0" fontId="42" fillId="61" borderId="47">
      <alignment horizontal="left" vertical="top" wrapText="1"/>
    </xf>
    <xf numFmtId="0" fontId="42" fillId="61" borderId="47">
      <alignment horizontal="left" vertical="top" wrapText="1"/>
    </xf>
    <xf numFmtId="0" fontId="42" fillId="61" borderId="47">
      <alignment horizontal="left" vertical="top" wrapText="1"/>
    </xf>
    <xf numFmtId="0" fontId="42" fillId="61" borderId="47">
      <alignment horizontal="left" vertical="top" wrapText="1"/>
    </xf>
    <xf numFmtId="0" fontId="42" fillId="61" borderId="47">
      <alignment horizontal="left" vertical="top" wrapText="1"/>
    </xf>
    <xf numFmtId="0" fontId="42" fillId="61" borderId="47">
      <alignment horizontal="left" vertical="top" wrapText="1"/>
    </xf>
    <xf numFmtId="0" fontId="42" fillId="61" borderId="47">
      <alignment horizontal="left" vertical="top" wrapText="1"/>
    </xf>
    <xf numFmtId="0" fontId="42" fillId="61" borderId="47">
      <alignment horizontal="left" vertical="top" wrapText="1"/>
    </xf>
    <xf numFmtId="0" fontId="42" fillId="61" borderId="47">
      <alignment horizontal="left" vertical="top" wrapText="1"/>
    </xf>
    <xf numFmtId="0" fontId="42" fillId="61" borderId="47">
      <alignment horizontal="left" vertical="top" wrapText="1"/>
    </xf>
    <xf numFmtId="0" fontId="42" fillId="61" borderId="47">
      <alignment horizontal="left" vertical="top" wrapText="1"/>
    </xf>
    <xf numFmtId="0" fontId="42" fillId="61" borderId="47">
      <alignment horizontal="left" vertical="top" wrapText="1"/>
    </xf>
    <xf numFmtId="0" fontId="42" fillId="61" borderId="47">
      <alignment horizontal="left" vertical="top" wrapText="1"/>
    </xf>
    <xf numFmtId="0" fontId="42" fillId="61" borderId="47">
      <alignment horizontal="left" vertical="top" wrapText="1"/>
    </xf>
    <xf numFmtId="0" fontId="42" fillId="61" borderId="47">
      <alignment horizontal="left" vertical="top" wrapText="1"/>
    </xf>
    <xf numFmtId="0" fontId="42" fillId="61" borderId="47">
      <alignment horizontal="left" vertical="top" wrapText="1"/>
    </xf>
    <xf numFmtId="0" fontId="42" fillId="61" borderId="47">
      <alignment horizontal="left" vertical="top" wrapText="1"/>
    </xf>
    <xf numFmtId="0" fontId="42" fillId="61" borderId="47">
      <alignment horizontal="left" vertical="top" wrapText="1"/>
    </xf>
    <xf numFmtId="0" fontId="42" fillId="61" borderId="47">
      <alignment horizontal="left" vertical="top" wrapText="1"/>
    </xf>
    <xf numFmtId="0" fontId="42" fillId="61" borderId="47">
      <alignment horizontal="left" vertical="top" wrapText="1"/>
    </xf>
    <xf numFmtId="0" fontId="42" fillId="61" borderId="47">
      <alignment horizontal="left" vertical="top" wrapText="1"/>
    </xf>
    <xf numFmtId="0" fontId="42" fillId="61" borderId="47">
      <alignment horizontal="left" vertical="top" wrapText="1"/>
    </xf>
    <xf numFmtId="0" fontId="42" fillId="61" borderId="47">
      <alignment horizontal="left" vertical="top" wrapText="1"/>
    </xf>
    <xf numFmtId="0" fontId="42" fillId="61" borderId="47">
      <alignment horizontal="left" vertical="top" wrapText="1"/>
    </xf>
    <xf numFmtId="0" fontId="42" fillId="61" borderId="47">
      <alignment horizontal="left" vertical="top" wrapText="1"/>
    </xf>
    <xf numFmtId="0" fontId="42" fillId="61" borderId="47">
      <alignment horizontal="left" vertical="top" wrapText="1"/>
    </xf>
    <xf numFmtId="0" fontId="42" fillId="61" borderId="47">
      <alignment horizontal="left" vertical="top" wrapText="1"/>
    </xf>
    <xf numFmtId="0" fontId="42" fillId="61" borderId="47">
      <alignment horizontal="left" vertical="top" wrapText="1"/>
    </xf>
    <xf numFmtId="0" fontId="42" fillId="61" borderId="47">
      <alignment horizontal="left" vertical="top" wrapText="1"/>
    </xf>
    <xf numFmtId="0" fontId="42" fillId="61" borderId="47">
      <alignment horizontal="left" vertical="top" wrapText="1"/>
    </xf>
    <xf numFmtId="0" fontId="42" fillId="61" borderId="47">
      <alignment horizontal="left" vertical="top" wrapText="1"/>
    </xf>
    <xf numFmtId="0" fontId="42" fillId="61" borderId="47">
      <alignment horizontal="left" vertical="top" wrapText="1"/>
    </xf>
    <xf numFmtId="0" fontId="42" fillId="61" borderId="47">
      <alignment horizontal="left" vertical="top" wrapText="1"/>
    </xf>
    <xf numFmtId="0" fontId="42" fillId="61" borderId="47">
      <alignment horizontal="left" vertical="top" wrapText="1"/>
    </xf>
    <xf numFmtId="0" fontId="42" fillId="61" borderId="47">
      <alignment horizontal="left" vertical="top" wrapText="1"/>
    </xf>
    <xf numFmtId="0" fontId="42" fillId="61" borderId="47">
      <alignment horizontal="left" vertical="top" wrapText="1"/>
    </xf>
    <xf numFmtId="0" fontId="42" fillId="61" borderId="47">
      <alignment horizontal="left" vertical="top" wrapText="1"/>
    </xf>
    <xf numFmtId="0" fontId="42" fillId="61" borderId="47">
      <alignment horizontal="left" vertical="top" wrapText="1"/>
    </xf>
    <xf numFmtId="0" fontId="42" fillId="61" borderId="47">
      <alignment horizontal="left" vertical="top" wrapText="1"/>
    </xf>
    <xf numFmtId="0" fontId="42" fillId="61" borderId="47">
      <alignment horizontal="left" vertical="top" wrapText="1"/>
    </xf>
    <xf numFmtId="0" fontId="42" fillId="61" borderId="47">
      <alignment horizontal="left" vertical="top" wrapText="1"/>
    </xf>
    <xf numFmtId="0" fontId="42" fillId="61" borderId="47">
      <alignment horizontal="left" vertical="top" wrapText="1"/>
    </xf>
    <xf numFmtId="0" fontId="42" fillId="61" borderId="47">
      <alignment horizontal="left" vertical="top" wrapText="1"/>
    </xf>
    <xf numFmtId="0" fontId="42" fillId="61" borderId="47">
      <alignment horizontal="left" vertical="top" wrapText="1"/>
    </xf>
    <xf numFmtId="0" fontId="42" fillId="61" borderId="47">
      <alignment horizontal="left" vertical="top" wrapText="1"/>
    </xf>
    <xf numFmtId="0" fontId="42" fillId="61" borderId="47">
      <alignment horizontal="left" vertical="top" wrapText="1"/>
    </xf>
    <xf numFmtId="0" fontId="42" fillId="61" borderId="47">
      <alignment horizontal="left" vertical="top" wrapText="1"/>
    </xf>
    <xf numFmtId="0" fontId="42" fillId="61" borderId="47">
      <alignment horizontal="left" vertical="top" wrapText="1"/>
    </xf>
    <xf numFmtId="0" fontId="42" fillId="61" borderId="47">
      <alignment horizontal="left" vertical="top" wrapText="1"/>
    </xf>
    <xf numFmtId="0" fontId="42" fillId="61" borderId="47">
      <alignment horizontal="left" vertical="top" wrapText="1"/>
    </xf>
    <xf numFmtId="0" fontId="42" fillId="61" borderId="47">
      <alignment horizontal="left" vertical="top" wrapText="1"/>
    </xf>
    <xf numFmtId="0" fontId="42" fillId="61" borderId="47">
      <alignment horizontal="left" vertical="top" wrapText="1"/>
    </xf>
    <xf numFmtId="0" fontId="42" fillId="61" borderId="47">
      <alignment horizontal="left" vertical="top" wrapText="1"/>
    </xf>
    <xf numFmtId="0" fontId="42" fillId="61" borderId="47">
      <alignment horizontal="left" vertical="top" wrapText="1"/>
    </xf>
    <xf numFmtId="0" fontId="42" fillId="61" borderId="47">
      <alignment horizontal="left" vertical="top" wrapText="1"/>
    </xf>
    <xf numFmtId="0" fontId="42" fillId="61" borderId="47">
      <alignment horizontal="left" vertical="top" wrapText="1"/>
    </xf>
    <xf numFmtId="0" fontId="42" fillId="61" borderId="47">
      <alignment horizontal="left" vertical="top" wrapText="1"/>
    </xf>
    <xf numFmtId="0" fontId="42" fillId="61" borderId="47">
      <alignment horizontal="left" vertical="top" wrapText="1"/>
    </xf>
    <xf numFmtId="0" fontId="42" fillId="61" borderId="47">
      <alignment horizontal="left" vertical="top" wrapText="1"/>
    </xf>
    <xf numFmtId="0" fontId="42" fillId="61" borderId="47">
      <alignment horizontal="left" vertical="top" wrapText="1"/>
    </xf>
    <xf numFmtId="0" fontId="42" fillId="61" borderId="47">
      <alignment horizontal="left" vertical="top" wrapText="1"/>
    </xf>
    <xf numFmtId="0" fontId="42" fillId="61" borderId="47">
      <alignment horizontal="left" vertical="top" wrapText="1"/>
    </xf>
    <xf numFmtId="0" fontId="42" fillId="61" borderId="47">
      <alignment horizontal="left" vertical="top" wrapText="1"/>
    </xf>
    <xf numFmtId="0" fontId="42" fillId="61" borderId="47">
      <alignment horizontal="left" vertical="top" wrapText="1"/>
    </xf>
    <xf numFmtId="0" fontId="42" fillId="61" borderId="47">
      <alignment horizontal="left" vertical="top" wrapText="1"/>
    </xf>
    <xf numFmtId="0" fontId="42" fillId="61" borderId="47">
      <alignment horizontal="left" vertical="top" wrapText="1"/>
    </xf>
    <xf numFmtId="0" fontId="42" fillId="61" borderId="47">
      <alignment horizontal="left" vertical="top" wrapText="1"/>
    </xf>
    <xf numFmtId="0" fontId="42" fillId="61" borderId="47">
      <alignment horizontal="left" vertical="top" wrapText="1"/>
    </xf>
    <xf numFmtId="0" fontId="42" fillId="61" borderId="47">
      <alignment horizontal="left" vertical="top" wrapText="1"/>
    </xf>
    <xf numFmtId="0" fontId="42" fillId="61" borderId="47">
      <alignment horizontal="left" vertical="top" wrapText="1"/>
    </xf>
    <xf numFmtId="0" fontId="42" fillId="61" borderId="47">
      <alignment horizontal="left" vertical="top" wrapText="1"/>
    </xf>
    <xf numFmtId="0" fontId="42" fillId="61" borderId="47">
      <alignment horizontal="left" vertical="top" wrapText="1"/>
    </xf>
    <xf numFmtId="0" fontId="42" fillId="61" borderId="47">
      <alignment horizontal="left" vertical="top" wrapText="1"/>
    </xf>
    <xf numFmtId="0" fontId="42" fillId="61" borderId="47">
      <alignment horizontal="left" vertical="top" wrapText="1"/>
    </xf>
    <xf numFmtId="0" fontId="42" fillId="61" borderId="47">
      <alignment horizontal="left" vertical="top" wrapText="1"/>
    </xf>
    <xf numFmtId="0" fontId="42" fillId="61" borderId="47">
      <alignment horizontal="left" vertical="top" wrapText="1"/>
    </xf>
    <xf numFmtId="0" fontId="42" fillId="61" borderId="47">
      <alignment horizontal="left" vertical="top" wrapText="1"/>
    </xf>
    <xf numFmtId="0" fontId="42" fillId="61" borderId="47">
      <alignment horizontal="left" vertical="top" wrapText="1"/>
    </xf>
    <xf numFmtId="0" fontId="42" fillId="61" borderId="47">
      <alignment horizontal="left" vertical="top" wrapText="1"/>
    </xf>
    <xf numFmtId="0" fontId="42" fillId="61" borderId="47">
      <alignment horizontal="left" vertical="top" wrapText="1"/>
    </xf>
    <xf numFmtId="0" fontId="42" fillId="61" borderId="47">
      <alignment horizontal="left" vertical="top" wrapText="1"/>
    </xf>
    <xf numFmtId="0" fontId="42" fillId="61" borderId="47">
      <alignment horizontal="left" vertical="top" wrapText="1"/>
    </xf>
    <xf numFmtId="0" fontId="42" fillId="61" borderId="47">
      <alignment horizontal="left" vertical="top" wrapText="1"/>
    </xf>
    <xf numFmtId="0" fontId="42" fillId="61" borderId="47">
      <alignment horizontal="left" vertical="top" wrapText="1"/>
    </xf>
    <xf numFmtId="0" fontId="42" fillId="61" borderId="47">
      <alignment horizontal="left" vertical="top" wrapText="1"/>
    </xf>
    <xf numFmtId="0" fontId="42" fillId="61" borderId="47">
      <alignment horizontal="left" vertical="top" wrapText="1"/>
    </xf>
    <xf numFmtId="0" fontId="42" fillId="61" borderId="47">
      <alignment horizontal="left" vertical="top" wrapText="1"/>
    </xf>
    <xf numFmtId="0" fontId="42" fillId="61" borderId="47">
      <alignment horizontal="left" vertical="top" wrapText="1"/>
    </xf>
    <xf numFmtId="0" fontId="42" fillId="61" borderId="47">
      <alignment horizontal="left" vertical="top" wrapText="1"/>
    </xf>
    <xf numFmtId="0" fontId="42" fillId="61" borderId="47">
      <alignment horizontal="left" vertical="top" wrapText="1"/>
    </xf>
    <xf numFmtId="0" fontId="42" fillId="61" borderId="47">
      <alignment horizontal="left" vertical="top" wrapText="1"/>
    </xf>
    <xf numFmtId="0" fontId="42" fillId="61" borderId="47">
      <alignment horizontal="left" vertical="top" wrapText="1"/>
    </xf>
    <xf numFmtId="0" fontId="42" fillId="61" borderId="47">
      <alignment horizontal="left" vertical="top" wrapText="1"/>
    </xf>
    <xf numFmtId="0" fontId="42" fillId="61" borderId="47">
      <alignment horizontal="left" vertical="top" wrapText="1"/>
    </xf>
    <xf numFmtId="0" fontId="42" fillId="61" borderId="47">
      <alignment horizontal="left" vertical="top" wrapText="1"/>
    </xf>
    <xf numFmtId="0" fontId="42" fillId="61" borderId="47">
      <alignment horizontal="left" vertical="top" wrapText="1"/>
    </xf>
    <xf numFmtId="0" fontId="42" fillId="61" borderId="47">
      <alignment horizontal="left" vertical="top" wrapText="1"/>
    </xf>
    <xf numFmtId="0" fontId="42" fillId="61" borderId="47">
      <alignment horizontal="left" vertical="top" wrapText="1"/>
    </xf>
    <xf numFmtId="0" fontId="42" fillId="61" borderId="47">
      <alignment horizontal="left" vertical="top" wrapText="1"/>
    </xf>
    <xf numFmtId="0" fontId="42" fillId="61" borderId="47">
      <alignment horizontal="left" vertical="top" wrapText="1"/>
    </xf>
    <xf numFmtId="0" fontId="42" fillId="61" borderId="47">
      <alignment horizontal="left" vertical="top" wrapText="1"/>
    </xf>
    <xf numFmtId="0" fontId="42" fillId="61" borderId="47">
      <alignment horizontal="left" vertical="top" wrapText="1"/>
    </xf>
    <xf numFmtId="0" fontId="42" fillId="61" borderId="47">
      <alignment horizontal="left" vertical="top" wrapText="1"/>
    </xf>
    <xf numFmtId="0" fontId="42" fillId="61" borderId="47">
      <alignment horizontal="left" vertical="top" wrapText="1"/>
    </xf>
    <xf numFmtId="0" fontId="42" fillId="61" borderId="47">
      <alignment horizontal="left" vertical="top" wrapText="1"/>
    </xf>
    <xf numFmtId="0" fontId="42" fillId="61" borderId="47">
      <alignment horizontal="left" vertical="top" wrapText="1"/>
    </xf>
    <xf numFmtId="0" fontId="42" fillId="61" borderId="47">
      <alignment horizontal="left" vertical="top" wrapText="1"/>
    </xf>
    <xf numFmtId="0" fontId="42" fillId="61" borderId="47">
      <alignment horizontal="left" vertical="top" wrapText="1"/>
    </xf>
    <xf numFmtId="0" fontId="42" fillId="61" borderId="47">
      <alignment horizontal="left" vertical="top" wrapText="1"/>
    </xf>
    <xf numFmtId="0" fontId="42" fillId="61" borderId="47">
      <alignment horizontal="left" vertical="top" wrapText="1"/>
    </xf>
    <xf numFmtId="0" fontId="42" fillId="61" borderId="47">
      <alignment horizontal="left" vertical="top" wrapText="1"/>
    </xf>
    <xf numFmtId="0" fontId="42" fillId="61" borderId="47">
      <alignment horizontal="left" vertical="top" wrapText="1"/>
    </xf>
    <xf numFmtId="0" fontId="42" fillId="61" borderId="47">
      <alignment horizontal="left" vertical="top" wrapText="1"/>
    </xf>
    <xf numFmtId="0" fontId="42" fillId="61" borderId="47">
      <alignment horizontal="left" vertical="top" wrapText="1"/>
    </xf>
    <xf numFmtId="0" fontId="42" fillId="61" borderId="47">
      <alignment horizontal="left" vertical="top" wrapText="1"/>
    </xf>
    <xf numFmtId="0" fontId="42" fillId="61" borderId="47">
      <alignment horizontal="left" vertical="top" wrapText="1"/>
    </xf>
    <xf numFmtId="0" fontId="42" fillId="61" borderId="47">
      <alignment horizontal="left" vertical="top" wrapText="1"/>
    </xf>
    <xf numFmtId="0" fontId="42" fillId="61" borderId="47">
      <alignment horizontal="left" vertical="top" wrapText="1"/>
    </xf>
    <xf numFmtId="0" fontId="42" fillId="61" borderId="47">
      <alignment horizontal="left" vertical="top" wrapText="1"/>
    </xf>
    <xf numFmtId="0" fontId="42" fillId="61" borderId="47">
      <alignment horizontal="left" vertical="top" wrapText="1"/>
    </xf>
    <xf numFmtId="0" fontId="42" fillId="61" borderId="47">
      <alignment horizontal="left" vertical="top" wrapText="1"/>
    </xf>
    <xf numFmtId="0" fontId="42" fillId="61" borderId="47">
      <alignment horizontal="left" vertical="top" wrapText="1"/>
    </xf>
    <xf numFmtId="0" fontId="42" fillId="61" borderId="47">
      <alignment horizontal="left" vertical="top" wrapText="1"/>
    </xf>
    <xf numFmtId="0" fontId="42" fillId="61" borderId="47">
      <alignment horizontal="left" vertical="top" wrapText="1"/>
    </xf>
    <xf numFmtId="0" fontId="42" fillId="61" borderId="47">
      <alignment horizontal="left" vertical="top" wrapText="1"/>
    </xf>
    <xf numFmtId="0" fontId="42" fillId="61" borderId="47">
      <alignment horizontal="left" vertical="top" wrapText="1"/>
    </xf>
    <xf numFmtId="0" fontId="42" fillId="61" borderId="47">
      <alignment horizontal="left" vertical="top" wrapText="1"/>
    </xf>
    <xf numFmtId="0" fontId="42" fillId="61" borderId="47">
      <alignment horizontal="left" vertical="top" wrapText="1"/>
    </xf>
    <xf numFmtId="0" fontId="42" fillId="61" borderId="47">
      <alignment horizontal="left" vertical="top" wrapText="1"/>
    </xf>
    <xf numFmtId="0" fontId="42" fillId="61" borderId="47">
      <alignment horizontal="left" vertical="top" wrapText="1"/>
    </xf>
    <xf numFmtId="0" fontId="42" fillId="61" borderId="47">
      <alignment horizontal="left" vertical="top" wrapText="1"/>
    </xf>
    <xf numFmtId="0" fontId="42" fillId="61" borderId="47">
      <alignment horizontal="left" vertical="top" wrapText="1"/>
    </xf>
    <xf numFmtId="0" fontId="42" fillId="61" borderId="47">
      <alignment horizontal="left" vertical="top" wrapText="1"/>
    </xf>
    <xf numFmtId="0" fontId="42" fillId="61" borderId="47">
      <alignment horizontal="left" vertical="top" wrapText="1"/>
    </xf>
    <xf numFmtId="0" fontId="42" fillId="61" borderId="47">
      <alignment horizontal="left" vertical="top" wrapText="1"/>
    </xf>
    <xf numFmtId="0" fontId="42" fillId="61" borderId="47">
      <alignment horizontal="left" vertical="top" wrapText="1"/>
    </xf>
    <xf numFmtId="0" fontId="42" fillId="61" borderId="47">
      <alignment horizontal="left" vertical="top" wrapText="1"/>
    </xf>
    <xf numFmtId="0" fontId="42" fillId="61" borderId="47">
      <alignment horizontal="left" vertical="top" wrapText="1"/>
    </xf>
    <xf numFmtId="0" fontId="42" fillId="61" borderId="47">
      <alignment horizontal="left" vertical="top" wrapText="1"/>
    </xf>
    <xf numFmtId="0" fontId="42" fillId="61" borderId="47">
      <alignment horizontal="left" vertical="top" wrapText="1"/>
    </xf>
    <xf numFmtId="0" fontId="42" fillId="61" borderId="47">
      <alignment horizontal="left" vertical="top" wrapText="1"/>
    </xf>
    <xf numFmtId="0" fontId="42" fillId="61" borderId="47">
      <alignment horizontal="left" vertical="top" wrapText="1"/>
    </xf>
    <xf numFmtId="0" fontId="42" fillId="61" borderId="47">
      <alignment horizontal="left" vertical="top" wrapText="1"/>
    </xf>
    <xf numFmtId="0" fontId="42" fillId="61" borderId="47">
      <alignment horizontal="left" vertical="top" wrapText="1"/>
    </xf>
    <xf numFmtId="0" fontId="42" fillId="61" borderId="47">
      <alignment horizontal="left" vertical="top" wrapText="1"/>
    </xf>
    <xf numFmtId="0" fontId="42" fillId="61" borderId="47">
      <alignment horizontal="left" vertical="top" wrapText="1"/>
    </xf>
    <xf numFmtId="0" fontId="42" fillId="61" borderId="47">
      <alignment horizontal="left" vertical="top" wrapText="1"/>
    </xf>
    <xf numFmtId="0" fontId="42" fillId="61" borderId="47">
      <alignment horizontal="left" vertical="top" wrapText="1"/>
    </xf>
    <xf numFmtId="0" fontId="42" fillId="61" borderId="47">
      <alignment horizontal="left" vertical="top" wrapText="1"/>
    </xf>
    <xf numFmtId="0" fontId="42" fillId="61" borderId="47">
      <alignment horizontal="left" vertical="top" wrapText="1"/>
    </xf>
    <xf numFmtId="0" fontId="42" fillId="61" borderId="47">
      <alignment horizontal="left" vertical="top" wrapText="1"/>
    </xf>
    <xf numFmtId="0" fontId="42" fillId="61" borderId="47">
      <alignment horizontal="left" vertical="top" wrapText="1"/>
    </xf>
    <xf numFmtId="0" fontId="42" fillId="61" borderId="47">
      <alignment horizontal="left" vertical="top" wrapText="1"/>
    </xf>
    <xf numFmtId="0" fontId="42" fillId="61" borderId="47">
      <alignment horizontal="left" vertical="top" wrapText="1"/>
    </xf>
    <xf numFmtId="0" fontId="42" fillId="61" borderId="47">
      <alignment horizontal="left" vertical="top" wrapText="1"/>
    </xf>
    <xf numFmtId="0" fontId="42" fillId="61" borderId="47">
      <alignment horizontal="left" vertical="top" wrapText="1"/>
    </xf>
    <xf numFmtId="0" fontId="42" fillId="61" borderId="47">
      <alignment horizontal="left" vertical="top" wrapText="1"/>
    </xf>
    <xf numFmtId="0" fontId="42" fillId="61" borderId="47">
      <alignment horizontal="left" vertical="top" wrapText="1"/>
    </xf>
    <xf numFmtId="0" fontId="42" fillId="61" borderId="47">
      <alignment horizontal="left" vertical="top" wrapText="1"/>
    </xf>
    <xf numFmtId="0" fontId="42" fillId="61" borderId="47">
      <alignment horizontal="left" vertical="top" wrapText="1"/>
    </xf>
    <xf numFmtId="0" fontId="42" fillId="61" borderId="47">
      <alignment horizontal="left" vertical="top" wrapText="1"/>
    </xf>
    <xf numFmtId="0" fontId="42" fillId="61" borderId="47">
      <alignment horizontal="left" vertical="top" wrapText="1"/>
    </xf>
    <xf numFmtId="0" fontId="42" fillId="61" borderId="47">
      <alignment horizontal="left" vertical="top" wrapText="1"/>
    </xf>
    <xf numFmtId="0" fontId="42" fillId="61" borderId="47">
      <alignment horizontal="left" vertical="top" wrapText="1"/>
    </xf>
    <xf numFmtId="0" fontId="42" fillId="61" borderId="47">
      <alignment horizontal="left" vertical="top" wrapText="1"/>
    </xf>
    <xf numFmtId="0" fontId="42" fillId="61" borderId="47">
      <alignment horizontal="left" vertical="top" wrapText="1"/>
    </xf>
    <xf numFmtId="0" fontId="42" fillId="61" borderId="47">
      <alignment horizontal="left" vertical="top" wrapText="1"/>
    </xf>
    <xf numFmtId="0" fontId="42" fillId="61" borderId="47">
      <alignment horizontal="left" vertical="top" wrapText="1"/>
    </xf>
    <xf numFmtId="0" fontId="42" fillId="61" borderId="47">
      <alignment horizontal="left" vertical="top" wrapText="1"/>
    </xf>
    <xf numFmtId="0" fontId="42" fillId="61" borderId="47">
      <alignment horizontal="left" vertical="top" wrapText="1"/>
    </xf>
    <xf numFmtId="0" fontId="42" fillId="61" borderId="47">
      <alignment horizontal="left" vertical="top" wrapText="1"/>
    </xf>
    <xf numFmtId="0" fontId="42" fillId="61" borderId="47">
      <alignment horizontal="left" vertical="top" wrapText="1"/>
    </xf>
    <xf numFmtId="0" fontId="42" fillId="61" borderId="47">
      <alignment horizontal="left" vertical="top" wrapText="1"/>
    </xf>
    <xf numFmtId="0" fontId="42" fillId="61" borderId="47">
      <alignment horizontal="left" vertical="top" wrapText="1"/>
    </xf>
    <xf numFmtId="0" fontId="42" fillId="61" borderId="47">
      <alignment horizontal="left" vertical="top" wrapText="1"/>
    </xf>
    <xf numFmtId="0" fontId="42" fillId="61" borderId="47">
      <alignment horizontal="left" vertical="top" wrapText="1"/>
    </xf>
    <xf numFmtId="0" fontId="42" fillId="61" borderId="47">
      <alignment horizontal="left" vertical="top" wrapText="1"/>
    </xf>
    <xf numFmtId="0" fontId="42" fillId="61" borderId="47">
      <alignment horizontal="left" vertical="top" wrapText="1"/>
    </xf>
    <xf numFmtId="0" fontId="42" fillId="61" borderId="47">
      <alignment horizontal="left" vertical="top" wrapText="1"/>
    </xf>
    <xf numFmtId="0" fontId="42" fillId="61" borderId="47">
      <alignment horizontal="left" vertical="top" wrapText="1"/>
    </xf>
    <xf numFmtId="0" fontId="42" fillId="61" borderId="47">
      <alignment horizontal="left" vertical="top" wrapText="1"/>
    </xf>
    <xf numFmtId="0" fontId="42" fillId="61" borderId="47">
      <alignment horizontal="left" vertical="top" wrapText="1"/>
    </xf>
    <xf numFmtId="0" fontId="42" fillId="61" borderId="47">
      <alignment horizontal="left" vertical="top" wrapText="1"/>
    </xf>
    <xf numFmtId="0" fontId="42" fillId="61" borderId="47">
      <alignment horizontal="left" vertical="top" wrapText="1"/>
    </xf>
    <xf numFmtId="0" fontId="42" fillId="61" borderId="47">
      <alignment horizontal="left" vertical="top" wrapText="1"/>
    </xf>
    <xf numFmtId="0" fontId="42" fillId="61" borderId="47">
      <alignment horizontal="left" vertical="top" wrapText="1"/>
    </xf>
    <xf numFmtId="0" fontId="42" fillId="61" borderId="47">
      <alignment horizontal="left" vertical="top" wrapText="1"/>
    </xf>
    <xf numFmtId="0" fontId="42" fillId="61" borderId="47">
      <alignment horizontal="left" vertical="top" wrapText="1"/>
    </xf>
    <xf numFmtId="0" fontId="42" fillId="61" borderId="47">
      <alignment horizontal="left" vertical="top" wrapText="1"/>
    </xf>
    <xf numFmtId="0" fontId="42" fillId="61" borderId="47">
      <alignment horizontal="left" vertical="top" wrapText="1"/>
    </xf>
    <xf numFmtId="0" fontId="42" fillId="61" borderId="47">
      <alignment horizontal="left" vertical="top" wrapText="1"/>
    </xf>
    <xf numFmtId="0" fontId="42" fillId="61" borderId="47">
      <alignment horizontal="left" vertical="top" wrapText="1"/>
    </xf>
    <xf numFmtId="0" fontId="42" fillId="61" borderId="47">
      <alignment horizontal="left" vertical="top" wrapText="1"/>
    </xf>
    <xf numFmtId="0" fontId="42" fillId="61" borderId="47">
      <alignment horizontal="left" vertical="top" wrapText="1"/>
    </xf>
    <xf numFmtId="0" fontId="42" fillId="61" borderId="47">
      <alignment horizontal="left" vertical="top" wrapText="1"/>
    </xf>
    <xf numFmtId="0" fontId="42" fillId="61" borderId="47">
      <alignment horizontal="left" vertical="top" wrapText="1"/>
    </xf>
    <xf numFmtId="0" fontId="42" fillId="61" borderId="47">
      <alignment horizontal="left" vertical="top" wrapText="1"/>
    </xf>
    <xf numFmtId="0" fontId="42" fillId="61" borderId="47">
      <alignment horizontal="left" vertical="top" wrapText="1"/>
    </xf>
    <xf numFmtId="0" fontId="42" fillId="61" borderId="47">
      <alignment horizontal="left" vertical="top" wrapText="1"/>
    </xf>
    <xf numFmtId="0" fontId="42" fillId="61" borderId="47">
      <alignment horizontal="left" vertical="top" wrapText="1"/>
    </xf>
    <xf numFmtId="0" fontId="42" fillId="61" borderId="47">
      <alignment horizontal="left" vertical="top" wrapText="1"/>
    </xf>
    <xf numFmtId="0" fontId="42" fillId="61" borderId="47">
      <alignment horizontal="left" vertical="top" wrapText="1"/>
    </xf>
    <xf numFmtId="0" fontId="42" fillId="61" borderId="47">
      <alignment horizontal="left" vertical="top" wrapText="1"/>
    </xf>
    <xf numFmtId="0" fontId="42" fillId="61" borderId="47">
      <alignment horizontal="left" vertical="top" wrapText="1"/>
    </xf>
    <xf numFmtId="0" fontId="42" fillId="61" borderId="47">
      <alignment horizontal="left" vertical="top" wrapText="1"/>
    </xf>
    <xf numFmtId="0" fontId="42" fillId="61" borderId="47">
      <alignment horizontal="left" vertical="top" wrapText="1"/>
    </xf>
    <xf numFmtId="0" fontId="42" fillId="61" borderId="47">
      <alignment horizontal="left" vertical="top" wrapText="1"/>
    </xf>
    <xf numFmtId="0" fontId="42" fillId="61" borderId="47">
      <alignment horizontal="left" vertical="top" wrapText="1"/>
    </xf>
    <xf numFmtId="0" fontId="42" fillId="61" borderId="47">
      <alignment horizontal="left" vertical="top" wrapText="1"/>
    </xf>
    <xf numFmtId="0" fontId="42" fillId="61" borderId="47">
      <alignment horizontal="left" vertical="top" wrapText="1"/>
    </xf>
    <xf numFmtId="0" fontId="42" fillId="61" borderId="47">
      <alignment horizontal="left" vertical="top" wrapText="1"/>
    </xf>
    <xf numFmtId="0" fontId="42" fillId="61" borderId="47">
      <alignment horizontal="left" vertical="top" wrapText="1"/>
    </xf>
    <xf numFmtId="0" fontId="42" fillId="61" borderId="47">
      <alignment horizontal="left" vertical="top" wrapText="1"/>
    </xf>
    <xf numFmtId="0" fontId="42" fillId="61" borderId="47">
      <alignment horizontal="left" vertical="top" wrapText="1"/>
    </xf>
    <xf numFmtId="0" fontId="42" fillId="61" borderId="47">
      <alignment horizontal="left" vertical="top" wrapText="1"/>
    </xf>
    <xf numFmtId="0" fontId="42" fillId="61" borderId="47">
      <alignment horizontal="left" vertical="top" wrapText="1"/>
    </xf>
    <xf numFmtId="0" fontId="42" fillId="61" borderId="47">
      <alignment horizontal="left" vertical="top" wrapText="1"/>
    </xf>
    <xf numFmtId="0" fontId="42" fillId="61" borderId="47">
      <alignment horizontal="left" vertical="top" wrapText="1"/>
    </xf>
    <xf numFmtId="0" fontId="42" fillId="61" borderId="47">
      <alignment horizontal="left" vertical="top" wrapText="1"/>
    </xf>
    <xf numFmtId="0" fontId="42" fillId="61" borderId="47">
      <alignment horizontal="left" vertical="top" wrapText="1"/>
    </xf>
    <xf numFmtId="0" fontId="42" fillId="61" borderId="47">
      <alignment horizontal="left" vertical="top" wrapText="1"/>
    </xf>
    <xf numFmtId="0" fontId="42" fillId="61" borderId="47">
      <alignment horizontal="left" vertical="top" wrapText="1"/>
    </xf>
    <xf numFmtId="0" fontId="42" fillId="61" borderId="47">
      <alignment horizontal="left" vertical="top" wrapText="1"/>
    </xf>
    <xf numFmtId="0" fontId="42" fillId="61" borderId="47">
      <alignment horizontal="left" vertical="top" wrapText="1"/>
    </xf>
    <xf numFmtId="0" fontId="42" fillId="61" borderId="47">
      <alignment horizontal="left" vertical="top" wrapText="1"/>
    </xf>
    <xf numFmtId="0" fontId="42" fillId="61" borderId="47">
      <alignment horizontal="left" vertical="top" wrapText="1"/>
    </xf>
    <xf numFmtId="0" fontId="42" fillId="61" borderId="47">
      <alignment horizontal="left" vertical="top" wrapText="1"/>
    </xf>
    <xf numFmtId="0" fontId="42" fillId="61" borderId="47">
      <alignment horizontal="left" vertical="top" wrapText="1"/>
    </xf>
    <xf numFmtId="0" fontId="42" fillId="61" borderId="47">
      <alignment horizontal="left" vertical="top" wrapText="1"/>
    </xf>
    <xf numFmtId="0" fontId="42" fillId="61" borderId="47">
      <alignment horizontal="left" vertical="top" wrapText="1"/>
    </xf>
    <xf numFmtId="0" fontId="42" fillId="61" borderId="47">
      <alignment horizontal="left" vertical="top" wrapText="1"/>
    </xf>
    <xf numFmtId="0" fontId="42" fillId="61" borderId="47">
      <alignment horizontal="left" vertical="top" wrapText="1"/>
    </xf>
    <xf numFmtId="0" fontId="42" fillId="61" borderId="47">
      <alignment horizontal="left" vertical="top" wrapText="1"/>
    </xf>
    <xf numFmtId="0" fontId="42" fillId="61" borderId="47">
      <alignment horizontal="left" vertical="top" wrapText="1"/>
    </xf>
    <xf numFmtId="0" fontId="42" fillId="61" borderId="47">
      <alignment horizontal="left" vertical="top" wrapText="1"/>
    </xf>
    <xf numFmtId="0" fontId="42" fillId="61" borderId="47">
      <alignment horizontal="left" vertical="top" wrapText="1"/>
    </xf>
    <xf numFmtId="0" fontId="42" fillId="61" borderId="47">
      <alignment horizontal="left" vertical="top" wrapText="1"/>
    </xf>
    <xf numFmtId="0" fontId="42" fillId="61" borderId="47">
      <alignment horizontal="left" vertical="top" wrapText="1"/>
    </xf>
    <xf numFmtId="0" fontId="42" fillId="61" borderId="47">
      <alignment horizontal="left" vertical="top" wrapText="1"/>
    </xf>
    <xf numFmtId="0" fontId="42" fillId="61" borderId="47">
      <alignment horizontal="left" vertical="top" wrapText="1"/>
    </xf>
    <xf numFmtId="0" fontId="42" fillId="61" borderId="47">
      <alignment horizontal="left" vertical="top" wrapText="1"/>
    </xf>
    <xf numFmtId="0" fontId="42" fillId="61" borderId="47">
      <alignment horizontal="left" vertical="top" wrapText="1"/>
    </xf>
    <xf numFmtId="0" fontId="42" fillId="61" borderId="47">
      <alignment horizontal="left" vertical="top" wrapText="1"/>
    </xf>
    <xf numFmtId="0" fontId="42" fillId="61" borderId="47">
      <alignment horizontal="left" vertical="top" wrapText="1"/>
    </xf>
    <xf numFmtId="0" fontId="42" fillId="61" borderId="47">
      <alignment horizontal="left" vertical="top" wrapText="1"/>
    </xf>
    <xf numFmtId="0" fontId="42" fillId="61" borderId="47">
      <alignment horizontal="left" vertical="top" wrapText="1"/>
    </xf>
    <xf numFmtId="0" fontId="42" fillId="61" borderId="47">
      <alignment horizontal="left" vertical="top" wrapText="1"/>
    </xf>
    <xf numFmtId="0" fontId="42" fillId="61" borderId="47">
      <alignment horizontal="left" vertical="top" wrapText="1"/>
    </xf>
    <xf numFmtId="0" fontId="42" fillId="61" borderId="47">
      <alignment horizontal="left" vertical="top" wrapText="1"/>
    </xf>
    <xf numFmtId="0" fontId="42" fillId="61" borderId="47">
      <alignment horizontal="left" vertical="top" wrapText="1"/>
    </xf>
    <xf numFmtId="0" fontId="42" fillId="61" borderId="47">
      <alignment horizontal="left" vertical="top" wrapText="1"/>
    </xf>
    <xf numFmtId="0" fontId="42" fillId="61" borderId="43">
      <alignment horizontal="left" vertical="top"/>
    </xf>
    <xf numFmtId="0" fontId="42" fillId="61" borderId="43">
      <alignment horizontal="left" vertical="top"/>
    </xf>
    <xf numFmtId="0" fontId="42" fillId="61" borderId="43">
      <alignment horizontal="left" vertical="top"/>
    </xf>
    <xf numFmtId="0" fontId="42" fillId="61" borderId="43">
      <alignment horizontal="left" vertical="top"/>
    </xf>
    <xf numFmtId="0" fontId="42" fillId="61" borderId="43">
      <alignment horizontal="left" vertical="top"/>
    </xf>
    <xf numFmtId="0" fontId="42" fillId="61" borderId="43">
      <alignment horizontal="left" vertical="top"/>
    </xf>
    <xf numFmtId="0" fontId="42" fillId="61" borderId="43">
      <alignment horizontal="left" vertical="top"/>
    </xf>
    <xf numFmtId="0" fontId="42" fillId="61" borderId="43">
      <alignment horizontal="left" vertical="top"/>
    </xf>
    <xf numFmtId="0" fontId="42" fillId="61" borderId="43">
      <alignment horizontal="left" vertical="top"/>
    </xf>
    <xf numFmtId="0" fontId="42" fillId="61" borderId="43">
      <alignment horizontal="left" vertical="top"/>
    </xf>
    <xf numFmtId="0" fontId="42" fillId="61" borderId="43">
      <alignment horizontal="left" vertical="top"/>
    </xf>
    <xf numFmtId="0" fontId="42" fillId="61" borderId="43">
      <alignment horizontal="left" vertical="top"/>
    </xf>
    <xf numFmtId="0" fontId="42" fillId="61" borderId="43">
      <alignment horizontal="left" vertical="top"/>
    </xf>
    <xf numFmtId="0" fontId="42" fillId="61" borderId="43">
      <alignment horizontal="left" vertical="top"/>
    </xf>
    <xf numFmtId="0" fontId="42" fillId="61" borderId="43">
      <alignment horizontal="left" vertical="top"/>
    </xf>
    <xf numFmtId="0" fontId="42" fillId="61" borderId="43">
      <alignment horizontal="left" vertical="top"/>
    </xf>
    <xf numFmtId="0" fontId="42" fillId="61" borderId="43">
      <alignment horizontal="left" vertical="top"/>
    </xf>
    <xf numFmtId="0" fontId="42" fillId="61" borderId="43">
      <alignment horizontal="left" vertical="top"/>
    </xf>
    <xf numFmtId="0" fontId="42" fillId="61" borderId="43">
      <alignment horizontal="left" vertical="top"/>
    </xf>
    <xf numFmtId="0" fontId="42" fillId="61" borderId="43">
      <alignment horizontal="left" vertical="top"/>
    </xf>
    <xf numFmtId="0" fontId="42" fillId="61" borderId="43">
      <alignment horizontal="left" vertical="top"/>
    </xf>
    <xf numFmtId="0" fontId="42" fillId="61" borderId="43">
      <alignment horizontal="left" vertical="top"/>
    </xf>
    <xf numFmtId="0" fontId="42" fillId="61" borderId="43">
      <alignment horizontal="left" vertical="top"/>
    </xf>
    <xf numFmtId="0" fontId="42" fillId="61" borderId="43">
      <alignment horizontal="left" vertical="top"/>
    </xf>
    <xf numFmtId="0" fontId="42" fillId="61" borderId="43">
      <alignment horizontal="left" vertical="top"/>
    </xf>
    <xf numFmtId="0" fontId="42" fillId="61" borderId="43">
      <alignment horizontal="left" vertical="top"/>
    </xf>
    <xf numFmtId="0" fontId="42" fillId="61" borderId="43">
      <alignment horizontal="left" vertical="top"/>
    </xf>
    <xf numFmtId="0" fontId="42" fillId="61" borderId="43">
      <alignment horizontal="left" vertical="top"/>
    </xf>
    <xf numFmtId="0" fontId="42" fillId="61" borderId="43">
      <alignment horizontal="left" vertical="top"/>
    </xf>
    <xf numFmtId="0" fontId="42" fillId="61" borderId="43">
      <alignment horizontal="left" vertical="top"/>
    </xf>
    <xf numFmtId="0" fontId="42" fillId="61" borderId="43">
      <alignment horizontal="left" vertical="top"/>
    </xf>
    <xf numFmtId="0" fontId="42" fillId="61" borderId="43">
      <alignment horizontal="left" vertical="top"/>
    </xf>
    <xf numFmtId="0" fontId="42" fillId="61" borderId="43">
      <alignment horizontal="left" vertical="top"/>
    </xf>
    <xf numFmtId="0" fontId="42" fillId="61" borderId="43">
      <alignment horizontal="left" vertical="top"/>
    </xf>
    <xf numFmtId="0" fontId="42" fillId="61" borderId="43">
      <alignment horizontal="left" vertical="top"/>
    </xf>
    <xf numFmtId="0" fontId="42" fillId="61" borderId="43">
      <alignment horizontal="left" vertical="top"/>
    </xf>
    <xf numFmtId="0" fontId="42" fillId="61" borderId="43">
      <alignment horizontal="left" vertical="top"/>
    </xf>
    <xf numFmtId="0" fontId="42" fillId="61" borderId="43">
      <alignment horizontal="left" vertical="top"/>
    </xf>
    <xf numFmtId="0" fontId="42" fillId="61" borderId="43">
      <alignment horizontal="left" vertical="top"/>
    </xf>
    <xf numFmtId="0" fontId="42" fillId="61" borderId="43">
      <alignment horizontal="left" vertical="top"/>
    </xf>
    <xf numFmtId="0" fontId="42" fillId="61" borderId="43">
      <alignment horizontal="left" vertical="top"/>
    </xf>
    <xf numFmtId="0" fontId="42" fillId="61" borderId="43">
      <alignment horizontal="left" vertical="top"/>
    </xf>
    <xf numFmtId="0" fontId="42" fillId="61" borderId="43">
      <alignment horizontal="left" vertical="top"/>
    </xf>
    <xf numFmtId="0" fontId="42" fillId="61" borderId="43">
      <alignment horizontal="left" vertical="top"/>
    </xf>
    <xf numFmtId="0" fontId="42" fillId="61" borderId="43">
      <alignment horizontal="left" vertical="top"/>
    </xf>
    <xf numFmtId="0" fontId="42" fillId="61" borderId="43">
      <alignment horizontal="left" vertical="top"/>
    </xf>
    <xf numFmtId="0" fontId="42" fillId="61" borderId="43">
      <alignment horizontal="left" vertical="top"/>
    </xf>
    <xf numFmtId="0" fontId="42" fillId="61" borderId="43">
      <alignment horizontal="left" vertical="top"/>
    </xf>
    <xf numFmtId="0" fontId="42" fillId="61" borderId="43">
      <alignment horizontal="left" vertical="top"/>
    </xf>
    <xf numFmtId="0" fontId="42" fillId="61" borderId="43">
      <alignment horizontal="left" vertical="top"/>
    </xf>
    <xf numFmtId="0" fontId="42" fillId="61" borderId="43">
      <alignment horizontal="left" vertical="top"/>
    </xf>
    <xf numFmtId="0" fontId="42" fillId="61" borderId="43">
      <alignment horizontal="left" vertical="top"/>
    </xf>
    <xf numFmtId="0" fontId="42" fillId="61" borderId="43">
      <alignment horizontal="left" vertical="top"/>
    </xf>
    <xf numFmtId="0" fontId="42" fillId="61" borderId="43">
      <alignment horizontal="left" vertical="top"/>
    </xf>
    <xf numFmtId="0" fontId="42" fillId="61" borderId="43">
      <alignment horizontal="left" vertical="top"/>
    </xf>
    <xf numFmtId="0" fontId="42" fillId="61" borderId="43">
      <alignment horizontal="left" vertical="top"/>
    </xf>
    <xf numFmtId="0" fontId="42" fillId="61" borderId="43">
      <alignment horizontal="left" vertical="top"/>
    </xf>
    <xf numFmtId="0" fontId="42" fillId="61" borderId="43">
      <alignment horizontal="left" vertical="top"/>
    </xf>
    <xf numFmtId="0" fontId="42" fillId="61" borderId="43">
      <alignment horizontal="left" vertical="top"/>
    </xf>
    <xf numFmtId="0" fontId="42" fillId="61" borderId="43">
      <alignment horizontal="left" vertical="top"/>
    </xf>
    <xf numFmtId="0" fontId="42" fillId="61" borderId="43">
      <alignment horizontal="left" vertical="top"/>
    </xf>
    <xf numFmtId="0" fontId="42" fillId="61" borderId="43">
      <alignment horizontal="left" vertical="top"/>
    </xf>
    <xf numFmtId="0" fontId="42" fillId="61" borderId="43">
      <alignment horizontal="left" vertical="top"/>
    </xf>
    <xf numFmtId="0" fontId="42" fillId="61" borderId="43">
      <alignment horizontal="left" vertical="top"/>
    </xf>
    <xf numFmtId="0" fontId="42" fillId="61" borderId="43">
      <alignment horizontal="left" vertical="top"/>
    </xf>
    <xf numFmtId="0" fontId="42" fillId="61" borderId="43">
      <alignment horizontal="left" vertical="top"/>
    </xf>
    <xf numFmtId="0" fontId="42" fillId="61" borderId="43">
      <alignment horizontal="left" vertical="top"/>
    </xf>
    <xf numFmtId="0" fontId="42" fillId="61" borderId="43">
      <alignment horizontal="left" vertical="top"/>
    </xf>
    <xf numFmtId="0" fontId="42" fillId="61" borderId="43">
      <alignment horizontal="left" vertical="top"/>
    </xf>
    <xf numFmtId="0" fontId="42" fillId="61" borderId="43">
      <alignment horizontal="left" vertical="top"/>
    </xf>
    <xf numFmtId="0" fontId="42" fillId="61" borderId="43">
      <alignment horizontal="left" vertical="top"/>
    </xf>
    <xf numFmtId="0" fontId="42" fillId="61" borderId="43">
      <alignment horizontal="left" vertical="top"/>
    </xf>
    <xf numFmtId="0" fontId="42" fillId="61" borderId="43">
      <alignment horizontal="left" vertical="top"/>
    </xf>
    <xf numFmtId="0" fontId="42" fillId="61" borderId="43">
      <alignment horizontal="left" vertical="top"/>
    </xf>
    <xf numFmtId="0" fontId="42" fillId="61" borderId="43">
      <alignment horizontal="left" vertical="top"/>
    </xf>
    <xf numFmtId="0" fontId="42" fillId="61" borderId="43">
      <alignment horizontal="left" vertical="top"/>
    </xf>
    <xf numFmtId="0" fontId="42" fillId="61" borderId="43">
      <alignment horizontal="left" vertical="top"/>
    </xf>
    <xf numFmtId="0" fontId="42" fillId="61" borderId="43">
      <alignment horizontal="left" vertical="top"/>
    </xf>
    <xf numFmtId="0" fontId="42" fillId="61" borderId="43">
      <alignment horizontal="left" vertical="top"/>
    </xf>
    <xf numFmtId="0" fontId="42" fillId="61" borderId="43">
      <alignment horizontal="left" vertical="top"/>
    </xf>
    <xf numFmtId="0" fontId="42" fillId="61" borderId="43">
      <alignment horizontal="left" vertical="top"/>
    </xf>
    <xf numFmtId="0" fontId="42" fillId="61" borderId="43">
      <alignment horizontal="left" vertical="top"/>
    </xf>
    <xf numFmtId="0" fontId="42" fillId="61" borderId="43">
      <alignment horizontal="left" vertical="top"/>
    </xf>
    <xf numFmtId="0" fontId="42" fillId="61" borderId="43">
      <alignment horizontal="left" vertical="top"/>
    </xf>
    <xf numFmtId="0" fontId="42" fillId="61" borderId="43">
      <alignment horizontal="left" vertical="top"/>
    </xf>
    <xf numFmtId="0" fontId="42" fillId="61" borderId="43">
      <alignment horizontal="left" vertical="top"/>
    </xf>
    <xf numFmtId="0" fontId="42" fillId="61" borderId="43">
      <alignment horizontal="left" vertical="top"/>
    </xf>
    <xf numFmtId="0" fontId="42" fillId="61" borderId="43">
      <alignment horizontal="left" vertical="top"/>
    </xf>
    <xf numFmtId="0" fontId="42" fillId="61" borderId="43">
      <alignment horizontal="left" vertical="top"/>
    </xf>
    <xf numFmtId="0" fontId="42" fillId="61" borderId="43">
      <alignment horizontal="left" vertical="top"/>
    </xf>
    <xf numFmtId="0" fontId="42" fillId="61" borderId="43">
      <alignment horizontal="left" vertical="top"/>
    </xf>
    <xf numFmtId="0" fontId="42" fillId="61" borderId="43">
      <alignment horizontal="left" vertical="top"/>
    </xf>
    <xf numFmtId="0" fontId="42" fillId="61" borderId="43">
      <alignment horizontal="left" vertical="top"/>
    </xf>
    <xf numFmtId="0" fontId="42" fillId="61" borderId="43">
      <alignment horizontal="left" vertical="top"/>
    </xf>
    <xf numFmtId="0" fontId="42" fillId="61" borderId="43">
      <alignment horizontal="left" vertical="top"/>
    </xf>
    <xf numFmtId="0" fontId="42" fillId="61" borderId="43">
      <alignment horizontal="left" vertical="top"/>
    </xf>
    <xf numFmtId="0" fontId="42" fillId="61" borderId="43">
      <alignment horizontal="left" vertical="top"/>
    </xf>
    <xf numFmtId="0" fontId="42" fillId="61" borderId="43">
      <alignment horizontal="left" vertical="top"/>
    </xf>
    <xf numFmtId="0" fontId="42" fillId="61" borderId="43">
      <alignment horizontal="left" vertical="top"/>
    </xf>
    <xf numFmtId="0" fontId="42" fillId="61" borderId="43">
      <alignment horizontal="left" vertical="top"/>
    </xf>
    <xf numFmtId="0" fontId="42" fillId="61" borderId="43">
      <alignment horizontal="left" vertical="top"/>
    </xf>
    <xf numFmtId="0" fontId="42" fillId="61" borderId="43">
      <alignment horizontal="left" vertical="top"/>
    </xf>
    <xf numFmtId="0" fontId="42" fillId="61" borderId="43">
      <alignment horizontal="left" vertical="top"/>
    </xf>
    <xf numFmtId="0" fontId="42" fillId="61" borderId="43">
      <alignment horizontal="left" vertical="top"/>
    </xf>
    <xf numFmtId="0" fontId="42" fillId="61" borderId="43">
      <alignment horizontal="left" vertical="top"/>
    </xf>
    <xf numFmtId="0" fontId="42" fillId="61" borderId="43">
      <alignment horizontal="left" vertical="top"/>
    </xf>
    <xf numFmtId="0" fontId="42" fillId="61" borderId="43">
      <alignment horizontal="left" vertical="top"/>
    </xf>
    <xf numFmtId="0" fontId="42" fillId="61" borderId="43">
      <alignment horizontal="left" vertical="top"/>
    </xf>
    <xf numFmtId="0" fontId="42" fillId="61" borderId="43">
      <alignment horizontal="left" vertical="top"/>
    </xf>
    <xf numFmtId="0" fontId="42" fillId="61" borderId="43">
      <alignment horizontal="left" vertical="top"/>
    </xf>
    <xf numFmtId="0" fontId="42" fillId="61" borderId="43">
      <alignment horizontal="left" vertical="top"/>
    </xf>
    <xf numFmtId="0" fontId="42" fillId="61" borderId="43">
      <alignment horizontal="left" vertical="top"/>
    </xf>
    <xf numFmtId="0" fontId="42" fillId="61" borderId="43">
      <alignment horizontal="left" vertical="top"/>
    </xf>
    <xf numFmtId="0" fontId="42" fillId="61" borderId="43">
      <alignment horizontal="left" vertical="top"/>
    </xf>
    <xf numFmtId="0" fontId="42" fillId="61" borderId="43">
      <alignment horizontal="left" vertical="top"/>
    </xf>
    <xf numFmtId="0" fontId="42" fillId="61" borderId="43">
      <alignment horizontal="left" vertical="top"/>
    </xf>
    <xf numFmtId="0" fontId="42" fillId="61" borderId="43">
      <alignment horizontal="left" vertical="top"/>
    </xf>
    <xf numFmtId="0" fontId="42" fillId="61" borderId="43">
      <alignment horizontal="left" vertical="top"/>
    </xf>
    <xf numFmtId="0" fontId="42" fillId="61" borderId="43">
      <alignment horizontal="left" vertical="top"/>
    </xf>
    <xf numFmtId="0" fontId="42" fillId="61" borderId="43">
      <alignment horizontal="left" vertical="top"/>
    </xf>
    <xf numFmtId="0" fontId="42" fillId="61" borderId="43">
      <alignment horizontal="left" vertical="top"/>
    </xf>
    <xf numFmtId="0" fontId="42" fillId="61" borderId="43">
      <alignment horizontal="left" vertical="top"/>
    </xf>
    <xf numFmtId="0" fontId="42" fillId="61" borderId="43">
      <alignment horizontal="left" vertical="top"/>
    </xf>
    <xf numFmtId="0" fontId="42" fillId="61" borderId="43">
      <alignment horizontal="left" vertical="top"/>
    </xf>
    <xf numFmtId="0" fontId="42" fillId="61" borderId="43">
      <alignment horizontal="left" vertical="top"/>
    </xf>
    <xf numFmtId="0" fontId="42" fillId="61" borderId="43">
      <alignment horizontal="left" vertical="top"/>
    </xf>
    <xf numFmtId="0" fontId="42" fillId="61" borderId="43">
      <alignment horizontal="left" vertical="top"/>
    </xf>
    <xf numFmtId="0" fontId="42" fillId="61" borderId="43">
      <alignment horizontal="left" vertical="top"/>
    </xf>
    <xf numFmtId="0" fontId="42" fillId="61" borderId="43">
      <alignment horizontal="left" vertical="top"/>
    </xf>
    <xf numFmtId="0" fontId="42" fillId="61" borderId="43">
      <alignment horizontal="left" vertical="top"/>
    </xf>
    <xf numFmtId="0" fontId="42" fillId="61" borderId="43">
      <alignment horizontal="left" vertical="top"/>
    </xf>
    <xf numFmtId="0" fontId="42" fillId="61" borderId="43">
      <alignment horizontal="left" vertical="top"/>
    </xf>
    <xf numFmtId="0" fontId="42" fillId="61" borderId="43">
      <alignment horizontal="left" vertical="top"/>
    </xf>
    <xf numFmtId="0" fontId="42" fillId="61" borderId="43">
      <alignment horizontal="left" vertical="top"/>
    </xf>
    <xf numFmtId="0" fontId="42" fillId="61" borderId="43">
      <alignment horizontal="left" vertical="top"/>
    </xf>
    <xf numFmtId="0" fontId="42" fillId="61" borderId="43">
      <alignment horizontal="left" vertical="top"/>
    </xf>
    <xf numFmtId="0" fontId="42" fillId="61" borderId="43">
      <alignment horizontal="left" vertical="top"/>
    </xf>
    <xf numFmtId="0" fontId="42" fillId="61" borderId="43">
      <alignment horizontal="left" vertical="top"/>
    </xf>
    <xf numFmtId="0" fontId="42" fillId="61" borderId="43">
      <alignment horizontal="left" vertical="top"/>
    </xf>
    <xf numFmtId="0" fontId="42" fillId="61" borderId="43">
      <alignment horizontal="left" vertical="top"/>
    </xf>
    <xf numFmtId="0" fontId="42" fillId="61" borderId="43">
      <alignment horizontal="left" vertical="top"/>
    </xf>
    <xf numFmtId="0" fontId="42" fillId="61" borderId="43">
      <alignment horizontal="left" vertical="top"/>
    </xf>
    <xf numFmtId="0" fontId="42" fillId="61" borderId="43">
      <alignment horizontal="left" vertical="top"/>
    </xf>
    <xf numFmtId="0" fontId="42" fillId="61" borderId="43">
      <alignment horizontal="left" vertical="top"/>
    </xf>
    <xf numFmtId="0" fontId="42" fillId="61" borderId="43">
      <alignment horizontal="left" vertical="top"/>
    </xf>
    <xf numFmtId="0" fontId="42" fillId="61" borderId="43">
      <alignment horizontal="left" vertical="top"/>
    </xf>
    <xf numFmtId="0" fontId="42" fillId="61" borderId="43">
      <alignment horizontal="left" vertical="top"/>
    </xf>
    <xf numFmtId="0" fontId="42" fillId="61" borderId="43">
      <alignment horizontal="left" vertical="top"/>
    </xf>
    <xf numFmtId="0" fontId="42" fillId="61" borderId="43">
      <alignment horizontal="left" vertical="top"/>
    </xf>
    <xf numFmtId="0" fontId="42" fillId="61" borderId="43">
      <alignment horizontal="left" vertical="top"/>
    </xf>
    <xf numFmtId="0" fontId="42" fillId="61" borderId="43">
      <alignment horizontal="left" vertical="top"/>
    </xf>
    <xf numFmtId="0" fontId="42" fillId="61" borderId="43">
      <alignment horizontal="left" vertical="top"/>
    </xf>
    <xf numFmtId="0" fontId="42" fillId="61" borderId="43">
      <alignment horizontal="left" vertical="top"/>
    </xf>
    <xf numFmtId="0" fontId="42" fillId="61" borderId="43">
      <alignment horizontal="left" vertical="top"/>
    </xf>
    <xf numFmtId="0" fontId="42" fillId="61" borderId="43">
      <alignment horizontal="left" vertical="top"/>
    </xf>
    <xf numFmtId="0" fontId="42" fillId="61" borderId="43">
      <alignment horizontal="left" vertical="top"/>
    </xf>
    <xf numFmtId="0" fontId="42" fillId="61" borderId="43">
      <alignment horizontal="left" vertical="top"/>
    </xf>
    <xf numFmtId="0" fontId="42" fillId="61" borderId="43">
      <alignment horizontal="left" vertical="top"/>
    </xf>
    <xf numFmtId="0" fontId="42" fillId="61" borderId="43">
      <alignment horizontal="left" vertical="top"/>
    </xf>
    <xf numFmtId="0" fontId="42" fillId="61" borderId="43">
      <alignment horizontal="left" vertical="top"/>
    </xf>
    <xf numFmtId="0" fontId="42" fillId="61" borderId="43">
      <alignment horizontal="left" vertical="top"/>
    </xf>
    <xf numFmtId="0" fontId="42" fillId="61" borderId="43">
      <alignment horizontal="left" vertical="top"/>
    </xf>
    <xf numFmtId="0" fontId="42" fillId="61" borderId="43">
      <alignment horizontal="left" vertical="top"/>
    </xf>
    <xf numFmtId="0" fontId="42" fillId="61" borderId="43">
      <alignment horizontal="left" vertical="top"/>
    </xf>
    <xf numFmtId="0" fontId="42" fillId="61" borderId="43">
      <alignment horizontal="left" vertical="top"/>
    </xf>
    <xf numFmtId="0" fontId="42" fillId="61" borderId="43">
      <alignment horizontal="left" vertical="top"/>
    </xf>
    <xf numFmtId="0" fontId="42" fillId="61" borderId="43">
      <alignment horizontal="left" vertical="top"/>
    </xf>
    <xf numFmtId="0" fontId="42" fillId="61" borderId="43">
      <alignment horizontal="left" vertical="top"/>
    </xf>
    <xf numFmtId="0" fontId="42" fillId="61" borderId="43">
      <alignment horizontal="left" vertical="top"/>
    </xf>
    <xf numFmtId="0" fontId="42" fillId="61" borderId="43">
      <alignment horizontal="left" vertical="top"/>
    </xf>
    <xf numFmtId="0" fontId="42" fillId="61" borderId="43">
      <alignment horizontal="left" vertical="top"/>
    </xf>
    <xf numFmtId="0" fontId="42" fillId="61" borderId="43">
      <alignment horizontal="left" vertical="top"/>
    </xf>
    <xf numFmtId="0" fontId="42" fillId="61" borderId="43">
      <alignment horizontal="left" vertical="top"/>
    </xf>
    <xf numFmtId="0" fontId="42" fillId="61" borderId="43">
      <alignment horizontal="left" vertical="top"/>
    </xf>
    <xf numFmtId="0" fontId="42" fillId="61" borderId="43">
      <alignment horizontal="left" vertical="top"/>
    </xf>
    <xf numFmtId="0" fontId="42" fillId="61" borderId="43">
      <alignment horizontal="left" vertical="top"/>
    </xf>
    <xf numFmtId="0" fontId="42" fillId="61" borderId="43">
      <alignment horizontal="left" vertical="top"/>
    </xf>
    <xf numFmtId="0" fontId="42" fillId="61" borderId="43">
      <alignment horizontal="left" vertical="top"/>
    </xf>
    <xf numFmtId="0" fontId="42" fillId="61" borderId="43">
      <alignment horizontal="left" vertical="top"/>
    </xf>
    <xf numFmtId="0" fontId="42" fillId="61" borderId="43">
      <alignment horizontal="left" vertical="top"/>
    </xf>
    <xf numFmtId="0" fontId="42" fillId="61" borderId="43">
      <alignment horizontal="left" vertical="top"/>
    </xf>
    <xf numFmtId="0" fontId="42" fillId="61" borderId="43">
      <alignment horizontal="left" vertical="top"/>
    </xf>
    <xf numFmtId="0" fontId="42" fillId="61" borderId="43">
      <alignment horizontal="left" vertical="top"/>
    </xf>
    <xf numFmtId="0" fontId="42" fillId="61" borderId="43">
      <alignment horizontal="left" vertical="top"/>
    </xf>
    <xf numFmtId="0" fontId="42" fillId="61" borderId="43">
      <alignment horizontal="left" vertical="top"/>
    </xf>
    <xf numFmtId="0" fontId="42" fillId="61" borderId="43">
      <alignment horizontal="left" vertical="top"/>
    </xf>
    <xf numFmtId="0" fontId="42" fillId="61" borderId="43">
      <alignment horizontal="left" vertical="top"/>
    </xf>
    <xf numFmtId="0" fontId="42" fillId="61" borderId="43">
      <alignment horizontal="left" vertical="top"/>
    </xf>
    <xf numFmtId="0" fontId="42" fillId="61" borderId="43">
      <alignment horizontal="left" vertical="top"/>
    </xf>
    <xf numFmtId="0" fontId="42" fillId="61" borderId="43">
      <alignment horizontal="left" vertical="top"/>
    </xf>
    <xf numFmtId="0" fontId="42" fillId="61" borderId="43">
      <alignment horizontal="left" vertical="top"/>
    </xf>
    <xf numFmtId="0" fontId="42" fillId="61" borderId="43">
      <alignment horizontal="left" vertical="top"/>
    </xf>
    <xf numFmtId="0" fontId="42" fillId="61" borderId="43">
      <alignment horizontal="left" vertical="top"/>
    </xf>
    <xf numFmtId="0" fontId="42" fillId="61" borderId="43">
      <alignment horizontal="left" vertical="top"/>
    </xf>
    <xf numFmtId="0" fontId="42" fillId="61" borderId="43">
      <alignment horizontal="left" vertical="top"/>
    </xf>
    <xf numFmtId="0" fontId="42" fillId="61" borderId="43">
      <alignment horizontal="left" vertical="top"/>
    </xf>
    <xf numFmtId="0" fontId="42" fillId="61" borderId="43">
      <alignment horizontal="left" vertical="top"/>
    </xf>
    <xf numFmtId="0" fontId="42" fillId="61" borderId="43">
      <alignment horizontal="left" vertical="top"/>
    </xf>
    <xf numFmtId="0" fontId="42" fillId="61" borderId="43">
      <alignment horizontal="left" vertical="top"/>
    </xf>
    <xf numFmtId="0" fontId="42" fillId="61" borderId="43">
      <alignment horizontal="left" vertical="top"/>
    </xf>
    <xf numFmtId="0" fontId="42" fillId="61" borderId="43">
      <alignment horizontal="left" vertical="top"/>
    </xf>
    <xf numFmtId="0" fontId="42" fillId="61" borderId="43">
      <alignment horizontal="left" vertical="top"/>
    </xf>
    <xf numFmtId="0" fontId="42" fillId="61" borderId="43">
      <alignment horizontal="left" vertical="top"/>
    </xf>
    <xf numFmtId="0" fontId="42" fillId="61" borderId="43">
      <alignment horizontal="left" vertical="top"/>
    </xf>
    <xf numFmtId="0" fontId="42" fillId="61" borderId="43">
      <alignment horizontal="left" vertical="top"/>
    </xf>
    <xf numFmtId="0" fontId="42" fillId="61" borderId="43">
      <alignment horizontal="left" vertical="top"/>
    </xf>
    <xf numFmtId="0" fontId="42" fillId="61" borderId="43">
      <alignment horizontal="left" vertical="top"/>
    </xf>
    <xf numFmtId="0" fontId="42" fillId="61" borderId="43">
      <alignment horizontal="left" vertical="top"/>
    </xf>
    <xf numFmtId="0" fontId="42" fillId="61" borderId="43">
      <alignment horizontal="left" vertical="top"/>
    </xf>
    <xf numFmtId="0" fontId="42" fillId="61" borderId="43">
      <alignment horizontal="left" vertical="top"/>
    </xf>
    <xf numFmtId="0" fontId="42" fillId="61" borderId="43">
      <alignment horizontal="left" vertical="top"/>
    </xf>
    <xf numFmtId="0" fontId="42" fillId="61" borderId="43">
      <alignment horizontal="left" vertical="top"/>
    </xf>
    <xf numFmtId="0" fontId="42" fillId="61" borderId="43">
      <alignment horizontal="left" vertical="top"/>
    </xf>
    <xf numFmtId="0" fontId="42" fillId="61" borderId="43">
      <alignment horizontal="left" vertical="top"/>
    </xf>
    <xf numFmtId="0" fontId="42" fillId="61" borderId="43">
      <alignment horizontal="left" vertical="top"/>
    </xf>
    <xf numFmtId="0" fontId="42" fillId="61" borderId="43">
      <alignment horizontal="left" vertical="top"/>
    </xf>
    <xf numFmtId="0" fontId="42" fillId="61" borderId="43">
      <alignment horizontal="left" vertical="top"/>
    </xf>
    <xf numFmtId="0" fontId="42" fillId="61" borderId="43">
      <alignment horizontal="left" vertical="top"/>
    </xf>
    <xf numFmtId="0" fontId="42" fillId="61" borderId="43">
      <alignment horizontal="left" vertical="top"/>
    </xf>
    <xf numFmtId="0" fontId="42" fillId="61" borderId="43">
      <alignment horizontal="left" vertical="top"/>
    </xf>
    <xf numFmtId="0" fontId="42" fillId="61" borderId="43">
      <alignment horizontal="left" vertical="top"/>
    </xf>
    <xf numFmtId="0" fontId="42" fillId="61" borderId="43">
      <alignment horizontal="left" vertical="top"/>
    </xf>
    <xf numFmtId="0" fontId="42" fillId="61" borderId="43">
      <alignment horizontal="left" vertical="top"/>
    </xf>
    <xf numFmtId="0" fontId="42" fillId="61" borderId="43">
      <alignment horizontal="left" vertical="top"/>
    </xf>
    <xf numFmtId="0" fontId="42" fillId="61" borderId="43">
      <alignment horizontal="left" vertical="top"/>
    </xf>
    <xf numFmtId="0" fontId="42" fillId="61" borderId="43">
      <alignment horizontal="left" vertical="top"/>
    </xf>
    <xf numFmtId="0" fontId="42" fillId="61" borderId="43">
      <alignment horizontal="left" vertical="top"/>
    </xf>
    <xf numFmtId="0" fontId="42" fillId="61" borderId="43">
      <alignment horizontal="left" vertical="top"/>
    </xf>
    <xf numFmtId="0" fontId="42" fillId="61" borderId="43">
      <alignment horizontal="left" vertical="top"/>
    </xf>
    <xf numFmtId="0" fontId="42" fillId="61" borderId="43">
      <alignment horizontal="left" vertical="top"/>
    </xf>
    <xf numFmtId="0" fontId="42" fillId="61" borderId="43">
      <alignment horizontal="left" vertical="top"/>
    </xf>
    <xf numFmtId="0" fontId="42" fillId="61" borderId="43">
      <alignment horizontal="left" vertical="top"/>
    </xf>
    <xf numFmtId="0" fontId="42" fillId="61" borderId="43">
      <alignment horizontal="left" vertical="top"/>
    </xf>
    <xf numFmtId="0" fontId="42" fillId="61" borderId="43">
      <alignment horizontal="left" vertical="top"/>
    </xf>
    <xf numFmtId="0" fontId="42" fillId="61" borderId="43">
      <alignment horizontal="left" vertical="top"/>
    </xf>
    <xf numFmtId="0" fontId="42" fillId="61" borderId="43">
      <alignment horizontal="left" vertical="top"/>
    </xf>
    <xf numFmtId="0" fontId="42" fillId="61" borderId="43">
      <alignment horizontal="left" vertical="top"/>
    </xf>
    <xf numFmtId="0" fontId="42" fillId="61" borderId="43">
      <alignment horizontal="left" vertical="top"/>
    </xf>
    <xf numFmtId="0" fontId="42" fillId="61" borderId="43">
      <alignment horizontal="left" vertical="top"/>
    </xf>
    <xf numFmtId="0" fontId="42" fillId="61" borderId="43">
      <alignment horizontal="left" vertical="top"/>
    </xf>
    <xf numFmtId="0" fontId="42" fillId="61" borderId="43">
      <alignment horizontal="left" vertical="top"/>
    </xf>
    <xf numFmtId="0" fontId="42" fillId="61" borderId="43">
      <alignment horizontal="left" vertical="top"/>
    </xf>
    <xf numFmtId="0" fontId="42" fillId="61" borderId="43">
      <alignment horizontal="left" vertical="top"/>
    </xf>
    <xf numFmtId="0" fontId="42" fillId="61" borderId="43">
      <alignment horizontal="left" vertical="top"/>
    </xf>
    <xf numFmtId="0" fontId="42" fillId="61" borderId="43">
      <alignment horizontal="left" vertical="top"/>
    </xf>
    <xf numFmtId="0" fontId="42" fillId="61" borderId="43">
      <alignment horizontal="left" vertical="top"/>
    </xf>
    <xf numFmtId="0" fontId="42" fillId="61" borderId="43">
      <alignment horizontal="left" vertical="top"/>
    </xf>
    <xf numFmtId="0" fontId="42" fillId="61" borderId="43">
      <alignment horizontal="left" vertical="top"/>
    </xf>
    <xf numFmtId="0" fontId="42" fillId="61" borderId="43">
      <alignment horizontal="left" vertical="top"/>
    </xf>
    <xf numFmtId="0" fontId="42" fillId="61" borderId="43">
      <alignment horizontal="left" vertical="top"/>
    </xf>
    <xf numFmtId="0" fontId="42" fillId="61" borderId="43">
      <alignment horizontal="left" vertical="top"/>
    </xf>
    <xf numFmtId="0" fontId="42" fillId="61" borderId="43">
      <alignment horizontal="left" vertical="top"/>
    </xf>
    <xf numFmtId="0" fontId="42" fillId="61" borderId="43">
      <alignment horizontal="left" vertical="top"/>
    </xf>
    <xf numFmtId="0" fontId="42" fillId="61" borderId="43">
      <alignment horizontal="left" vertical="top"/>
    </xf>
    <xf numFmtId="0" fontId="42" fillId="61" borderId="43">
      <alignment horizontal="left" vertical="top"/>
    </xf>
    <xf numFmtId="0" fontId="42" fillId="61" borderId="43">
      <alignment horizontal="left" vertical="top"/>
    </xf>
    <xf numFmtId="0" fontId="42" fillId="61" borderId="43">
      <alignment horizontal="left" vertical="top"/>
    </xf>
    <xf numFmtId="0" fontId="42" fillId="61" borderId="43">
      <alignment horizontal="left" vertical="top"/>
    </xf>
    <xf numFmtId="0" fontId="42" fillId="61" borderId="43">
      <alignment horizontal="left" vertical="top"/>
    </xf>
    <xf numFmtId="0" fontId="42" fillId="61" borderId="43">
      <alignment horizontal="left" vertical="top"/>
    </xf>
    <xf numFmtId="0" fontId="42" fillId="61" borderId="43">
      <alignment horizontal="left" vertical="top"/>
    </xf>
    <xf numFmtId="0" fontId="42" fillId="61" borderId="43">
      <alignment horizontal="left" vertical="top"/>
    </xf>
    <xf numFmtId="0" fontId="42" fillId="61" borderId="43">
      <alignment horizontal="left" vertical="top"/>
    </xf>
    <xf numFmtId="0" fontId="42" fillId="61" borderId="43">
      <alignment horizontal="left" vertical="top"/>
    </xf>
    <xf numFmtId="0" fontId="42" fillId="61" borderId="43">
      <alignment horizontal="left" vertical="top"/>
    </xf>
    <xf numFmtId="0" fontId="42" fillId="61" borderId="43">
      <alignment horizontal="left" vertical="top"/>
    </xf>
    <xf numFmtId="0" fontId="42" fillId="61" borderId="43">
      <alignment horizontal="left" vertical="top"/>
    </xf>
    <xf numFmtId="0" fontId="42" fillId="61" borderId="43">
      <alignment horizontal="left" vertical="top"/>
    </xf>
    <xf numFmtId="0" fontId="42" fillId="61" borderId="43">
      <alignment horizontal="left" vertical="top"/>
    </xf>
    <xf numFmtId="0" fontId="42" fillId="61" borderId="43">
      <alignment horizontal="left" vertical="top"/>
    </xf>
    <xf numFmtId="0" fontId="42" fillId="61" borderId="43">
      <alignment horizontal="left" vertical="top"/>
    </xf>
    <xf numFmtId="0" fontId="42" fillId="61" borderId="43">
      <alignment horizontal="left" vertical="top"/>
    </xf>
    <xf numFmtId="0" fontId="42" fillId="61" borderId="43">
      <alignment horizontal="left" vertical="top"/>
    </xf>
    <xf numFmtId="0" fontId="42" fillId="61" borderId="43">
      <alignment horizontal="left" vertical="top"/>
    </xf>
    <xf numFmtId="0" fontId="42" fillId="61" borderId="43">
      <alignment horizontal="left" vertical="top"/>
    </xf>
    <xf numFmtId="0" fontId="42" fillId="61" borderId="43">
      <alignment horizontal="left" vertical="top"/>
    </xf>
    <xf numFmtId="0" fontId="42" fillId="61" borderId="43">
      <alignment horizontal="left" vertical="top"/>
    </xf>
    <xf numFmtId="0" fontId="42" fillId="61" borderId="43">
      <alignment horizontal="left" vertical="top"/>
    </xf>
    <xf numFmtId="0" fontId="42" fillId="61" borderId="43">
      <alignment horizontal="left" vertical="top"/>
    </xf>
    <xf numFmtId="0" fontId="42" fillId="61" borderId="43">
      <alignment horizontal="left" vertical="top"/>
    </xf>
    <xf numFmtId="0" fontId="42" fillId="61" borderId="43">
      <alignment horizontal="left" vertical="top"/>
    </xf>
    <xf numFmtId="0" fontId="42" fillId="61" borderId="43">
      <alignment horizontal="left" vertical="top"/>
    </xf>
    <xf numFmtId="0" fontId="42" fillId="61" borderId="43">
      <alignment horizontal="left" vertical="top"/>
    </xf>
    <xf numFmtId="0" fontId="42" fillId="61" borderId="43">
      <alignment horizontal="left" vertical="top"/>
    </xf>
    <xf numFmtId="0" fontId="42" fillId="61" borderId="43">
      <alignment horizontal="left" vertical="top"/>
    </xf>
    <xf numFmtId="0" fontId="42" fillId="61" borderId="43">
      <alignment horizontal="left" vertical="top"/>
    </xf>
    <xf numFmtId="0" fontId="42" fillId="61" borderId="43">
      <alignment horizontal="left" vertical="top"/>
    </xf>
    <xf numFmtId="0" fontId="42" fillId="61" borderId="43">
      <alignment horizontal="left" vertical="top"/>
    </xf>
    <xf numFmtId="0" fontId="42" fillId="61" borderId="43">
      <alignment horizontal="left" vertical="top"/>
    </xf>
    <xf numFmtId="0" fontId="42" fillId="61" borderId="43">
      <alignment horizontal="left" vertical="top"/>
    </xf>
    <xf numFmtId="0" fontId="42" fillId="61" borderId="43">
      <alignment horizontal="left" vertical="top"/>
    </xf>
    <xf numFmtId="0" fontId="42" fillId="61" borderId="43">
      <alignment horizontal="left" vertical="top"/>
    </xf>
    <xf numFmtId="0" fontId="42" fillId="61" borderId="43">
      <alignment horizontal="left" vertical="top"/>
    </xf>
    <xf numFmtId="0" fontId="42" fillId="61" borderId="43">
      <alignment horizontal="left" vertical="top"/>
    </xf>
    <xf numFmtId="0" fontId="42" fillId="61" borderId="43">
      <alignment horizontal="left" vertical="top"/>
    </xf>
    <xf numFmtId="0" fontId="42" fillId="61" borderId="43">
      <alignment horizontal="left" vertical="top"/>
    </xf>
    <xf numFmtId="0" fontId="42" fillId="61" borderId="43">
      <alignment horizontal="left" vertical="top"/>
    </xf>
    <xf numFmtId="0" fontId="42" fillId="61" borderId="43">
      <alignment horizontal="left" vertical="top"/>
    </xf>
    <xf numFmtId="0" fontId="42" fillId="61" borderId="43">
      <alignment horizontal="left" vertical="top"/>
    </xf>
    <xf numFmtId="0" fontId="42" fillId="61" borderId="43">
      <alignment horizontal="left" vertical="top"/>
    </xf>
    <xf numFmtId="0" fontId="42" fillId="61" borderId="43">
      <alignment horizontal="left" vertical="top"/>
    </xf>
    <xf numFmtId="0" fontId="42" fillId="61" borderId="43">
      <alignment horizontal="left" vertical="top"/>
    </xf>
    <xf numFmtId="0" fontId="42" fillId="61" borderId="43">
      <alignment horizontal="left" vertical="top"/>
    </xf>
    <xf numFmtId="0" fontId="42" fillId="61" borderId="43">
      <alignment horizontal="left" vertical="top"/>
    </xf>
    <xf numFmtId="0" fontId="42" fillId="61" borderId="43">
      <alignment horizontal="left" vertical="top"/>
    </xf>
    <xf numFmtId="0" fontId="42" fillId="61" borderId="43">
      <alignment horizontal="left" vertical="top"/>
    </xf>
    <xf numFmtId="0" fontId="42" fillId="61" borderId="43">
      <alignment horizontal="left" vertical="top"/>
    </xf>
    <xf numFmtId="0" fontId="42" fillId="61" borderId="43">
      <alignment horizontal="left" vertical="top"/>
    </xf>
    <xf numFmtId="0" fontId="42" fillId="61" borderId="43">
      <alignment horizontal="left" vertical="top"/>
    </xf>
    <xf numFmtId="0" fontId="42" fillId="61" borderId="43">
      <alignment horizontal="left" vertical="top"/>
    </xf>
    <xf numFmtId="0" fontId="42" fillId="61" borderId="43">
      <alignment horizontal="left" vertical="top"/>
    </xf>
    <xf numFmtId="0" fontId="42" fillId="61" borderId="43">
      <alignment horizontal="left" vertical="top"/>
    </xf>
    <xf numFmtId="0" fontId="42" fillId="61" borderId="43">
      <alignment horizontal="left" vertical="top"/>
    </xf>
    <xf numFmtId="0" fontId="42" fillId="61" borderId="43">
      <alignment horizontal="left" vertical="top"/>
    </xf>
    <xf numFmtId="0" fontId="42" fillId="61" borderId="43">
      <alignment horizontal="left" vertical="top"/>
    </xf>
    <xf numFmtId="0" fontId="42" fillId="61" borderId="43">
      <alignment horizontal="left" vertical="top"/>
    </xf>
    <xf numFmtId="0" fontId="42" fillId="61" borderId="43">
      <alignment horizontal="left" vertical="top"/>
    </xf>
    <xf numFmtId="0" fontId="42" fillId="61" borderId="43">
      <alignment horizontal="left" vertical="top"/>
    </xf>
    <xf numFmtId="0" fontId="42" fillId="61" borderId="43">
      <alignment horizontal="left" vertical="top"/>
    </xf>
    <xf numFmtId="0" fontId="42" fillId="61" borderId="43">
      <alignment horizontal="left" vertical="top"/>
    </xf>
    <xf numFmtId="0" fontId="42" fillId="61" borderId="43">
      <alignment horizontal="left" vertical="top"/>
    </xf>
    <xf numFmtId="0" fontId="42" fillId="61" borderId="43">
      <alignment horizontal="left" vertical="top"/>
    </xf>
    <xf numFmtId="0" fontId="42" fillId="61" borderId="43">
      <alignment horizontal="left" vertical="top"/>
    </xf>
    <xf numFmtId="0" fontId="42" fillId="61" borderId="43">
      <alignment horizontal="left" vertical="top"/>
    </xf>
    <xf numFmtId="0" fontId="42" fillId="61" borderId="43">
      <alignment horizontal="left" vertical="top"/>
    </xf>
    <xf numFmtId="0" fontId="42" fillId="61" borderId="43">
      <alignment horizontal="left" vertical="top"/>
    </xf>
    <xf numFmtId="0" fontId="42" fillId="61" borderId="43">
      <alignment horizontal="left" vertical="top"/>
    </xf>
    <xf numFmtId="0" fontId="42" fillId="61" borderId="43">
      <alignment horizontal="left" vertical="top"/>
    </xf>
    <xf numFmtId="0" fontId="42" fillId="61" borderId="43">
      <alignment horizontal="left" vertical="top"/>
    </xf>
    <xf numFmtId="0" fontId="42" fillId="61" borderId="43">
      <alignment horizontal="left" vertical="top"/>
    </xf>
    <xf numFmtId="0" fontId="42" fillId="61" borderId="43">
      <alignment horizontal="left" vertical="top"/>
    </xf>
    <xf numFmtId="0" fontId="42" fillId="61" borderId="43">
      <alignment horizontal="left" vertical="top"/>
    </xf>
    <xf numFmtId="0" fontId="42" fillId="61" borderId="43">
      <alignment horizontal="left" vertical="top"/>
    </xf>
    <xf numFmtId="0" fontId="42" fillId="61" borderId="43">
      <alignment horizontal="left" vertical="top"/>
    </xf>
    <xf numFmtId="0" fontId="42" fillId="61" borderId="43">
      <alignment horizontal="left" vertical="top"/>
    </xf>
    <xf numFmtId="0" fontId="42" fillId="61" borderId="43">
      <alignment horizontal="left" vertical="top"/>
    </xf>
    <xf numFmtId="0" fontId="42" fillId="61" borderId="43">
      <alignment horizontal="left" vertical="top"/>
    </xf>
    <xf numFmtId="0" fontId="42" fillId="61" borderId="43">
      <alignment horizontal="left" vertical="top"/>
    </xf>
    <xf numFmtId="0" fontId="42" fillId="61" borderId="43">
      <alignment horizontal="left" vertical="top"/>
    </xf>
    <xf numFmtId="0" fontId="42" fillId="61" borderId="43">
      <alignment horizontal="left" vertical="top"/>
    </xf>
    <xf numFmtId="0" fontId="42" fillId="61" borderId="43">
      <alignment horizontal="left" vertical="top"/>
    </xf>
    <xf numFmtId="0" fontId="42" fillId="61" borderId="43">
      <alignment horizontal="left" vertical="top"/>
    </xf>
    <xf numFmtId="0" fontId="42" fillId="61" borderId="43">
      <alignment horizontal="left" vertical="top"/>
    </xf>
    <xf numFmtId="0" fontId="42" fillId="61" borderId="43">
      <alignment horizontal="left" vertical="top"/>
    </xf>
    <xf numFmtId="0" fontId="42" fillId="61" borderId="43">
      <alignment horizontal="left" vertical="top"/>
    </xf>
    <xf numFmtId="0" fontId="42" fillId="61" borderId="43">
      <alignment horizontal="left" vertical="top"/>
    </xf>
    <xf numFmtId="0" fontId="42" fillId="61" borderId="43">
      <alignment horizontal="left" vertical="top"/>
    </xf>
    <xf numFmtId="0" fontId="42" fillId="61" borderId="43">
      <alignment horizontal="left" vertical="top"/>
    </xf>
    <xf numFmtId="0" fontId="42" fillId="61" borderId="43">
      <alignment horizontal="left" vertical="top"/>
    </xf>
    <xf numFmtId="0" fontId="42" fillId="61" borderId="43">
      <alignment horizontal="left" vertical="top"/>
    </xf>
    <xf numFmtId="0" fontId="42" fillId="61" borderId="43">
      <alignment horizontal="left" vertical="top"/>
    </xf>
    <xf numFmtId="0" fontId="42" fillId="61" borderId="43">
      <alignment horizontal="left" vertical="top"/>
    </xf>
    <xf numFmtId="0" fontId="42" fillId="61" borderId="43">
      <alignment horizontal="left" vertical="top"/>
    </xf>
    <xf numFmtId="0" fontId="42" fillId="61" borderId="43">
      <alignment horizontal="left" vertical="top"/>
    </xf>
    <xf numFmtId="0" fontId="42" fillId="61" borderId="43">
      <alignment horizontal="left" vertical="top"/>
    </xf>
    <xf numFmtId="0" fontId="42" fillId="61" borderId="43">
      <alignment horizontal="left" vertical="top"/>
    </xf>
    <xf numFmtId="0" fontId="42" fillId="61" borderId="43">
      <alignment horizontal="left" vertical="top"/>
    </xf>
    <xf numFmtId="0" fontId="42" fillId="61" borderId="43">
      <alignment horizontal="left" vertical="top"/>
    </xf>
    <xf numFmtId="0" fontId="42" fillId="61" borderId="43">
      <alignment horizontal="left" vertical="top"/>
    </xf>
    <xf numFmtId="0" fontId="42" fillId="61" borderId="43">
      <alignment horizontal="left" vertical="top"/>
    </xf>
    <xf numFmtId="0" fontId="42" fillId="61" borderId="43">
      <alignment horizontal="left" vertical="top"/>
    </xf>
    <xf numFmtId="0" fontId="42" fillId="61" borderId="43">
      <alignment horizontal="left" vertical="top"/>
    </xf>
    <xf numFmtId="0" fontId="42" fillId="61" borderId="43">
      <alignment horizontal="left" vertical="top"/>
    </xf>
    <xf numFmtId="0" fontId="42" fillId="61" borderId="43">
      <alignment horizontal="left" vertical="top"/>
    </xf>
    <xf numFmtId="0" fontId="42" fillId="61" borderId="43">
      <alignment horizontal="left" vertical="top"/>
    </xf>
    <xf numFmtId="0" fontId="42" fillId="61" borderId="43">
      <alignment horizontal="left" vertical="top"/>
    </xf>
    <xf numFmtId="0" fontId="42" fillId="61" borderId="43">
      <alignment horizontal="left" vertical="top"/>
    </xf>
    <xf numFmtId="0" fontId="42" fillId="61" borderId="43">
      <alignment horizontal="left" vertical="top"/>
    </xf>
    <xf numFmtId="0" fontId="42" fillId="61" borderId="43">
      <alignment horizontal="left" vertical="top"/>
    </xf>
    <xf numFmtId="0" fontId="42" fillId="61" borderId="43">
      <alignment horizontal="left" vertical="top"/>
    </xf>
    <xf numFmtId="0" fontId="42" fillId="61" borderId="43">
      <alignment horizontal="left" vertical="top"/>
    </xf>
    <xf numFmtId="0" fontId="42" fillId="61" borderId="43">
      <alignment horizontal="left" vertical="top"/>
    </xf>
    <xf numFmtId="0" fontId="42" fillId="61" borderId="43">
      <alignment horizontal="left" vertical="top"/>
    </xf>
    <xf numFmtId="0" fontId="42" fillId="61" borderId="43">
      <alignment horizontal="left" vertical="top"/>
    </xf>
    <xf numFmtId="0" fontId="42" fillId="61" borderId="43">
      <alignment horizontal="left" vertical="top"/>
    </xf>
    <xf numFmtId="0" fontId="42" fillId="61" borderId="43">
      <alignment horizontal="left" vertical="top"/>
    </xf>
    <xf numFmtId="0" fontId="42" fillId="61" borderId="43">
      <alignment horizontal="left" vertical="top"/>
    </xf>
    <xf numFmtId="0" fontId="42" fillId="61" borderId="43">
      <alignment horizontal="left" vertical="top"/>
    </xf>
    <xf numFmtId="0" fontId="42" fillId="61" borderId="43">
      <alignment horizontal="left" vertical="top"/>
    </xf>
    <xf numFmtId="0" fontId="42" fillId="61" borderId="43">
      <alignment horizontal="left" vertical="top"/>
    </xf>
    <xf numFmtId="0" fontId="42" fillId="61" borderId="43">
      <alignment horizontal="left" vertical="top"/>
    </xf>
    <xf numFmtId="0" fontId="42" fillId="61" borderId="43">
      <alignment horizontal="left" vertical="top"/>
    </xf>
    <xf numFmtId="0" fontId="42" fillId="61" borderId="43">
      <alignment horizontal="left" vertical="top"/>
    </xf>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105" fillId="0" borderId="75" applyNumberFormat="0" applyFill="0" applyAlignment="0" applyProtection="0"/>
    <xf numFmtId="0" fontId="70" fillId="0" borderId="0" applyNumberFormat="0" applyFill="0" applyBorder="0" applyAlignment="0" applyProtection="0"/>
  </cellStyleXfs>
  <cellXfs count="451">
    <xf numFmtId="0" fontId="0" fillId="0" borderId="0" xfId="0"/>
    <xf numFmtId="0" fontId="18" fillId="0" borderId="0" xfId="0" applyFont="1" applyFill="1"/>
    <xf numFmtId="0" fontId="0" fillId="0" borderId="0" xfId="0" applyFill="1"/>
    <xf numFmtId="0" fontId="18" fillId="0" borderId="0" xfId="0" applyFont="1" applyFill="1" applyAlignment="1">
      <alignment vertical="top" wrapText="1"/>
    </xf>
    <xf numFmtId="0" fontId="19" fillId="0" borderId="0" xfId="0" applyFont="1" applyFill="1" applyAlignment="1">
      <alignment vertical="top" wrapText="1"/>
    </xf>
    <xf numFmtId="0" fontId="20" fillId="0" borderId="0" xfId="0" applyFont="1" applyFill="1"/>
    <xf numFmtId="0" fontId="0" fillId="0" borderId="0" xfId="0" applyFill="1" applyBorder="1"/>
    <xf numFmtId="0" fontId="0" fillId="0" borderId="0" xfId="0" applyBorder="1"/>
    <xf numFmtId="0" fontId="0" fillId="0" borderId="12" xfId="0" applyBorder="1" applyAlignment="1">
      <alignment wrapText="1"/>
    </xf>
    <xf numFmtId="0" fontId="21" fillId="0" borderId="10" xfId="0" applyFont="1" applyBorder="1" applyAlignment="1">
      <alignment horizontal="center" wrapText="1"/>
    </xf>
    <xf numFmtId="0" fontId="21" fillId="0" borderId="11" xfId="0" applyFont="1" applyBorder="1" applyAlignment="1">
      <alignment horizontal="center" wrapText="1"/>
    </xf>
    <xf numFmtId="0" fontId="0" fillId="0" borderId="0" xfId="0" applyFill="1" applyAlignment="1">
      <alignment wrapText="1"/>
    </xf>
    <xf numFmtId="0" fontId="22" fillId="0" borderId="13" xfId="0" applyFont="1" applyBorder="1"/>
    <xf numFmtId="0" fontId="0" fillId="0" borderId="14" xfId="0" applyBorder="1"/>
    <xf numFmtId="0" fontId="23" fillId="0" borderId="15" xfId="0" applyFont="1" applyBorder="1"/>
    <xf numFmtId="0" fontId="24" fillId="0" borderId="15" xfId="0" applyFont="1" applyBorder="1"/>
    <xf numFmtId="166" fontId="24" fillId="0" borderId="0" xfId="0" applyNumberFormat="1" applyFont="1" applyAlignment="1">
      <alignment horizontal="center"/>
    </xf>
    <xf numFmtId="167" fontId="24" fillId="0" borderId="14" xfId="0" applyNumberFormat="1" applyFont="1" applyBorder="1"/>
    <xf numFmtId="0" fontId="0" fillId="0" borderId="15" xfId="0" applyBorder="1"/>
    <xf numFmtId="166" fontId="24" fillId="0" borderId="0" xfId="0" applyNumberFormat="1" applyFont="1" applyFill="1" applyBorder="1" applyAlignment="1">
      <alignment horizontal="center"/>
    </xf>
    <xf numFmtId="167" fontId="24" fillId="0" borderId="0" xfId="0" applyNumberFormat="1" applyFont="1" applyBorder="1"/>
    <xf numFmtId="0" fontId="16" fillId="0" borderId="15" xfId="0" applyFont="1" applyBorder="1"/>
    <xf numFmtId="166" fontId="24" fillId="0" borderId="0" xfId="0" applyNumberFormat="1" applyFont="1" applyBorder="1" applyAlignment="1">
      <alignment horizontal="center"/>
    </xf>
    <xf numFmtId="166" fontId="24" fillId="0" borderId="12" xfId="0" applyNumberFormat="1" applyFont="1" applyBorder="1" applyAlignment="1">
      <alignment horizontal="center" vertical="center"/>
    </xf>
    <xf numFmtId="167" fontId="24" fillId="0" borderId="12" xfId="0" applyNumberFormat="1" applyFont="1" applyBorder="1" applyAlignment="1">
      <alignment horizontal="center" vertical="center"/>
    </xf>
    <xf numFmtId="167" fontId="24" fillId="0" borderId="19" xfId="0" applyNumberFormat="1" applyFont="1" applyBorder="1" applyAlignment="1">
      <alignment horizontal="center" vertical="center"/>
    </xf>
    <xf numFmtId="0" fontId="24" fillId="0" borderId="0" xfId="0" applyFont="1"/>
    <xf numFmtId="14" fontId="0" fillId="0" borderId="0" xfId="0" applyNumberFormat="1" applyFill="1"/>
    <xf numFmtId="0" fontId="18" fillId="0" borderId="0" xfId="0" applyFont="1" applyFill="1" applyAlignment="1">
      <alignment horizontal="left" vertical="top" wrapText="1"/>
    </xf>
    <xf numFmtId="0" fontId="0" fillId="0" borderId="0" xfId="0" applyAlignment="1">
      <alignment wrapText="1"/>
    </xf>
    <xf numFmtId="0" fontId="24" fillId="0" borderId="0" xfId="0" applyFont="1" applyFill="1"/>
    <xf numFmtId="0" fontId="26" fillId="0" borderId="0" xfId="0" applyFont="1" applyFill="1"/>
    <xf numFmtId="0" fontId="18" fillId="0" borderId="0" xfId="0" applyFont="1" applyBorder="1" applyAlignment="1"/>
    <xf numFmtId="0" fontId="0" fillId="0" borderId="12" xfId="0" applyBorder="1"/>
    <xf numFmtId="0" fontId="21" fillId="33" borderId="21" xfId="0" applyFont="1" applyFill="1" applyBorder="1" applyAlignment="1">
      <alignment horizontal="center"/>
    </xf>
    <xf numFmtId="0" fontId="21" fillId="0" borderId="0" xfId="0" applyFont="1" applyBorder="1" applyAlignment="1">
      <alignment horizontal="center"/>
    </xf>
    <xf numFmtId="0" fontId="0" fillId="0" borderId="14" xfId="0" applyFill="1" applyBorder="1"/>
    <xf numFmtId="168" fontId="24" fillId="0" borderId="0" xfId="0" applyNumberFormat="1" applyFont="1" applyAlignment="1">
      <alignment horizontal="center"/>
    </xf>
    <xf numFmtId="168" fontId="24" fillId="0" borderId="14" xfId="0" applyNumberFormat="1" applyFont="1" applyFill="1" applyBorder="1" applyAlignment="1">
      <alignment horizontal="center"/>
    </xf>
    <xf numFmtId="166" fontId="27" fillId="0" borderId="0" xfId="0" applyNumberFormat="1" applyFont="1" applyFill="1" applyAlignment="1">
      <alignment horizontal="center"/>
    </xf>
    <xf numFmtId="168" fontId="27" fillId="0" borderId="0" xfId="0" applyNumberFormat="1" applyFont="1" applyFill="1" applyAlignment="1">
      <alignment horizontal="center"/>
    </xf>
    <xf numFmtId="166" fontId="24" fillId="0" borderId="0" xfId="0" applyNumberFormat="1" applyFont="1" applyFill="1" applyAlignment="1">
      <alignment horizontal="center"/>
    </xf>
    <xf numFmtId="168" fontId="24" fillId="0" borderId="0" xfId="0" applyNumberFormat="1" applyFont="1" applyFill="1" applyAlignment="1">
      <alignment horizontal="center"/>
    </xf>
    <xf numFmtId="168" fontId="24" fillId="0" borderId="0" xfId="0" applyNumberFormat="1" applyFont="1" applyBorder="1" applyAlignment="1">
      <alignment horizontal="center"/>
    </xf>
    <xf numFmtId="166" fontId="24" fillId="0" borderId="12" xfId="0" applyNumberFormat="1" applyFont="1" applyBorder="1" applyAlignment="1">
      <alignment horizontal="center"/>
    </xf>
    <xf numFmtId="168" fontId="24" fillId="0" borderId="12" xfId="0" applyNumberFormat="1" applyFont="1" applyBorder="1" applyAlignment="1">
      <alignment horizontal="center"/>
    </xf>
    <xf numFmtId="168" fontId="24" fillId="0" borderId="19" xfId="0" applyNumberFormat="1" applyFont="1" applyFill="1" applyBorder="1" applyAlignment="1">
      <alignment horizontal="center"/>
    </xf>
    <xf numFmtId="0" fontId="21" fillId="0" borderId="20" xfId="0" applyFont="1" applyBorder="1" applyAlignment="1">
      <alignment horizontal="center" wrapText="1"/>
    </xf>
    <xf numFmtId="166" fontId="0" fillId="0" borderId="0" xfId="0" applyNumberFormat="1" applyFill="1"/>
    <xf numFmtId="185" fontId="24" fillId="0" borderId="0" xfId="2" applyNumberFormat="1" applyFont="1" applyFill="1" applyAlignment="1">
      <alignment horizontal="center"/>
    </xf>
    <xf numFmtId="168" fontId="0" fillId="0" borderId="0" xfId="0" applyNumberFormat="1" applyBorder="1"/>
    <xf numFmtId="168" fontId="24" fillId="0" borderId="0" xfId="0" applyNumberFormat="1" applyFont="1" applyFill="1" applyBorder="1" applyAlignment="1">
      <alignment horizontal="center"/>
    </xf>
    <xf numFmtId="166" fontId="24" fillId="0" borderId="12" xfId="0" applyNumberFormat="1" applyFont="1" applyFill="1" applyBorder="1" applyAlignment="1">
      <alignment horizontal="center"/>
    </xf>
    <xf numFmtId="168" fontId="24" fillId="0" borderId="12" xfId="0" applyNumberFormat="1" applyFont="1" applyFill="1" applyBorder="1" applyAlignment="1">
      <alignment horizontal="center"/>
    </xf>
    <xf numFmtId="0" fontId="24" fillId="0" borderId="0" xfId="0" applyFont="1" applyBorder="1" applyAlignment="1">
      <alignment vertical="top" wrapText="1"/>
    </xf>
    <xf numFmtId="14" fontId="0" fillId="0" borderId="0" xfId="0" applyNumberFormat="1"/>
    <xf numFmtId="0" fontId="21" fillId="0" borderId="10" xfId="0" applyFont="1" applyBorder="1" applyAlignment="1">
      <alignment horizontal="center"/>
    </xf>
    <xf numFmtId="0" fontId="21" fillId="0" borderId="11" xfId="0" applyFont="1" applyBorder="1" applyAlignment="1">
      <alignment horizontal="center"/>
    </xf>
    <xf numFmtId="0" fontId="21" fillId="0" borderId="0" xfId="0" applyFont="1" applyFill="1" applyBorder="1" applyAlignment="1">
      <alignment horizontal="center"/>
    </xf>
    <xf numFmtId="0" fontId="21" fillId="0" borderId="17" xfId="0" applyFont="1" applyBorder="1" applyAlignment="1">
      <alignment horizontal="center"/>
    </xf>
    <xf numFmtId="168" fontId="24" fillId="0" borderId="14" xfId="0" applyNumberFormat="1" applyFont="1" applyBorder="1" applyAlignment="1">
      <alignment horizontal="center"/>
    </xf>
    <xf numFmtId="166" fontId="113" fillId="0" borderId="0" xfId="0" applyNumberFormat="1" applyFont="1" applyFill="1"/>
    <xf numFmtId="166" fontId="113" fillId="0" borderId="0" xfId="0" applyNumberFormat="1" applyFont="1" applyFill="1" applyBorder="1"/>
    <xf numFmtId="168" fontId="24" fillId="0" borderId="19" xfId="0" applyNumberFormat="1" applyFont="1" applyBorder="1" applyAlignment="1">
      <alignment horizontal="center"/>
    </xf>
    <xf numFmtId="0" fontId="102" fillId="0" borderId="0" xfId="0" applyFont="1" applyFill="1" applyAlignment="1">
      <alignment horizontal="left" vertical="top" wrapText="1"/>
    </xf>
    <xf numFmtId="0" fontId="25" fillId="0" borderId="0" xfId="0" applyFont="1" applyFill="1"/>
    <xf numFmtId="0" fontId="21" fillId="0" borderId="14" xfId="0" applyFont="1" applyBorder="1" applyAlignment="1">
      <alignment horizontal="center"/>
    </xf>
    <xf numFmtId="0" fontId="23" fillId="0" borderId="18" xfId="0" applyFont="1" applyBorder="1"/>
    <xf numFmtId="0" fontId="22" fillId="0" borderId="42" xfId="0" applyFont="1" applyBorder="1"/>
    <xf numFmtId="0" fontId="21" fillId="0" borderId="13" xfId="0" applyFont="1" applyBorder="1" applyAlignment="1">
      <alignment horizontal="center"/>
    </xf>
    <xf numFmtId="0" fontId="21" fillId="0" borderId="16" xfId="0" applyFont="1" applyBorder="1" applyAlignment="1">
      <alignment horizontal="center"/>
    </xf>
    <xf numFmtId="0" fontId="24" fillId="0" borderId="31" xfId="0" applyFont="1" applyBorder="1"/>
    <xf numFmtId="166" fontId="24" fillId="0" borderId="15" xfId="0" applyNumberFormat="1" applyFont="1" applyBorder="1" applyAlignment="1">
      <alignment horizontal="center"/>
    </xf>
    <xf numFmtId="0" fontId="0" fillId="0" borderId="31" xfId="0" applyBorder="1"/>
    <xf numFmtId="0" fontId="23" fillId="0" borderId="32" xfId="0" applyFont="1" applyBorder="1"/>
    <xf numFmtId="166" fontId="24" fillId="0" borderId="18" xfId="0" applyNumberFormat="1" applyFont="1" applyBorder="1" applyAlignment="1">
      <alignment horizontal="center"/>
    </xf>
    <xf numFmtId="0" fontId="16" fillId="0" borderId="31" xfId="0" applyFont="1" applyBorder="1"/>
    <xf numFmtId="0" fontId="18" fillId="0" borderId="12" xfId="0" applyFont="1" applyBorder="1" applyAlignment="1"/>
    <xf numFmtId="0" fontId="0" fillId="0" borderId="15" xfId="0" applyFill="1" applyBorder="1"/>
    <xf numFmtId="166" fontId="24" fillId="0" borderId="15" xfId="0" applyNumberFormat="1" applyFont="1" applyFill="1" applyBorder="1" applyAlignment="1">
      <alignment horizontal="center"/>
    </xf>
    <xf numFmtId="0" fontId="0" fillId="0" borderId="18" xfId="0" applyBorder="1" applyAlignment="1">
      <alignment wrapText="1"/>
    </xf>
    <xf numFmtId="0" fontId="22" fillId="0" borderId="15" xfId="0" applyFont="1" applyBorder="1"/>
    <xf numFmtId="166" fontId="27" fillId="0" borderId="0" xfId="0" applyNumberFormat="1" applyFont="1" applyFill="1" applyBorder="1" applyAlignment="1">
      <alignment horizontal="center"/>
    </xf>
    <xf numFmtId="0" fontId="20" fillId="0" borderId="0" xfId="0" applyFont="1" applyFill="1" applyAlignment="1">
      <alignment wrapText="1"/>
    </xf>
    <xf numFmtId="168" fontId="0" fillId="0" borderId="14" xfId="0" applyNumberFormat="1" applyBorder="1"/>
    <xf numFmtId="0" fontId="24" fillId="0" borderId="16" xfId="0" applyFont="1" applyBorder="1" applyAlignment="1">
      <alignment vertical="top" wrapText="1"/>
    </xf>
    <xf numFmtId="0" fontId="24" fillId="0" borderId="15" xfId="0" applyFont="1" applyFill="1" applyBorder="1"/>
    <xf numFmtId="0" fontId="16" fillId="0" borderId="15" xfId="0" applyFont="1" applyFill="1" applyBorder="1"/>
    <xf numFmtId="166" fontId="24" fillId="0" borderId="18" xfId="0" applyNumberFormat="1" applyFont="1" applyFill="1" applyBorder="1" applyAlignment="1">
      <alignment horizontal="center"/>
    </xf>
    <xf numFmtId="0" fontId="115" fillId="0" borderId="15" xfId="0" applyFont="1" applyBorder="1"/>
    <xf numFmtId="0" fontId="115" fillId="0" borderId="31" xfId="0" applyFont="1" applyBorder="1"/>
    <xf numFmtId="0" fontId="115" fillId="0" borderId="15" xfId="0" applyFont="1" applyFill="1" applyBorder="1"/>
    <xf numFmtId="0" fontId="115" fillId="0" borderId="18" xfId="0" applyFont="1" applyBorder="1"/>
    <xf numFmtId="0" fontId="115" fillId="0" borderId="32" xfId="0" applyFont="1" applyBorder="1"/>
    <xf numFmtId="0" fontId="27" fillId="0" borderId="15" xfId="0" applyFont="1" applyBorder="1"/>
    <xf numFmtId="0" fontId="27" fillId="0" borderId="31" xfId="0" applyFont="1" applyBorder="1"/>
    <xf numFmtId="0" fontId="27" fillId="0" borderId="15" xfId="0" applyFont="1" applyFill="1" applyBorder="1"/>
    <xf numFmtId="0" fontId="18" fillId="0" borderId="0" xfId="0" applyFont="1" applyFill="1" applyAlignment="1">
      <alignment vertical="top"/>
    </xf>
    <xf numFmtId="0" fontId="0" fillId="0" borderId="16" xfId="0" applyBorder="1" applyAlignment="1"/>
    <xf numFmtId="0" fontId="0" fillId="0" borderId="0" xfId="0" applyAlignment="1"/>
    <xf numFmtId="0" fontId="18" fillId="0" borderId="0" xfId="0" applyFont="1"/>
    <xf numFmtId="0" fontId="116" fillId="66" borderId="0" xfId="0" applyFont="1" applyFill="1"/>
    <xf numFmtId="0" fontId="0" fillId="66" borderId="0" xfId="0" applyFill="1"/>
    <xf numFmtId="0" fontId="0" fillId="66" borderId="0" xfId="0" quotePrefix="1" applyFill="1"/>
    <xf numFmtId="0" fontId="102" fillId="66" borderId="0" xfId="0" applyFont="1" applyFill="1" applyBorder="1"/>
    <xf numFmtId="0" fontId="117" fillId="66" borderId="0" xfId="0" applyFont="1" applyFill="1" applyAlignment="1">
      <alignment horizontal="right"/>
    </xf>
    <xf numFmtId="0" fontId="118" fillId="66" borderId="0" xfId="0" applyFont="1" applyFill="1" applyBorder="1"/>
    <xf numFmtId="14" fontId="23" fillId="66" borderId="0" xfId="0" applyNumberFormat="1" applyFont="1" applyFill="1" applyBorder="1"/>
    <xf numFmtId="0" fontId="119" fillId="67" borderId="0" xfId="0" applyFont="1" applyFill="1"/>
    <xf numFmtId="0" fontId="16" fillId="66" borderId="0" xfId="0" applyFont="1" applyFill="1"/>
    <xf numFmtId="0" fontId="24" fillId="66" borderId="0" xfId="0" applyFont="1" applyFill="1"/>
    <xf numFmtId="0" fontId="21" fillId="66" borderId="0" xfId="0" applyFont="1" applyFill="1" applyBorder="1" applyAlignment="1">
      <alignment horizontal="center"/>
    </xf>
    <xf numFmtId="0" fontId="23" fillId="66" borderId="15" xfId="0" applyFont="1" applyFill="1" applyBorder="1"/>
    <xf numFmtId="0" fontId="0" fillId="66" borderId="14" xfId="0" applyFill="1" applyBorder="1"/>
    <xf numFmtId="0" fontId="24" fillId="66" borderId="15" xfId="0" applyFont="1" applyFill="1" applyBorder="1"/>
    <xf numFmtId="166" fontId="24" fillId="66" borderId="0" xfId="0" applyNumberFormat="1" applyFont="1" applyFill="1" applyAlignment="1">
      <alignment horizontal="center"/>
    </xf>
    <xf numFmtId="168" fontId="24" fillId="66" borderId="0" xfId="0" applyNumberFormat="1" applyFont="1" applyFill="1" applyAlignment="1">
      <alignment horizontal="center"/>
    </xf>
    <xf numFmtId="166" fontId="24" fillId="66" borderId="0" xfId="0" applyNumberFormat="1" applyFont="1" applyFill="1"/>
    <xf numFmtId="0" fontId="0" fillId="66" borderId="15" xfId="0" applyFill="1" applyBorder="1"/>
    <xf numFmtId="166" fontId="24" fillId="66" borderId="0" xfId="0" applyNumberFormat="1" applyFont="1" applyFill="1" applyBorder="1" applyAlignment="1">
      <alignment horizontal="center"/>
    </xf>
    <xf numFmtId="168" fontId="24" fillId="66" borderId="0" xfId="0" applyNumberFormat="1" applyFont="1" applyFill="1" applyBorder="1" applyAlignment="1">
      <alignment horizontal="center"/>
    </xf>
    <xf numFmtId="0" fontId="16" fillId="66" borderId="15" xfId="0" applyFont="1" applyFill="1" applyBorder="1"/>
    <xf numFmtId="0" fontId="0" fillId="66" borderId="0" xfId="0" applyFill="1" applyBorder="1"/>
    <xf numFmtId="0" fontId="24" fillId="66" borderId="18" xfId="0" applyFont="1" applyFill="1" applyBorder="1"/>
    <xf numFmtId="166" fontId="24" fillId="66" borderId="12" xfId="0" applyNumberFormat="1" applyFont="1" applyFill="1" applyBorder="1" applyAlignment="1">
      <alignment horizontal="center"/>
    </xf>
    <xf numFmtId="168" fontId="24" fillId="66" borderId="12" xfId="0" applyNumberFormat="1" applyFont="1" applyFill="1" applyBorder="1" applyAlignment="1">
      <alignment horizontal="center"/>
    </xf>
    <xf numFmtId="0" fontId="120" fillId="66" borderId="43" xfId="0" applyFont="1" applyFill="1" applyBorder="1" applyAlignment="1">
      <alignment horizontal="left" vertical="top"/>
    </xf>
    <xf numFmtId="0" fontId="19" fillId="66" borderId="46" xfId="0" applyFont="1" applyFill="1" applyBorder="1"/>
    <xf numFmtId="0" fontId="24" fillId="66" borderId="0" xfId="0" applyFont="1" applyFill="1" applyBorder="1"/>
    <xf numFmtId="0" fontId="18" fillId="66" borderId="0" xfId="0" applyFont="1" applyFill="1" applyBorder="1"/>
    <xf numFmtId="0" fontId="19" fillId="66" borderId="0" xfId="0" applyFont="1" applyFill="1" applyBorder="1"/>
    <xf numFmtId="0" fontId="0" fillId="66" borderId="12" xfId="0" applyFill="1" applyBorder="1" applyAlignment="1">
      <alignment wrapText="1"/>
    </xf>
    <xf numFmtId="184" fontId="24" fillId="66" borderId="14" xfId="1" applyNumberFormat="1" applyFont="1" applyFill="1" applyBorder="1" applyAlignment="1">
      <alignment horizontal="center"/>
    </xf>
    <xf numFmtId="184" fontId="0" fillId="66" borderId="14" xfId="1" applyNumberFormat="1" applyFont="1" applyFill="1" applyBorder="1"/>
    <xf numFmtId="168" fontId="0" fillId="66" borderId="0" xfId="0" applyNumberFormat="1" applyFill="1"/>
    <xf numFmtId="168" fontId="0" fillId="66" borderId="0" xfId="0" applyNumberFormat="1" applyFill="1" applyBorder="1"/>
    <xf numFmtId="184" fontId="24" fillId="66" borderId="19" xfId="1" applyNumberFormat="1" applyFont="1" applyFill="1" applyBorder="1" applyAlignment="1">
      <alignment horizontal="center"/>
    </xf>
    <xf numFmtId="0" fontId="113" fillId="66" borderId="44" xfId="0" applyFont="1" applyFill="1" applyBorder="1"/>
    <xf numFmtId="2" fontId="113" fillId="66" borderId="37" xfId="0" applyNumberFormat="1" applyFont="1" applyFill="1" applyBorder="1"/>
    <xf numFmtId="2" fontId="113" fillId="66" borderId="37" xfId="0" applyNumberFormat="1" applyFont="1" applyFill="1" applyBorder="1" applyAlignment="1">
      <alignment horizontal="center"/>
    </xf>
    <xf numFmtId="0" fontId="20" fillId="66" borderId="0" xfId="0" applyFont="1" applyFill="1"/>
    <xf numFmtId="0" fontId="18" fillId="0" borderId="0" xfId="0" applyFont="1" applyFill="1" applyAlignment="1">
      <alignment horizontal="left" vertical="top" wrapText="1"/>
    </xf>
    <xf numFmtId="0" fontId="21" fillId="0" borderId="43" xfId="0" applyFont="1" applyBorder="1" applyAlignment="1">
      <alignment horizontal="center" wrapText="1"/>
    </xf>
    <xf numFmtId="0" fontId="21" fillId="0" borderId="47" xfId="0" applyFont="1" applyBorder="1" applyAlignment="1">
      <alignment horizontal="center" wrapText="1"/>
    </xf>
    <xf numFmtId="0" fontId="21" fillId="0" borderId="43" xfId="0" applyFont="1" applyFill="1" applyBorder="1" applyAlignment="1">
      <alignment horizontal="center" wrapText="1"/>
    </xf>
    <xf numFmtId="0" fontId="21" fillId="0" borderId="47" xfId="0" applyFont="1" applyFill="1" applyBorder="1" applyAlignment="1">
      <alignment horizontal="center" wrapText="1"/>
    </xf>
    <xf numFmtId="0" fontId="21" fillId="0" borderId="15" xfId="0" applyFont="1" applyBorder="1" applyAlignment="1">
      <alignment horizontal="center"/>
    </xf>
    <xf numFmtId="0" fontId="18" fillId="0" borderId="0" xfId="0" applyFont="1" applyFill="1" applyAlignment="1">
      <alignment horizontal="left" vertical="top" wrapText="1"/>
    </xf>
    <xf numFmtId="0" fontId="23" fillId="66" borderId="18" xfId="0" applyFont="1" applyFill="1" applyBorder="1"/>
    <xf numFmtId="166" fontId="24" fillId="0" borderId="14" xfId="0" applyNumberFormat="1" applyFont="1" applyBorder="1" applyAlignment="1">
      <alignment horizontal="center"/>
    </xf>
    <xf numFmtId="0" fontId="21" fillId="0" borderId="44" xfId="0" applyFont="1" applyBorder="1" applyAlignment="1">
      <alignment horizontal="center"/>
    </xf>
    <xf numFmtId="0" fontId="21" fillId="0" borderId="45" xfId="0" applyFont="1" applyBorder="1" applyAlignment="1">
      <alignment horizontal="center"/>
    </xf>
    <xf numFmtId="0" fontId="18" fillId="0" borderId="0" xfId="0" applyFont="1" applyFill="1" applyAlignment="1">
      <alignment horizontal="left" vertical="top" wrapText="1"/>
    </xf>
    <xf numFmtId="0" fontId="0" fillId="0" borderId="37" xfId="0" applyBorder="1" applyAlignment="1"/>
    <xf numFmtId="2" fontId="113" fillId="66" borderId="0" xfId="0" applyNumberFormat="1" applyFont="1" applyFill="1" applyBorder="1" applyAlignment="1">
      <alignment horizontal="center"/>
    </xf>
    <xf numFmtId="2" fontId="113" fillId="66" borderId="0" xfId="0" applyNumberFormat="1" applyFont="1" applyFill="1" applyBorder="1"/>
    <xf numFmtId="0" fontId="21" fillId="0" borderId="37" xfId="0" applyFont="1" applyBorder="1" applyAlignment="1">
      <alignment horizontal="center"/>
    </xf>
    <xf numFmtId="14" fontId="19" fillId="66" borderId="0" xfId="0" applyNumberFormat="1" applyFont="1" applyFill="1" applyBorder="1" applyAlignment="1">
      <alignment horizontal="left"/>
    </xf>
    <xf numFmtId="166" fontId="24" fillId="0" borderId="18" xfId="0" applyNumberFormat="1" applyFont="1" applyBorder="1" applyAlignment="1">
      <alignment horizontal="center" vertical="center"/>
    </xf>
    <xf numFmtId="0" fontId="25" fillId="0" borderId="0" xfId="0" applyFont="1" applyFill="1" applyBorder="1"/>
    <xf numFmtId="184" fontId="25" fillId="0" borderId="14" xfId="1" applyNumberFormat="1" applyFont="1" applyFill="1" applyBorder="1"/>
    <xf numFmtId="168" fontId="27" fillId="0" borderId="0" xfId="0" applyNumberFormat="1" applyFont="1" applyFill="1" applyBorder="1" applyAlignment="1">
      <alignment horizontal="center"/>
    </xf>
    <xf numFmtId="186" fontId="27" fillId="0" borderId="14" xfId="1" applyNumberFormat="1" applyFont="1" applyFill="1" applyBorder="1" applyAlignment="1">
      <alignment horizontal="right"/>
    </xf>
    <xf numFmtId="168" fontId="27" fillId="0" borderId="12" xfId="0" applyNumberFormat="1" applyFont="1" applyFill="1" applyBorder="1" applyAlignment="1">
      <alignment horizontal="center"/>
    </xf>
    <xf numFmtId="186" fontId="27" fillId="0" borderId="19" xfId="1" applyNumberFormat="1" applyFont="1" applyFill="1" applyBorder="1" applyAlignment="1">
      <alignment horizontal="right"/>
    </xf>
    <xf numFmtId="184" fontId="25" fillId="0" borderId="45" xfId="1" applyNumberFormat="1" applyFont="1" applyFill="1" applyBorder="1"/>
    <xf numFmtId="0" fontId="21" fillId="0" borderId="46" xfId="0" applyFont="1" applyFill="1" applyBorder="1" applyAlignment="1">
      <alignment horizontal="center" wrapText="1"/>
    </xf>
    <xf numFmtId="0" fontId="0" fillId="0" borderId="45" xfId="0" applyFill="1" applyBorder="1"/>
    <xf numFmtId="184" fontId="27" fillId="0" borderId="14" xfId="1" applyNumberFormat="1" applyFont="1" applyFill="1" applyBorder="1" applyAlignment="1">
      <alignment horizontal="center"/>
    </xf>
    <xf numFmtId="186" fontId="24" fillId="0" borderId="14" xfId="1" applyNumberFormat="1" applyFont="1" applyFill="1" applyBorder="1" applyAlignment="1">
      <alignment horizontal="right"/>
    </xf>
    <xf numFmtId="2" fontId="0" fillId="0" borderId="0" xfId="0" applyNumberFormat="1" applyFill="1"/>
    <xf numFmtId="0" fontId="21" fillId="0" borderId="10" xfId="0" applyFont="1" applyFill="1" applyBorder="1" applyAlignment="1">
      <alignment horizontal="center" wrapText="1"/>
    </xf>
    <xf numFmtId="0" fontId="21" fillId="0" borderId="20" xfId="0" applyFont="1" applyFill="1" applyBorder="1" applyAlignment="1">
      <alignment horizontal="center" wrapText="1"/>
    </xf>
    <xf numFmtId="0" fontId="21" fillId="0" borderId="11" xfId="0" applyFont="1" applyFill="1" applyBorder="1" applyAlignment="1">
      <alignment horizontal="center" wrapText="1"/>
    </xf>
    <xf numFmtId="0" fontId="0" fillId="0" borderId="17" xfId="0" applyFill="1" applyBorder="1"/>
    <xf numFmtId="184" fontId="25" fillId="0" borderId="17" xfId="1" applyNumberFormat="1" applyFont="1" applyFill="1" applyBorder="1"/>
    <xf numFmtId="0" fontId="21" fillId="0" borderId="16" xfId="0" applyFont="1" applyFill="1" applyBorder="1" applyAlignment="1">
      <alignment horizontal="center"/>
    </xf>
    <xf numFmtId="0" fontId="21" fillId="0" borderId="17" xfId="0" applyFont="1" applyFill="1" applyBorder="1" applyAlignment="1">
      <alignment horizontal="center"/>
    </xf>
    <xf numFmtId="184" fontId="24" fillId="0" borderId="14" xfId="1" applyNumberFormat="1" applyFont="1" applyFill="1" applyBorder="1" applyAlignment="1">
      <alignment horizontal="center"/>
    </xf>
    <xf numFmtId="184" fontId="24" fillId="0" borderId="19" xfId="1" applyNumberFormat="1" applyFont="1" applyFill="1" applyBorder="1" applyAlignment="1">
      <alignment horizontal="center"/>
    </xf>
    <xf numFmtId="184" fontId="0" fillId="0" borderId="17" xfId="1" applyNumberFormat="1" applyFont="1" applyFill="1" applyBorder="1"/>
    <xf numFmtId="168" fontId="0" fillId="0" borderId="0" xfId="0" applyNumberFormat="1" applyFill="1" applyBorder="1"/>
    <xf numFmtId="184" fontId="0" fillId="0" borderId="14" xfId="1" applyNumberFormat="1" applyFont="1" applyFill="1" applyBorder="1"/>
    <xf numFmtId="9" fontId="21" fillId="0" borderId="14" xfId="2" applyFont="1" applyFill="1" applyBorder="1" applyAlignment="1">
      <alignment horizontal="center"/>
    </xf>
    <xf numFmtId="2" fontId="113" fillId="0" borderId="45" xfId="0" applyNumberFormat="1" applyFont="1" applyFill="1" applyBorder="1"/>
    <xf numFmtId="0" fontId="18" fillId="0" borderId="0" xfId="0" applyFont="1" applyFill="1" applyAlignment="1">
      <alignment horizontal="left" vertical="top" wrapText="1"/>
    </xf>
    <xf numFmtId="167" fontId="27" fillId="0" borderId="14" xfId="1" applyNumberFormat="1" applyFont="1" applyFill="1" applyBorder="1" applyAlignment="1">
      <alignment horizontal="center"/>
    </xf>
    <xf numFmtId="167" fontId="24" fillId="0" borderId="14" xfId="1" applyNumberFormat="1" applyFont="1" applyFill="1" applyBorder="1" applyAlignment="1">
      <alignment horizontal="right"/>
    </xf>
    <xf numFmtId="167" fontId="25" fillId="0" borderId="17" xfId="1" applyNumberFormat="1" applyFont="1" applyFill="1" applyBorder="1"/>
    <xf numFmtId="167" fontId="25" fillId="0" borderId="14" xfId="1" applyNumberFormat="1" applyFont="1" applyFill="1" applyBorder="1"/>
    <xf numFmtId="167" fontId="27" fillId="0" borderId="19" xfId="1" applyNumberFormat="1" applyFont="1" applyFill="1" applyBorder="1" applyAlignment="1">
      <alignment horizontal="center"/>
    </xf>
    <xf numFmtId="0" fontId="18" fillId="0" borderId="0" xfId="0" applyFont="1" applyFill="1" applyBorder="1" applyAlignment="1">
      <alignment horizontal="left" vertical="top" wrapText="1"/>
    </xf>
    <xf numFmtId="0" fontId="0" fillId="0" borderId="0" xfId="0" applyBorder="1" applyAlignment="1">
      <alignment wrapText="1"/>
    </xf>
    <xf numFmtId="0" fontId="21" fillId="33" borderId="52" xfId="0" applyFont="1" applyFill="1" applyBorder="1" applyAlignment="1">
      <alignment horizontal="center"/>
    </xf>
    <xf numFmtId="0" fontId="21" fillId="33" borderId="50" xfId="0" applyFont="1" applyFill="1" applyBorder="1" applyAlignment="1">
      <alignment horizontal="center"/>
    </xf>
    <xf numFmtId="0" fontId="0" fillId="0" borderId="51" xfId="0" applyFill="1" applyBorder="1" applyAlignment="1">
      <alignment wrapText="1"/>
    </xf>
    <xf numFmtId="0" fontId="0" fillId="0" borderId="37" xfId="0" applyFill="1" applyBorder="1" applyAlignment="1">
      <alignment wrapText="1"/>
    </xf>
    <xf numFmtId="167" fontId="0" fillId="0" borderId="37" xfId="0" applyNumberFormat="1" applyFill="1" applyBorder="1" applyAlignment="1">
      <alignment wrapText="1"/>
    </xf>
    <xf numFmtId="167" fontId="0" fillId="0" borderId="48" xfId="0" applyNumberFormat="1" applyFill="1" applyBorder="1" applyAlignment="1">
      <alignment wrapText="1"/>
    </xf>
    <xf numFmtId="2" fontId="0" fillId="0" borderId="50" xfId="0" applyNumberFormat="1" applyFill="1" applyBorder="1" applyAlignment="1">
      <alignment wrapText="1"/>
    </xf>
    <xf numFmtId="2" fontId="24" fillId="0" borderId="15" xfId="0" applyNumberFormat="1" applyFont="1" applyBorder="1" applyAlignment="1">
      <alignment horizontal="center"/>
    </xf>
    <xf numFmtId="167" fontId="24" fillId="0" borderId="0" xfId="2" applyNumberFormat="1" applyFont="1" applyBorder="1" applyAlignment="1">
      <alignment horizontal="center"/>
    </xf>
    <xf numFmtId="2" fontId="24" fillId="0" borderId="0" xfId="0" applyNumberFormat="1" applyFont="1" applyBorder="1" applyAlignment="1">
      <alignment horizontal="center"/>
    </xf>
    <xf numFmtId="167" fontId="24" fillId="0" borderId="14" xfId="2" applyNumberFormat="1" applyFont="1" applyBorder="1" applyAlignment="1">
      <alignment horizontal="center"/>
    </xf>
    <xf numFmtId="2" fontId="24" fillId="0" borderId="18" xfId="0" applyNumberFormat="1" applyFont="1" applyBorder="1" applyAlignment="1">
      <alignment horizontal="center"/>
    </xf>
    <xf numFmtId="167" fontId="24" fillId="0" borderId="12" xfId="2" applyNumberFormat="1" applyFont="1" applyBorder="1" applyAlignment="1">
      <alignment horizontal="center"/>
    </xf>
    <xf numFmtId="2" fontId="24" fillId="0" borderId="12" xfId="0" applyNumberFormat="1" applyFont="1" applyBorder="1" applyAlignment="1">
      <alignment horizontal="center"/>
    </xf>
    <xf numFmtId="167" fontId="24" fillId="0" borderId="19" xfId="2" applyNumberFormat="1" applyFont="1" applyBorder="1" applyAlignment="1">
      <alignment horizontal="center"/>
    </xf>
    <xf numFmtId="167" fontId="24" fillId="0" borderId="31" xfId="2" applyNumberFormat="1" applyFont="1" applyBorder="1" applyAlignment="1">
      <alignment horizontal="center"/>
    </xf>
    <xf numFmtId="167" fontId="24" fillId="0" borderId="32" xfId="2" applyNumberFormat="1" applyFont="1" applyBorder="1" applyAlignment="1">
      <alignment horizontal="center"/>
    </xf>
    <xf numFmtId="0" fontId="0" fillId="0" borderId="37" xfId="0" applyBorder="1"/>
    <xf numFmtId="0" fontId="0" fillId="0" borderId="0" xfId="0" applyAlignment="1">
      <alignment horizontal="left"/>
    </xf>
    <xf numFmtId="0" fontId="18" fillId="0" borderId="0" xfId="0" applyFont="1" applyFill="1" applyAlignment="1">
      <alignment horizontal="left" vertical="top" wrapText="1"/>
    </xf>
    <xf numFmtId="0" fontId="90" fillId="66" borderId="43" xfId="0" applyFont="1" applyFill="1" applyBorder="1" applyAlignment="1">
      <alignment horizontal="center" wrapText="1"/>
    </xf>
    <xf numFmtId="0" fontId="90" fillId="66" borderId="47" xfId="0" applyFont="1" applyFill="1" applyBorder="1" applyAlignment="1">
      <alignment horizontal="center" wrapText="1"/>
    </xf>
    <xf numFmtId="0" fontId="90" fillId="66" borderId="49" xfId="0" applyFont="1" applyFill="1" applyBorder="1" applyAlignment="1">
      <alignment horizontal="center" wrapText="1"/>
    </xf>
    <xf numFmtId="0" fontId="22" fillId="66" borderId="51" xfId="0" applyFont="1" applyFill="1" applyBorder="1"/>
    <xf numFmtId="0" fontId="0" fillId="66" borderId="48" xfId="0" applyFill="1" applyBorder="1"/>
    <xf numFmtId="0" fontId="23" fillId="66" borderId="51" xfId="0" applyFont="1" applyFill="1" applyBorder="1"/>
    <xf numFmtId="0" fontId="0" fillId="66" borderId="53" xfId="0" applyFill="1" applyBorder="1"/>
    <xf numFmtId="168" fontId="0" fillId="66" borderId="53" xfId="0" applyNumberFormat="1" applyFill="1" applyBorder="1"/>
    <xf numFmtId="184" fontId="0" fillId="66" borderId="48" xfId="1" applyNumberFormat="1" applyFont="1" applyFill="1" applyBorder="1"/>
    <xf numFmtId="0" fontId="18" fillId="0" borderId="0" xfId="0" applyFont="1" applyFill="1" applyAlignment="1">
      <alignment horizontal="left" vertical="top" wrapText="1"/>
    </xf>
    <xf numFmtId="0" fontId="21" fillId="0" borderId="51" xfId="0" applyFont="1" applyBorder="1" applyAlignment="1">
      <alignment horizontal="center"/>
    </xf>
    <xf numFmtId="0" fontId="21" fillId="0" borderId="49" xfId="0" applyFont="1" applyFill="1" applyBorder="1" applyAlignment="1">
      <alignment horizontal="center" wrapText="1"/>
    </xf>
    <xf numFmtId="0" fontId="21" fillId="0" borderId="48" xfId="0" applyFont="1" applyBorder="1" applyAlignment="1">
      <alignment horizontal="center"/>
    </xf>
    <xf numFmtId="186" fontId="27" fillId="0" borderId="0" xfId="1" applyNumberFormat="1" applyFont="1" applyFill="1" applyBorder="1" applyAlignment="1">
      <alignment horizontal="right"/>
    </xf>
    <xf numFmtId="186" fontId="27" fillId="0" borderId="12" xfId="1" applyNumberFormat="1" applyFont="1" applyFill="1" applyBorder="1" applyAlignment="1">
      <alignment horizontal="right"/>
    </xf>
    <xf numFmtId="0" fontId="21" fillId="0" borderId="43" xfId="0" applyFont="1" applyBorder="1" applyAlignment="1">
      <alignment horizontal="center"/>
    </xf>
    <xf numFmtId="0" fontId="21" fillId="0" borderId="47" xfId="0" applyFont="1" applyBorder="1" applyAlignment="1">
      <alignment horizontal="center"/>
    </xf>
    <xf numFmtId="0" fontId="24" fillId="0" borderId="0" xfId="0" applyFont="1" applyBorder="1" applyAlignment="1">
      <alignment horizontal="left" vertical="top" wrapText="1"/>
    </xf>
    <xf numFmtId="0" fontId="24" fillId="0" borderId="0" xfId="0" applyFont="1" applyAlignment="1">
      <alignment horizontal="left" vertical="top" wrapText="1"/>
    </xf>
    <xf numFmtId="0" fontId="18" fillId="0" borderId="0" xfId="0" applyFont="1" applyFill="1" applyAlignment="1">
      <alignment horizontal="left" vertical="top" wrapText="1"/>
    </xf>
    <xf numFmtId="0" fontId="18" fillId="0" borderId="0" xfId="0" applyFont="1" applyAlignment="1"/>
    <xf numFmtId="0" fontId="18" fillId="0" borderId="0" xfId="0" applyFont="1" applyFill="1" applyAlignment="1">
      <alignment horizontal="left" vertical="top" wrapText="1"/>
    </xf>
    <xf numFmtId="0" fontId="21" fillId="0" borderId="54" xfId="0" applyFont="1" applyBorder="1" applyAlignment="1">
      <alignment horizontal="center" wrapText="1"/>
    </xf>
    <xf numFmtId="0" fontId="0" fillId="0" borderId="55" xfId="0" applyBorder="1"/>
    <xf numFmtId="0" fontId="0" fillId="0" borderId="56" xfId="0" applyBorder="1"/>
    <xf numFmtId="167" fontId="24" fillId="0" borderId="0" xfId="0" applyNumberFormat="1" applyFont="1" applyBorder="1" applyAlignment="1">
      <alignment horizontal="center"/>
    </xf>
    <xf numFmtId="167" fontId="24" fillId="0" borderId="14" xfId="0" applyNumberFormat="1" applyFont="1" applyBorder="1" applyAlignment="1">
      <alignment horizontal="center"/>
    </xf>
    <xf numFmtId="167" fontId="24" fillId="0" borderId="12" xfId="0" applyNumberFormat="1" applyFont="1" applyBorder="1" applyAlignment="1">
      <alignment horizontal="center"/>
    </xf>
    <xf numFmtId="167" fontId="24" fillId="0" borderId="19" xfId="0" applyNumberFormat="1" applyFont="1" applyBorder="1" applyAlignment="1">
      <alignment horizontal="center"/>
    </xf>
    <xf numFmtId="0" fontId="21" fillId="0" borderId="55" xfId="0" applyFont="1" applyBorder="1" applyAlignment="1">
      <alignment horizontal="center"/>
    </xf>
    <xf numFmtId="0" fontId="21" fillId="0" borderId="53" xfId="0" applyFont="1" applyBorder="1" applyAlignment="1">
      <alignment horizontal="center"/>
    </xf>
    <xf numFmtId="0" fontId="21" fillId="0" borderId="56" xfId="0" applyFont="1" applyBorder="1" applyAlignment="1">
      <alignment horizontal="center"/>
    </xf>
    <xf numFmtId="0" fontId="0" fillId="0" borderId="53" xfId="0" applyBorder="1"/>
    <xf numFmtId="2" fontId="24" fillId="0" borderId="0" xfId="0" applyNumberFormat="1" applyFont="1" applyFill="1" applyBorder="1" applyAlignment="1">
      <alignment horizontal="center"/>
    </xf>
    <xf numFmtId="167" fontId="24" fillId="0" borderId="0" xfId="0" applyNumberFormat="1" applyFont="1" applyFill="1" applyBorder="1" applyAlignment="1">
      <alignment horizontal="center"/>
    </xf>
    <xf numFmtId="167" fontId="24" fillId="0" borderId="14" xfId="0" applyNumberFormat="1" applyFont="1" applyFill="1" applyBorder="1" applyAlignment="1">
      <alignment horizontal="center"/>
    </xf>
    <xf numFmtId="0" fontId="85" fillId="0" borderId="0" xfId="0" applyFont="1"/>
    <xf numFmtId="0" fontId="122" fillId="0" borderId="0" xfId="0" applyFont="1"/>
    <xf numFmtId="166" fontId="24" fillId="0" borderId="15" xfId="0" applyNumberFormat="1" applyFont="1" applyBorder="1" applyAlignment="1">
      <alignment horizontal="center" vertical="center"/>
    </xf>
    <xf numFmtId="166" fontId="24" fillId="0" borderId="0" xfId="0" applyNumberFormat="1" applyFont="1" applyBorder="1" applyAlignment="1">
      <alignment horizontal="center" vertical="center"/>
    </xf>
    <xf numFmtId="166" fontId="24" fillId="0" borderId="15" xfId="0" applyNumberFormat="1" applyFont="1" applyFill="1" applyBorder="1" applyAlignment="1">
      <alignment horizontal="center" vertical="center"/>
    </xf>
    <xf numFmtId="166" fontId="24" fillId="0" borderId="0" xfId="0" applyNumberFormat="1" applyFont="1" applyFill="1" applyBorder="1" applyAlignment="1">
      <alignment horizontal="center" vertical="center"/>
    </xf>
    <xf numFmtId="167" fontId="24" fillId="0" borderId="0" xfId="0" applyNumberFormat="1" applyFont="1" applyBorder="1" applyAlignment="1">
      <alignment horizontal="center" vertical="center"/>
    </xf>
    <xf numFmtId="167" fontId="24" fillId="0" borderId="14" xfId="0" applyNumberFormat="1" applyFont="1" applyBorder="1" applyAlignment="1">
      <alignment horizontal="center" vertical="center"/>
    </xf>
    <xf numFmtId="0" fontId="0" fillId="0" borderId="15" xfId="0" applyBorder="1" applyAlignment="1">
      <alignment horizontal="center" vertical="center"/>
    </xf>
    <xf numFmtId="0" fontId="0" fillId="0" borderId="0" xfId="0" applyBorder="1" applyAlignment="1">
      <alignment horizontal="center" vertical="center"/>
    </xf>
    <xf numFmtId="0" fontId="21" fillId="0" borderId="57" xfId="0" applyFont="1" applyBorder="1" applyAlignment="1">
      <alignment horizontal="center"/>
    </xf>
    <xf numFmtId="0" fontId="21" fillId="0" borderId="58" xfId="0" applyFont="1" applyBorder="1" applyAlignment="1">
      <alignment horizontal="center"/>
    </xf>
    <xf numFmtId="167" fontId="0" fillId="0" borderId="0" xfId="0" applyNumberFormat="1" applyFill="1"/>
    <xf numFmtId="167" fontId="24" fillId="0" borderId="14" xfId="1" applyNumberFormat="1" applyFont="1" applyFill="1" applyBorder="1" applyAlignment="1">
      <alignment horizontal="center"/>
    </xf>
    <xf numFmtId="0" fontId="0" fillId="0" borderId="57" xfId="0" applyBorder="1"/>
    <xf numFmtId="0" fontId="0" fillId="0" borderId="58" xfId="0" applyBorder="1"/>
    <xf numFmtId="2" fontId="24" fillId="0" borderId="15" xfId="0" applyNumberFormat="1" applyFont="1" applyFill="1" applyBorder="1" applyAlignment="1">
      <alignment horizontal="center"/>
    </xf>
    <xf numFmtId="0" fontId="19" fillId="0" borderId="0" xfId="0" applyFont="1" applyFill="1" applyAlignment="1">
      <alignment vertical="top"/>
    </xf>
    <xf numFmtId="166" fontId="0" fillId="0" borderId="0" xfId="0" applyNumberFormat="1"/>
    <xf numFmtId="1" fontId="113" fillId="0" borderId="0" xfId="0" applyNumberFormat="1" applyFont="1" applyFill="1"/>
    <xf numFmtId="0" fontId="18" fillId="0" borderId="0" xfId="0" applyFont="1" applyFill="1" applyAlignment="1">
      <alignment horizontal="left" vertical="top" wrapText="1"/>
    </xf>
    <xf numFmtId="0" fontId="113" fillId="0" borderId="44" xfId="0" applyFont="1" applyFill="1" applyBorder="1"/>
    <xf numFmtId="2" fontId="113" fillId="0" borderId="44" xfId="0" applyNumberFormat="1" applyFont="1" applyFill="1" applyBorder="1" applyAlignment="1">
      <alignment horizontal="center" vertical="center"/>
    </xf>
    <xf numFmtId="2" fontId="113" fillId="0" borderId="37" xfId="0" applyNumberFormat="1" applyFont="1" applyFill="1" applyBorder="1" applyAlignment="1">
      <alignment horizontal="center" vertical="center"/>
    </xf>
    <xf numFmtId="2" fontId="113" fillId="0" borderId="45" xfId="0" applyNumberFormat="1" applyFont="1" applyFill="1" applyBorder="1" applyAlignment="1">
      <alignment horizontal="center" vertical="center"/>
    </xf>
    <xf numFmtId="0" fontId="24" fillId="0" borderId="0" xfId="0" applyFont="1" applyFill="1" applyBorder="1" applyAlignment="1">
      <alignment vertical="top" wrapText="1"/>
    </xf>
    <xf numFmtId="2" fontId="113" fillId="0" borderId="44" xfId="0" applyNumberFormat="1" applyFont="1" applyFill="1" applyBorder="1"/>
    <xf numFmtId="2" fontId="113" fillId="0" borderId="37" xfId="0" applyNumberFormat="1" applyFont="1" applyFill="1" applyBorder="1" applyAlignment="1">
      <alignment horizontal="center"/>
    </xf>
    <xf numFmtId="2" fontId="113" fillId="0" borderId="37" xfId="0" applyNumberFormat="1" applyFont="1" applyFill="1" applyBorder="1"/>
    <xf numFmtId="2" fontId="113" fillId="0" borderId="45" xfId="0" applyNumberFormat="1" applyFont="1" applyFill="1" applyBorder="1" applyAlignment="1">
      <alignment horizontal="center"/>
    </xf>
    <xf numFmtId="0" fontId="18" fillId="0" borderId="0" xfId="0" applyFont="1" applyFill="1" applyBorder="1" applyAlignment="1"/>
    <xf numFmtId="2" fontId="113" fillId="0" borderId="16" xfId="0" applyNumberFormat="1" applyFont="1" applyFill="1" applyBorder="1"/>
    <xf numFmtId="2" fontId="113" fillId="0" borderId="16" xfId="0" applyNumberFormat="1" applyFont="1" applyFill="1" applyBorder="1" applyAlignment="1">
      <alignment horizontal="center"/>
    </xf>
    <xf numFmtId="186" fontId="27" fillId="0" borderId="14" xfId="1" applyNumberFormat="1" applyFont="1" applyFill="1" applyBorder="1" applyAlignment="1">
      <alignment horizontal="center"/>
    </xf>
    <xf numFmtId="186" fontId="27" fillId="0" borderId="19" xfId="1" applyNumberFormat="1" applyFont="1" applyFill="1" applyBorder="1" applyAlignment="1">
      <alignment horizontal="center"/>
    </xf>
    <xf numFmtId="2" fontId="113" fillId="0" borderId="53" xfId="0" applyNumberFormat="1" applyFont="1" applyFill="1" applyBorder="1"/>
    <xf numFmtId="2" fontId="113" fillId="0" borderId="53" xfId="0" applyNumberFormat="1" applyFont="1" applyFill="1" applyBorder="1" applyAlignment="1">
      <alignment horizontal="center"/>
    </xf>
    <xf numFmtId="2" fontId="113" fillId="0" borderId="59" xfId="0" applyNumberFormat="1" applyFont="1" applyFill="1" applyBorder="1"/>
    <xf numFmtId="168" fontId="24" fillId="0" borderId="0" xfId="0" applyNumberFormat="1" applyFont="1" applyFill="1" applyBorder="1" applyAlignment="1">
      <alignment horizontal="center" vertical="center"/>
    </xf>
    <xf numFmtId="186" fontId="27" fillId="0" borderId="14" xfId="1" applyNumberFormat="1" applyFont="1" applyFill="1" applyBorder="1" applyAlignment="1">
      <alignment horizontal="center" vertical="center"/>
    </xf>
    <xf numFmtId="2" fontId="113" fillId="0" borderId="58" xfId="0" applyNumberFormat="1" applyFont="1" applyFill="1" applyBorder="1"/>
    <xf numFmtId="2" fontId="113" fillId="0" borderId="51" xfId="0" applyNumberFormat="1" applyFont="1" applyFill="1" applyBorder="1"/>
    <xf numFmtId="0" fontId="0" fillId="0" borderId="48" xfId="0" applyFill="1" applyBorder="1"/>
    <xf numFmtId="0" fontId="0" fillId="0" borderId="37" xfId="0" applyFill="1" applyBorder="1"/>
    <xf numFmtId="0" fontId="0" fillId="0" borderId="50" xfId="0" applyFill="1" applyBorder="1"/>
    <xf numFmtId="2" fontId="113" fillId="0" borderId="15" xfId="0" applyNumberFormat="1" applyFont="1" applyFill="1" applyBorder="1"/>
    <xf numFmtId="2" fontId="113" fillId="0" borderId="0" xfId="0" applyNumberFormat="1" applyFont="1" applyFill="1" applyBorder="1" applyAlignment="1">
      <alignment horizontal="center"/>
    </xf>
    <xf numFmtId="2" fontId="113" fillId="0" borderId="0" xfId="0" applyNumberFormat="1" applyFont="1" applyFill="1" applyBorder="1"/>
    <xf numFmtId="2" fontId="113" fillId="0" borderId="14" xfId="0" applyNumberFormat="1" applyFont="1" applyFill="1" applyBorder="1" applyAlignment="1">
      <alignment horizontal="center"/>
    </xf>
    <xf numFmtId="2" fontId="113" fillId="0" borderId="13" xfId="0" applyNumberFormat="1" applyFont="1" applyFill="1" applyBorder="1"/>
    <xf numFmtId="2" fontId="113" fillId="0" borderId="17" xfId="0" applyNumberFormat="1" applyFont="1" applyFill="1" applyBorder="1" applyAlignment="1">
      <alignment horizontal="center"/>
    </xf>
    <xf numFmtId="2" fontId="113" fillId="0" borderId="57" xfId="0" applyNumberFormat="1" applyFont="1" applyFill="1" applyBorder="1"/>
    <xf numFmtId="2" fontId="113" fillId="0" borderId="58" xfId="0" applyNumberFormat="1" applyFont="1" applyFill="1" applyBorder="1" applyAlignment="1">
      <alignment horizontal="center"/>
    </xf>
    <xf numFmtId="0" fontId="0" fillId="33" borderId="0" xfId="0" applyFill="1"/>
    <xf numFmtId="2" fontId="113" fillId="0" borderId="55" xfId="0" applyNumberFormat="1" applyFont="1" applyFill="1" applyBorder="1"/>
    <xf numFmtId="2" fontId="113" fillId="0" borderId="56" xfId="0" applyNumberFormat="1" applyFont="1" applyFill="1" applyBorder="1" applyAlignment="1">
      <alignment horizontal="center"/>
    </xf>
    <xf numFmtId="0" fontId="0" fillId="0" borderId="0" xfId="0" applyAlignment="1">
      <alignment vertical="top" wrapText="1"/>
    </xf>
    <xf numFmtId="0" fontId="124" fillId="33" borderId="0" xfId="0" applyFont="1" applyFill="1" applyAlignment="1">
      <alignment horizontal="center"/>
    </xf>
    <xf numFmtId="0" fontId="125" fillId="33" borderId="0" xfId="0" applyFont="1" applyFill="1" applyAlignment="1"/>
    <xf numFmtId="0" fontId="126" fillId="33" borderId="0" xfId="0" applyFont="1" applyFill="1" applyBorder="1"/>
    <xf numFmtId="0" fontId="127" fillId="0" borderId="0" xfId="0" applyFont="1"/>
    <xf numFmtId="0" fontId="0" fillId="33" borderId="0" xfId="0" applyFill="1" applyBorder="1" applyAlignment="1">
      <alignment vertical="top" wrapText="1"/>
    </xf>
    <xf numFmtId="0" fontId="70" fillId="33" borderId="0" xfId="49423" applyFill="1" applyBorder="1"/>
    <xf numFmtId="1" fontId="18" fillId="0" borderId="0" xfId="0" applyNumberFormat="1" applyFont="1" applyFill="1" applyAlignment="1">
      <alignment horizontal="left" vertical="top" wrapText="1"/>
    </xf>
    <xf numFmtId="0" fontId="127" fillId="0" borderId="0" xfId="0" applyFont="1" applyAlignment="1">
      <alignment vertical="top" wrapText="1"/>
    </xf>
    <xf numFmtId="0" fontId="123" fillId="33" borderId="0" xfId="0" applyFont="1" applyFill="1" applyAlignment="1">
      <alignment horizontal="center"/>
    </xf>
    <xf numFmtId="0" fontId="124" fillId="33" borderId="0" xfId="0" applyFont="1" applyFill="1" applyAlignment="1">
      <alignment horizontal="center"/>
    </xf>
    <xf numFmtId="0" fontId="0" fillId="33" borderId="0" xfId="0" applyFill="1" applyAlignment="1">
      <alignment horizontal="left" vertical="top" wrapText="1"/>
    </xf>
    <xf numFmtId="0" fontId="0" fillId="33" borderId="60" xfId="0" applyFill="1" applyBorder="1" applyAlignment="1">
      <alignment horizontal="left" vertical="top" wrapText="1"/>
    </xf>
    <xf numFmtId="0" fontId="0" fillId="33" borderId="61" xfId="0" applyFill="1" applyBorder="1" applyAlignment="1">
      <alignment horizontal="left" vertical="top" wrapText="1"/>
    </xf>
    <xf numFmtId="0" fontId="0" fillId="33" borderId="62" xfId="0" applyFill="1" applyBorder="1" applyAlignment="1">
      <alignment horizontal="left" vertical="top" wrapText="1"/>
    </xf>
    <xf numFmtId="0" fontId="0" fillId="33" borderId="63" xfId="0" applyFill="1" applyBorder="1" applyAlignment="1">
      <alignment horizontal="left" vertical="top" wrapText="1"/>
    </xf>
    <xf numFmtId="0" fontId="0" fillId="33" borderId="0" xfId="0" applyFill="1" applyBorder="1" applyAlignment="1">
      <alignment horizontal="left" vertical="top" wrapText="1"/>
    </xf>
    <xf numFmtId="0" fontId="0" fillId="33" borderId="64" xfId="0" applyFill="1" applyBorder="1" applyAlignment="1">
      <alignment horizontal="left" vertical="top" wrapText="1"/>
    </xf>
    <xf numFmtId="0" fontId="0" fillId="33" borderId="65" xfId="0" applyFill="1" applyBorder="1" applyAlignment="1">
      <alignment horizontal="left" vertical="top" wrapText="1"/>
    </xf>
    <xf numFmtId="0" fontId="0" fillId="33" borderId="66" xfId="0" applyFill="1" applyBorder="1" applyAlignment="1">
      <alignment horizontal="left" vertical="top" wrapText="1"/>
    </xf>
    <xf numFmtId="0" fontId="0" fillId="33" borderId="67" xfId="0" applyFill="1" applyBorder="1" applyAlignment="1">
      <alignment horizontal="left" vertical="top" wrapText="1"/>
    </xf>
    <xf numFmtId="0" fontId="0" fillId="33" borderId="0" xfId="0" applyFill="1" applyAlignment="1">
      <alignment horizontal="center" vertical="top" wrapText="1"/>
    </xf>
    <xf numFmtId="0" fontId="24" fillId="0" borderId="0" xfId="0" applyFont="1" applyAlignment="1">
      <alignment horizontal="left" vertical="top" wrapText="1"/>
    </xf>
    <xf numFmtId="0" fontId="18" fillId="0" borderId="43" xfId="0" applyFont="1" applyFill="1" applyBorder="1" applyAlignment="1">
      <alignment horizontal="center" wrapText="1"/>
    </xf>
    <xf numFmtId="0" fontId="18" fillId="0" borderId="47" xfId="0" applyFont="1" applyFill="1" applyBorder="1" applyAlignment="1">
      <alignment horizontal="center" wrapText="1"/>
    </xf>
    <xf numFmtId="0" fontId="24" fillId="0" borderId="0" xfId="0" applyFont="1" applyFill="1" applyBorder="1" applyAlignment="1">
      <alignment horizontal="left" vertical="top" wrapText="1"/>
    </xf>
    <xf numFmtId="0" fontId="24" fillId="0" borderId="0" xfId="0" applyFont="1" applyBorder="1" applyAlignment="1">
      <alignment horizontal="left" vertical="top" wrapText="1"/>
    </xf>
    <xf numFmtId="0" fontId="18" fillId="0" borderId="0" xfId="0" applyFont="1" applyFill="1" applyAlignment="1">
      <alignment horizontal="left" vertical="top" wrapText="1"/>
    </xf>
    <xf numFmtId="0" fontId="18" fillId="0" borderId="43" xfId="0" applyFont="1" applyFill="1" applyBorder="1" applyAlignment="1">
      <alignment horizontal="center" vertical="center" wrapText="1"/>
    </xf>
    <xf numFmtId="0" fontId="18" fillId="0" borderId="46" xfId="0" applyFont="1" applyFill="1" applyBorder="1" applyAlignment="1">
      <alignment horizontal="center" vertical="center" wrapText="1"/>
    </xf>
    <xf numFmtId="0" fontId="18" fillId="0" borderId="47" xfId="0" applyFont="1" applyFill="1" applyBorder="1" applyAlignment="1">
      <alignment horizontal="center" vertical="center" wrapText="1"/>
    </xf>
    <xf numFmtId="0" fontId="18" fillId="33" borderId="0" xfId="0" applyFont="1" applyFill="1" applyAlignment="1">
      <alignment horizontal="left" vertical="top" wrapText="1"/>
    </xf>
    <xf numFmtId="0" fontId="18" fillId="0" borderId="0" xfId="0" applyFont="1" applyAlignment="1">
      <alignment horizontal="left" vertical="top" wrapText="1"/>
    </xf>
    <xf numFmtId="0" fontId="18" fillId="0" borderId="43" xfId="0" applyFont="1" applyBorder="1" applyAlignment="1">
      <alignment horizontal="center" wrapText="1"/>
    </xf>
    <xf numFmtId="0" fontId="18" fillId="0" borderId="47" xfId="0" applyFont="1" applyBorder="1" applyAlignment="1">
      <alignment horizontal="center" wrapText="1"/>
    </xf>
    <xf numFmtId="0" fontId="18" fillId="0" borderId="46" xfId="0" applyFont="1" applyFill="1" applyBorder="1" applyAlignment="1">
      <alignment horizontal="center" wrapText="1"/>
    </xf>
    <xf numFmtId="0" fontId="18" fillId="0" borderId="10" xfId="0" applyFont="1" applyBorder="1" applyAlignment="1">
      <alignment horizontal="center" wrapText="1"/>
    </xf>
    <xf numFmtId="0" fontId="18" fillId="0" borderId="11" xfId="0" applyFont="1" applyBorder="1" applyAlignment="1">
      <alignment horizontal="center" wrapText="1"/>
    </xf>
    <xf numFmtId="0" fontId="18" fillId="0" borderId="10" xfId="0" applyFont="1" applyFill="1" applyBorder="1" applyAlignment="1">
      <alignment horizontal="center" wrapText="1"/>
    </xf>
    <xf numFmtId="0" fontId="18" fillId="0" borderId="20" xfId="0" applyFont="1" applyFill="1" applyBorder="1" applyAlignment="1">
      <alignment horizontal="center" wrapText="1"/>
    </xf>
    <xf numFmtId="0" fontId="18" fillId="0" borderId="11" xfId="0" applyFont="1" applyFill="1" applyBorder="1" applyAlignment="1">
      <alignment horizontal="center" wrapText="1"/>
    </xf>
    <xf numFmtId="0" fontId="19" fillId="0" borderId="0" xfId="0" applyFont="1" applyFill="1" applyAlignment="1">
      <alignment horizontal="left" vertical="top"/>
    </xf>
    <xf numFmtId="0" fontId="18" fillId="0" borderId="10" xfId="0" applyFont="1" applyBorder="1" applyAlignment="1">
      <alignment horizontal="center"/>
    </xf>
    <xf numFmtId="0" fontId="18" fillId="0" borderId="20" xfId="0" applyFont="1" applyBorder="1" applyAlignment="1">
      <alignment horizontal="center"/>
    </xf>
    <xf numFmtId="0" fontId="18" fillId="0" borderId="11" xfId="0" applyFont="1" applyBorder="1" applyAlignment="1">
      <alignment horizontal="center"/>
    </xf>
    <xf numFmtId="0" fontId="24" fillId="0" borderId="16" xfId="0" applyFont="1" applyBorder="1" applyAlignment="1">
      <alignment horizontal="left" vertical="top" wrapText="1"/>
    </xf>
    <xf numFmtId="0" fontId="18" fillId="0" borderId="43" xfId="0" applyFont="1" applyBorder="1" applyAlignment="1">
      <alignment horizontal="center"/>
    </xf>
    <xf numFmtId="0" fontId="18" fillId="0" borderId="49" xfId="0" applyFont="1" applyBorder="1" applyAlignment="1">
      <alignment horizontal="center"/>
    </xf>
    <xf numFmtId="0" fontId="18" fillId="0" borderId="47" xfId="0" applyFont="1" applyBorder="1" applyAlignment="1">
      <alignment horizontal="center"/>
    </xf>
    <xf numFmtId="0" fontId="102" fillId="0" borderId="43" xfId="0" applyFont="1" applyFill="1" applyBorder="1" applyAlignment="1">
      <alignment horizontal="center" wrapText="1"/>
    </xf>
    <xf numFmtId="0" fontId="102" fillId="0" borderId="47" xfId="0" applyFont="1" applyFill="1" applyBorder="1" applyAlignment="1">
      <alignment horizontal="center" wrapText="1"/>
    </xf>
    <xf numFmtId="0" fontId="18" fillId="0" borderId="49" xfId="0" applyFont="1" applyFill="1" applyBorder="1" applyAlignment="1">
      <alignment horizontal="center" wrapText="1"/>
    </xf>
    <xf numFmtId="0" fontId="24" fillId="0" borderId="0" xfId="0" applyFont="1" applyBorder="1" applyAlignment="1">
      <alignment vertical="top" wrapText="1"/>
    </xf>
    <xf numFmtId="0" fontId="18" fillId="0" borderId="0" xfId="0" applyFont="1" applyFill="1" applyAlignment="1">
      <alignment horizontal="left" vertical="top"/>
    </xf>
    <xf numFmtId="0" fontId="102" fillId="0" borderId="10" xfId="0" applyFont="1" applyFill="1" applyBorder="1" applyAlignment="1">
      <alignment horizontal="center" vertical="center" wrapText="1"/>
    </xf>
    <xf numFmtId="0" fontId="102" fillId="0" borderId="11" xfId="0" applyFont="1" applyFill="1" applyBorder="1" applyAlignment="1">
      <alignment horizontal="center" vertical="center" wrapText="1"/>
    </xf>
    <xf numFmtId="0" fontId="102" fillId="0" borderId="10" xfId="0" applyFont="1" applyFill="1" applyBorder="1" applyAlignment="1">
      <alignment horizontal="center" wrapText="1"/>
    </xf>
    <xf numFmtId="0" fontId="102" fillId="0" borderId="11" xfId="0" applyFont="1" applyFill="1" applyBorder="1" applyAlignment="1">
      <alignment horizontal="center" wrapText="1"/>
    </xf>
    <xf numFmtId="0" fontId="19" fillId="0" borderId="0" xfId="0" applyFont="1" applyFill="1" applyAlignment="1">
      <alignment horizontal="left" vertical="top" wrapText="1"/>
    </xf>
    <xf numFmtId="0" fontId="18" fillId="33" borderId="51" xfId="0" applyFont="1" applyFill="1" applyBorder="1" applyAlignment="1">
      <alignment horizontal="center" vertical="center" wrapText="1"/>
    </xf>
    <xf numFmtId="0" fontId="18" fillId="33" borderId="37" xfId="0" applyFont="1" applyFill="1" applyBorder="1" applyAlignment="1">
      <alignment horizontal="center" vertical="center" wrapText="1"/>
    </xf>
    <xf numFmtId="0" fontId="18" fillId="33" borderId="48" xfId="0" applyFont="1" applyFill="1" applyBorder="1" applyAlignment="1">
      <alignment horizontal="center" vertical="center" wrapText="1"/>
    </xf>
    <xf numFmtId="0" fontId="18" fillId="33" borderId="18" xfId="0" applyFont="1" applyFill="1" applyBorder="1" applyAlignment="1">
      <alignment horizontal="center" vertical="center" wrapText="1"/>
    </xf>
    <xf numFmtId="0" fontId="18" fillId="33" borderId="12" xfId="0" applyFont="1" applyFill="1" applyBorder="1" applyAlignment="1">
      <alignment horizontal="center" vertical="center" wrapText="1"/>
    </xf>
    <xf numFmtId="0" fontId="18" fillId="33" borderId="19" xfId="0" applyFont="1" applyFill="1" applyBorder="1" applyAlignment="1">
      <alignment horizontal="center" vertical="center" wrapText="1"/>
    </xf>
    <xf numFmtId="0" fontId="18" fillId="33" borderId="49" xfId="0" applyFont="1" applyFill="1" applyBorder="1" applyAlignment="1">
      <alignment horizontal="center" vertical="center" wrapText="1"/>
    </xf>
    <xf numFmtId="0" fontId="18" fillId="0" borderId="50" xfId="0" applyFont="1" applyFill="1" applyBorder="1" applyAlignment="1">
      <alignment horizontal="center" vertical="center"/>
    </xf>
    <xf numFmtId="0" fontId="18" fillId="0" borderId="31" xfId="0" applyFont="1" applyFill="1" applyBorder="1" applyAlignment="1">
      <alignment horizontal="center" vertical="center"/>
    </xf>
    <xf numFmtId="0" fontId="18" fillId="0" borderId="32" xfId="0" applyFont="1" applyFill="1" applyBorder="1" applyAlignment="1">
      <alignment horizontal="center" vertical="center"/>
    </xf>
    <xf numFmtId="0" fontId="18" fillId="33" borderId="52" xfId="0" applyFont="1" applyFill="1" applyBorder="1" applyAlignment="1">
      <alignment horizontal="center" vertical="center" wrapText="1"/>
    </xf>
    <xf numFmtId="0" fontId="24" fillId="0" borderId="0" xfId="0" applyFont="1" applyFill="1" applyAlignment="1">
      <alignment horizontal="left" vertical="top" wrapText="1"/>
    </xf>
    <xf numFmtId="0" fontId="102" fillId="0" borderId="43" xfId="0" applyFont="1" applyFill="1" applyBorder="1" applyAlignment="1">
      <alignment horizontal="center"/>
    </xf>
    <xf numFmtId="0" fontId="102" fillId="0" borderId="46" xfId="0" applyFont="1" applyFill="1" applyBorder="1" applyAlignment="1">
      <alignment horizontal="center"/>
    </xf>
    <xf numFmtId="0" fontId="102" fillId="0" borderId="47" xfId="0" applyFont="1" applyFill="1" applyBorder="1" applyAlignment="1">
      <alignment horizontal="center"/>
    </xf>
    <xf numFmtId="0" fontId="24" fillId="0" borderId="37" xfId="0" applyFont="1" applyBorder="1" applyAlignment="1">
      <alignment horizontal="left" vertical="top" wrapText="1"/>
    </xf>
    <xf numFmtId="0" fontId="18" fillId="0" borderId="0" xfId="0" applyFont="1" applyAlignment="1">
      <alignment horizontal="left" vertical="top"/>
    </xf>
    <xf numFmtId="0" fontId="122" fillId="0" borderId="10" xfId="0" applyFont="1" applyBorder="1" applyAlignment="1">
      <alignment horizontal="center" wrapText="1"/>
    </xf>
    <xf numFmtId="0" fontId="122" fillId="0" borderId="11" xfId="0" applyFont="1" applyBorder="1" applyAlignment="1">
      <alignment horizontal="center" wrapText="1"/>
    </xf>
    <xf numFmtId="0" fontId="122" fillId="0" borderId="43" xfId="0" applyFont="1" applyBorder="1" applyAlignment="1">
      <alignment horizontal="center" wrapText="1"/>
    </xf>
    <xf numFmtId="0" fontId="122" fillId="0" borderId="47" xfId="0" applyFont="1" applyBorder="1" applyAlignment="1">
      <alignment horizontal="center" wrapText="1"/>
    </xf>
    <xf numFmtId="0" fontId="16" fillId="0" borderId="10" xfId="0" applyFont="1" applyBorder="1" applyAlignment="1">
      <alignment horizontal="center"/>
    </xf>
    <xf numFmtId="0" fontId="16" fillId="0" borderId="20" xfId="0" applyFont="1" applyBorder="1" applyAlignment="1">
      <alignment horizontal="center"/>
    </xf>
    <xf numFmtId="0" fontId="16" fillId="0" borderId="54" xfId="0" applyFont="1" applyBorder="1" applyAlignment="1">
      <alignment horizontal="center"/>
    </xf>
    <xf numFmtId="0" fontId="114" fillId="0" borderId="43" xfId="0" applyFont="1" applyBorder="1" applyAlignment="1">
      <alignment horizontal="center"/>
    </xf>
    <xf numFmtId="0" fontId="114" fillId="0" borderId="54" xfId="0" applyFont="1" applyBorder="1" applyAlignment="1">
      <alignment horizontal="center"/>
    </xf>
    <xf numFmtId="0" fontId="0" fillId="0" borderId="43" xfId="0" applyFont="1" applyBorder="1" applyAlignment="1">
      <alignment horizontal="center"/>
    </xf>
    <xf numFmtId="0" fontId="0" fillId="0" borderId="54" xfId="0" applyFont="1" applyBorder="1" applyAlignment="1">
      <alignment horizontal="center"/>
    </xf>
    <xf numFmtId="0" fontId="0" fillId="0" borderId="47" xfId="0" applyFont="1" applyBorder="1" applyAlignment="1">
      <alignment horizontal="center"/>
    </xf>
    <xf numFmtId="0" fontId="16" fillId="0" borderId="43" xfId="0" applyFont="1" applyBorder="1" applyAlignment="1">
      <alignment horizontal="center"/>
    </xf>
    <xf numFmtId="0" fontId="16" fillId="0" borderId="47" xfId="0" applyFont="1" applyBorder="1" applyAlignment="1">
      <alignment horizontal="center"/>
    </xf>
    <xf numFmtId="0" fontId="114" fillId="0" borderId="47" xfId="0" applyFont="1" applyBorder="1" applyAlignment="1">
      <alignment horizontal="center"/>
    </xf>
    <xf numFmtId="0" fontId="122" fillId="0" borderId="54" xfId="0" applyFont="1" applyBorder="1" applyAlignment="1">
      <alignment horizontal="center" wrapText="1"/>
    </xf>
    <xf numFmtId="0" fontId="24" fillId="0" borderId="0" xfId="0" applyFont="1" applyAlignment="1">
      <alignment horizontal="left" vertical="top"/>
    </xf>
    <xf numFmtId="0" fontId="114" fillId="0" borderId="55" xfId="0" applyFont="1" applyFill="1" applyBorder="1" applyAlignment="1">
      <alignment horizontal="center" vertical="center"/>
    </xf>
    <xf numFmtId="0" fontId="114" fillId="0" borderId="53" xfId="0" applyFont="1" applyFill="1" applyBorder="1" applyAlignment="1">
      <alignment horizontal="center" vertical="center"/>
    </xf>
    <xf numFmtId="0" fontId="114" fillId="0" borderId="56" xfId="0" applyFont="1" applyFill="1" applyBorder="1" applyAlignment="1">
      <alignment horizontal="center" vertical="center"/>
    </xf>
    <xf numFmtId="0" fontId="114" fillId="0" borderId="18" xfId="0" applyFont="1" applyFill="1" applyBorder="1" applyAlignment="1">
      <alignment horizontal="center" vertical="center"/>
    </xf>
    <xf numFmtId="0" fontId="114" fillId="0" borderId="12" xfId="0" applyFont="1" applyFill="1" applyBorder="1" applyAlignment="1">
      <alignment horizontal="center" vertical="center"/>
    </xf>
    <xf numFmtId="0" fontId="114" fillId="0" borderId="19" xfId="0" applyFont="1" applyFill="1" applyBorder="1" applyAlignment="1">
      <alignment horizontal="center" vertical="center"/>
    </xf>
    <xf numFmtId="0" fontId="102" fillId="0" borderId="54" xfId="0" applyFont="1" applyFill="1" applyBorder="1" applyAlignment="1">
      <alignment horizontal="center" wrapText="1"/>
    </xf>
    <xf numFmtId="0" fontId="24" fillId="0" borderId="53" xfId="0" applyFont="1" applyBorder="1" applyAlignment="1">
      <alignment horizontal="left" vertical="top" wrapText="1"/>
    </xf>
    <xf numFmtId="0" fontId="18" fillId="0" borderId="0" xfId="0" applyFont="1" applyFill="1" applyAlignment="1">
      <alignment horizontal="center" vertical="top"/>
    </xf>
    <xf numFmtId="0" fontId="18" fillId="0" borderId="10" xfId="0" applyFont="1" applyBorder="1" applyAlignment="1">
      <alignment horizontal="center" vertical="center" wrapText="1"/>
    </xf>
    <xf numFmtId="0" fontId="18" fillId="0" borderId="11" xfId="0" applyFont="1" applyBorder="1" applyAlignment="1">
      <alignment horizontal="center" vertical="center" wrapText="1"/>
    </xf>
    <xf numFmtId="0" fontId="18" fillId="0" borderId="13" xfId="0" applyFont="1" applyFill="1" applyBorder="1" applyAlignment="1">
      <alignment horizontal="center" vertical="center" wrapText="1"/>
    </xf>
    <xf numFmtId="0" fontId="18" fillId="0" borderId="16" xfId="0" applyFont="1" applyFill="1" applyBorder="1" applyAlignment="1">
      <alignment horizontal="center" vertical="center" wrapText="1"/>
    </xf>
    <xf numFmtId="0" fontId="18" fillId="0" borderId="17" xfId="0" applyFont="1" applyFill="1" applyBorder="1" applyAlignment="1">
      <alignment horizontal="center" vertical="center" wrapText="1"/>
    </xf>
    <xf numFmtId="0" fontId="18" fillId="0" borderId="18" xfId="0" applyFont="1" applyFill="1" applyBorder="1" applyAlignment="1">
      <alignment horizontal="center" vertical="center" wrapText="1"/>
    </xf>
    <xf numFmtId="0" fontId="18" fillId="0" borderId="12" xfId="0" applyFont="1" applyFill="1" applyBorder="1" applyAlignment="1">
      <alignment horizontal="center" vertical="center" wrapText="1"/>
    </xf>
    <xf numFmtId="0" fontId="18" fillId="0" borderId="19" xfId="0" applyFont="1" applyFill="1" applyBorder="1" applyAlignment="1">
      <alignment horizontal="center" vertical="center" wrapText="1"/>
    </xf>
    <xf numFmtId="0" fontId="18" fillId="0" borderId="13" xfId="0" applyFont="1" applyBorder="1" applyAlignment="1">
      <alignment horizontal="center" vertical="center" wrapText="1"/>
    </xf>
    <xf numFmtId="0" fontId="18" fillId="0" borderId="17" xfId="0" applyFont="1" applyBorder="1" applyAlignment="1">
      <alignment horizontal="center" vertical="center" wrapText="1"/>
    </xf>
    <xf numFmtId="0" fontId="18" fillId="0" borderId="18" xfId="0" applyFont="1" applyBorder="1" applyAlignment="1">
      <alignment horizontal="center" vertical="center" wrapText="1"/>
    </xf>
    <xf numFmtId="0" fontId="18" fillId="0" borderId="19" xfId="0" applyFont="1" applyBorder="1" applyAlignment="1">
      <alignment horizontal="center" vertical="center" wrapText="1"/>
    </xf>
    <xf numFmtId="0" fontId="18" fillId="0" borderId="10" xfId="0" applyFont="1" applyBorder="1" applyAlignment="1">
      <alignment horizontal="center" vertical="center"/>
    </xf>
    <xf numFmtId="0" fontId="18" fillId="0" borderId="20" xfId="0" applyFont="1" applyBorder="1" applyAlignment="1">
      <alignment horizontal="center" vertical="center"/>
    </xf>
    <xf numFmtId="0" fontId="18" fillId="0" borderId="11" xfId="0" applyFont="1" applyBorder="1" applyAlignment="1">
      <alignment horizontal="center" vertical="center"/>
    </xf>
    <xf numFmtId="0" fontId="18" fillId="0" borderId="44" xfId="0" applyFont="1" applyFill="1" applyBorder="1" applyAlignment="1">
      <alignment horizontal="center" vertical="center" wrapText="1"/>
    </xf>
    <xf numFmtId="0" fontId="18" fillId="0" borderId="45" xfId="0" applyFont="1" applyFill="1" applyBorder="1" applyAlignment="1">
      <alignment horizontal="center" vertical="center" wrapText="1"/>
    </xf>
    <xf numFmtId="0" fontId="18" fillId="0" borderId="20" xfId="0" applyFont="1" applyBorder="1" applyAlignment="1">
      <alignment horizontal="center" vertical="center" wrapText="1"/>
    </xf>
    <xf numFmtId="0" fontId="18" fillId="0" borderId="20" xfId="0" applyFont="1" applyBorder="1" applyAlignment="1">
      <alignment horizontal="center" wrapText="1"/>
    </xf>
    <xf numFmtId="0" fontId="18" fillId="0" borderId="21" xfId="0" applyFont="1" applyBorder="1" applyAlignment="1">
      <alignment horizontal="center" wrapText="1"/>
    </xf>
    <xf numFmtId="0" fontId="18" fillId="33" borderId="21" xfId="0" applyFont="1" applyFill="1" applyBorder="1" applyAlignment="1">
      <alignment horizontal="center" vertical="center" wrapText="1"/>
    </xf>
    <xf numFmtId="0" fontId="102" fillId="66" borderId="51" xfId="0" applyFont="1" applyFill="1" applyBorder="1" applyAlignment="1">
      <alignment horizontal="center" vertical="center" wrapText="1"/>
    </xf>
    <xf numFmtId="0" fontId="102" fillId="66" borderId="53" xfId="0" applyFont="1" applyFill="1" applyBorder="1" applyAlignment="1">
      <alignment horizontal="center" vertical="center" wrapText="1"/>
    </xf>
    <xf numFmtId="0" fontId="102" fillId="66" borderId="48" xfId="0" applyFont="1" applyFill="1" applyBorder="1" applyAlignment="1">
      <alignment horizontal="center" vertical="center" wrapText="1"/>
    </xf>
    <xf numFmtId="0" fontId="102" fillId="66" borderId="18" xfId="0" applyFont="1" applyFill="1" applyBorder="1" applyAlignment="1">
      <alignment horizontal="center" vertical="center" wrapText="1"/>
    </xf>
    <xf numFmtId="0" fontId="102" fillId="66" borderId="12" xfId="0" applyFont="1" applyFill="1" applyBorder="1" applyAlignment="1">
      <alignment horizontal="center" vertical="center" wrapText="1"/>
    </xf>
    <xf numFmtId="0" fontId="102" fillId="66" borderId="19" xfId="0" applyFont="1" applyFill="1" applyBorder="1" applyAlignment="1">
      <alignment horizontal="center" vertical="center" wrapText="1"/>
    </xf>
    <xf numFmtId="0" fontId="102" fillId="66" borderId="43" xfId="0" applyFont="1" applyFill="1" applyBorder="1" applyAlignment="1">
      <alignment horizontal="center" wrapText="1"/>
    </xf>
    <xf numFmtId="0" fontId="102" fillId="66" borderId="47" xfId="0" applyFont="1" applyFill="1" applyBorder="1" applyAlignment="1">
      <alignment horizontal="center" wrapText="1"/>
    </xf>
    <xf numFmtId="14" fontId="19" fillId="66" borderId="46" xfId="0" applyNumberFormat="1" applyFont="1" applyFill="1" applyBorder="1" applyAlignment="1">
      <alignment horizontal="center"/>
    </xf>
    <xf numFmtId="14" fontId="19" fillId="66" borderId="39" xfId="0" applyNumberFormat="1" applyFont="1" applyFill="1" applyBorder="1" applyAlignment="1">
      <alignment horizontal="center"/>
    </xf>
    <xf numFmtId="14" fontId="19" fillId="66" borderId="0" xfId="0" applyNumberFormat="1" applyFont="1" applyFill="1" applyBorder="1" applyAlignment="1">
      <alignment horizontal="center"/>
    </xf>
    <xf numFmtId="0" fontId="102" fillId="66" borderId="43" xfId="0" applyFont="1" applyFill="1" applyBorder="1" applyAlignment="1">
      <alignment horizontal="center"/>
    </xf>
    <xf numFmtId="0" fontId="102" fillId="66" borderId="49" xfId="0" applyFont="1" applyFill="1" applyBorder="1" applyAlignment="1">
      <alignment horizontal="center"/>
    </xf>
    <xf numFmtId="0" fontId="102" fillId="66" borderId="47" xfId="0" applyFont="1" applyFill="1" applyBorder="1" applyAlignment="1">
      <alignment horizontal="center"/>
    </xf>
    <xf numFmtId="0" fontId="114" fillId="0" borderId="10" xfId="0" applyFont="1" applyFill="1" applyBorder="1" applyAlignment="1">
      <alignment horizontal="center"/>
    </xf>
    <xf numFmtId="0" fontId="114" fillId="0" borderId="20" xfId="0" applyFont="1" applyFill="1" applyBorder="1" applyAlignment="1">
      <alignment horizontal="center"/>
    </xf>
    <xf numFmtId="0" fontId="114" fillId="0" borderId="11" xfId="0" applyFont="1" applyFill="1" applyBorder="1" applyAlignment="1">
      <alignment horizontal="center"/>
    </xf>
    <xf numFmtId="0" fontId="18" fillId="0" borderId="54" xfId="0" applyFont="1" applyBorder="1" applyAlignment="1">
      <alignment horizontal="center" wrapText="1"/>
    </xf>
    <xf numFmtId="0" fontId="102" fillId="0" borderId="38" xfId="0" applyFont="1" applyFill="1" applyBorder="1" applyAlignment="1">
      <alignment horizontal="center" vertical="center" wrapText="1"/>
    </xf>
    <xf numFmtId="0" fontId="102" fillId="0" borderId="54" xfId="0" applyFont="1" applyFill="1" applyBorder="1" applyAlignment="1">
      <alignment horizontal="center" vertical="center" wrapText="1"/>
    </xf>
    <xf numFmtId="0" fontId="102" fillId="0" borderId="39" xfId="0" applyFont="1" applyFill="1" applyBorder="1" applyAlignment="1">
      <alignment horizontal="center" vertical="center" wrapText="1"/>
    </xf>
    <xf numFmtId="0" fontId="18" fillId="0" borderId="38" xfId="0" applyFont="1" applyBorder="1" applyAlignment="1">
      <alignment horizontal="center" wrapText="1"/>
    </xf>
    <xf numFmtId="14" fontId="19" fillId="66" borderId="54" xfId="0" applyNumberFormat="1" applyFont="1" applyFill="1" applyBorder="1" applyAlignment="1">
      <alignment horizontal="center"/>
    </xf>
  </cellXfs>
  <cellStyles count="49424">
    <cellStyle name="20% - Accent1" xfId="1018" builtinId="30" customBuiltin="1"/>
    <cellStyle name="20% - Accent1 10" xfId="4"/>
    <cellStyle name="20% - Accent1 2" xfId="5"/>
    <cellStyle name="20% - Accent1 2 2" xfId="6"/>
    <cellStyle name="20% - Accent1 2 3" xfId="7"/>
    <cellStyle name="20% - Accent1 3" xfId="8"/>
    <cellStyle name="20% - Accent1 4" xfId="9"/>
    <cellStyle name="20% - Accent1 5" xfId="10"/>
    <cellStyle name="20% - Accent1 6" xfId="11"/>
    <cellStyle name="20% - Accent1 7" xfId="12"/>
    <cellStyle name="20% - Accent1 8" xfId="13"/>
    <cellStyle name="20% - Accent1 9" xfId="14"/>
    <cellStyle name="20% - Accent2" xfId="1022" builtinId="34" customBuiltin="1"/>
    <cellStyle name="20% - Accent2 10" xfId="15"/>
    <cellStyle name="20% - Accent2 2" xfId="16"/>
    <cellStyle name="20% - Accent2 2 2" xfId="17"/>
    <cellStyle name="20% - Accent2 2 3" xfId="18"/>
    <cellStyle name="20% - Accent2 3" xfId="19"/>
    <cellStyle name="20% - Accent2 4" xfId="20"/>
    <cellStyle name="20% - Accent2 5" xfId="21"/>
    <cellStyle name="20% - Accent2 6" xfId="22"/>
    <cellStyle name="20% - Accent2 7" xfId="23"/>
    <cellStyle name="20% - Accent2 8" xfId="24"/>
    <cellStyle name="20% - Accent2 9" xfId="25"/>
    <cellStyle name="20% - Accent3" xfId="1026" builtinId="38" customBuiltin="1"/>
    <cellStyle name="20% - Accent3 10" xfId="26"/>
    <cellStyle name="20% - Accent3 2" xfId="27"/>
    <cellStyle name="20% - Accent3 2 2" xfId="28"/>
    <cellStyle name="20% - Accent3 2 3" xfId="29"/>
    <cellStyle name="20% - Accent3 3" xfId="30"/>
    <cellStyle name="20% - Accent3 4" xfId="31"/>
    <cellStyle name="20% - Accent3 5" xfId="32"/>
    <cellStyle name="20% - Accent3 6" xfId="33"/>
    <cellStyle name="20% - Accent3 7" xfId="34"/>
    <cellStyle name="20% - Accent3 8" xfId="35"/>
    <cellStyle name="20% - Accent3 9" xfId="36"/>
    <cellStyle name="20% - Accent4" xfId="1030" builtinId="42" customBuiltin="1"/>
    <cellStyle name="20% - Accent4 10" xfId="37"/>
    <cellStyle name="20% - Accent4 2" xfId="38"/>
    <cellStyle name="20% - Accent4 2 2" xfId="39"/>
    <cellStyle name="20% - Accent4 2 3" xfId="40"/>
    <cellStyle name="20% - Accent4 3" xfId="41"/>
    <cellStyle name="20% - Accent4 4" xfId="42"/>
    <cellStyle name="20% - Accent4 5" xfId="43"/>
    <cellStyle name="20% - Accent4 6" xfId="44"/>
    <cellStyle name="20% - Accent4 7" xfId="45"/>
    <cellStyle name="20% - Accent4 8" xfId="46"/>
    <cellStyle name="20% - Accent4 9" xfId="47"/>
    <cellStyle name="20% - Accent5" xfId="1034" builtinId="46" customBuiltin="1"/>
    <cellStyle name="20% - Accent5 10" xfId="48"/>
    <cellStyle name="20% - Accent5 2" xfId="49"/>
    <cellStyle name="20% - Accent5 2 2" xfId="50"/>
    <cellStyle name="20% - Accent5 2 3" xfId="51"/>
    <cellStyle name="20% - Accent5 3" xfId="52"/>
    <cellStyle name="20% - Accent5 4" xfId="53"/>
    <cellStyle name="20% - Accent5 5" xfId="54"/>
    <cellStyle name="20% - Accent5 6" xfId="55"/>
    <cellStyle name="20% - Accent5 7" xfId="56"/>
    <cellStyle name="20% - Accent5 8" xfId="57"/>
    <cellStyle name="20% - Accent5 9" xfId="58"/>
    <cellStyle name="20% - Accent6" xfId="1038" builtinId="50" customBuiltin="1"/>
    <cellStyle name="20% - Accent6 10" xfId="59"/>
    <cellStyle name="20% - Accent6 2" xfId="60"/>
    <cellStyle name="20% - Accent6 2 2" xfId="61"/>
    <cellStyle name="20% - Accent6 2 3" xfId="62"/>
    <cellStyle name="20% - Accent6 3" xfId="63"/>
    <cellStyle name="20% - Accent6 4" xfId="64"/>
    <cellStyle name="20% - Accent6 5" xfId="65"/>
    <cellStyle name="20% - Accent6 6" xfId="66"/>
    <cellStyle name="20% - Accent6 7" xfId="67"/>
    <cellStyle name="20% - Accent6 8" xfId="68"/>
    <cellStyle name="20% - Accent6 9" xfId="69"/>
    <cellStyle name="40% - Accent1" xfId="1019" builtinId="31" customBuiltin="1"/>
    <cellStyle name="40% - Accent1 10" xfId="70"/>
    <cellStyle name="40% - Accent1 2" xfId="71"/>
    <cellStyle name="40% - Accent1 2 2" xfId="72"/>
    <cellStyle name="40% - Accent1 2 3" xfId="73"/>
    <cellStyle name="40% - Accent1 3" xfId="74"/>
    <cellStyle name="40% - Accent1 4" xfId="75"/>
    <cellStyle name="40% - Accent1 5" xfId="76"/>
    <cellStyle name="40% - Accent1 6" xfId="77"/>
    <cellStyle name="40% - Accent1 7" xfId="78"/>
    <cellStyle name="40% - Accent1 8" xfId="79"/>
    <cellStyle name="40% - Accent1 9" xfId="80"/>
    <cellStyle name="40% - Accent2" xfId="1023" builtinId="35" customBuiltin="1"/>
    <cellStyle name="40% - Accent2 10" xfId="81"/>
    <cellStyle name="40% - Accent2 2" xfId="82"/>
    <cellStyle name="40% - Accent2 2 2" xfId="83"/>
    <cellStyle name="40% - Accent2 2 3" xfId="84"/>
    <cellStyle name="40% - Accent2 3" xfId="85"/>
    <cellStyle name="40% - Accent2 4" xfId="86"/>
    <cellStyle name="40% - Accent2 5" xfId="87"/>
    <cellStyle name="40% - Accent2 6" xfId="88"/>
    <cellStyle name="40% - Accent2 7" xfId="89"/>
    <cellStyle name="40% - Accent2 8" xfId="90"/>
    <cellStyle name="40% - Accent2 9" xfId="91"/>
    <cellStyle name="40% - Accent3" xfId="1027" builtinId="39" customBuiltin="1"/>
    <cellStyle name="40% - Accent3 10" xfId="92"/>
    <cellStyle name="40% - Accent3 2" xfId="93"/>
    <cellStyle name="40% - Accent3 2 2" xfId="94"/>
    <cellStyle name="40% - Accent3 2 3" xfId="95"/>
    <cellStyle name="40% - Accent3 3" xfId="96"/>
    <cellStyle name="40% - Accent3 4" xfId="97"/>
    <cellStyle name="40% - Accent3 5" xfId="98"/>
    <cellStyle name="40% - Accent3 6" xfId="99"/>
    <cellStyle name="40% - Accent3 7" xfId="100"/>
    <cellStyle name="40% - Accent3 8" xfId="101"/>
    <cellStyle name="40% - Accent3 9" xfId="102"/>
    <cellStyle name="40% - Accent4" xfId="1031" builtinId="43" customBuiltin="1"/>
    <cellStyle name="40% - Accent4 10" xfId="103"/>
    <cellStyle name="40% - Accent4 2" xfId="104"/>
    <cellStyle name="40% - Accent4 2 2" xfId="105"/>
    <cellStyle name="40% - Accent4 2 3" xfId="106"/>
    <cellStyle name="40% - Accent4 3" xfId="107"/>
    <cellStyle name="40% - Accent4 4" xfId="108"/>
    <cellStyle name="40% - Accent4 5" xfId="109"/>
    <cellStyle name="40% - Accent4 6" xfId="110"/>
    <cellStyle name="40% - Accent4 7" xfId="111"/>
    <cellStyle name="40% - Accent4 8" xfId="112"/>
    <cellStyle name="40% - Accent4 9" xfId="113"/>
    <cellStyle name="40% - Accent5" xfId="1035" builtinId="47" customBuiltin="1"/>
    <cellStyle name="40% - Accent5 10" xfId="114"/>
    <cellStyle name="40% - Accent5 2" xfId="115"/>
    <cellStyle name="40% - Accent5 2 2" xfId="116"/>
    <cellStyle name="40% - Accent5 2 3" xfId="117"/>
    <cellStyle name="40% - Accent5 3" xfId="118"/>
    <cellStyle name="40% - Accent5 4" xfId="119"/>
    <cellStyle name="40% - Accent5 5" xfId="120"/>
    <cellStyle name="40% - Accent5 6" xfId="121"/>
    <cellStyle name="40% - Accent5 7" xfId="122"/>
    <cellStyle name="40% - Accent5 8" xfId="123"/>
    <cellStyle name="40% - Accent5 9" xfId="124"/>
    <cellStyle name="40% - Accent6" xfId="1039" builtinId="51" customBuiltin="1"/>
    <cellStyle name="40% - Accent6 10" xfId="125"/>
    <cellStyle name="40% - Accent6 2" xfId="126"/>
    <cellStyle name="40% - Accent6 2 2" xfId="127"/>
    <cellStyle name="40% - Accent6 2 3" xfId="128"/>
    <cellStyle name="40% - Accent6 3" xfId="129"/>
    <cellStyle name="40% - Accent6 4" xfId="130"/>
    <cellStyle name="40% - Accent6 5" xfId="131"/>
    <cellStyle name="40% - Accent6 6" xfId="132"/>
    <cellStyle name="40% - Accent6 7" xfId="133"/>
    <cellStyle name="40% - Accent6 8" xfId="134"/>
    <cellStyle name="40% - Accent6 9" xfId="135"/>
    <cellStyle name="60% - Accent1" xfId="1020" builtinId="32" customBuiltin="1"/>
    <cellStyle name="60% - Accent1 2" xfId="136"/>
    <cellStyle name="60% - Accent1 2 2" xfId="137"/>
    <cellStyle name="60% - Accent1 2 3" xfId="138"/>
    <cellStyle name="60% - Accent1 3" xfId="139"/>
    <cellStyle name="60% - Accent1 4" xfId="140"/>
    <cellStyle name="60% - Accent2" xfId="1024" builtinId="36" customBuiltin="1"/>
    <cellStyle name="60% - Accent2 2" xfId="141"/>
    <cellStyle name="60% - Accent2 2 2" xfId="142"/>
    <cellStyle name="60% - Accent2 2 3" xfId="143"/>
    <cellStyle name="60% - Accent2 3" xfId="144"/>
    <cellStyle name="60% - Accent2 4" xfId="145"/>
    <cellStyle name="60% - Accent3" xfId="1028" builtinId="40" customBuiltin="1"/>
    <cellStyle name="60% - Accent3 2" xfId="146"/>
    <cellStyle name="60% - Accent3 2 2" xfId="147"/>
    <cellStyle name="60% - Accent3 2 3" xfId="148"/>
    <cellStyle name="60% - Accent3 3" xfId="149"/>
    <cellStyle name="60% - Accent3 4" xfId="150"/>
    <cellStyle name="60% - Accent4" xfId="1032" builtinId="44" customBuiltin="1"/>
    <cellStyle name="60% - Accent4 2" xfId="151"/>
    <cellStyle name="60% - Accent4 2 2" xfId="152"/>
    <cellStyle name="60% - Accent4 2 3" xfId="153"/>
    <cellStyle name="60% - Accent4 3" xfId="154"/>
    <cellStyle name="60% - Accent4 4" xfId="155"/>
    <cellStyle name="60% - Accent5" xfId="1036" builtinId="48" customBuiltin="1"/>
    <cellStyle name="60% - Accent5 2" xfId="156"/>
    <cellStyle name="60% - Accent5 2 2" xfId="157"/>
    <cellStyle name="60% - Accent5 2 3" xfId="158"/>
    <cellStyle name="60% - Accent5 3" xfId="159"/>
    <cellStyle name="60% - Accent5 4" xfId="160"/>
    <cellStyle name="60% - Accent6" xfId="1040" builtinId="52" customBuiltin="1"/>
    <cellStyle name="60% - Accent6 2" xfId="161"/>
    <cellStyle name="60% - Accent6 2 2" xfId="162"/>
    <cellStyle name="60% - Accent6 2 3" xfId="163"/>
    <cellStyle name="60% - Accent6 3" xfId="164"/>
    <cellStyle name="60% - Accent6 4" xfId="165"/>
    <cellStyle name="Accent1" xfId="1017" builtinId="29" customBuiltin="1"/>
    <cellStyle name="Accent1 2" xfId="166"/>
    <cellStyle name="Accent1 2 2" xfId="167"/>
    <cellStyle name="Accent1 2 3" xfId="168"/>
    <cellStyle name="Accent1 3" xfId="169"/>
    <cellStyle name="Accent1 4" xfId="170"/>
    <cellStyle name="Accent2" xfId="1021" builtinId="33" customBuiltin="1"/>
    <cellStyle name="Accent2 2" xfId="171"/>
    <cellStyle name="Accent2 2 2" xfId="172"/>
    <cellStyle name="Accent2 2 3" xfId="173"/>
    <cellStyle name="Accent2 3" xfId="174"/>
    <cellStyle name="Accent2 4" xfId="175"/>
    <cellStyle name="Accent3" xfId="1025" builtinId="37" customBuiltin="1"/>
    <cellStyle name="Accent3 2" xfId="176"/>
    <cellStyle name="Accent3 2 2" xfId="177"/>
    <cellStyle name="Accent3 2 3" xfId="178"/>
    <cellStyle name="Accent3 3" xfId="179"/>
    <cellStyle name="Accent3 4" xfId="180"/>
    <cellStyle name="Accent4" xfId="1029" builtinId="41" customBuiltin="1"/>
    <cellStyle name="Accent4 2" xfId="181"/>
    <cellStyle name="Accent4 2 2" xfId="182"/>
    <cellStyle name="Accent4 2 3" xfId="183"/>
    <cellStyle name="Accent4 3" xfId="184"/>
    <cellStyle name="Accent4 4" xfId="185"/>
    <cellStyle name="Accent5" xfId="1033" builtinId="45" customBuiltin="1"/>
    <cellStyle name="Accent5 2" xfId="186"/>
    <cellStyle name="Accent5 2 2" xfId="187"/>
    <cellStyle name="Accent5 2 3" xfId="188"/>
    <cellStyle name="Accent5 3" xfId="189"/>
    <cellStyle name="Accent5 4" xfId="190"/>
    <cellStyle name="Accent6" xfId="1037" builtinId="49" customBuiltin="1"/>
    <cellStyle name="Accent6 2" xfId="191"/>
    <cellStyle name="Accent6 2 2" xfId="192"/>
    <cellStyle name="Accent6 2 3" xfId="193"/>
    <cellStyle name="Accent6 3" xfId="194"/>
    <cellStyle name="Accent6 4" xfId="195"/>
    <cellStyle name="annee semestre" xfId="196"/>
    <cellStyle name="annee semestre 10" xfId="1041"/>
    <cellStyle name="annee semestre 10 2" xfId="1042"/>
    <cellStyle name="annee semestre 10 2 2" xfId="1043"/>
    <cellStyle name="annee semestre 10 2 3" xfId="1044"/>
    <cellStyle name="annee semestre 10 2 4" xfId="1045"/>
    <cellStyle name="annee semestre 10 3" xfId="1046"/>
    <cellStyle name="annee semestre 10 4" xfId="1047"/>
    <cellStyle name="annee semestre 10 5" xfId="1048"/>
    <cellStyle name="annee semestre 10 6" xfId="1049"/>
    <cellStyle name="annee semestre 11" xfId="1050"/>
    <cellStyle name="annee semestre 11 2" xfId="1051"/>
    <cellStyle name="annee semestre 11 2 2" xfId="1052"/>
    <cellStyle name="annee semestre 11 2 3" xfId="1053"/>
    <cellStyle name="annee semestre 11 2 4" xfId="1054"/>
    <cellStyle name="annee semestre 11 3" xfId="1055"/>
    <cellStyle name="annee semestre 11 4" xfId="1056"/>
    <cellStyle name="annee semestre 11 5" xfId="1057"/>
    <cellStyle name="annee semestre 11 6" xfId="1058"/>
    <cellStyle name="annee semestre 12" xfId="1059"/>
    <cellStyle name="annee semestre 12 2" xfId="1060"/>
    <cellStyle name="annee semestre 12 2 2" xfId="1061"/>
    <cellStyle name="annee semestre 12 2 3" xfId="1062"/>
    <cellStyle name="annee semestre 12 2 4" xfId="1063"/>
    <cellStyle name="annee semestre 12 3" xfId="1064"/>
    <cellStyle name="annee semestre 12 4" xfId="1065"/>
    <cellStyle name="annee semestre 12 5" xfId="1066"/>
    <cellStyle name="annee semestre 12 6" xfId="1067"/>
    <cellStyle name="annee semestre 13" xfId="1068"/>
    <cellStyle name="annee semestre 13 2" xfId="1069"/>
    <cellStyle name="annee semestre 13 2 2" xfId="1070"/>
    <cellStyle name="annee semestre 13 2 3" xfId="1071"/>
    <cellStyle name="annee semestre 13 2 4" xfId="1072"/>
    <cellStyle name="annee semestre 13 3" xfId="1073"/>
    <cellStyle name="annee semestre 13 4" xfId="1074"/>
    <cellStyle name="annee semestre 13 5" xfId="1075"/>
    <cellStyle name="annee semestre 13 6" xfId="1076"/>
    <cellStyle name="annee semestre 14" xfId="1077"/>
    <cellStyle name="annee semestre 14 2" xfId="1078"/>
    <cellStyle name="annee semestre 14 2 2" xfId="1079"/>
    <cellStyle name="annee semestre 14 2 3" xfId="1080"/>
    <cellStyle name="annee semestre 14 2 4" xfId="1081"/>
    <cellStyle name="annee semestre 14 3" xfId="1082"/>
    <cellStyle name="annee semestre 14 4" xfId="1083"/>
    <cellStyle name="annee semestre 14 5" xfId="1084"/>
    <cellStyle name="annee semestre 14 6" xfId="1085"/>
    <cellStyle name="annee semestre 15" xfId="1086"/>
    <cellStyle name="annee semestre 15 2" xfId="1087"/>
    <cellStyle name="annee semestre 15 2 2" xfId="1088"/>
    <cellStyle name="annee semestre 15 2 3" xfId="1089"/>
    <cellStyle name="annee semestre 15 2 4" xfId="1090"/>
    <cellStyle name="annee semestre 15 3" xfId="1091"/>
    <cellStyle name="annee semestre 15 4" xfId="1092"/>
    <cellStyle name="annee semestre 15 5" xfId="1093"/>
    <cellStyle name="annee semestre 15 6" xfId="1094"/>
    <cellStyle name="annee semestre 16" xfId="1095"/>
    <cellStyle name="annee semestre 16 2" xfId="1096"/>
    <cellStyle name="annee semestre 17" xfId="1097"/>
    <cellStyle name="annee semestre 18" xfId="1098"/>
    <cellStyle name="annee semestre 19" xfId="1099"/>
    <cellStyle name="annee semestre 2" xfId="1100"/>
    <cellStyle name="annee semestre 2 10" xfId="1101"/>
    <cellStyle name="annee semestre 2 10 2" xfId="1102"/>
    <cellStyle name="annee semestre 2 10 2 2" xfId="1103"/>
    <cellStyle name="annee semestre 2 10 2 3" xfId="1104"/>
    <cellStyle name="annee semestre 2 10 2 4" xfId="1105"/>
    <cellStyle name="annee semestre 2 10 3" xfId="1106"/>
    <cellStyle name="annee semestre 2 10 4" xfId="1107"/>
    <cellStyle name="annee semestre 2 10 5" xfId="1108"/>
    <cellStyle name="annee semestre 2 10 6" xfId="1109"/>
    <cellStyle name="annee semestre 2 11" xfId="1110"/>
    <cellStyle name="annee semestre 2 11 2" xfId="1111"/>
    <cellStyle name="annee semestre 2 11 2 2" xfId="1112"/>
    <cellStyle name="annee semestre 2 11 2 3" xfId="1113"/>
    <cellStyle name="annee semestre 2 11 2 4" xfId="1114"/>
    <cellStyle name="annee semestre 2 11 3" xfId="1115"/>
    <cellStyle name="annee semestre 2 11 4" xfId="1116"/>
    <cellStyle name="annee semestre 2 11 5" xfId="1117"/>
    <cellStyle name="annee semestre 2 11 6" xfId="1118"/>
    <cellStyle name="annee semestre 2 12" xfId="1119"/>
    <cellStyle name="annee semestre 2 12 2" xfId="1120"/>
    <cellStyle name="annee semestre 2 12 2 2" xfId="1121"/>
    <cellStyle name="annee semestre 2 12 2 3" xfId="1122"/>
    <cellStyle name="annee semestre 2 12 2 4" xfId="1123"/>
    <cellStyle name="annee semestre 2 12 3" xfId="1124"/>
    <cellStyle name="annee semestre 2 12 4" xfId="1125"/>
    <cellStyle name="annee semestre 2 12 5" xfId="1126"/>
    <cellStyle name="annee semestre 2 12 6" xfId="1127"/>
    <cellStyle name="annee semestre 2 13" xfId="1128"/>
    <cellStyle name="annee semestre 2 13 2" xfId="1129"/>
    <cellStyle name="annee semestre 2 13 2 2" xfId="1130"/>
    <cellStyle name="annee semestre 2 13 2 3" xfId="1131"/>
    <cellStyle name="annee semestre 2 13 2 4" xfId="1132"/>
    <cellStyle name="annee semestre 2 13 3" xfId="1133"/>
    <cellStyle name="annee semestre 2 13 4" xfId="1134"/>
    <cellStyle name="annee semestre 2 13 5" xfId="1135"/>
    <cellStyle name="annee semestre 2 13 6" xfId="1136"/>
    <cellStyle name="annee semestre 2 14" xfId="1137"/>
    <cellStyle name="annee semestre 2 14 2" xfId="1138"/>
    <cellStyle name="annee semestre 2 14 2 2" xfId="1139"/>
    <cellStyle name="annee semestre 2 14 2 3" xfId="1140"/>
    <cellStyle name="annee semestre 2 14 2 4" xfId="1141"/>
    <cellStyle name="annee semestre 2 14 3" xfId="1142"/>
    <cellStyle name="annee semestre 2 14 4" xfId="1143"/>
    <cellStyle name="annee semestre 2 14 5" xfId="1144"/>
    <cellStyle name="annee semestre 2 14 6" xfId="1145"/>
    <cellStyle name="annee semestre 2 15" xfId="1146"/>
    <cellStyle name="annee semestre 2 15 2" xfId="1147"/>
    <cellStyle name="annee semestre 2 15 2 2" xfId="1148"/>
    <cellStyle name="annee semestre 2 15 2 3" xfId="1149"/>
    <cellStyle name="annee semestre 2 15 2 4" xfId="1150"/>
    <cellStyle name="annee semestre 2 15 3" xfId="1151"/>
    <cellStyle name="annee semestre 2 15 4" xfId="1152"/>
    <cellStyle name="annee semestre 2 15 5" xfId="1153"/>
    <cellStyle name="annee semestre 2 15 6" xfId="1154"/>
    <cellStyle name="annee semestre 2 16" xfId="1155"/>
    <cellStyle name="annee semestre 2 16 2" xfId="1156"/>
    <cellStyle name="annee semestre 2 16 3" xfId="1157"/>
    <cellStyle name="annee semestre 2 16 4" xfId="1158"/>
    <cellStyle name="annee semestre 2 17" xfId="1159"/>
    <cellStyle name="annee semestre 2 2" xfId="1160"/>
    <cellStyle name="annee semestre 2 2 2" xfId="1161"/>
    <cellStyle name="annee semestre 2 2 2 2" xfId="1162"/>
    <cellStyle name="annee semestre 2 2 2 3" xfId="1163"/>
    <cellStyle name="annee semestre 2 2 2 4" xfId="1164"/>
    <cellStyle name="annee semestre 2 2 3" xfId="1165"/>
    <cellStyle name="annee semestre 2 2 4" xfId="1166"/>
    <cellStyle name="annee semestre 2 2 5" xfId="1167"/>
    <cellStyle name="annee semestre 2 2 6" xfId="1168"/>
    <cellStyle name="annee semestre 2 3" xfId="1169"/>
    <cellStyle name="annee semestre 2 3 2" xfId="1170"/>
    <cellStyle name="annee semestre 2 3 2 2" xfId="1171"/>
    <cellStyle name="annee semestre 2 3 2 3" xfId="1172"/>
    <cellStyle name="annee semestre 2 3 2 4" xfId="1173"/>
    <cellStyle name="annee semestre 2 3 3" xfId="1174"/>
    <cellStyle name="annee semestre 2 3 4" xfId="1175"/>
    <cellStyle name="annee semestre 2 3 5" xfId="1176"/>
    <cellStyle name="annee semestre 2 3 6" xfId="1177"/>
    <cellStyle name="annee semestre 2 4" xfId="1178"/>
    <cellStyle name="annee semestre 2 4 2" xfId="1179"/>
    <cellStyle name="annee semestre 2 4 2 2" xfId="1180"/>
    <cellStyle name="annee semestre 2 4 2 3" xfId="1181"/>
    <cellStyle name="annee semestre 2 4 2 4" xfId="1182"/>
    <cellStyle name="annee semestre 2 4 3" xfId="1183"/>
    <cellStyle name="annee semestre 2 4 4" xfId="1184"/>
    <cellStyle name="annee semestre 2 4 5" xfId="1185"/>
    <cellStyle name="annee semestre 2 4 6" xfId="1186"/>
    <cellStyle name="annee semestre 2 5" xfId="1187"/>
    <cellStyle name="annee semestre 2 5 2" xfId="1188"/>
    <cellStyle name="annee semestre 2 5 2 2" xfId="1189"/>
    <cellStyle name="annee semestre 2 5 2 3" xfId="1190"/>
    <cellStyle name="annee semestre 2 5 2 4" xfId="1191"/>
    <cellStyle name="annee semestre 2 5 3" xfId="1192"/>
    <cellStyle name="annee semestre 2 5 4" xfId="1193"/>
    <cellStyle name="annee semestre 2 5 5" xfId="1194"/>
    <cellStyle name="annee semestre 2 5 6" xfId="1195"/>
    <cellStyle name="annee semestre 2 6" xfId="1196"/>
    <cellStyle name="annee semestre 2 6 2" xfId="1197"/>
    <cellStyle name="annee semestre 2 6 2 2" xfId="1198"/>
    <cellStyle name="annee semestre 2 6 2 3" xfId="1199"/>
    <cellStyle name="annee semestre 2 6 2 4" xfId="1200"/>
    <cellStyle name="annee semestre 2 6 3" xfId="1201"/>
    <cellStyle name="annee semestre 2 6 4" xfId="1202"/>
    <cellStyle name="annee semestre 2 6 5" xfId="1203"/>
    <cellStyle name="annee semestre 2 6 6" xfId="1204"/>
    <cellStyle name="annee semestre 2 7" xfId="1205"/>
    <cellStyle name="annee semestre 2 7 2" xfId="1206"/>
    <cellStyle name="annee semestre 2 7 2 2" xfId="1207"/>
    <cellStyle name="annee semestre 2 7 2 3" xfId="1208"/>
    <cellStyle name="annee semestre 2 7 2 4" xfId="1209"/>
    <cellStyle name="annee semestre 2 7 3" xfId="1210"/>
    <cellStyle name="annee semestre 2 7 4" xfId="1211"/>
    <cellStyle name="annee semestre 2 7 5" xfId="1212"/>
    <cellStyle name="annee semestre 2 7 6" xfId="1213"/>
    <cellStyle name="annee semestre 2 8" xfId="1214"/>
    <cellStyle name="annee semestre 2 8 2" xfId="1215"/>
    <cellStyle name="annee semestre 2 8 2 2" xfId="1216"/>
    <cellStyle name="annee semestre 2 8 2 3" xfId="1217"/>
    <cellStyle name="annee semestre 2 8 2 4" xfId="1218"/>
    <cellStyle name="annee semestre 2 8 3" xfId="1219"/>
    <cellStyle name="annee semestre 2 8 4" xfId="1220"/>
    <cellStyle name="annee semestre 2 8 5" xfId="1221"/>
    <cellStyle name="annee semestre 2 8 6" xfId="1222"/>
    <cellStyle name="annee semestre 2 9" xfId="1223"/>
    <cellStyle name="annee semestre 2 9 2" xfId="1224"/>
    <cellStyle name="annee semestre 2 9 2 2" xfId="1225"/>
    <cellStyle name="annee semestre 2 9 2 3" xfId="1226"/>
    <cellStyle name="annee semestre 2 9 2 4" xfId="1227"/>
    <cellStyle name="annee semestre 2 9 3" xfId="1228"/>
    <cellStyle name="annee semestre 2 9 4" xfId="1229"/>
    <cellStyle name="annee semestre 2 9 5" xfId="1230"/>
    <cellStyle name="annee semestre 2 9 6" xfId="1231"/>
    <cellStyle name="annee semestre 20" xfId="1232"/>
    <cellStyle name="annee semestre 3" xfId="1233"/>
    <cellStyle name="annee semestre 3 10" xfId="1234"/>
    <cellStyle name="annee semestre 3 10 2" xfId="1235"/>
    <cellStyle name="annee semestre 3 10 2 2" xfId="1236"/>
    <cellStyle name="annee semestre 3 10 2 3" xfId="1237"/>
    <cellStyle name="annee semestre 3 10 2 4" xfId="1238"/>
    <cellStyle name="annee semestre 3 10 3" xfId="1239"/>
    <cellStyle name="annee semestre 3 10 4" xfId="1240"/>
    <cellStyle name="annee semestre 3 10 5" xfId="1241"/>
    <cellStyle name="annee semestre 3 10 6" xfId="1242"/>
    <cellStyle name="annee semestre 3 11" xfId="1243"/>
    <cellStyle name="annee semestre 3 11 2" xfId="1244"/>
    <cellStyle name="annee semestre 3 11 2 2" xfId="1245"/>
    <cellStyle name="annee semestre 3 11 2 3" xfId="1246"/>
    <cellStyle name="annee semestre 3 11 2 4" xfId="1247"/>
    <cellStyle name="annee semestre 3 11 3" xfId="1248"/>
    <cellStyle name="annee semestre 3 11 4" xfId="1249"/>
    <cellStyle name="annee semestre 3 11 5" xfId="1250"/>
    <cellStyle name="annee semestre 3 11 6" xfId="1251"/>
    <cellStyle name="annee semestre 3 12" xfId="1252"/>
    <cellStyle name="annee semestre 3 12 2" xfId="1253"/>
    <cellStyle name="annee semestre 3 12 2 2" xfId="1254"/>
    <cellStyle name="annee semestre 3 12 2 3" xfId="1255"/>
    <cellStyle name="annee semestre 3 12 2 4" xfId="1256"/>
    <cellStyle name="annee semestre 3 12 3" xfId="1257"/>
    <cellStyle name="annee semestre 3 12 4" xfId="1258"/>
    <cellStyle name="annee semestre 3 12 5" xfId="1259"/>
    <cellStyle name="annee semestre 3 12 6" xfId="1260"/>
    <cellStyle name="annee semestre 3 13" xfId="1261"/>
    <cellStyle name="annee semestre 3 13 2" xfId="1262"/>
    <cellStyle name="annee semestre 3 13 2 2" xfId="1263"/>
    <cellStyle name="annee semestre 3 13 2 3" xfId="1264"/>
    <cellStyle name="annee semestre 3 13 2 4" xfId="1265"/>
    <cellStyle name="annee semestre 3 13 3" xfId="1266"/>
    <cellStyle name="annee semestre 3 13 4" xfId="1267"/>
    <cellStyle name="annee semestre 3 13 5" xfId="1268"/>
    <cellStyle name="annee semestre 3 13 6" xfId="1269"/>
    <cellStyle name="annee semestre 3 14" xfId="1270"/>
    <cellStyle name="annee semestre 3 14 2" xfId="1271"/>
    <cellStyle name="annee semestre 3 14 3" xfId="1272"/>
    <cellStyle name="annee semestre 3 14 4" xfId="1273"/>
    <cellStyle name="annee semestre 3 15" xfId="1274"/>
    <cellStyle name="annee semestre 3 2" xfId="1275"/>
    <cellStyle name="annee semestre 3 2 2" xfId="1276"/>
    <cellStyle name="annee semestre 3 2 2 2" xfId="1277"/>
    <cellStyle name="annee semestre 3 2 2 3" xfId="1278"/>
    <cellStyle name="annee semestre 3 2 2 4" xfId="1279"/>
    <cellStyle name="annee semestre 3 2 3" xfId="1280"/>
    <cellStyle name="annee semestre 3 2 4" xfId="1281"/>
    <cellStyle name="annee semestre 3 2 5" xfId="1282"/>
    <cellStyle name="annee semestre 3 2 6" xfId="1283"/>
    <cellStyle name="annee semestre 3 3" xfId="1284"/>
    <cellStyle name="annee semestre 3 3 2" xfId="1285"/>
    <cellStyle name="annee semestre 3 3 2 2" xfId="1286"/>
    <cellStyle name="annee semestre 3 3 2 3" xfId="1287"/>
    <cellStyle name="annee semestre 3 3 2 4" xfId="1288"/>
    <cellStyle name="annee semestre 3 3 3" xfId="1289"/>
    <cellStyle name="annee semestre 3 3 4" xfId="1290"/>
    <cellStyle name="annee semestre 3 3 5" xfId="1291"/>
    <cellStyle name="annee semestre 3 3 6" xfId="1292"/>
    <cellStyle name="annee semestre 3 4" xfId="1293"/>
    <cellStyle name="annee semestre 3 4 2" xfId="1294"/>
    <cellStyle name="annee semestre 3 4 2 2" xfId="1295"/>
    <cellStyle name="annee semestre 3 4 2 3" xfId="1296"/>
    <cellStyle name="annee semestre 3 4 2 4" xfId="1297"/>
    <cellStyle name="annee semestre 3 4 3" xfId="1298"/>
    <cellStyle name="annee semestre 3 4 4" xfId="1299"/>
    <cellStyle name="annee semestre 3 4 5" xfId="1300"/>
    <cellStyle name="annee semestre 3 4 6" xfId="1301"/>
    <cellStyle name="annee semestre 3 5" xfId="1302"/>
    <cellStyle name="annee semestre 3 5 2" xfId="1303"/>
    <cellStyle name="annee semestre 3 5 2 2" xfId="1304"/>
    <cellStyle name="annee semestre 3 5 2 3" xfId="1305"/>
    <cellStyle name="annee semestre 3 5 2 4" xfId="1306"/>
    <cellStyle name="annee semestre 3 5 3" xfId="1307"/>
    <cellStyle name="annee semestre 3 5 4" xfId="1308"/>
    <cellStyle name="annee semestre 3 5 5" xfId="1309"/>
    <cellStyle name="annee semestre 3 5 6" xfId="1310"/>
    <cellStyle name="annee semestre 3 6" xfId="1311"/>
    <cellStyle name="annee semestre 3 6 2" xfId="1312"/>
    <cellStyle name="annee semestre 3 6 2 2" xfId="1313"/>
    <cellStyle name="annee semestre 3 6 2 3" xfId="1314"/>
    <cellStyle name="annee semestre 3 6 2 4" xfId="1315"/>
    <cellStyle name="annee semestre 3 6 3" xfId="1316"/>
    <cellStyle name="annee semestre 3 6 4" xfId="1317"/>
    <cellStyle name="annee semestre 3 6 5" xfId="1318"/>
    <cellStyle name="annee semestre 3 6 6" xfId="1319"/>
    <cellStyle name="annee semestre 3 7" xfId="1320"/>
    <cellStyle name="annee semestre 3 7 2" xfId="1321"/>
    <cellStyle name="annee semestre 3 7 2 2" xfId="1322"/>
    <cellStyle name="annee semestre 3 7 2 3" xfId="1323"/>
    <cellStyle name="annee semestre 3 7 2 4" xfId="1324"/>
    <cellStyle name="annee semestre 3 7 3" xfId="1325"/>
    <cellStyle name="annee semestre 3 7 4" xfId="1326"/>
    <cellStyle name="annee semestre 3 7 5" xfId="1327"/>
    <cellStyle name="annee semestre 3 7 6" xfId="1328"/>
    <cellStyle name="annee semestre 3 8" xfId="1329"/>
    <cellStyle name="annee semestre 3 8 2" xfId="1330"/>
    <cellStyle name="annee semestre 3 8 2 2" xfId="1331"/>
    <cellStyle name="annee semestre 3 8 2 3" xfId="1332"/>
    <cellStyle name="annee semestre 3 8 2 4" xfId="1333"/>
    <cellStyle name="annee semestre 3 8 3" xfId="1334"/>
    <cellStyle name="annee semestre 3 8 4" xfId="1335"/>
    <cellStyle name="annee semestre 3 8 5" xfId="1336"/>
    <cellStyle name="annee semestre 3 8 6" xfId="1337"/>
    <cellStyle name="annee semestre 3 9" xfId="1338"/>
    <cellStyle name="annee semestre 3 9 2" xfId="1339"/>
    <cellStyle name="annee semestre 3 9 2 2" xfId="1340"/>
    <cellStyle name="annee semestre 3 9 2 3" xfId="1341"/>
    <cellStyle name="annee semestre 3 9 2 4" xfId="1342"/>
    <cellStyle name="annee semestre 3 9 3" xfId="1343"/>
    <cellStyle name="annee semestre 3 9 4" xfId="1344"/>
    <cellStyle name="annee semestre 3 9 5" xfId="1345"/>
    <cellStyle name="annee semestre 3 9 6" xfId="1346"/>
    <cellStyle name="annee semestre 4" xfId="1347"/>
    <cellStyle name="annee semestre 4 2" xfId="1348"/>
    <cellStyle name="annee semestre 4 2 2" xfId="1349"/>
    <cellStyle name="annee semestre 4 2 3" xfId="1350"/>
    <cellStyle name="annee semestre 4 2 4" xfId="1351"/>
    <cellStyle name="annee semestre 4 3" xfId="1352"/>
    <cellStyle name="annee semestre 4 4" xfId="1353"/>
    <cellStyle name="annee semestre 4 5" xfId="1354"/>
    <cellStyle name="annee semestre 4 6" xfId="1355"/>
    <cellStyle name="annee semestre 5" xfId="1356"/>
    <cellStyle name="annee semestre 5 2" xfId="1357"/>
    <cellStyle name="annee semestre 5 2 2" xfId="1358"/>
    <cellStyle name="annee semestre 5 2 3" xfId="1359"/>
    <cellStyle name="annee semestre 5 2 4" xfId="1360"/>
    <cellStyle name="annee semestre 5 3" xfId="1361"/>
    <cellStyle name="annee semestre 5 4" xfId="1362"/>
    <cellStyle name="annee semestre 5 5" xfId="1363"/>
    <cellStyle name="annee semestre 5 6" xfId="1364"/>
    <cellStyle name="annee semestre 6" xfId="1365"/>
    <cellStyle name="annee semestre 6 2" xfId="1366"/>
    <cellStyle name="annee semestre 6 2 2" xfId="1367"/>
    <cellStyle name="annee semestre 6 2 3" xfId="1368"/>
    <cellStyle name="annee semestre 6 2 4" xfId="1369"/>
    <cellStyle name="annee semestre 6 3" xfId="1370"/>
    <cellStyle name="annee semestre 6 4" xfId="1371"/>
    <cellStyle name="annee semestre 6 5" xfId="1372"/>
    <cellStyle name="annee semestre 6 6" xfId="1373"/>
    <cellStyle name="annee semestre 7" xfId="1374"/>
    <cellStyle name="annee semestre 7 2" xfId="1375"/>
    <cellStyle name="annee semestre 7 2 2" xfId="1376"/>
    <cellStyle name="annee semestre 7 2 3" xfId="1377"/>
    <cellStyle name="annee semestre 7 2 4" xfId="1378"/>
    <cellStyle name="annee semestre 7 3" xfId="1379"/>
    <cellStyle name="annee semestre 7 4" xfId="1380"/>
    <cellStyle name="annee semestre 7 5" xfId="1381"/>
    <cellStyle name="annee semestre 7 6" xfId="1382"/>
    <cellStyle name="annee semestre 8" xfId="1383"/>
    <cellStyle name="annee semestre 8 2" xfId="1384"/>
    <cellStyle name="annee semestre 8 2 2" xfId="1385"/>
    <cellStyle name="annee semestre 8 2 3" xfId="1386"/>
    <cellStyle name="annee semestre 8 2 4" xfId="1387"/>
    <cellStyle name="annee semestre 8 3" xfId="1388"/>
    <cellStyle name="annee semestre 8 4" xfId="1389"/>
    <cellStyle name="annee semestre 8 5" xfId="1390"/>
    <cellStyle name="annee semestre 8 6" xfId="1391"/>
    <cellStyle name="annee semestre 9" xfId="1392"/>
    <cellStyle name="annee semestre 9 2" xfId="1393"/>
    <cellStyle name="annee semestre 9 2 2" xfId="1394"/>
    <cellStyle name="annee semestre 9 2 3" xfId="1395"/>
    <cellStyle name="annee semestre 9 2 4" xfId="1396"/>
    <cellStyle name="annee semestre 9 3" xfId="1397"/>
    <cellStyle name="annee semestre 9 4" xfId="1398"/>
    <cellStyle name="annee semestre 9 5" xfId="1399"/>
    <cellStyle name="annee semestre 9 6" xfId="1400"/>
    <cellStyle name="Bad" xfId="1006" builtinId="27" customBuiltin="1"/>
    <cellStyle name="Bad 2" xfId="197"/>
    <cellStyle name="Bad 2 2" xfId="198"/>
    <cellStyle name="Bad 2 3" xfId="199"/>
    <cellStyle name="Bad 3" xfId="200"/>
    <cellStyle name="Bad 4" xfId="201"/>
    <cellStyle name="bin" xfId="202"/>
    <cellStyle name="blue" xfId="203"/>
    <cellStyle name="Ç¥ÁØ_ENRL2" xfId="204"/>
    <cellStyle name="caché" xfId="205"/>
    <cellStyle name="Calculation" xfId="1010" builtinId="22" customBuiltin="1"/>
    <cellStyle name="Calculation 2" xfId="206"/>
    <cellStyle name="Calculation 2 2" xfId="207"/>
    <cellStyle name="Calculation 2 3" xfId="208"/>
    <cellStyle name="Calculation 2 3 10" xfId="1401"/>
    <cellStyle name="Calculation 2 3 10 2" xfId="1402"/>
    <cellStyle name="Calculation 2 3 10 2 2" xfId="1403"/>
    <cellStyle name="Calculation 2 3 10 2 3" xfId="1404"/>
    <cellStyle name="Calculation 2 3 10 2 4" xfId="1405"/>
    <cellStyle name="Calculation 2 3 10 3" xfId="1406"/>
    <cellStyle name="Calculation 2 3 10 4" xfId="1407"/>
    <cellStyle name="Calculation 2 3 10 5" xfId="1408"/>
    <cellStyle name="Calculation 2 3 10 6" xfId="1409"/>
    <cellStyle name="Calculation 2 3 11" xfId="1410"/>
    <cellStyle name="Calculation 2 3 11 2" xfId="1411"/>
    <cellStyle name="Calculation 2 3 11 2 2" xfId="1412"/>
    <cellStyle name="Calculation 2 3 11 2 3" xfId="1413"/>
    <cellStyle name="Calculation 2 3 11 2 4" xfId="1414"/>
    <cellStyle name="Calculation 2 3 11 3" xfId="1415"/>
    <cellStyle name="Calculation 2 3 11 4" xfId="1416"/>
    <cellStyle name="Calculation 2 3 11 5" xfId="1417"/>
    <cellStyle name="Calculation 2 3 11 6" xfId="1418"/>
    <cellStyle name="Calculation 2 3 12" xfId="1419"/>
    <cellStyle name="Calculation 2 3 12 2" xfId="1420"/>
    <cellStyle name="Calculation 2 3 12 2 2" xfId="1421"/>
    <cellStyle name="Calculation 2 3 12 2 3" xfId="1422"/>
    <cellStyle name="Calculation 2 3 12 2 4" xfId="1423"/>
    <cellStyle name="Calculation 2 3 12 3" xfId="1424"/>
    <cellStyle name="Calculation 2 3 12 4" xfId="1425"/>
    <cellStyle name="Calculation 2 3 12 5" xfId="1426"/>
    <cellStyle name="Calculation 2 3 12 6" xfId="1427"/>
    <cellStyle name="Calculation 2 3 13" xfId="1428"/>
    <cellStyle name="Calculation 2 3 13 2" xfId="1429"/>
    <cellStyle name="Calculation 2 3 13 2 2" xfId="1430"/>
    <cellStyle name="Calculation 2 3 13 2 3" xfId="1431"/>
    <cellStyle name="Calculation 2 3 13 2 4" xfId="1432"/>
    <cellStyle name="Calculation 2 3 13 3" xfId="1433"/>
    <cellStyle name="Calculation 2 3 13 4" xfId="1434"/>
    <cellStyle name="Calculation 2 3 13 5" xfId="1435"/>
    <cellStyle name="Calculation 2 3 13 6" xfId="1436"/>
    <cellStyle name="Calculation 2 3 14" xfId="1437"/>
    <cellStyle name="Calculation 2 3 14 2" xfId="1438"/>
    <cellStyle name="Calculation 2 3 14 2 2" xfId="1439"/>
    <cellStyle name="Calculation 2 3 14 2 3" xfId="1440"/>
    <cellStyle name="Calculation 2 3 14 2 4" xfId="1441"/>
    <cellStyle name="Calculation 2 3 14 3" xfId="1442"/>
    <cellStyle name="Calculation 2 3 14 4" xfId="1443"/>
    <cellStyle name="Calculation 2 3 14 5" xfId="1444"/>
    <cellStyle name="Calculation 2 3 14 6" xfId="1445"/>
    <cellStyle name="Calculation 2 3 15" xfId="1446"/>
    <cellStyle name="Calculation 2 3 15 2" xfId="1447"/>
    <cellStyle name="Calculation 2 3 15 2 2" xfId="1448"/>
    <cellStyle name="Calculation 2 3 15 2 3" xfId="1449"/>
    <cellStyle name="Calculation 2 3 15 2 4" xfId="1450"/>
    <cellStyle name="Calculation 2 3 15 3" xfId="1451"/>
    <cellStyle name="Calculation 2 3 15 4" xfId="1452"/>
    <cellStyle name="Calculation 2 3 15 5" xfId="1453"/>
    <cellStyle name="Calculation 2 3 15 6" xfId="1454"/>
    <cellStyle name="Calculation 2 3 16" xfId="1455"/>
    <cellStyle name="Calculation 2 3 16 2" xfId="1456"/>
    <cellStyle name="Calculation 2 3 16 2 2" xfId="1457"/>
    <cellStyle name="Calculation 2 3 16 2 3" xfId="1458"/>
    <cellStyle name="Calculation 2 3 16 2 4" xfId="1459"/>
    <cellStyle name="Calculation 2 3 16 3" xfId="1460"/>
    <cellStyle name="Calculation 2 3 16 4" xfId="1461"/>
    <cellStyle name="Calculation 2 3 16 5" xfId="1462"/>
    <cellStyle name="Calculation 2 3 16 6" xfId="1463"/>
    <cellStyle name="Calculation 2 3 17" xfId="1464"/>
    <cellStyle name="Calculation 2 3 17 2" xfId="1465"/>
    <cellStyle name="Calculation 2 3 17 2 2" xfId="1466"/>
    <cellStyle name="Calculation 2 3 17 2 3" xfId="1467"/>
    <cellStyle name="Calculation 2 3 17 2 4" xfId="1468"/>
    <cellStyle name="Calculation 2 3 17 3" xfId="1469"/>
    <cellStyle name="Calculation 2 3 17 4" xfId="1470"/>
    <cellStyle name="Calculation 2 3 17 5" xfId="1471"/>
    <cellStyle name="Calculation 2 3 17 6" xfId="1472"/>
    <cellStyle name="Calculation 2 3 18" xfId="1473"/>
    <cellStyle name="Calculation 2 3 18 2" xfId="1474"/>
    <cellStyle name="Calculation 2 3 18 2 2" xfId="1475"/>
    <cellStyle name="Calculation 2 3 18 2 3" xfId="1476"/>
    <cellStyle name="Calculation 2 3 18 2 4" xfId="1477"/>
    <cellStyle name="Calculation 2 3 18 3" xfId="1478"/>
    <cellStyle name="Calculation 2 3 18 4" xfId="1479"/>
    <cellStyle name="Calculation 2 3 18 5" xfId="1480"/>
    <cellStyle name="Calculation 2 3 18 6" xfId="1481"/>
    <cellStyle name="Calculation 2 3 19" xfId="1482"/>
    <cellStyle name="Calculation 2 3 19 2" xfId="1483"/>
    <cellStyle name="Calculation 2 3 19 2 2" xfId="1484"/>
    <cellStyle name="Calculation 2 3 19 2 3" xfId="1485"/>
    <cellStyle name="Calculation 2 3 19 2 4" xfId="1486"/>
    <cellStyle name="Calculation 2 3 19 3" xfId="1487"/>
    <cellStyle name="Calculation 2 3 19 4" xfId="1488"/>
    <cellStyle name="Calculation 2 3 19 5" xfId="1489"/>
    <cellStyle name="Calculation 2 3 19 6" xfId="1490"/>
    <cellStyle name="Calculation 2 3 2" xfId="1491"/>
    <cellStyle name="Calculation 2 3 2 10" xfId="1492"/>
    <cellStyle name="Calculation 2 3 2 10 2" xfId="1493"/>
    <cellStyle name="Calculation 2 3 2 10 2 2" xfId="1494"/>
    <cellStyle name="Calculation 2 3 2 10 2 3" xfId="1495"/>
    <cellStyle name="Calculation 2 3 2 10 2 4" xfId="1496"/>
    <cellStyle name="Calculation 2 3 2 10 3" xfId="1497"/>
    <cellStyle name="Calculation 2 3 2 10 4" xfId="1498"/>
    <cellStyle name="Calculation 2 3 2 10 5" xfId="1499"/>
    <cellStyle name="Calculation 2 3 2 10 6" xfId="1500"/>
    <cellStyle name="Calculation 2 3 2 11" xfId="1501"/>
    <cellStyle name="Calculation 2 3 2 11 2" xfId="1502"/>
    <cellStyle name="Calculation 2 3 2 11 2 2" xfId="1503"/>
    <cellStyle name="Calculation 2 3 2 11 2 3" xfId="1504"/>
    <cellStyle name="Calculation 2 3 2 11 2 4" xfId="1505"/>
    <cellStyle name="Calculation 2 3 2 11 3" xfId="1506"/>
    <cellStyle name="Calculation 2 3 2 11 4" xfId="1507"/>
    <cellStyle name="Calculation 2 3 2 11 5" xfId="1508"/>
    <cellStyle name="Calculation 2 3 2 11 6" xfId="1509"/>
    <cellStyle name="Calculation 2 3 2 12" xfId="1510"/>
    <cellStyle name="Calculation 2 3 2 12 2" xfId="1511"/>
    <cellStyle name="Calculation 2 3 2 12 2 2" xfId="1512"/>
    <cellStyle name="Calculation 2 3 2 12 2 3" xfId="1513"/>
    <cellStyle name="Calculation 2 3 2 12 2 4" xfId="1514"/>
    <cellStyle name="Calculation 2 3 2 12 3" xfId="1515"/>
    <cellStyle name="Calculation 2 3 2 12 4" xfId="1516"/>
    <cellStyle name="Calculation 2 3 2 12 5" xfId="1517"/>
    <cellStyle name="Calculation 2 3 2 12 6" xfId="1518"/>
    <cellStyle name="Calculation 2 3 2 13" xfId="1519"/>
    <cellStyle name="Calculation 2 3 2 13 2" xfId="1520"/>
    <cellStyle name="Calculation 2 3 2 13 2 2" xfId="1521"/>
    <cellStyle name="Calculation 2 3 2 13 2 3" xfId="1522"/>
    <cellStyle name="Calculation 2 3 2 13 2 4" xfId="1523"/>
    <cellStyle name="Calculation 2 3 2 13 3" xfId="1524"/>
    <cellStyle name="Calculation 2 3 2 13 4" xfId="1525"/>
    <cellStyle name="Calculation 2 3 2 13 5" xfId="1526"/>
    <cellStyle name="Calculation 2 3 2 13 6" xfId="1527"/>
    <cellStyle name="Calculation 2 3 2 14" xfId="1528"/>
    <cellStyle name="Calculation 2 3 2 14 2" xfId="1529"/>
    <cellStyle name="Calculation 2 3 2 14 2 2" xfId="1530"/>
    <cellStyle name="Calculation 2 3 2 14 2 3" xfId="1531"/>
    <cellStyle name="Calculation 2 3 2 14 2 4" xfId="1532"/>
    <cellStyle name="Calculation 2 3 2 14 3" xfId="1533"/>
    <cellStyle name="Calculation 2 3 2 14 4" xfId="1534"/>
    <cellStyle name="Calculation 2 3 2 14 5" xfId="1535"/>
    <cellStyle name="Calculation 2 3 2 14 6" xfId="1536"/>
    <cellStyle name="Calculation 2 3 2 15" xfId="1537"/>
    <cellStyle name="Calculation 2 3 2 15 2" xfId="1538"/>
    <cellStyle name="Calculation 2 3 2 15 2 2" xfId="1539"/>
    <cellStyle name="Calculation 2 3 2 15 2 3" xfId="1540"/>
    <cellStyle name="Calculation 2 3 2 15 2 4" xfId="1541"/>
    <cellStyle name="Calculation 2 3 2 15 3" xfId="1542"/>
    <cellStyle name="Calculation 2 3 2 15 4" xfId="1543"/>
    <cellStyle name="Calculation 2 3 2 15 5" xfId="1544"/>
    <cellStyle name="Calculation 2 3 2 15 6" xfId="1545"/>
    <cellStyle name="Calculation 2 3 2 16" xfId="1546"/>
    <cellStyle name="Calculation 2 3 2 16 2" xfId="1547"/>
    <cellStyle name="Calculation 2 3 2 16 3" xfId="1548"/>
    <cellStyle name="Calculation 2 3 2 16 4" xfId="1549"/>
    <cellStyle name="Calculation 2 3 2 17" xfId="1550"/>
    <cellStyle name="Calculation 2 3 2 18" xfId="1551"/>
    <cellStyle name="Calculation 2 3 2 2" xfId="1552"/>
    <cellStyle name="Calculation 2 3 2 2 2" xfId="1553"/>
    <cellStyle name="Calculation 2 3 2 2 2 2" xfId="1554"/>
    <cellStyle name="Calculation 2 3 2 2 2 3" xfId="1555"/>
    <cellStyle name="Calculation 2 3 2 2 2 4" xfId="1556"/>
    <cellStyle name="Calculation 2 3 2 2 3" xfId="1557"/>
    <cellStyle name="Calculation 2 3 2 2 4" xfId="1558"/>
    <cellStyle name="Calculation 2 3 2 2 5" xfId="1559"/>
    <cellStyle name="Calculation 2 3 2 2 6" xfId="1560"/>
    <cellStyle name="Calculation 2 3 2 3" xfId="1561"/>
    <cellStyle name="Calculation 2 3 2 3 2" xfId="1562"/>
    <cellStyle name="Calculation 2 3 2 3 2 2" xfId="1563"/>
    <cellStyle name="Calculation 2 3 2 3 2 3" xfId="1564"/>
    <cellStyle name="Calculation 2 3 2 3 2 4" xfId="1565"/>
    <cellStyle name="Calculation 2 3 2 3 3" xfId="1566"/>
    <cellStyle name="Calculation 2 3 2 3 4" xfId="1567"/>
    <cellStyle name="Calculation 2 3 2 3 5" xfId="1568"/>
    <cellStyle name="Calculation 2 3 2 3 6" xfId="1569"/>
    <cellStyle name="Calculation 2 3 2 4" xfId="1570"/>
    <cellStyle name="Calculation 2 3 2 4 2" xfId="1571"/>
    <cellStyle name="Calculation 2 3 2 4 2 2" xfId="1572"/>
    <cellStyle name="Calculation 2 3 2 4 2 3" xfId="1573"/>
    <cellStyle name="Calculation 2 3 2 4 2 4" xfId="1574"/>
    <cellStyle name="Calculation 2 3 2 4 3" xfId="1575"/>
    <cellStyle name="Calculation 2 3 2 4 4" xfId="1576"/>
    <cellStyle name="Calculation 2 3 2 4 5" xfId="1577"/>
    <cellStyle name="Calculation 2 3 2 4 6" xfId="1578"/>
    <cellStyle name="Calculation 2 3 2 5" xfId="1579"/>
    <cellStyle name="Calculation 2 3 2 5 2" xfId="1580"/>
    <cellStyle name="Calculation 2 3 2 5 2 2" xfId="1581"/>
    <cellStyle name="Calculation 2 3 2 5 2 3" xfId="1582"/>
    <cellStyle name="Calculation 2 3 2 5 2 4" xfId="1583"/>
    <cellStyle name="Calculation 2 3 2 5 3" xfId="1584"/>
    <cellStyle name="Calculation 2 3 2 5 4" xfId="1585"/>
    <cellStyle name="Calculation 2 3 2 5 5" xfId="1586"/>
    <cellStyle name="Calculation 2 3 2 5 6" xfId="1587"/>
    <cellStyle name="Calculation 2 3 2 6" xfId="1588"/>
    <cellStyle name="Calculation 2 3 2 6 2" xfId="1589"/>
    <cellStyle name="Calculation 2 3 2 6 2 2" xfId="1590"/>
    <cellStyle name="Calculation 2 3 2 6 2 3" xfId="1591"/>
    <cellStyle name="Calculation 2 3 2 6 2 4" xfId="1592"/>
    <cellStyle name="Calculation 2 3 2 6 3" xfId="1593"/>
    <cellStyle name="Calculation 2 3 2 6 4" xfId="1594"/>
    <cellStyle name="Calculation 2 3 2 6 5" xfId="1595"/>
    <cellStyle name="Calculation 2 3 2 6 6" xfId="1596"/>
    <cellStyle name="Calculation 2 3 2 7" xfId="1597"/>
    <cellStyle name="Calculation 2 3 2 7 2" xfId="1598"/>
    <cellStyle name="Calculation 2 3 2 7 2 2" xfId="1599"/>
    <cellStyle name="Calculation 2 3 2 7 2 3" xfId="1600"/>
    <cellStyle name="Calculation 2 3 2 7 2 4" xfId="1601"/>
    <cellStyle name="Calculation 2 3 2 7 3" xfId="1602"/>
    <cellStyle name="Calculation 2 3 2 7 4" xfId="1603"/>
    <cellStyle name="Calculation 2 3 2 7 5" xfId="1604"/>
    <cellStyle name="Calculation 2 3 2 7 6" xfId="1605"/>
    <cellStyle name="Calculation 2 3 2 8" xfId="1606"/>
    <cellStyle name="Calculation 2 3 2 8 2" xfId="1607"/>
    <cellStyle name="Calculation 2 3 2 8 2 2" xfId="1608"/>
    <cellStyle name="Calculation 2 3 2 8 2 3" xfId="1609"/>
    <cellStyle name="Calculation 2 3 2 8 2 4" xfId="1610"/>
    <cellStyle name="Calculation 2 3 2 8 3" xfId="1611"/>
    <cellStyle name="Calculation 2 3 2 8 4" xfId="1612"/>
    <cellStyle name="Calculation 2 3 2 8 5" xfId="1613"/>
    <cellStyle name="Calculation 2 3 2 8 6" xfId="1614"/>
    <cellStyle name="Calculation 2 3 2 9" xfId="1615"/>
    <cellStyle name="Calculation 2 3 2 9 2" xfId="1616"/>
    <cellStyle name="Calculation 2 3 2 9 2 2" xfId="1617"/>
    <cellStyle name="Calculation 2 3 2 9 2 3" xfId="1618"/>
    <cellStyle name="Calculation 2 3 2 9 2 4" xfId="1619"/>
    <cellStyle name="Calculation 2 3 2 9 3" xfId="1620"/>
    <cellStyle name="Calculation 2 3 2 9 4" xfId="1621"/>
    <cellStyle name="Calculation 2 3 2 9 5" xfId="1622"/>
    <cellStyle name="Calculation 2 3 2 9 6" xfId="1623"/>
    <cellStyle name="Calculation 2 3 20" xfId="1624"/>
    <cellStyle name="Calculation 2 3 20 2" xfId="1625"/>
    <cellStyle name="Calculation 2 3 20 3" xfId="1626"/>
    <cellStyle name="Calculation 2 3 20 4" xfId="1627"/>
    <cellStyle name="Calculation 2 3 21" xfId="1628"/>
    <cellStyle name="Calculation 2 3 22" xfId="1629"/>
    <cellStyle name="Calculation 2 3 3" xfId="1630"/>
    <cellStyle name="Calculation 2 3 3 10" xfId="1631"/>
    <cellStyle name="Calculation 2 3 3 10 2" xfId="1632"/>
    <cellStyle name="Calculation 2 3 3 10 2 2" xfId="1633"/>
    <cellStyle name="Calculation 2 3 3 10 2 3" xfId="1634"/>
    <cellStyle name="Calculation 2 3 3 10 2 4" xfId="1635"/>
    <cellStyle name="Calculation 2 3 3 10 3" xfId="1636"/>
    <cellStyle name="Calculation 2 3 3 10 4" xfId="1637"/>
    <cellStyle name="Calculation 2 3 3 10 5" xfId="1638"/>
    <cellStyle name="Calculation 2 3 3 10 6" xfId="1639"/>
    <cellStyle name="Calculation 2 3 3 11" xfId="1640"/>
    <cellStyle name="Calculation 2 3 3 11 2" xfId="1641"/>
    <cellStyle name="Calculation 2 3 3 11 2 2" xfId="1642"/>
    <cellStyle name="Calculation 2 3 3 11 2 3" xfId="1643"/>
    <cellStyle name="Calculation 2 3 3 11 2 4" xfId="1644"/>
    <cellStyle name="Calculation 2 3 3 11 3" xfId="1645"/>
    <cellStyle name="Calculation 2 3 3 11 4" xfId="1646"/>
    <cellStyle name="Calculation 2 3 3 11 5" xfId="1647"/>
    <cellStyle name="Calculation 2 3 3 11 6" xfId="1648"/>
    <cellStyle name="Calculation 2 3 3 12" xfId="1649"/>
    <cellStyle name="Calculation 2 3 3 12 2" xfId="1650"/>
    <cellStyle name="Calculation 2 3 3 12 2 2" xfId="1651"/>
    <cellStyle name="Calculation 2 3 3 12 2 3" xfId="1652"/>
    <cellStyle name="Calculation 2 3 3 12 2 4" xfId="1653"/>
    <cellStyle name="Calculation 2 3 3 12 3" xfId="1654"/>
    <cellStyle name="Calculation 2 3 3 12 4" xfId="1655"/>
    <cellStyle name="Calculation 2 3 3 12 5" xfId="1656"/>
    <cellStyle name="Calculation 2 3 3 12 6" xfId="1657"/>
    <cellStyle name="Calculation 2 3 3 13" xfId="1658"/>
    <cellStyle name="Calculation 2 3 3 13 2" xfId="1659"/>
    <cellStyle name="Calculation 2 3 3 13 2 2" xfId="1660"/>
    <cellStyle name="Calculation 2 3 3 13 2 3" xfId="1661"/>
    <cellStyle name="Calculation 2 3 3 13 2 4" xfId="1662"/>
    <cellStyle name="Calculation 2 3 3 13 3" xfId="1663"/>
    <cellStyle name="Calculation 2 3 3 13 4" xfId="1664"/>
    <cellStyle name="Calculation 2 3 3 13 5" xfId="1665"/>
    <cellStyle name="Calculation 2 3 3 13 6" xfId="1666"/>
    <cellStyle name="Calculation 2 3 3 14" xfId="1667"/>
    <cellStyle name="Calculation 2 3 3 14 2" xfId="1668"/>
    <cellStyle name="Calculation 2 3 3 14 2 2" xfId="1669"/>
    <cellStyle name="Calculation 2 3 3 14 2 3" xfId="1670"/>
    <cellStyle name="Calculation 2 3 3 14 2 4" xfId="1671"/>
    <cellStyle name="Calculation 2 3 3 14 3" xfId="1672"/>
    <cellStyle name="Calculation 2 3 3 14 4" xfId="1673"/>
    <cellStyle name="Calculation 2 3 3 14 5" xfId="1674"/>
    <cellStyle name="Calculation 2 3 3 14 6" xfId="1675"/>
    <cellStyle name="Calculation 2 3 3 15" xfId="1676"/>
    <cellStyle name="Calculation 2 3 3 15 2" xfId="1677"/>
    <cellStyle name="Calculation 2 3 3 15 2 2" xfId="1678"/>
    <cellStyle name="Calculation 2 3 3 15 2 3" xfId="1679"/>
    <cellStyle name="Calculation 2 3 3 15 2 4" xfId="1680"/>
    <cellStyle name="Calculation 2 3 3 15 3" xfId="1681"/>
    <cellStyle name="Calculation 2 3 3 15 4" xfId="1682"/>
    <cellStyle name="Calculation 2 3 3 15 5" xfId="1683"/>
    <cellStyle name="Calculation 2 3 3 15 6" xfId="1684"/>
    <cellStyle name="Calculation 2 3 3 16" xfId="1685"/>
    <cellStyle name="Calculation 2 3 3 16 2" xfId="1686"/>
    <cellStyle name="Calculation 2 3 3 16 3" xfId="1687"/>
    <cellStyle name="Calculation 2 3 3 16 4" xfId="1688"/>
    <cellStyle name="Calculation 2 3 3 17" xfId="1689"/>
    <cellStyle name="Calculation 2 3 3 18" xfId="1690"/>
    <cellStyle name="Calculation 2 3 3 2" xfId="1691"/>
    <cellStyle name="Calculation 2 3 3 2 2" xfId="1692"/>
    <cellStyle name="Calculation 2 3 3 2 2 2" xfId="1693"/>
    <cellStyle name="Calculation 2 3 3 2 2 3" xfId="1694"/>
    <cellStyle name="Calculation 2 3 3 2 2 4" xfId="1695"/>
    <cellStyle name="Calculation 2 3 3 2 3" xfId="1696"/>
    <cellStyle name="Calculation 2 3 3 2 4" xfId="1697"/>
    <cellStyle name="Calculation 2 3 3 2 5" xfId="1698"/>
    <cellStyle name="Calculation 2 3 3 2 6" xfId="1699"/>
    <cellStyle name="Calculation 2 3 3 3" xfId="1700"/>
    <cellStyle name="Calculation 2 3 3 3 2" xfId="1701"/>
    <cellStyle name="Calculation 2 3 3 3 2 2" xfId="1702"/>
    <cellStyle name="Calculation 2 3 3 3 2 3" xfId="1703"/>
    <cellStyle name="Calculation 2 3 3 3 2 4" xfId="1704"/>
    <cellStyle name="Calculation 2 3 3 3 3" xfId="1705"/>
    <cellStyle name="Calculation 2 3 3 3 4" xfId="1706"/>
    <cellStyle name="Calculation 2 3 3 3 5" xfId="1707"/>
    <cellStyle name="Calculation 2 3 3 3 6" xfId="1708"/>
    <cellStyle name="Calculation 2 3 3 4" xfId="1709"/>
    <cellStyle name="Calculation 2 3 3 4 2" xfId="1710"/>
    <cellStyle name="Calculation 2 3 3 4 2 2" xfId="1711"/>
    <cellStyle name="Calculation 2 3 3 4 2 3" xfId="1712"/>
    <cellStyle name="Calculation 2 3 3 4 2 4" xfId="1713"/>
    <cellStyle name="Calculation 2 3 3 4 3" xfId="1714"/>
    <cellStyle name="Calculation 2 3 3 4 4" xfId="1715"/>
    <cellStyle name="Calculation 2 3 3 4 5" xfId="1716"/>
    <cellStyle name="Calculation 2 3 3 4 6" xfId="1717"/>
    <cellStyle name="Calculation 2 3 3 5" xfId="1718"/>
    <cellStyle name="Calculation 2 3 3 5 2" xfId="1719"/>
    <cellStyle name="Calculation 2 3 3 5 2 2" xfId="1720"/>
    <cellStyle name="Calculation 2 3 3 5 2 3" xfId="1721"/>
    <cellStyle name="Calculation 2 3 3 5 2 4" xfId="1722"/>
    <cellStyle name="Calculation 2 3 3 5 3" xfId="1723"/>
    <cellStyle name="Calculation 2 3 3 5 4" xfId="1724"/>
    <cellStyle name="Calculation 2 3 3 5 5" xfId="1725"/>
    <cellStyle name="Calculation 2 3 3 5 6" xfId="1726"/>
    <cellStyle name="Calculation 2 3 3 6" xfId="1727"/>
    <cellStyle name="Calculation 2 3 3 6 2" xfId="1728"/>
    <cellStyle name="Calculation 2 3 3 6 2 2" xfId="1729"/>
    <cellStyle name="Calculation 2 3 3 6 2 3" xfId="1730"/>
    <cellStyle name="Calculation 2 3 3 6 2 4" xfId="1731"/>
    <cellStyle name="Calculation 2 3 3 6 3" xfId="1732"/>
    <cellStyle name="Calculation 2 3 3 6 4" xfId="1733"/>
    <cellStyle name="Calculation 2 3 3 6 5" xfId="1734"/>
    <cellStyle name="Calculation 2 3 3 6 6" xfId="1735"/>
    <cellStyle name="Calculation 2 3 3 7" xfId="1736"/>
    <cellStyle name="Calculation 2 3 3 7 2" xfId="1737"/>
    <cellStyle name="Calculation 2 3 3 7 2 2" xfId="1738"/>
    <cellStyle name="Calculation 2 3 3 7 2 3" xfId="1739"/>
    <cellStyle name="Calculation 2 3 3 7 2 4" xfId="1740"/>
    <cellStyle name="Calculation 2 3 3 7 3" xfId="1741"/>
    <cellStyle name="Calculation 2 3 3 7 4" xfId="1742"/>
    <cellStyle name="Calculation 2 3 3 7 5" xfId="1743"/>
    <cellStyle name="Calculation 2 3 3 7 6" xfId="1744"/>
    <cellStyle name="Calculation 2 3 3 8" xfId="1745"/>
    <cellStyle name="Calculation 2 3 3 8 2" xfId="1746"/>
    <cellStyle name="Calculation 2 3 3 8 2 2" xfId="1747"/>
    <cellStyle name="Calculation 2 3 3 8 2 3" xfId="1748"/>
    <cellStyle name="Calculation 2 3 3 8 2 4" xfId="1749"/>
    <cellStyle name="Calculation 2 3 3 8 3" xfId="1750"/>
    <cellStyle name="Calculation 2 3 3 8 4" xfId="1751"/>
    <cellStyle name="Calculation 2 3 3 8 5" xfId="1752"/>
    <cellStyle name="Calculation 2 3 3 8 6" xfId="1753"/>
    <cellStyle name="Calculation 2 3 3 9" xfId="1754"/>
    <cellStyle name="Calculation 2 3 3 9 2" xfId="1755"/>
    <cellStyle name="Calculation 2 3 3 9 2 2" xfId="1756"/>
    <cellStyle name="Calculation 2 3 3 9 2 3" xfId="1757"/>
    <cellStyle name="Calculation 2 3 3 9 2 4" xfId="1758"/>
    <cellStyle name="Calculation 2 3 3 9 3" xfId="1759"/>
    <cellStyle name="Calculation 2 3 3 9 4" xfId="1760"/>
    <cellStyle name="Calculation 2 3 3 9 5" xfId="1761"/>
    <cellStyle name="Calculation 2 3 3 9 6" xfId="1762"/>
    <cellStyle name="Calculation 2 3 4" xfId="1763"/>
    <cellStyle name="Calculation 2 3 4 2" xfId="1764"/>
    <cellStyle name="Calculation 2 3 4 2 2" xfId="1765"/>
    <cellStyle name="Calculation 2 3 4 2 3" xfId="1766"/>
    <cellStyle name="Calculation 2 3 4 2 4" xfId="1767"/>
    <cellStyle name="Calculation 2 3 4 3" xfId="1768"/>
    <cellStyle name="Calculation 2 3 4 4" xfId="1769"/>
    <cellStyle name="Calculation 2 3 4 5" xfId="1770"/>
    <cellStyle name="Calculation 2 3 4 6" xfId="1771"/>
    <cellStyle name="Calculation 2 3 5" xfId="1772"/>
    <cellStyle name="Calculation 2 3 5 2" xfId="1773"/>
    <cellStyle name="Calculation 2 3 5 2 2" xfId="1774"/>
    <cellStyle name="Calculation 2 3 5 2 3" xfId="1775"/>
    <cellStyle name="Calculation 2 3 5 2 4" xfId="1776"/>
    <cellStyle name="Calculation 2 3 5 3" xfId="1777"/>
    <cellStyle name="Calculation 2 3 5 4" xfId="1778"/>
    <cellStyle name="Calculation 2 3 5 5" xfId="1779"/>
    <cellStyle name="Calculation 2 3 5 6" xfId="1780"/>
    <cellStyle name="Calculation 2 3 6" xfId="1781"/>
    <cellStyle name="Calculation 2 3 6 2" xfId="1782"/>
    <cellStyle name="Calculation 2 3 6 2 2" xfId="1783"/>
    <cellStyle name="Calculation 2 3 6 2 3" xfId="1784"/>
    <cellStyle name="Calculation 2 3 6 2 4" xfId="1785"/>
    <cellStyle name="Calculation 2 3 6 3" xfId="1786"/>
    <cellStyle name="Calculation 2 3 6 4" xfId="1787"/>
    <cellStyle name="Calculation 2 3 6 5" xfId="1788"/>
    <cellStyle name="Calculation 2 3 6 6" xfId="1789"/>
    <cellStyle name="Calculation 2 3 7" xfId="1790"/>
    <cellStyle name="Calculation 2 3 7 2" xfId="1791"/>
    <cellStyle name="Calculation 2 3 7 2 2" xfId="1792"/>
    <cellStyle name="Calculation 2 3 7 2 3" xfId="1793"/>
    <cellStyle name="Calculation 2 3 7 2 4" xfId="1794"/>
    <cellStyle name="Calculation 2 3 7 3" xfId="1795"/>
    <cellStyle name="Calculation 2 3 7 4" xfId="1796"/>
    <cellStyle name="Calculation 2 3 7 5" xfId="1797"/>
    <cellStyle name="Calculation 2 3 7 6" xfId="1798"/>
    <cellStyle name="Calculation 2 3 8" xfId="1799"/>
    <cellStyle name="Calculation 2 3 8 2" xfId="1800"/>
    <cellStyle name="Calculation 2 3 8 2 2" xfId="1801"/>
    <cellStyle name="Calculation 2 3 8 2 3" xfId="1802"/>
    <cellStyle name="Calculation 2 3 8 2 4" xfId="1803"/>
    <cellStyle name="Calculation 2 3 8 3" xfId="1804"/>
    <cellStyle name="Calculation 2 3 8 4" xfId="1805"/>
    <cellStyle name="Calculation 2 3 8 5" xfId="1806"/>
    <cellStyle name="Calculation 2 3 8 6" xfId="1807"/>
    <cellStyle name="Calculation 2 3 9" xfId="1808"/>
    <cellStyle name="Calculation 2 3 9 2" xfId="1809"/>
    <cellStyle name="Calculation 2 3 9 2 2" xfId="1810"/>
    <cellStyle name="Calculation 2 3 9 2 3" xfId="1811"/>
    <cellStyle name="Calculation 2 3 9 2 4" xfId="1812"/>
    <cellStyle name="Calculation 2 3 9 3" xfId="1813"/>
    <cellStyle name="Calculation 2 3 9 4" xfId="1814"/>
    <cellStyle name="Calculation 2 3 9 5" xfId="1815"/>
    <cellStyle name="Calculation 2 3 9 6" xfId="1816"/>
    <cellStyle name="Calculation 3" xfId="209"/>
    <cellStyle name="Calculation 4" xfId="210"/>
    <cellStyle name="Calculation 4 10" xfId="1817"/>
    <cellStyle name="Calculation 4 10 2" xfId="1818"/>
    <cellStyle name="Calculation 4 10 2 2" xfId="1819"/>
    <cellStyle name="Calculation 4 10 2 3" xfId="1820"/>
    <cellStyle name="Calculation 4 10 2 4" xfId="1821"/>
    <cellStyle name="Calculation 4 10 3" xfId="1822"/>
    <cellStyle name="Calculation 4 10 4" xfId="1823"/>
    <cellStyle name="Calculation 4 10 5" xfId="1824"/>
    <cellStyle name="Calculation 4 10 6" xfId="1825"/>
    <cellStyle name="Calculation 4 11" xfId="1826"/>
    <cellStyle name="Calculation 4 11 2" xfId="1827"/>
    <cellStyle name="Calculation 4 11 2 2" xfId="1828"/>
    <cellStyle name="Calculation 4 11 2 3" xfId="1829"/>
    <cellStyle name="Calculation 4 11 2 4" xfId="1830"/>
    <cellStyle name="Calculation 4 11 3" xfId="1831"/>
    <cellStyle name="Calculation 4 11 4" xfId="1832"/>
    <cellStyle name="Calculation 4 11 5" xfId="1833"/>
    <cellStyle name="Calculation 4 11 6" xfId="1834"/>
    <cellStyle name="Calculation 4 12" xfId="1835"/>
    <cellStyle name="Calculation 4 12 2" xfId="1836"/>
    <cellStyle name="Calculation 4 12 2 2" xfId="1837"/>
    <cellStyle name="Calculation 4 12 2 3" xfId="1838"/>
    <cellStyle name="Calculation 4 12 2 4" xfId="1839"/>
    <cellStyle name="Calculation 4 12 3" xfId="1840"/>
    <cellStyle name="Calculation 4 12 4" xfId="1841"/>
    <cellStyle name="Calculation 4 12 5" xfId="1842"/>
    <cellStyle name="Calculation 4 12 6" xfId="1843"/>
    <cellStyle name="Calculation 4 13" xfId="1844"/>
    <cellStyle name="Calculation 4 13 2" xfId="1845"/>
    <cellStyle name="Calculation 4 13 2 2" xfId="1846"/>
    <cellStyle name="Calculation 4 13 2 3" xfId="1847"/>
    <cellStyle name="Calculation 4 13 2 4" xfId="1848"/>
    <cellStyle name="Calculation 4 13 3" xfId="1849"/>
    <cellStyle name="Calculation 4 13 4" xfId="1850"/>
    <cellStyle name="Calculation 4 13 5" xfId="1851"/>
    <cellStyle name="Calculation 4 13 6" xfId="1852"/>
    <cellStyle name="Calculation 4 14" xfId="1853"/>
    <cellStyle name="Calculation 4 14 2" xfId="1854"/>
    <cellStyle name="Calculation 4 14 2 2" xfId="1855"/>
    <cellStyle name="Calculation 4 14 2 3" xfId="1856"/>
    <cellStyle name="Calculation 4 14 2 4" xfId="1857"/>
    <cellStyle name="Calculation 4 14 3" xfId="1858"/>
    <cellStyle name="Calculation 4 14 4" xfId="1859"/>
    <cellStyle name="Calculation 4 14 5" xfId="1860"/>
    <cellStyle name="Calculation 4 14 6" xfId="1861"/>
    <cellStyle name="Calculation 4 15" xfId="1862"/>
    <cellStyle name="Calculation 4 15 2" xfId="1863"/>
    <cellStyle name="Calculation 4 15 2 2" xfId="1864"/>
    <cellStyle name="Calculation 4 15 2 3" xfId="1865"/>
    <cellStyle name="Calculation 4 15 2 4" xfId="1866"/>
    <cellStyle name="Calculation 4 15 3" xfId="1867"/>
    <cellStyle name="Calculation 4 15 4" xfId="1868"/>
    <cellStyle name="Calculation 4 15 5" xfId="1869"/>
    <cellStyle name="Calculation 4 15 6" xfId="1870"/>
    <cellStyle name="Calculation 4 16" xfId="1871"/>
    <cellStyle name="Calculation 4 16 2" xfId="1872"/>
    <cellStyle name="Calculation 4 16 2 2" xfId="1873"/>
    <cellStyle name="Calculation 4 16 2 3" xfId="1874"/>
    <cellStyle name="Calculation 4 16 2 4" xfId="1875"/>
    <cellStyle name="Calculation 4 16 3" xfId="1876"/>
    <cellStyle name="Calculation 4 16 4" xfId="1877"/>
    <cellStyle name="Calculation 4 16 5" xfId="1878"/>
    <cellStyle name="Calculation 4 16 6" xfId="1879"/>
    <cellStyle name="Calculation 4 17" xfId="1880"/>
    <cellStyle name="Calculation 4 17 2" xfId="1881"/>
    <cellStyle name="Calculation 4 17 2 2" xfId="1882"/>
    <cellStyle name="Calculation 4 17 2 3" xfId="1883"/>
    <cellStyle name="Calculation 4 17 2 4" xfId="1884"/>
    <cellStyle name="Calculation 4 17 3" xfId="1885"/>
    <cellStyle name="Calculation 4 17 4" xfId="1886"/>
    <cellStyle name="Calculation 4 17 5" xfId="1887"/>
    <cellStyle name="Calculation 4 17 6" xfId="1888"/>
    <cellStyle name="Calculation 4 18" xfId="1889"/>
    <cellStyle name="Calculation 4 18 2" xfId="1890"/>
    <cellStyle name="Calculation 4 18 2 2" xfId="1891"/>
    <cellStyle name="Calculation 4 18 2 3" xfId="1892"/>
    <cellStyle name="Calculation 4 18 2 4" xfId="1893"/>
    <cellStyle name="Calculation 4 18 3" xfId="1894"/>
    <cellStyle name="Calculation 4 18 4" xfId="1895"/>
    <cellStyle name="Calculation 4 18 5" xfId="1896"/>
    <cellStyle name="Calculation 4 18 6" xfId="1897"/>
    <cellStyle name="Calculation 4 19" xfId="1898"/>
    <cellStyle name="Calculation 4 19 2" xfId="1899"/>
    <cellStyle name="Calculation 4 19 2 2" xfId="1900"/>
    <cellStyle name="Calculation 4 19 2 3" xfId="1901"/>
    <cellStyle name="Calculation 4 19 2 4" xfId="1902"/>
    <cellStyle name="Calculation 4 19 3" xfId="1903"/>
    <cellStyle name="Calculation 4 19 4" xfId="1904"/>
    <cellStyle name="Calculation 4 19 5" xfId="1905"/>
    <cellStyle name="Calculation 4 19 6" xfId="1906"/>
    <cellStyle name="Calculation 4 2" xfId="211"/>
    <cellStyle name="Calculation 4 2 10" xfId="1907"/>
    <cellStyle name="Calculation 4 2 10 2" xfId="1908"/>
    <cellStyle name="Calculation 4 2 10 2 2" xfId="1909"/>
    <cellStyle name="Calculation 4 2 10 2 3" xfId="1910"/>
    <cellStyle name="Calculation 4 2 10 2 4" xfId="1911"/>
    <cellStyle name="Calculation 4 2 10 3" xfId="1912"/>
    <cellStyle name="Calculation 4 2 10 4" xfId="1913"/>
    <cellStyle name="Calculation 4 2 10 5" xfId="1914"/>
    <cellStyle name="Calculation 4 2 10 6" xfId="1915"/>
    <cellStyle name="Calculation 4 2 11" xfId="1916"/>
    <cellStyle name="Calculation 4 2 11 2" xfId="1917"/>
    <cellStyle name="Calculation 4 2 11 2 2" xfId="1918"/>
    <cellStyle name="Calculation 4 2 11 2 3" xfId="1919"/>
    <cellStyle name="Calculation 4 2 11 2 4" xfId="1920"/>
    <cellStyle name="Calculation 4 2 11 3" xfId="1921"/>
    <cellStyle name="Calculation 4 2 11 4" xfId="1922"/>
    <cellStyle name="Calculation 4 2 11 5" xfId="1923"/>
    <cellStyle name="Calculation 4 2 11 6" xfId="1924"/>
    <cellStyle name="Calculation 4 2 12" xfId="1925"/>
    <cellStyle name="Calculation 4 2 12 2" xfId="1926"/>
    <cellStyle name="Calculation 4 2 12 2 2" xfId="1927"/>
    <cellStyle name="Calculation 4 2 12 2 3" xfId="1928"/>
    <cellStyle name="Calculation 4 2 12 2 4" xfId="1929"/>
    <cellStyle name="Calculation 4 2 12 3" xfId="1930"/>
    <cellStyle name="Calculation 4 2 12 4" xfId="1931"/>
    <cellStyle name="Calculation 4 2 12 5" xfId="1932"/>
    <cellStyle name="Calculation 4 2 12 6" xfId="1933"/>
    <cellStyle name="Calculation 4 2 13" xfId="1934"/>
    <cellStyle name="Calculation 4 2 13 2" xfId="1935"/>
    <cellStyle name="Calculation 4 2 13 2 2" xfId="1936"/>
    <cellStyle name="Calculation 4 2 13 2 3" xfId="1937"/>
    <cellStyle name="Calculation 4 2 13 2 4" xfId="1938"/>
    <cellStyle name="Calculation 4 2 13 3" xfId="1939"/>
    <cellStyle name="Calculation 4 2 13 4" xfId="1940"/>
    <cellStyle name="Calculation 4 2 13 5" xfId="1941"/>
    <cellStyle name="Calculation 4 2 13 6" xfId="1942"/>
    <cellStyle name="Calculation 4 2 14" xfId="1943"/>
    <cellStyle name="Calculation 4 2 14 2" xfId="1944"/>
    <cellStyle name="Calculation 4 2 14 2 2" xfId="1945"/>
    <cellStyle name="Calculation 4 2 14 2 3" xfId="1946"/>
    <cellStyle name="Calculation 4 2 14 2 4" xfId="1947"/>
    <cellStyle name="Calculation 4 2 14 3" xfId="1948"/>
    <cellStyle name="Calculation 4 2 14 4" xfId="1949"/>
    <cellStyle name="Calculation 4 2 14 5" xfId="1950"/>
    <cellStyle name="Calculation 4 2 14 6" xfId="1951"/>
    <cellStyle name="Calculation 4 2 15" xfId="1952"/>
    <cellStyle name="Calculation 4 2 15 2" xfId="1953"/>
    <cellStyle name="Calculation 4 2 15 2 2" xfId="1954"/>
    <cellStyle name="Calculation 4 2 15 2 3" xfId="1955"/>
    <cellStyle name="Calculation 4 2 15 2 4" xfId="1956"/>
    <cellStyle name="Calculation 4 2 15 3" xfId="1957"/>
    <cellStyle name="Calculation 4 2 15 4" xfId="1958"/>
    <cellStyle name="Calculation 4 2 15 5" xfId="1959"/>
    <cellStyle name="Calculation 4 2 15 6" xfId="1960"/>
    <cellStyle name="Calculation 4 2 16" xfId="1961"/>
    <cellStyle name="Calculation 4 2 16 2" xfId="1962"/>
    <cellStyle name="Calculation 4 2 16 2 2" xfId="1963"/>
    <cellStyle name="Calculation 4 2 16 2 3" xfId="1964"/>
    <cellStyle name="Calculation 4 2 16 2 4" xfId="1965"/>
    <cellStyle name="Calculation 4 2 16 3" xfId="1966"/>
    <cellStyle name="Calculation 4 2 16 4" xfId="1967"/>
    <cellStyle name="Calculation 4 2 16 5" xfId="1968"/>
    <cellStyle name="Calculation 4 2 16 6" xfId="1969"/>
    <cellStyle name="Calculation 4 2 17" xfId="1970"/>
    <cellStyle name="Calculation 4 2 17 2" xfId="1971"/>
    <cellStyle name="Calculation 4 2 17 2 2" xfId="1972"/>
    <cellStyle name="Calculation 4 2 17 2 3" xfId="1973"/>
    <cellStyle name="Calculation 4 2 17 2 4" xfId="1974"/>
    <cellStyle name="Calculation 4 2 17 3" xfId="1975"/>
    <cellStyle name="Calculation 4 2 17 4" xfId="1976"/>
    <cellStyle name="Calculation 4 2 17 5" xfId="1977"/>
    <cellStyle name="Calculation 4 2 17 6" xfId="1978"/>
    <cellStyle name="Calculation 4 2 18" xfId="1979"/>
    <cellStyle name="Calculation 4 2 18 2" xfId="1980"/>
    <cellStyle name="Calculation 4 2 18 2 2" xfId="1981"/>
    <cellStyle name="Calculation 4 2 18 2 3" xfId="1982"/>
    <cellStyle name="Calculation 4 2 18 2 4" xfId="1983"/>
    <cellStyle name="Calculation 4 2 18 3" xfId="1984"/>
    <cellStyle name="Calculation 4 2 18 4" xfId="1985"/>
    <cellStyle name="Calculation 4 2 18 5" xfId="1986"/>
    <cellStyle name="Calculation 4 2 18 6" xfId="1987"/>
    <cellStyle name="Calculation 4 2 19" xfId="1988"/>
    <cellStyle name="Calculation 4 2 19 2" xfId="1989"/>
    <cellStyle name="Calculation 4 2 19 2 2" xfId="1990"/>
    <cellStyle name="Calculation 4 2 19 2 3" xfId="1991"/>
    <cellStyle name="Calculation 4 2 19 2 4" xfId="1992"/>
    <cellStyle name="Calculation 4 2 19 3" xfId="1993"/>
    <cellStyle name="Calculation 4 2 19 4" xfId="1994"/>
    <cellStyle name="Calculation 4 2 19 5" xfId="1995"/>
    <cellStyle name="Calculation 4 2 19 6" xfId="1996"/>
    <cellStyle name="Calculation 4 2 2" xfId="1997"/>
    <cellStyle name="Calculation 4 2 2 10" xfId="1998"/>
    <cellStyle name="Calculation 4 2 2 10 2" xfId="1999"/>
    <cellStyle name="Calculation 4 2 2 10 2 2" xfId="2000"/>
    <cellStyle name="Calculation 4 2 2 10 2 3" xfId="2001"/>
    <cellStyle name="Calculation 4 2 2 10 2 4" xfId="2002"/>
    <cellStyle name="Calculation 4 2 2 10 3" xfId="2003"/>
    <cellStyle name="Calculation 4 2 2 10 4" xfId="2004"/>
    <cellStyle name="Calculation 4 2 2 10 5" xfId="2005"/>
    <cellStyle name="Calculation 4 2 2 10 6" xfId="2006"/>
    <cellStyle name="Calculation 4 2 2 11" xfId="2007"/>
    <cellStyle name="Calculation 4 2 2 11 2" xfId="2008"/>
    <cellStyle name="Calculation 4 2 2 11 2 2" xfId="2009"/>
    <cellStyle name="Calculation 4 2 2 11 2 3" xfId="2010"/>
    <cellStyle name="Calculation 4 2 2 11 2 4" xfId="2011"/>
    <cellStyle name="Calculation 4 2 2 11 3" xfId="2012"/>
    <cellStyle name="Calculation 4 2 2 11 4" xfId="2013"/>
    <cellStyle name="Calculation 4 2 2 11 5" xfId="2014"/>
    <cellStyle name="Calculation 4 2 2 11 6" xfId="2015"/>
    <cellStyle name="Calculation 4 2 2 12" xfId="2016"/>
    <cellStyle name="Calculation 4 2 2 12 2" xfId="2017"/>
    <cellStyle name="Calculation 4 2 2 12 2 2" xfId="2018"/>
    <cellStyle name="Calculation 4 2 2 12 2 3" xfId="2019"/>
    <cellStyle name="Calculation 4 2 2 12 2 4" xfId="2020"/>
    <cellStyle name="Calculation 4 2 2 12 3" xfId="2021"/>
    <cellStyle name="Calculation 4 2 2 12 4" xfId="2022"/>
    <cellStyle name="Calculation 4 2 2 12 5" xfId="2023"/>
    <cellStyle name="Calculation 4 2 2 12 6" xfId="2024"/>
    <cellStyle name="Calculation 4 2 2 13" xfId="2025"/>
    <cellStyle name="Calculation 4 2 2 13 2" xfId="2026"/>
    <cellStyle name="Calculation 4 2 2 13 2 2" xfId="2027"/>
    <cellStyle name="Calculation 4 2 2 13 2 3" xfId="2028"/>
    <cellStyle name="Calculation 4 2 2 13 2 4" xfId="2029"/>
    <cellStyle name="Calculation 4 2 2 13 3" xfId="2030"/>
    <cellStyle name="Calculation 4 2 2 13 4" xfId="2031"/>
    <cellStyle name="Calculation 4 2 2 13 5" xfId="2032"/>
    <cellStyle name="Calculation 4 2 2 13 6" xfId="2033"/>
    <cellStyle name="Calculation 4 2 2 14" xfId="2034"/>
    <cellStyle name="Calculation 4 2 2 14 2" xfId="2035"/>
    <cellStyle name="Calculation 4 2 2 14 2 2" xfId="2036"/>
    <cellStyle name="Calculation 4 2 2 14 2 3" xfId="2037"/>
    <cellStyle name="Calculation 4 2 2 14 2 4" xfId="2038"/>
    <cellStyle name="Calculation 4 2 2 14 3" xfId="2039"/>
    <cellStyle name="Calculation 4 2 2 14 4" xfId="2040"/>
    <cellStyle name="Calculation 4 2 2 14 5" xfId="2041"/>
    <cellStyle name="Calculation 4 2 2 14 6" xfId="2042"/>
    <cellStyle name="Calculation 4 2 2 15" xfId="2043"/>
    <cellStyle name="Calculation 4 2 2 15 2" xfId="2044"/>
    <cellStyle name="Calculation 4 2 2 15 2 2" xfId="2045"/>
    <cellStyle name="Calculation 4 2 2 15 2 3" xfId="2046"/>
    <cellStyle name="Calculation 4 2 2 15 2 4" xfId="2047"/>
    <cellStyle name="Calculation 4 2 2 15 3" xfId="2048"/>
    <cellStyle name="Calculation 4 2 2 15 4" xfId="2049"/>
    <cellStyle name="Calculation 4 2 2 15 5" xfId="2050"/>
    <cellStyle name="Calculation 4 2 2 15 6" xfId="2051"/>
    <cellStyle name="Calculation 4 2 2 16" xfId="2052"/>
    <cellStyle name="Calculation 4 2 2 16 2" xfId="2053"/>
    <cellStyle name="Calculation 4 2 2 16 3" xfId="2054"/>
    <cellStyle name="Calculation 4 2 2 16 4" xfId="2055"/>
    <cellStyle name="Calculation 4 2 2 17" xfId="2056"/>
    <cellStyle name="Calculation 4 2 2 18" xfId="2057"/>
    <cellStyle name="Calculation 4 2 2 2" xfId="2058"/>
    <cellStyle name="Calculation 4 2 2 2 2" xfId="2059"/>
    <cellStyle name="Calculation 4 2 2 2 2 2" xfId="2060"/>
    <cellStyle name="Calculation 4 2 2 2 2 3" xfId="2061"/>
    <cellStyle name="Calculation 4 2 2 2 2 4" xfId="2062"/>
    <cellStyle name="Calculation 4 2 2 2 3" xfId="2063"/>
    <cellStyle name="Calculation 4 2 2 2 4" xfId="2064"/>
    <cellStyle name="Calculation 4 2 2 2 5" xfId="2065"/>
    <cellStyle name="Calculation 4 2 2 2 6" xfId="2066"/>
    <cellStyle name="Calculation 4 2 2 3" xfId="2067"/>
    <cellStyle name="Calculation 4 2 2 3 2" xfId="2068"/>
    <cellStyle name="Calculation 4 2 2 3 2 2" xfId="2069"/>
    <cellStyle name="Calculation 4 2 2 3 2 3" xfId="2070"/>
    <cellStyle name="Calculation 4 2 2 3 2 4" xfId="2071"/>
    <cellStyle name="Calculation 4 2 2 3 3" xfId="2072"/>
    <cellStyle name="Calculation 4 2 2 3 4" xfId="2073"/>
    <cellStyle name="Calculation 4 2 2 3 5" xfId="2074"/>
    <cellStyle name="Calculation 4 2 2 3 6" xfId="2075"/>
    <cellStyle name="Calculation 4 2 2 4" xfId="2076"/>
    <cellStyle name="Calculation 4 2 2 4 2" xfId="2077"/>
    <cellStyle name="Calculation 4 2 2 4 2 2" xfId="2078"/>
    <cellStyle name="Calculation 4 2 2 4 2 3" xfId="2079"/>
    <cellStyle name="Calculation 4 2 2 4 2 4" xfId="2080"/>
    <cellStyle name="Calculation 4 2 2 4 3" xfId="2081"/>
    <cellStyle name="Calculation 4 2 2 4 4" xfId="2082"/>
    <cellStyle name="Calculation 4 2 2 4 5" xfId="2083"/>
    <cellStyle name="Calculation 4 2 2 4 6" xfId="2084"/>
    <cellStyle name="Calculation 4 2 2 5" xfId="2085"/>
    <cellStyle name="Calculation 4 2 2 5 2" xfId="2086"/>
    <cellStyle name="Calculation 4 2 2 5 2 2" xfId="2087"/>
    <cellStyle name="Calculation 4 2 2 5 2 3" xfId="2088"/>
    <cellStyle name="Calculation 4 2 2 5 2 4" xfId="2089"/>
    <cellStyle name="Calculation 4 2 2 5 3" xfId="2090"/>
    <cellStyle name="Calculation 4 2 2 5 4" xfId="2091"/>
    <cellStyle name="Calculation 4 2 2 5 5" xfId="2092"/>
    <cellStyle name="Calculation 4 2 2 5 6" xfId="2093"/>
    <cellStyle name="Calculation 4 2 2 6" xfId="2094"/>
    <cellStyle name="Calculation 4 2 2 6 2" xfId="2095"/>
    <cellStyle name="Calculation 4 2 2 6 2 2" xfId="2096"/>
    <cellStyle name="Calculation 4 2 2 6 2 3" xfId="2097"/>
    <cellStyle name="Calculation 4 2 2 6 2 4" xfId="2098"/>
    <cellStyle name="Calculation 4 2 2 6 3" xfId="2099"/>
    <cellStyle name="Calculation 4 2 2 6 4" xfId="2100"/>
    <cellStyle name="Calculation 4 2 2 6 5" xfId="2101"/>
    <cellStyle name="Calculation 4 2 2 6 6" xfId="2102"/>
    <cellStyle name="Calculation 4 2 2 7" xfId="2103"/>
    <cellStyle name="Calculation 4 2 2 7 2" xfId="2104"/>
    <cellStyle name="Calculation 4 2 2 7 2 2" xfId="2105"/>
    <cellStyle name="Calculation 4 2 2 7 2 3" xfId="2106"/>
    <cellStyle name="Calculation 4 2 2 7 2 4" xfId="2107"/>
    <cellStyle name="Calculation 4 2 2 7 3" xfId="2108"/>
    <cellStyle name="Calculation 4 2 2 7 4" xfId="2109"/>
    <cellStyle name="Calculation 4 2 2 7 5" xfId="2110"/>
    <cellStyle name="Calculation 4 2 2 7 6" xfId="2111"/>
    <cellStyle name="Calculation 4 2 2 8" xfId="2112"/>
    <cellStyle name="Calculation 4 2 2 8 2" xfId="2113"/>
    <cellStyle name="Calculation 4 2 2 8 2 2" xfId="2114"/>
    <cellStyle name="Calculation 4 2 2 8 2 3" xfId="2115"/>
    <cellStyle name="Calculation 4 2 2 8 2 4" xfId="2116"/>
    <cellStyle name="Calculation 4 2 2 8 3" xfId="2117"/>
    <cellStyle name="Calculation 4 2 2 8 4" xfId="2118"/>
    <cellStyle name="Calculation 4 2 2 8 5" xfId="2119"/>
    <cellStyle name="Calculation 4 2 2 8 6" xfId="2120"/>
    <cellStyle name="Calculation 4 2 2 9" xfId="2121"/>
    <cellStyle name="Calculation 4 2 2 9 2" xfId="2122"/>
    <cellStyle name="Calculation 4 2 2 9 2 2" xfId="2123"/>
    <cellStyle name="Calculation 4 2 2 9 2 3" xfId="2124"/>
    <cellStyle name="Calculation 4 2 2 9 2 4" xfId="2125"/>
    <cellStyle name="Calculation 4 2 2 9 3" xfId="2126"/>
    <cellStyle name="Calculation 4 2 2 9 4" xfId="2127"/>
    <cellStyle name="Calculation 4 2 2 9 5" xfId="2128"/>
    <cellStyle name="Calculation 4 2 2 9 6" xfId="2129"/>
    <cellStyle name="Calculation 4 2 20" xfId="2130"/>
    <cellStyle name="Calculation 4 2 20 2" xfId="2131"/>
    <cellStyle name="Calculation 4 2 20 3" xfId="2132"/>
    <cellStyle name="Calculation 4 2 20 4" xfId="2133"/>
    <cellStyle name="Calculation 4 2 21" xfId="2134"/>
    <cellStyle name="Calculation 4 2 22" xfId="2135"/>
    <cellStyle name="Calculation 4 2 3" xfId="2136"/>
    <cellStyle name="Calculation 4 2 3 10" xfId="2137"/>
    <cellStyle name="Calculation 4 2 3 10 2" xfId="2138"/>
    <cellStyle name="Calculation 4 2 3 10 2 2" xfId="2139"/>
    <cellStyle name="Calculation 4 2 3 10 2 3" xfId="2140"/>
    <cellStyle name="Calculation 4 2 3 10 2 4" xfId="2141"/>
    <cellStyle name="Calculation 4 2 3 10 3" xfId="2142"/>
    <cellStyle name="Calculation 4 2 3 10 4" xfId="2143"/>
    <cellStyle name="Calculation 4 2 3 10 5" xfId="2144"/>
    <cellStyle name="Calculation 4 2 3 10 6" xfId="2145"/>
    <cellStyle name="Calculation 4 2 3 11" xfId="2146"/>
    <cellStyle name="Calculation 4 2 3 11 2" xfId="2147"/>
    <cellStyle name="Calculation 4 2 3 11 2 2" xfId="2148"/>
    <cellStyle name="Calculation 4 2 3 11 2 3" xfId="2149"/>
    <cellStyle name="Calculation 4 2 3 11 2 4" xfId="2150"/>
    <cellStyle name="Calculation 4 2 3 11 3" xfId="2151"/>
    <cellStyle name="Calculation 4 2 3 11 4" xfId="2152"/>
    <cellStyle name="Calculation 4 2 3 11 5" xfId="2153"/>
    <cellStyle name="Calculation 4 2 3 11 6" xfId="2154"/>
    <cellStyle name="Calculation 4 2 3 12" xfId="2155"/>
    <cellStyle name="Calculation 4 2 3 12 2" xfId="2156"/>
    <cellStyle name="Calculation 4 2 3 12 2 2" xfId="2157"/>
    <cellStyle name="Calculation 4 2 3 12 2 3" xfId="2158"/>
    <cellStyle name="Calculation 4 2 3 12 2 4" xfId="2159"/>
    <cellStyle name="Calculation 4 2 3 12 3" xfId="2160"/>
    <cellStyle name="Calculation 4 2 3 12 4" xfId="2161"/>
    <cellStyle name="Calculation 4 2 3 12 5" xfId="2162"/>
    <cellStyle name="Calculation 4 2 3 12 6" xfId="2163"/>
    <cellStyle name="Calculation 4 2 3 13" xfId="2164"/>
    <cellStyle name="Calculation 4 2 3 13 2" xfId="2165"/>
    <cellStyle name="Calculation 4 2 3 13 2 2" xfId="2166"/>
    <cellStyle name="Calculation 4 2 3 13 2 3" xfId="2167"/>
    <cellStyle name="Calculation 4 2 3 13 2 4" xfId="2168"/>
    <cellStyle name="Calculation 4 2 3 13 3" xfId="2169"/>
    <cellStyle name="Calculation 4 2 3 13 4" xfId="2170"/>
    <cellStyle name="Calculation 4 2 3 13 5" xfId="2171"/>
    <cellStyle name="Calculation 4 2 3 13 6" xfId="2172"/>
    <cellStyle name="Calculation 4 2 3 14" xfId="2173"/>
    <cellStyle name="Calculation 4 2 3 14 2" xfId="2174"/>
    <cellStyle name="Calculation 4 2 3 14 2 2" xfId="2175"/>
    <cellStyle name="Calculation 4 2 3 14 2 3" xfId="2176"/>
    <cellStyle name="Calculation 4 2 3 14 2 4" xfId="2177"/>
    <cellStyle name="Calculation 4 2 3 14 3" xfId="2178"/>
    <cellStyle name="Calculation 4 2 3 14 4" xfId="2179"/>
    <cellStyle name="Calculation 4 2 3 14 5" xfId="2180"/>
    <cellStyle name="Calculation 4 2 3 14 6" xfId="2181"/>
    <cellStyle name="Calculation 4 2 3 15" xfId="2182"/>
    <cellStyle name="Calculation 4 2 3 15 2" xfId="2183"/>
    <cellStyle name="Calculation 4 2 3 15 2 2" xfId="2184"/>
    <cellStyle name="Calculation 4 2 3 15 2 3" xfId="2185"/>
    <cellStyle name="Calculation 4 2 3 15 2 4" xfId="2186"/>
    <cellStyle name="Calculation 4 2 3 15 3" xfId="2187"/>
    <cellStyle name="Calculation 4 2 3 15 4" xfId="2188"/>
    <cellStyle name="Calculation 4 2 3 15 5" xfId="2189"/>
    <cellStyle name="Calculation 4 2 3 15 6" xfId="2190"/>
    <cellStyle name="Calculation 4 2 3 16" xfId="2191"/>
    <cellStyle name="Calculation 4 2 3 16 2" xfId="2192"/>
    <cellStyle name="Calculation 4 2 3 16 3" xfId="2193"/>
    <cellStyle name="Calculation 4 2 3 16 4" xfId="2194"/>
    <cellStyle name="Calculation 4 2 3 17" xfId="2195"/>
    <cellStyle name="Calculation 4 2 3 18" xfId="2196"/>
    <cellStyle name="Calculation 4 2 3 2" xfId="2197"/>
    <cellStyle name="Calculation 4 2 3 2 2" xfId="2198"/>
    <cellStyle name="Calculation 4 2 3 2 2 2" xfId="2199"/>
    <cellStyle name="Calculation 4 2 3 2 2 3" xfId="2200"/>
    <cellStyle name="Calculation 4 2 3 2 2 4" xfId="2201"/>
    <cellStyle name="Calculation 4 2 3 2 3" xfId="2202"/>
    <cellStyle name="Calculation 4 2 3 2 4" xfId="2203"/>
    <cellStyle name="Calculation 4 2 3 2 5" xfId="2204"/>
    <cellStyle name="Calculation 4 2 3 2 6" xfId="2205"/>
    <cellStyle name="Calculation 4 2 3 3" xfId="2206"/>
    <cellStyle name="Calculation 4 2 3 3 2" xfId="2207"/>
    <cellStyle name="Calculation 4 2 3 3 2 2" xfId="2208"/>
    <cellStyle name="Calculation 4 2 3 3 2 3" xfId="2209"/>
    <cellStyle name="Calculation 4 2 3 3 2 4" xfId="2210"/>
    <cellStyle name="Calculation 4 2 3 3 3" xfId="2211"/>
    <cellStyle name="Calculation 4 2 3 3 4" xfId="2212"/>
    <cellStyle name="Calculation 4 2 3 3 5" xfId="2213"/>
    <cellStyle name="Calculation 4 2 3 3 6" xfId="2214"/>
    <cellStyle name="Calculation 4 2 3 4" xfId="2215"/>
    <cellStyle name="Calculation 4 2 3 4 2" xfId="2216"/>
    <cellStyle name="Calculation 4 2 3 4 2 2" xfId="2217"/>
    <cellStyle name="Calculation 4 2 3 4 2 3" xfId="2218"/>
    <cellStyle name="Calculation 4 2 3 4 2 4" xfId="2219"/>
    <cellStyle name="Calculation 4 2 3 4 3" xfId="2220"/>
    <cellStyle name="Calculation 4 2 3 4 4" xfId="2221"/>
    <cellStyle name="Calculation 4 2 3 4 5" xfId="2222"/>
    <cellStyle name="Calculation 4 2 3 4 6" xfId="2223"/>
    <cellStyle name="Calculation 4 2 3 5" xfId="2224"/>
    <cellStyle name="Calculation 4 2 3 5 2" xfId="2225"/>
    <cellStyle name="Calculation 4 2 3 5 2 2" xfId="2226"/>
    <cellStyle name="Calculation 4 2 3 5 2 3" xfId="2227"/>
    <cellStyle name="Calculation 4 2 3 5 2 4" xfId="2228"/>
    <cellStyle name="Calculation 4 2 3 5 3" xfId="2229"/>
    <cellStyle name="Calculation 4 2 3 5 4" xfId="2230"/>
    <cellStyle name="Calculation 4 2 3 5 5" xfId="2231"/>
    <cellStyle name="Calculation 4 2 3 5 6" xfId="2232"/>
    <cellStyle name="Calculation 4 2 3 6" xfId="2233"/>
    <cellStyle name="Calculation 4 2 3 6 2" xfId="2234"/>
    <cellStyle name="Calculation 4 2 3 6 2 2" xfId="2235"/>
    <cellStyle name="Calculation 4 2 3 6 2 3" xfId="2236"/>
    <cellStyle name="Calculation 4 2 3 6 2 4" xfId="2237"/>
    <cellStyle name="Calculation 4 2 3 6 3" xfId="2238"/>
    <cellStyle name="Calculation 4 2 3 6 4" xfId="2239"/>
    <cellStyle name="Calculation 4 2 3 6 5" xfId="2240"/>
    <cellStyle name="Calculation 4 2 3 6 6" xfId="2241"/>
    <cellStyle name="Calculation 4 2 3 7" xfId="2242"/>
    <cellStyle name="Calculation 4 2 3 7 2" xfId="2243"/>
    <cellStyle name="Calculation 4 2 3 7 2 2" xfId="2244"/>
    <cellStyle name="Calculation 4 2 3 7 2 3" xfId="2245"/>
    <cellStyle name="Calculation 4 2 3 7 2 4" xfId="2246"/>
    <cellStyle name="Calculation 4 2 3 7 3" xfId="2247"/>
    <cellStyle name="Calculation 4 2 3 7 4" xfId="2248"/>
    <cellStyle name="Calculation 4 2 3 7 5" xfId="2249"/>
    <cellStyle name="Calculation 4 2 3 7 6" xfId="2250"/>
    <cellStyle name="Calculation 4 2 3 8" xfId="2251"/>
    <cellStyle name="Calculation 4 2 3 8 2" xfId="2252"/>
    <cellStyle name="Calculation 4 2 3 8 2 2" xfId="2253"/>
    <cellStyle name="Calculation 4 2 3 8 2 3" xfId="2254"/>
    <cellStyle name="Calculation 4 2 3 8 2 4" xfId="2255"/>
    <cellStyle name="Calculation 4 2 3 8 3" xfId="2256"/>
    <cellStyle name="Calculation 4 2 3 8 4" xfId="2257"/>
    <cellStyle name="Calculation 4 2 3 8 5" xfId="2258"/>
    <cellStyle name="Calculation 4 2 3 8 6" xfId="2259"/>
    <cellStyle name="Calculation 4 2 3 9" xfId="2260"/>
    <cellStyle name="Calculation 4 2 3 9 2" xfId="2261"/>
    <cellStyle name="Calculation 4 2 3 9 2 2" xfId="2262"/>
    <cellStyle name="Calculation 4 2 3 9 2 3" xfId="2263"/>
    <cellStyle name="Calculation 4 2 3 9 2 4" xfId="2264"/>
    <cellStyle name="Calculation 4 2 3 9 3" xfId="2265"/>
    <cellStyle name="Calculation 4 2 3 9 4" xfId="2266"/>
    <cellStyle name="Calculation 4 2 3 9 5" xfId="2267"/>
    <cellStyle name="Calculation 4 2 3 9 6" xfId="2268"/>
    <cellStyle name="Calculation 4 2 4" xfId="2269"/>
    <cellStyle name="Calculation 4 2 4 2" xfId="2270"/>
    <cellStyle name="Calculation 4 2 4 2 2" xfId="2271"/>
    <cellStyle name="Calculation 4 2 4 2 3" xfId="2272"/>
    <cellStyle name="Calculation 4 2 4 2 4" xfId="2273"/>
    <cellStyle name="Calculation 4 2 4 3" xfId="2274"/>
    <cellStyle name="Calculation 4 2 4 4" xfId="2275"/>
    <cellStyle name="Calculation 4 2 4 5" xfId="2276"/>
    <cellStyle name="Calculation 4 2 4 6" xfId="2277"/>
    <cellStyle name="Calculation 4 2 5" xfId="2278"/>
    <cellStyle name="Calculation 4 2 5 2" xfId="2279"/>
    <cellStyle name="Calculation 4 2 5 2 2" xfId="2280"/>
    <cellStyle name="Calculation 4 2 5 2 3" xfId="2281"/>
    <cellStyle name="Calculation 4 2 5 2 4" xfId="2282"/>
    <cellStyle name="Calculation 4 2 5 3" xfId="2283"/>
    <cellStyle name="Calculation 4 2 5 4" xfId="2284"/>
    <cellStyle name="Calculation 4 2 5 5" xfId="2285"/>
    <cellStyle name="Calculation 4 2 5 6" xfId="2286"/>
    <cellStyle name="Calculation 4 2 6" xfId="2287"/>
    <cellStyle name="Calculation 4 2 6 2" xfId="2288"/>
    <cellStyle name="Calculation 4 2 6 2 2" xfId="2289"/>
    <cellStyle name="Calculation 4 2 6 2 3" xfId="2290"/>
    <cellStyle name="Calculation 4 2 6 2 4" xfId="2291"/>
    <cellStyle name="Calculation 4 2 6 3" xfId="2292"/>
    <cellStyle name="Calculation 4 2 6 4" xfId="2293"/>
    <cellStyle name="Calculation 4 2 6 5" xfId="2294"/>
    <cellStyle name="Calculation 4 2 6 6" xfId="2295"/>
    <cellStyle name="Calculation 4 2 7" xfId="2296"/>
    <cellStyle name="Calculation 4 2 7 2" xfId="2297"/>
    <cellStyle name="Calculation 4 2 7 2 2" xfId="2298"/>
    <cellStyle name="Calculation 4 2 7 2 3" xfId="2299"/>
    <cellStyle name="Calculation 4 2 7 2 4" xfId="2300"/>
    <cellStyle name="Calculation 4 2 7 3" xfId="2301"/>
    <cellStyle name="Calculation 4 2 7 4" xfId="2302"/>
    <cellStyle name="Calculation 4 2 7 5" xfId="2303"/>
    <cellStyle name="Calculation 4 2 7 6" xfId="2304"/>
    <cellStyle name="Calculation 4 2 8" xfId="2305"/>
    <cellStyle name="Calculation 4 2 8 2" xfId="2306"/>
    <cellStyle name="Calculation 4 2 8 2 2" xfId="2307"/>
    <cellStyle name="Calculation 4 2 8 2 3" xfId="2308"/>
    <cellStyle name="Calculation 4 2 8 2 4" xfId="2309"/>
    <cellStyle name="Calculation 4 2 8 3" xfId="2310"/>
    <cellStyle name="Calculation 4 2 8 4" xfId="2311"/>
    <cellStyle name="Calculation 4 2 8 5" xfId="2312"/>
    <cellStyle name="Calculation 4 2 8 6" xfId="2313"/>
    <cellStyle name="Calculation 4 2 9" xfId="2314"/>
    <cellStyle name="Calculation 4 2 9 2" xfId="2315"/>
    <cellStyle name="Calculation 4 2 9 2 2" xfId="2316"/>
    <cellStyle name="Calculation 4 2 9 2 3" xfId="2317"/>
    <cellStyle name="Calculation 4 2 9 2 4" xfId="2318"/>
    <cellStyle name="Calculation 4 2 9 3" xfId="2319"/>
    <cellStyle name="Calculation 4 2 9 4" xfId="2320"/>
    <cellStyle name="Calculation 4 2 9 5" xfId="2321"/>
    <cellStyle name="Calculation 4 2 9 6" xfId="2322"/>
    <cellStyle name="Calculation 4 20" xfId="2323"/>
    <cellStyle name="Calculation 4 20 2" xfId="2324"/>
    <cellStyle name="Calculation 4 20 2 2" xfId="2325"/>
    <cellStyle name="Calculation 4 20 2 3" xfId="2326"/>
    <cellStyle name="Calculation 4 20 2 4" xfId="2327"/>
    <cellStyle name="Calculation 4 20 3" xfId="2328"/>
    <cellStyle name="Calculation 4 20 4" xfId="2329"/>
    <cellStyle name="Calculation 4 20 5" xfId="2330"/>
    <cellStyle name="Calculation 4 20 6" xfId="2331"/>
    <cellStyle name="Calculation 4 21" xfId="2332"/>
    <cellStyle name="Calculation 4 21 2" xfId="2333"/>
    <cellStyle name="Calculation 4 21 3" xfId="2334"/>
    <cellStyle name="Calculation 4 21 4" xfId="2335"/>
    <cellStyle name="Calculation 4 22" xfId="2336"/>
    <cellStyle name="Calculation 4 23" xfId="2337"/>
    <cellStyle name="Calculation 4 3" xfId="2338"/>
    <cellStyle name="Calculation 4 3 10" xfId="2339"/>
    <cellStyle name="Calculation 4 3 10 2" xfId="2340"/>
    <cellStyle name="Calculation 4 3 10 2 2" xfId="2341"/>
    <cellStyle name="Calculation 4 3 10 2 3" xfId="2342"/>
    <cellStyle name="Calculation 4 3 10 2 4" xfId="2343"/>
    <cellStyle name="Calculation 4 3 10 3" xfId="2344"/>
    <cellStyle name="Calculation 4 3 10 4" xfId="2345"/>
    <cellStyle name="Calculation 4 3 10 5" xfId="2346"/>
    <cellStyle name="Calculation 4 3 10 6" xfId="2347"/>
    <cellStyle name="Calculation 4 3 11" xfId="2348"/>
    <cellStyle name="Calculation 4 3 11 2" xfId="2349"/>
    <cellStyle name="Calculation 4 3 11 2 2" xfId="2350"/>
    <cellStyle name="Calculation 4 3 11 2 3" xfId="2351"/>
    <cellStyle name="Calculation 4 3 11 2 4" xfId="2352"/>
    <cellStyle name="Calculation 4 3 11 3" xfId="2353"/>
    <cellStyle name="Calculation 4 3 11 4" xfId="2354"/>
    <cellStyle name="Calculation 4 3 11 5" xfId="2355"/>
    <cellStyle name="Calculation 4 3 11 6" xfId="2356"/>
    <cellStyle name="Calculation 4 3 12" xfId="2357"/>
    <cellStyle name="Calculation 4 3 12 2" xfId="2358"/>
    <cellStyle name="Calculation 4 3 12 2 2" xfId="2359"/>
    <cellStyle name="Calculation 4 3 12 2 3" xfId="2360"/>
    <cellStyle name="Calculation 4 3 12 2 4" xfId="2361"/>
    <cellStyle name="Calculation 4 3 12 3" xfId="2362"/>
    <cellStyle name="Calculation 4 3 12 4" xfId="2363"/>
    <cellStyle name="Calculation 4 3 12 5" xfId="2364"/>
    <cellStyle name="Calculation 4 3 12 6" xfId="2365"/>
    <cellStyle name="Calculation 4 3 13" xfId="2366"/>
    <cellStyle name="Calculation 4 3 13 2" xfId="2367"/>
    <cellStyle name="Calculation 4 3 13 2 2" xfId="2368"/>
    <cellStyle name="Calculation 4 3 13 2 3" xfId="2369"/>
    <cellStyle name="Calculation 4 3 13 2 4" xfId="2370"/>
    <cellStyle name="Calculation 4 3 13 3" xfId="2371"/>
    <cellStyle name="Calculation 4 3 13 4" xfId="2372"/>
    <cellStyle name="Calculation 4 3 13 5" xfId="2373"/>
    <cellStyle name="Calculation 4 3 13 6" xfId="2374"/>
    <cellStyle name="Calculation 4 3 14" xfId="2375"/>
    <cellStyle name="Calculation 4 3 14 2" xfId="2376"/>
    <cellStyle name="Calculation 4 3 14 2 2" xfId="2377"/>
    <cellStyle name="Calculation 4 3 14 2 3" xfId="2378"/>
    <cellStyle name="Calculation 4 3 14 2 4" xfId="2379"/>
    <cellStyle name="Calculation 4 3 14 3" xfId="2380"/>
    <cellStyle name="Calculation 4 3 14 4" xfId="2381"/>
    <cellStyle name="Calculation 4 3 14 5" xfId="2382"/>
    <cellStyle name="Calculation 4 3 14 6" xfId="2383"/>
    <cellStyle name="Calculation 4 3 15" xfId="2384"/>
    <cellStyle name="Calculation 4 3 15 2" xfId="2385"/>
    <cellStyle name="Calculation 4 3 15 2 2" xfId="2386"/>
    <cellStyle name="Calculation 4 3 15 2 3" xfId="2387"/>
    <cellStyle name="Calculation 4 3 15 2 4" xfId="2388"/>
    <cellStyle name="Calculation 4 3 15 3" xfId="2389"/>
    <cellStyle name="Calculation 4 3 15 4" xfId="2390"/>
    <cellStyle name="Calculation 4 3 15 5" xfId="2391"/>
    <cellStyle name="Calculation 4 3 15 6" xfId="2392"/>
    <cellStyle name="Calculation 4 3 16" xfId="2393"/>
    <cellStyle name="Calculation 4 3 16 2" xfId="2394"/>
    <cellStyle name="Calculation 4 3 16 3" xfId="2395"/>
    <cellStyle name="Calculation 4 3 16 4" xfId="2396"/>
    <cellStyle name="Calculation 4 3 17" xfId="2397"/>
    <cellStyle name="Calculation 4 3 18" xfId="2398"/>
    <cellStyle name="Calculation 4 3 2" xfId="2399"/>
    <cellStyle name="Calculation 4 3 2 2" xfId="2400"/>
    <cellStyle name="Calculation 4 3 2 2 2" xfId="2401"/>
    <cellStyle name="Calculation 4 3 2 2 3" xfId="2402"/>
    <cellStyle name="Calculation 4 3 2 2 4" xfId="2403"/>
    <cellStyle name="Calculation 4 3 2 3" xfId="2404"/>
    <cellStyle name="Calculation 4 3 2 4" xfId="2405"/>
    <cellStyle name="Calculation 4 3 2 5" xfId="2406"/>
    <cellStyle name="Calculation 4 3 2 6" xfId="2407"/>
    <cellStyle name="Calculation 4 3 3" xfId="2408"/>
    <cellStyle name="Calculation 4 3 3 2" xfId="2409"/>
    <cellStyle name="Calculation 4 3 3 2 2" xfId="2410"/>
    <cellStyle name="Calculation 4 3 3 2 3" xfId="2411"/>
    <cellStyle name="Calculation 4 3 3 2 4" xfId="2412"/>
    <cellStyle name="Calculation 4 3 3 3" xfId="2413"/>
    <cellStyle name="Calculation 4 3 3 4" xfId="2414"/>
    <cellStyle name="Calculation 4 3 3 5" xfId="2415"/>
    <cellStyle name="Calculation 4 3 3 6" xfId="2416"/>
    <cellStyle name="Calculation 4 3 4" xfId="2417"/>
    <cellStyle name="Calculation 4 3 4 2" xfId="2418"/>
    <cellStyle name="Calculation 4 3 4 2 2" xfId="2419"/>
    <cellStyle name="Calculation 4 3 4 2 3" xfId="2420"/>
    <cellStyle name="Calculation 4 3 4 2 4" xfId="2421"/>
    <cellStyle name="Calculation 4 3 4 3" xfId="2422"/>
    <cellStyle name="Calculation 4 3 4 4" xfId="2423"/>
    <cellStyle name="Calculation 4 3 4 5" xfId="2424"/>
    <cellStyle name="Calculation 4 3 4 6" xfId="2425"/>
    <cellStyle name="Calculation 4 3 5" xfId="2426"/>
    <cellStyle name="Calculation 4 3 5 2" xfId="2427"/>
    <cellStyle name="Calculation 4 3 5 2 2" xfId="2428"/>
    <cellStyle name="Calculation 4 3 5 2 3" xfId="2429"/>
    <cellStyle name="Calculation 4 3 5 2 4" xfId="2430"/>
    <cellStyle name="Calculation 4 3 5 3" xfId="2431"/>
    <cellStyle name="Calculation 4 3 5 4" xfId="2432"/>
    <cellStyle name="Calculation 4 3 5 5" xfId="2433"/>
    <cellStyle name="Calculation 4 3 5 6" xfId="2434"/>
    <cellStyle name="Calculation 4 3 6" xfId="2435"/>
    <cellStyle name="Calculation 4 3 6 2" xfId="2436"/>
    <cellStyle name="Calculation 4 3 6 2 2" xfId="2437"/>
    <cellStyle name="Calculation 4 3 6 2 3" xfId="2438"/>
    <cellStyle name="Calculation 4 3 6 2 4" xfId="2439"/>
    <cellStyle name="Calculation 4 3 6 3" xfId="2440"/>
    <cellStyle name="Calculation 4 3 6 4" xfId="2441"/>
    <cellStyle name="Calculation 4 3 6 5" xfId="2442"/>
    <cellStyle name="Calculation 4 3 6 6" xfId="2443"/>
    <cellStyle name="Calculation 4 3 7" xfId="2444"/>
    <cellStyle name="Calculation 4 3 7 2" xfId="2445"/>
    <cellStyle name="Calculation 4 3 7 2 2" xfId="2446"/>
    <cellStyle name="Calculation 4 3 7 2 3" xfId="2447"/>
    <cellStyle name="Calculation 4 3 7 2 4" xfId="2448"/>
    <cellStyle name="Calculation 4 3 7 3" xfId="2449"/>
    <cellStyle name="Calculation 4 3 7 4" xfId="2450"/>
    <cellStyle name="Calculation 4 3 7 5" xfId="2451"/>
    <cellStyle name="Calculation 4 3 7 6" xfId="2452"/>
    <cellStyle name="Calculation 4 3 8" xfId="2453"/>
    <cellStyle name="Calculation 4 3 8 2" xfId="2454"/>
    <cellStyle name="Calculation 4 3 8 2 2" xfId="2455"/>
    <cellStyle name="Calculation 4 3 8 2 3" xfId="2456"/>
    <cellStyle name="Calculation 4 3 8 2 4" xfId="2457"/>
    <cellStyle name="Calculation 4 3 8 3" xfId="2458"/>
    <cellStyle name="Calculation 4 3 8 4" xfId="2459"/>
    <cellStyle name="Calculation 4 3 8 5" xfId="2460"/>
    <cellStyle name="Calculation 4 3 8 6" xfId="2461"/>
    <cellStyle name="Calculation 4 3 9" xfId="2462"/>
    <cellStyle name="Calculation 4 3 9 2" xfId="2463"/>
    <cellStyle name="Calculation 4 3 9 2 2" xfId="2464"/>
    <cellStyle name="Calculation 4 3 9 2 3" xfId="2465"/>
    <cellStyle name="Calculation 4 3 9 2 4" xfId="2466"/>
    <cellStyle name="Calculation 4 3 9 3" xfId="2467"/>
    <cellStyle name="Calculation 4 3 9 4" xfId="2468"/>
    <cellStyle name="Calculation 4 3 9 5" xfId="2469"/>
    <cellStyle name="Calculation 4 3 9 6" xfId="2470"/>
    <cellStyle name="Calculation 4 4" xfId="2471"/>
    <cellStyle name="Calculation 4 4 10" xfId="2472"/>
    <cellStyle name="Calculation 4 4 10 2" xfId="2473"/>
    <cellStyle name="Calculation 4 4 10 2 2" xfId="2474"/>
    <cellStyle name="Calculation 4 4 10 2 3" xfId="2475"/>
    <cellStyle name="Calculation 4 4 10 2 4" xfId="2476"/>
    <cellStyle name="Calculation 4 4 10 3" xfId="2477"/>
    <cellStyle name="Calculation 4 4 10 4" xfId="2478"/>
    <cellStyle name="Calculation 4 4 10 5" xfId="2479"/>
    <cellStyle name="Calculation 4 4 10 6" xfId="2480"/>
    <cellStyle name="Calculation 4 4 11" xfId="2481"/>
    <cellStyle name="Calculation 4 4 11 2" xfId="2482"/>
    <cellStyle name="Calculation 4 4 11 2 2" xfId="2483"/>
    <cellStyle name="Calculation 4 4 11 2 3" xfId="2484"/>
    <cellStyle name="Calculation 4 4 11 2 4" xfId="2485"/>
    <cellStyle name="Calculation 4 4 11 3" xfId="2486"/>
    <cellStyle name="Calculation 4 4 11 4" xfId="2487"/>
    <cellStyle name="Calculation 4 4 11 5" xfId="2488"/>
    <cellStyle name="Calculation 4 4 11 6" xfId="2489"/>
    <cellStyle name="Calculation 4 4 12" xfId="2490"/>
    <cellStyle name="Calculation 4 4 12 2" xfId="2491"/>
    <cellStyle name="Calculation 4 4 12 2 2" xfId="2492"/>
    <cellStyle name="Calculation 4 4 12 2 3" xfId="2493"/>
    <cellStyle name="Calculation 4 4 12 2 4" xfId="2494"/>
    <cellStyle name="Calculation 4 4 12 3" xfId="2495"/>
    <cellStyle name="Calculation 4 4 12 4" xfId="2496"/>
    <cellStyle name="Calculation 4 4 12 5" xfId="2497"/>
    <cellStyle name="Calculation 4 4 12 6" xfId="2498"/>
    <cellStyle name="Calculation 4 4 13" xfId="2499"/>
    <cellStyle name="Calculation 4 4 13 2" xfId="2500"/>
    <cellStyle name="Calculation 4 4 13 2 2" xfId="2501"/>
    <cellStyle name="Calculation 4 4 13 2 3" xfId="2502"/>
    <cellStyle name="Calculation 4 4 13 2 4" xfId="2503"/>
    <cellStyle name="Calculation 4 4 13 3" xfId="2504"/>
    <cellStyle name="Calculation 4 4 13 4" xfId="2505"/>
    <cellStyle name="Calculation 4 4 13 5" xfId="2506"/>
    <cellStyle name="Calculation 4 4 13 6" xfId="2507"/>
    <cellStyle name="Calculation 4 4 14" xfId="2508"/>
    <cellStyle name="Calculation 4 4 14 2" xfId="2509"/>
    <cellStyle name="Calculation 4 4 14 2 2" xfId="2510"/>
    <cellStyle name="Calculation 4 4 14 2 3" xfId="2511"/>
    <cellStyle name="Calculation 4 4 14 2 4" xfId="2512"/>
    <cellStyle name="Calculation 4 4 14 3" xfId="2513"/>
    <cellStyle name="Calculation 4 4 14 4" xfId="2514"/>
    <cellStyle name="Calculation 4 4 14 5" xfId="2515"/>
    <cellStyle name="Calculation 4 4 14 6" xfId="2516"/>
    <cellStyle name="Calculation 4 4 15" xfId="2517"/>
    <cellStyle name="Calculation 4 4 15 2" xfId="2518"/>
    <cellStyle name="Calculation 4 4 15 2 2" xfId="2519"/>
    <cellStyle name="Calculation 4 4 15 2 3" xfId="2520"/>
    <cellStyle name="Calculation 4 4 15 2 4" xfId="2521"/>
    <cellStyle name="Calculation 4 4 15 3" xfId="2522"/>
    <cellStyle name="Calculation 4 4 15 4" xfId="2523"/>
    <cellStyle name="Calculation 4 4 15 5" xfId="2524"/>
    <cellStyle name="Calculation 4 4 15 6" xfId="2525"/>
    <cellStyle name="Calculation 4 4 16" xfId="2526"/>
    <cellStyle name="Calculation 4 4 16 2" xfId="2527"/>
    <cellStyle name="Calculation 4 4 16 3" xfId="2528"/>
    <cellStyle name="Calculation 4 4 16 4" xfId="2529"/>
    <cellStyle name="Calculation 4 4 17" xfId="2530"/>
    <cellStyle name="Calculation 4 4 18" xfId="2531"/>
    <cellStyle name="Calculation 4 4 2" xfId="2532"/>
    <cellStyle name="Calculation 4 4 2 2" xfId="2533"/>
    <cellStyle name="Calculation 4 4 2 2 2" xfId="2534"/>
    <cellStyle name="Calculation 4 4 2 2 3" xfId="2535"/>
    <cellStyle name="Calculation 4 4 2 2 4" xfId="2536"/>
    <cellStyle name="Calculation 4 4 2 3" xfId="2537"/>
    <cellStyle name="Calculation 4 4 2 4" xfId="2538"/>
    <cellStyle name="Calculation 4 4 2 5" xfId="2539"/>
    <cellStyle name="Calculation 4 4 2 6" xfId="2540"/>
    <cellStyle name="Calculation 4 4 3" xfId="2541"/>
    <cellStyle name="Calculation 4 4 3 2" xfId="2542"/>
    <cellStyle name="Calculation 4 4 3 2 2" xfId="2543"/>
    <cellStyle name="Calculation 4 4 3 2 3" xfId="2544"/>
    <cellStyle name="Calculation 4 4 3 2 4" xfId="2545"/>
    <cellStyle name="Calculation 4 4 3 3" xfId="2546"/>
    <cellStyle name="Calculation 4 4 3 4" xfId="2547"/>
    <cellStyle name="Calculation 4 4 3 5" xfId="2548"/>
    <cellStyle name="Calculation 4 4 3 6" xfId="2549"/>
    <cellStyle name="Calculation 4 4 4" xfId="2550"/>
    <cellStyle name="Calculation 4 4 4 2" xfId="2551"/>
    <cellStyle name="Calculation 4 4 4 2 2" xfId="2552"/>
    <cellStyle name="Calculation 4 4 4 2 3" xfId="2553"/>
    <cellStyle name="Calculation 4 4 4 2 4" xfId="2554"/>
    <cellStyle name="Calculation 4 4 4 3" xfId="2555"/>
    <cellStyle name="Calculation 4 4 4 4" xfId="2556"/>
    <cellStyle name="Calculation 4 4 4 5" xfId="2557"/>
    <cellStyle name="Calculation 4 4 4 6" xfId="2558"/>
    <cellStyle name="Calculation 4 4 5" xfId="2559"/>
    <cellStyle name="Calculation 4 4 5 2" xfId="2560"/>
    <cellStyle name="Calculation 4 4 5 2 2" xfId="2561"/>
    <cellStyle name="Calculation 4 4 5 2 3" xfId="2562"/>
    <cellStyle name="Calculation 4 4 5 2 4" xfId="2563"/>
    <cellStyle name="Calculation 4 4 5 3" xfId="2564"/>
    <cellStyle name="Calculation 4 4 5 4" xfId="2565"/>
    <cellStyle name="Calculation 4 4 5 5" xfId="2566"/>
    <cellStyle name="Calculation 4 4 5 6" xfId="2567"/>
    <cellStyle name="Calculation 4 4 6" xfId="2568"/>
    <cellStyle name="Calculation 4 4 6 2" xfId="2569"/>
    <cellStyle name="Calculation 4 4 6 2 2" xfId="2570"/>
    <cellStyle name="Calculation 4 4 6 2 3" xfId="2571"/>
    <cellStyle name="Calculation 4 4 6 2 4" xfId="2572"/>
    <cellStyle name="Calculation 4 4 6 3" xfId="2573"/>
    <cellStyle name="Calculation 4 4 6 4" xfId="2574"/>
    <cellStyle name="Calculation 4 4 6 5" xfId="2575"/>
    <cellStyle name="Calculation 4 4 6 6" xfId="2576"/>
    <cellStyle name="Calculation 4 4 7" xfId="2577"/>
    <cellStyle name="Calculation 4 4 7 2" xfId="2578"/>
    <cellStyle name="Calculation 4 4 7 2 2" xfId="2579"/>
    <cellStyle name="Calculation 4 4 7 2 3" xfId="2580"/>
    <cellStyle name="Calculation 4 4 7 2 4" xfId="2581"/>
    <cellStyle name="Calculation 4 4 7 3" xfId="2582"/>
    <cellStyle name="Calculation 4 4 7 4" xfId="2583"/>
    <cellStyle name="Calculation 4 4 7 5" xfId="2584"/>
    <cellStyle name="Calculation 4 4 7 6" xfId="2585"/>
    <cellStyle name="Calculation 4 4 8" xfId="2586"/>
    <cellStyle name="Calculation 4 4 8 2" xfId="2587"/>
    <cellStyle name="Calculation 4 4 8 2 2" xfId="2588"/>
    <cellStyle name="Calculation 4 4 8 2 3" xfId="2589"/>
    <cellStyle name="Calculation 4 4 8 2 4" xfId="2590"/>
    <cellStyle name="Calculation 4 4 8 3" xfId="2591"/>
    <cellStyle name="Calculation 4 4 8 4" xfId="2592"/>
    <cellStyle name="Calculation 4 4 8 5" xfId="2593"/>
    <cellStyle name="Calculation 4 4 8 6" xfId="2594"/>
    <cellStyle name="Calculation 4 4 9" xfId="2595"/>
    <cellStyle name="Calculation 4 4 9 2" xfId="2596"/>
    <cellStyle name="Calculation 4 4 9 2 2" xfId="2597"/>
    <cellStyle name="Calculation 4 4 9 2 3" xfId="2598"/>
    <cellStyle name="Calculation 4 4 9 2 4" xfId="2599"/>
    <cellStyle name="Calculation 4 4 9 3" xfId="2600"/>
    <cellStyle name="Calculation 4 4 9 4" xfId="2601"/>
    <cellStyle name="Calculation 4 4 9 5" xfId="2602"/>
    <cellStyle name="Calculation 4 4 9 6" xfId="2603"/>
    <cellStyle name="Calculation 4 5" xfId="2604"/>
    <cellStyle name="Calculation 4 5 2" xfId="2605"/>
    <cellStyle name="Calculation 4 5 2 2" xfId="2606"/>
    <cellStyle name="Calculation 4 5 2 3" xfId="2607"/>
    <cellStyle name="Calculation 4 5 2 4" xfId="2608"/>
    <cellStyle name="Calculation 4 5 3" xfId="2609"/>
    <cellStyle name="Calculation 4 5 4" xfId="2610"/>
    <cellStyle name="Calculation 4 5 5" xfId="2611"/>
    <cellStyle name="Calculation 4 5 6" xfId="2612"/>
    <cellStyle name="Calculation 4 6" xfId="2613"/>
    <cellStyle name="Calculation 4 6 2" xfId="2614"/>
    <cellStyle name="Calculation 4 6 2 2" xfId="2615"/>
    <cellStyle name="Calculation 4 6 2 3" xfId="2616"/>
    <cellStyle name="Calculation 4 6 2 4" xfId="2617"/>
    <cellStyle name="Calculation 4 6 3" xfId="2618"/>
    <cellStyle name="Calculation 4 6 4" xfId="2619"/>
    <cellStyle name="Calculation 4 6 5" xfId="2620"/>
    <cellStyle name="Calculation 4 6 6" xfId="2621"/>
    <cellStyle name="Calculation 4 7" xfId="2622"/>
    <cellStyle name="Calculation 4 7 2" xfId="2623"/>
    <cellStyle name="Calculation 4 7 2 2" xfId="2624"/>
    <cellStyle name="Calculation 4 7 2 3" xfId="2625"/>
    <cellStyle name="Calculation 4 7 2 4" xfId="2626"/>
    <cellStyle name="Calculation 4 7 3" xfId="2627"/>
    <cellStyle name="Calculation 4 7 4" xfId="2628"/>
    <cellStyle name="Calculation 4 7 5" xfId="2629"/>
    <cellStyle name="Calculation 4 7 6" xfId="2630"/>
    <cellStyle name="Calculation 4 8" xfId="2631"/>
    <cellStyle name="Calculation 4 8 2" xfId="2632"/>
    <cellStyle name="Calculation 4 8 2 2" xfId="2633"/>
    <cellStyle name="Calculation 4 8 2 3" xfId="2634"/>
    <cellStyle name="Calculation 4 8 2 4" xfId="2635"/>
    <cellStyle name="Calculation 4 8 3" xfId="2636"/>
    <cellStyle name="Calculation 4 8 4" xfId="2637"/>
    <cellStyle name="Calculation 4 8 5" xfId="2638"/>
    <cellStyle name="Calculation 4 8 6" xfId="2639"/>
    <cellStyle name="Calculation 4 9" xfId="2640"/>
    <cellStyle name="Calculation 4 9 2" xfId="2641"/>
    <cellStyle name="Calculation 4 9 2 2" xfId="2642"/>
    <cellStyle name="Calculation 4 9 2 3" xfId="2643"/>
    <cellStyle name="Calculation 4 9 2 4" xfId="2644"/>
    <cellStyle name="Calculation 4 9 3" xfId="2645"/>
    <cellStyle name="Calculation 4 9 4" xfId="2646"/>
    <cellStyle name="Calculation 4 9 5" xfId="2647"/>
    <cellStyle name="Calculation 4 9 6" xfId="2648"/>
    <cellStyle name="cell" xfId="212"/>
    <cellStyle name="cell 2" xfId="2649"/>
    <cellStyle name="cell 2 2" xfId="2650"/>
    <cellStyle name="cell 2 3" xfId="2651"/>
    <cellStyle name="cell 2 3 2" xfId="2652"/>
    <cellStyle name="cell 2 3 2 2" xfId="2653"/>
    <cellStyle name="cell 2 3 2 3" xfId="2654"/>
    <cellStyle name="cell 2 3 2 4" xfId="2655"/>
    <cellStyle name="cell 2 3 3" xfId="2656"/>
    <cellStyle name="cell 2 3 4" xfId="2657"/>
    <cellStyle name="cell 2 3 5" xfId="2658"/>
    <cellStyle name="cell 2 3 6" xfId="2659"/>
    <cellStyle name="cell 2 4" xfId="2660"/>
    <cellStyle name="cell 2 4 2" xfId="2661"/>
    <cellStyle name="cell 2 4 2 2" xfId="2662"/>
    <cellStyle name="cell 2 4 2 3" xfId="2663"/>
    <cellStyle name="cell 2 4 2 4" xfId="2664"/>
    <cellStyle name="cell 2 4 3" xfId="2665"/>
    <cellStyle name="cell 2 4 4" xfId="2666"/>
    <cellStyle name="cell 2 4 5" xfId="2667"/>
    <cellStyle name="cell 2 4 6" xfId="2668"/>
    <cellStyle name="cell 2 5" xfId="2669"/>
    <cellStyle name="cell 2 5 2" xfId="2670"/>
    <cellStyle name="cell 2 5 2 2" xfId="2671"/>
    <cellStyle name="cell 2 5 2 3" xfId="2672"/>
    <cellStyle name="cell 2 5 2 4" xfId="2673"/>
    <cellStyle name="cell 2 5 3" xfId="2674"/>
    <cellStyle name="cell 2 5 4" xfId="2675"/>
    <cellStyle name="cell 2 5 5" xfId="2676"/>
    <cellStyle name="cell 2 5 6" xfId="2677"/>
    <cellStyle name="cell 2 6" xfId="2678"/>
    <cellStyle name="cell 2 6 2" xfId="2679"/>
    <cellStyle name="cell 3" xfId="2680"/>
    <cellStyle name="cell 3 10" xfId="2681"/>
    <cellStyle name="cell 3 10 2" xfId="2682"/>
    <cellStyle name="cell 3 10 2 2" xfId="2683"/>
    <cellStyle name="cell 3 10 2 3" xfId="2684"/>
    <cellStyle name="cell 3 10 2 4" xfId="2685"/>
    <cellStyle name="cell 3 10 3" xfId="2686"/>
    <cellStyle name="cell 3 10 4" xfId="2687"/>
    <cellStyle name="cell 3 10 5" xfId="2688"/>
    <cellStyle name="cell 3 10 6" xfId="2689"/>
    <cellStyle name="cell 3 11" xfId="2690"/>
    <cellStyle name="cell 3 11 2" xfId="2691"/>
    <cellStyle name="cell 3 11 2 2" xfId="2692"/>
    <cellStyle name="cell 3 11 2 3" xfId="2693"/>
    <cellStyle name="cell 3 11 2 4" xfId="2694"/>
    <cellStyle name="cell 3 11 3" xfId="2695"/>
    <cellStyle name="cell 3 11 4" xfId="2696"/>
    <cellStyle name="cell 3 11 5" xfId="2697"/>
    <cellStyle name="cell 3 11 6" xfId="2698"/>
    <cellStyle name="cell 3 12" xfId="2699"/>
    <cellStyle name="cell 3 12 2" xfId="2700"/>
    <cellStyle name="cell 3 12 2 2" xfId="2701"/>
    <cellStyle name="cell 3 12 2 3" xfId="2702"/>
    <cellStyle name="cell 3 12 2 4" xfId="2703"/>
    <cellStyle name="cell 3 12 3" xfId="2704"/>
    <cellStyle name="cell 3 12 4" xfId="2705"/>
    <cellStyle name="cell 3 12 5" xfId="2706"/>
    <cellStyle name="cell 3 12 6" xfId="2707"/>
    <cellStyle name="cell 3 13" xfId="2708"/>
    <cellStyle name="cell 3 13 2" xfId="2709"/>
    <cellStyle name="cell 3 13 2 2" xfId="2710"/>
    <cellStyle name="cell 3 13 2 3" xfId="2711"/>
    <cellStyle name="cell 3 13 2 4" xfId="2712"/>
    <cellStyle name="cell 3 13 3" xfId="2713"/>
    <cellStyle name="cell 3 13 4" xfId="2714"/>
    <cellStyle name="cell 3 13 5" xfId="2715"/>
    <cellStyle name="cell 3 13 6" xfId="2716"/>
    <cellStyle name="cell 3 14" xfId="2717"/>
    <cellStyle name="cell 3 14 2" xfId="2718"/>
    <cellStyle name="cell 3 15" xfId="2719"/>
    <cellStyle name="cell 3 16" xfId="2720"/>
    <cellStyle name="cell 3 2" xfId="2721"/>
    <cellStyle name="cell 3 2 2" xfId="2722"/>
    <cellStyle name="cell 3 2 2 2" xfId="2723"/>
    <cellStyle name="cell 3 2 2 3" xfId="2724"/>
    <cellStyle name="cell 3 2 2 4" xfId="2725"/>
    <cellStyle name="cell 3 2 3" xfId="2726"/>
    <cellStyle name="cell 3 2 4" xfId="2727"/>
    <cellStyle name="cell 3 2 5" xfId="2728"/>
    <cellStyle name="cell 3 2 6" xfId="2729"/>
    <cellStyle name="cell 3 3" xfId="2730"/>
    <cellStyle name="cell 3 3 2" xfId="2731"/>
    <cellStyle name="cell 3 3 2 2" xfId="2732"/>
    <cellStyle name="cell 3 3 2 3" xfId="2733"/>
    <cellStyle name="cell 3 3 2 4" xfId="2734"/>
    <cellStyle name="cell 3 3 3" xfId="2735"/>
    <cellStyle name="cell 3 3 4" xfId="2736"/>
    <cellStyle name="cell 3 3 5" xfId="2737"/>
    <cellStyle name="cell 3 3 6" xfId="2738"/>
    <cellStyle name="cell 3 4" xfId="2739"/>
    <cellStyle name="cell 3 4 2" xfId="2740"/>
    <cellStyle name="cell 3 4 2 2" xfId="2741"/>
    <cellStyle name="cell 3 4 2 3" xfId="2742"/>
    <cellStyle name="cell 3 4 2 4" xfId="2743"/>
    <cellStyle name="cell 3 4 3" xfId="2744"/>
    <cellStyle name="cell 3 4 4" xfId="2745"/>
    <cellStyle name="cell 3 4 5" xfId="2746"/>
    <cellStyle name="cell 3 4 6" xfId="2747"/>
    <cellStyle name="cell 3 5" xfId="2748"/>
    <cellStyle name="cell 3 5 2" xfId="2749"/>
    <cellStyle name="cell 3 5 3" xfId="2750"/>
    <cellStyle name="cell 3 5 4" xfId="2751"/>
    <cellStyle name="cell 3 6" xfId="2752"/>
    <cellStyle name="cell 3 6 2" xfId="2753"/>
    <cellStyle name="cell 3 6 2 2" xfId="2754"/>
    <cellStyle name="cell 3 6 2 3" xfId="2755"/>
    <cellStyle name="cell 3 6 2 4" xfId="2756"/>
    <cellStyle name="cell 3 6 3" xfId="2757"/>
    <cellStyle name="cell 3 6 4" xfId="2758"/>
    <cellStyle name="cell 3 6 5" xfId="2759"/>
    <cellStyle name="cell 3 6 6" xfId="2760"/>
    <cellStyle name="cell 3 7" xfId="2761"/>
    <cellStyle name="cell 3 7 2" xfId="2762"/>
    <cellStyle name="cell 3 7 2 2" xfId="2763"/>
    <cellStyle name="cell 3 7 2 3" xfId="2764"/>
    <cellStyle name="cell 3 7 2 4" xfId="2765"/>
    <cellStyle name="cell 3 7 3" xfId="2766"/>
    <cellStyle name="cell 3 7 4" xfId="2767"/>
    <cellStyle name="cell 3 7 5" xfId="2768"/>
    <cellStyle name="cell 3 7 6" xfId="2769"/>
    <cellStyle name="cell 3 8" xfId="2770"/>
    <cellStyle name="cell 3 8 2" xfId="2771"/>
    <cellStyle name="cell 3 8 2 2" xfId="2772"/>
    <cellStyle name="cell 3 8 2 3" xfId="2773"/>
    <cellStyle name="cell 3 8 2 4" xfId="2774"/>
    <cellStyle name="cell 3 8 3" xfId="2775"/>
    <cellStyle name="cell 3 8 4" xfId="2776"/>
    <cellStyle name="cell 3 8 5" xfId="2777"/>
    <cellStyle name="cell 3 8 6" xfId="2778"/>
    <cellStyle name="cell 3 9" xfId="2779"/>
    <cellStyle name="cell 3 9 2" xfId="2780"/>
    <cellStyle name="cell 3 9 2 2" xfId="2781"/>
    <cellStyle name="cell 3 9 2 3" xfId="2782"/>
    <cellStyle name="cell 3 9 2 4" xfId="2783"/>
    <cellStyle name="cell 3 9 3" xfId="2784"/>
    <cellStyle name="cell 3 9 4" xfId="2785"/>
    <cellStyle name="cell 3 9 5" xfId="2786"/>
    <cellStyle name="cell 3 9 6" xfId="2787"/>
    <cellStyle name="cell 4" xfId="2788"/>
    <cellStyle name="cell 4 2" xfId="2789"/>
    <cellStyle name="cell 4 3" xfId="2790"/>
    <cellStyle name="cell 4 4" xfId="2791"/>
    <cellStyle name="cell 5" xfId="2792"/>
    <cellStyle name="cell 5 2" xfId="2793"/>
    <cellStyle name="cell 5 3" xfId="2794"/>
    <cellStyle name="cell 5 4" xfId="2795"/>
    <cellStyle name="cell 6" xfId="2796"/>
    <cellStyle name="Check Cell" xfId="1012" builtinId="23" customBuiltin="1"/>
    <cellStyle name="Check Cell 2" xfId="213"/>
    <cellStyle name="Check Cell 2 2" xfId="214"/>
    <cellStyle name="Check Cell 2 3" xfId="215"/>
    <cellStyle name="Check Cell 3" xfId="216"/>
    <cellStyle name="Check Cell 4" xfId="217"/>
    <cellStyle name="Code additions" xfId="218"/>
    <cellStyle name="Code additions 10" xfId="2797"/>
    <cellStyle name="Code additions 10 2" xfId="2798"/>
    <cellStyle name="Code additions 10 3" xfId="2799"/>
    <cellStyle name="Code additions 10 4" xfId="2800"/>
    <cellStyle name="Code additions 11" xfId="2801"/>
    <cellStyle name="Code additions 12" xfId="2802"/>
    <cellStyle name="Code additions 13" xfId="2803"/>
    <cellStyle name="Code additions 14" xfId="2804"/>
    <cellStyle name="Code additions 15" xfId="2805"/>
    <cellStyle name="Code additions 2" xfId="2806"/>
    <cellStyle name="Code additions 2 2" xfId="2807"/>
    <cellStyle name="Code additions 2 2 2" xfId="2808"/>
    <cellStyle name="Code additions 2 2 3" xfId="2809"/>
    <cellStyle name="Code additions 2 2 4" xfId="2810"/>
    <cellStyle name="Code additions 2 3" xfId="2811"/>
    <cellStyle name="Code additions 2 4" xfId="2812"/>
    <cellStyle name="Code additions 2 5" xfId="2813"/>
    <cellStyle name="Code additions 2 6" xfId="2814"/>
    <cellStyle name="Code additions 3" xfId="2815"/>
    <cellStyle name="Code additions 3 2" xfId="2816"/>
    <cellStyle name="Code additions 3 2 2" xfId="2817"/>
    <cellStyle name="Code additions 3 2 3" xfId="2818"/>
    <cellStyle name="Code additions 3 2 4" xfId="2819"/>
    <cellStyle name="Code additions 3 3" xfId="2820"/>
    <cellStyle name="Code additions 3 4" xfId="2821"/>
    <cellStyle name="Code additions 3 5" xfId="2822"/>
    <cellStyle name="Code additions 4" xfId="2823"/>
    <cellStyle name="Code additions 4 2" xfId="2824"/>
    <cellStyle name="Code additions 4 2 2" xfId="2825"/>
    <cellStyle name="Code additions 4 2 3" xfId="2826"/>
    <cellStyle name="Code additions 4 2 4" xfId="2827"/>
    <cellStyle name="Code additions 4 3" xfId="2828"/>
    <cellStyle name="Code additions 4 4" xfId="2829"/>
    <cellStyle name="Code additions 4 5" xfId="2830"/>
    <cellStyle name="Code additions 4 6" xfId="2831"/>
    <cellStyle name="Code additions 5" xfId="2832"/>
    <cellStyle name="Code additions 5 2" xfId="2833"/>
    <cellStyle name="Code additions 5 2 2" xfId="2834"/>
    <cellStyle name="Code additions 5 2 3" xfId="2835"/>
    <cellStyle name="Code additions 5 2 4" xfId="2836"/>
    <cellStyle name="Code additions 5 3" xfId="2837"/>
    <cellStyle name="Code additions 5 4" xfId="2838"/>
    <cellStyle name="Code additions 5 5" xfId="2839"/>
    <cellStyle name="Code additions 5 6" xfId="2840"/>
    <cellStyle name="Code additions 6" xfId="2841"/>
    <cellStyle name="Code additions 6 2" xfId="2842"/>
    <cellStyle name="Code additions 6 2 2" xfId="2843"/>
    <cellStyle name="Code additions 6 2 3" xfId="2844"/>
    <cellStyle name="Code additions 6 2 4" xfId="2845"/>
    <cellStyle name="Code additions 6 3" xfId="2846"/>
    <cellStyle name="Code additions 6 4" xfId="2847"/>
    <cellStyle name="Code additions 6 5" xfId="2848"/>
    <cellStyle name="Code additions 6 6" xfId="2849"/>
    <cellStyle name="Code additions 7" xfId="2850"/>
    <cellStyle name="Code additions 7 2" xfId="2851"/>
    <cellStyle name="Code additions 7 2 2" xfId="2852"/>
    <cellStyle name="Code additions 7 2 3" xfId="2853"/>
    <cellStyle name="Code additions 7 2 4" xfId="2854"/>
    <cellStyle name="Code additions 7 3" xfId="2855"/>
    <cellStyle name="Code additions 7 4" xfId="2856"/>
    <cellStyle name="Code additions 7 5" xfId="2857"/>
    <cellStyle name="Code additions 7 6" xfId="2858"/>
    <cellStyle name="Code additions 8" xfId="2859"/>
    <cellStyle name="Code additions 8 2" xfId="2860"/>
    <cellStyle name="Code additions 8 2 2" xfId="2861"/>
    <cellStyle name="Code additions 8 2 3" xfId="2862"/>
    <cellStyle name="Code additions 8 2 4" xfId="2863"/>
    <cellStyle name="Code additions 8 3" xfId="2864"/>
    <cellStyle name="Code additions 8 4" xfId="2865"/>
    <cellStyle name="Code additions 8 5" xfId="2866"/>
    <cellStyle name="Code additions 8 6" xfId="2867"/>
    <cellStyle name="Code additions 9" xfId="2868"/>
    <cellStyle name="Code additions 9 2" xfId="2869"/>
    <cellStyle name="Code additions 9 2 2" xfId="2870"/>
    <cellStyle name="Code additions 9 2 3" xfId="2871"/>
    <cellStyle name="Code additions 9 2 4" xfId="2872"/>
    <cellStyle name="Code additions 9 3" xfId="2873"/>
    <cellStyle name="Code additions 9 4" xfId="2874"/>
    <cellStyle name="Code additions 9 5" xfId="2875"/>
    <cellStyle name="Code additions 9 6" xfId="2876"/>
    <cellStyle name="Col&amp;RowHeadings" xfId="219"/>
    <cellStyle name="ColCodes" xfId="220"/>
    <cellStyle name="ColTitles" xfId="221"/>
    <cellStyle name="ColTitles 10" xfId="222"/>
    <cellStyle name="ColTitles 11" xfId="223"/>
    <cellStyle name="ColTitles 2" xfId="224"/>
    <cellStyle name="ColTitles 3" xfId="225"/>
    <cellStyle name="ColTitles 4" xfId="226"/>
    <cellStyle name="ColTitles 5" xfId="227"/>
    <cellStyle name="ColTitles 6" xfId="228"/>
    <cellStyle name="ColTitles 7" xfId="229"/>
    <cellStyle name="ColTitles 8" xfId="230"/>
    <cellStyle name="ColTitles 9" xfId="231"/>
    <cellStyle name="column" xfId="232"/>
    <cellStyle name="Comma" xfId="1" builtinId="3"/>
    <cellStyle name="Comma  [1]" xfId="233"/>
    <cellStyle name="Comma [1]" xfId="234"/>
    <cellStyle name="Comma 10" xfId="235"/>
    <cellStyle name="Comma 2" xfId="236"/>
    <cellStyle name="Comma 2 2" xfId="237"/>
    <cellStyle name="Comma 2 2 2" xfId="2877"/>
    <cellStyle name="Comma 2 3" xfId="238"/>
    <cellStyle name="Comma 2 4" xfId="239"/>
    <cellStyle name="Comma 2 4 2" xfId="240"/>
    <cellStyle name="Comma 2 5" xfId="2878"/>
    <cellStyle name="Comma 3" xfId="241"/>
    <cellStyle name="Comma 3 2" xfId="242"/>
    <cellStyle name="Comma 4" xfId="243"/>
    <cellStyle name="Comma 4 10" xfId="244"/>
    <cellStyle name="Comma 4 11" xfId="245"/>
    <cellStyle name="Comma 4 2" xfId="246"/>
    <cellStyle name="Comma 4 3" xfId="247"/>
    <cellStyle name="Comma 4 3 2" xfId="248"/>
    <cellStyle name="Comma 4 3 2 2" xfId="249"/>
    <cellStyle name="Comma 4 3 3" xfId="250"/>
    <cellStyle name="Comma 4 3 4" xfId="251"/>
    <cellStyle name="Comma 4 4" xfId="252"/>
    <cellStyle name="Comma 4 4 2" xfId="253"/>
    <cellStyle name="Comma 4 4 2 2" xfId="254"/>
    <cellStyle name="Comma 4 4 3" xfId="255"/>
    <cellStyle name="Comma 4 4 4" xfId="256"/>
    <cellStyle name="Comma 4 5" xfId="257"/>
    <cellStyle name="Comma 4 5 2" xfId="258"/>
    <cellStyle name="Comma 4 5 2 2" xfId="259"/>
    <cellStyle name="Comma 4 5 3" xfId="260"/>
    <cellStyle name="Comma 4 5 4" xfId="261"/>
    <cellStyle name="Comma 4 6" xfId="262"/>
    <cellStyle name="Comma 4 6 2" xfId="263"/>
    <cellStyle name="Comma 4 6 2 2" xfId="264"/>
    <cellStyle name="Comma 4 6 3" xfId="265"/>
    <cellStyle name="Comma 4 6 4" xfId="266"/>
    <cellStyle name="Comma 4 7" xfId="267"/>
    <cellStyle name="Comma 4 7 2" xfId="268"/>
    <cellStyle name="Comma 4 7 2 2" xfId="269"/>
    <cellStyle name="Comma 4 7 3" xfId="270"/>
    <cellStyle name="Comma 4 7 4" xfId="271"/>
    <cellStyle name="Comma 4 8" xfId="272"/>
    <cellStyle name="Comma 4 8 2" xfId="273"/>
    <cellStyle name="Comma 4 8 2 2" xfId="274"/>
    <cellStyle name="Comma 4 8 3" xfId="275"/>
    <cellStyle name="Comma 4 8 4" xfId="276"/>
    <cellStyle name="Comma 4 9" xfId="277"/>
    <cellStyle name="Comma 4 9 2" xfId="278"/>
    <cellStyle name="Comma 5" xfId="279"/>
    <cellStyle name="Comma 5 2" xfId="280"/>
    <cellStyle name="Comma 6" xfId="281"/>
    <cellStyle name="Comma 6 2" xfId="282"/>
    <cellStyle name="Comma 6 3" xfId="2879"/>
    <cellStyle name="Comma 7" xfId="283"/>
    <cellStyle name="Comma 7 2" xfId="284"/>
    <cellStyle name="Comma 7 3" xfId="2880"/>
    <cellStyle name="Comma 8" xfId="285"/>
    <cellStyle name="Comma 8 2" xfId="286"/>
    <cellStyle name="Comma 9" xfId="287"/>
    <cellStyle name="Comma(0)" xfId="288"/>
    <cellStyle name="comma(1)" xfId="289"/>
    <cellStyle name="Comma(3)" xfId="290"/>
    <cellStyle name="Comma[0]" xfId="291"/>
    <cellStyle name="Comma[1]" xfId="292"/>
    <cellStyle name="Comma[2]__" xfId="293"/>
    <cellStyle name="Comma[3]" xfId="294"/>
    <cellStyle name="Comma0" xfId="295"/>
    <cellStyle name="Currency 2" xfId="296"/>
    <cellStyle name="Currency0" xfId="297"/>
    <cellStyle name="DataEntryCells" xfId="298"/>
    <cellStyle name="Date" xfId="299"/>
    <cellStyle name="Date 2" xfId="2881"/>
    <cellStyle name="Dezimal [0]_DIAGRAM" xfId="300"/>
    <cellStyle name="Dezimal_DIAGRAM" xfId="301"/>
    <cellStyle name="Didier" xfId="302"/>
    <cellStyle name="Didier - Title" xfId="303"/>
    <cellStyle name="Didier subtitles" xfId="304"/>
    <cellStyle name="données" xfId="305"/>
    <cellStyle name="donnéesbord" xfId="306"/>
    <cellStyle name="ErrRpt_DataEntryCells" xfId="307"/>
    <cellStyle name="ErrRpt-DataEntryCells" xfId="308"/>
    <cellStyle name="ErrRpt-DataEntryCells 2" xfId="2882"/>
    <cellStyle name="ErrRpt-DataEntryCells 2 2" xfId="2883"/>
    <cellStyle name="ErrRpt-DataEntryCells 2 3" xfId="2884"/>
    <cellStyle name="ErrRpt-DataEntryCells 2 3 2" xfId="2885"/>
    <cellStyle name="ErrRpt-DataEntryCells 2 3 2 2" xfId="2886"/>
    <cellStyle name="ErrRpt-DataEntryCells 2 3 2 3" xfId="2887"/>
    <cellStyle name="ErrRpt-DataEntryCells 2 3 2 4" xfId="2888"/>
    <cellStyle name="ErrRpt-DataEntryCells 2 3 3" xfId="2889"/>
    <cellStyle name="ErrRpt-DataEntryCells 2 3 4" xfId="2890"/>
    <cellStyle name="ErrRpt-DataEntryCells 2 3 5" xfId="2891"/>
    <cellStyle name="ErrRpt-DataEntryCells 2 3 6" xfId="2892"/>
    <cellStyle name="ErrRpt-DataEntryCells 2 4" xfId="2893"/>
    <cellStyle name="ErrRpt-DataEntryCells 2 4 2" xfId="2894"/>
    <cellStyle name="ErrRpt-DataEntryCells 2 4 2 2" xfId="2895"/>
    <cellStyle name="ErrRpt-DataEntryCells 2 4 2 3" xfId="2896"/>
    <cellStyle name="ErrRpt-DataEntryCells 2 4 2 4" xfId="2897"/>
    <cellStyle name="ErrRpt-DataEntryCells 2 4 3" xfId="2898"/>
    <cellStyle name="ErrRpt-DataEntryCells 2 4 4" xfId="2899"/>
    <cellStyle name="ErrRpt-DataEntryCells 2 4 5" xfId="2900"/>
    <cellStyle name="ErrRpt-DataEntryCells 2 4 6" xfId="2901"/>
    <cellStyle name="ErrRpt-DataEntryCells 2 5" xfId="2902"/>
    <cellStyle name="ErrRpt-DataEntryCells 2 5 2" xfId="2903"/>
    <cellStyle name="ErrRpt-DataEntryCells 2 5 2 2" xfId="2904"/>
    <cellStyle name="ErrRpt-DataEntryCells 2 5 2 3" xfId="2905"/>
    <cellStyle name="ErrRpt-DataEntryCells 2 5 2 4" xfId="2906"/>
    <cellStyle name="ErrRpt-DataEntryCells 2 5 3" xfId="2907"/>
    <cellStyle name="ErrRpt-DataEntryCells 2 5 4" xfId="2908"/>
    <cellStyle name="ErrRpt-DataEntryCells 2 5 5" xfId="2909"/>
    <cellStyle name="ErrRpt-DataEntryCells 2 5 6" xfId="2910"/>
    <cellStyle name="ErrRpt-DataEntryCells 2 6" xfId="2911"/>
    <cellStyle name="ErrRpt-DataEntryCells 2 6 2" xfId="2912"/>
    <cellStyle name="ErrRpt-DataEntryCells 3" xfId="2913"/>
    <cellStyle name="ErrRpt-DataEntryCells 3 10" xfId="2914"/>
    <cellStyle name="ErrRpt-DataEntryCells 3 10 2" xfId="2915"/>
    <cellStyle name="ErrRpt-DataEntryCells 3 10 2 2" xfId="2916"/>
    <cellStyle name="ErrRpt-DataEntryCells 3 10 2 3" xfId="2917"/>
    <cellStyle name="ErrRpt-DataEntryCells 3 10 2 4" xfId="2918"/>
    <cellStyle name="ErrRpt-DataEntryCells 3 10 3" xfId="2919"/>
    <cellStyle name="ErrRpt-DataEntryCells 3 10 4" xfId="2920"/>
    <cellStyle name="ErrRpt-DataEntryCells 3 10 5" xfId="2921"/>
    <cellStyle name="ErrRpt-DataEntryCells 3 10 6" xfId="2922"/>
    <cellStyle name="ErrRpt-DataEntryCells 3 11" xfId="2923"/>
    <cellStyle name="ErrRpt-DataEntryCells 3 11 2" xfId="2924"/>
    <cellStyle name="ErrRpt-DataEntryCells 3 11 2 2" xfId="2925"/>
    <cellStyle name="ErrRpt-DataEntryCells 3 11 2 3" xfId="2926"/>
    <cellStyle name="ErrRpt-DataEntryCells 3 11 2 4" xfId="2927"/>
    <cellStyle name="ErrRpt-DataEntryCells 3 11 3" xfId="2928"/>
    <cellStyle name="ErrRpt-DataEntryCells 3 11 4" xfId="2929"/>
    <cellStyle name="ErrRpt-DataEntryCells 3 11 5" xfId="2930"/>
    <cellStyle name="ErrRpt-DataEntryCells 3 11 6" xfId="2931"/>
    <cellStyle name="ErrRpt-DataEntryCells 3 12" xfId="2932"/>
    <cellStyle name="ErrRpt-DataEntryCells 3 12 2" xfId="2933"/>
    <cellStyle name="ErrRpt-DataEntryCells 3 12 2 2" xfId="2934"/>
    <cellStyle name="ErrRpt-DataEntryCells 3 12 2 3" xfId="2935"/>
    <cellStyle name="ErrRpt-DataEntryCells 3 12 2 4" xfId="2936"/>
    <cellStyle name="ErrRpt-DataEntryCells 3 12 3" xfId="2937"/>
    <cellStyle name="ErrRpt-DataEntryCells 3 12 4" xfId="2938"/>
    <cellStyle name="ErrRpt-DataEntryCells 3 12 5" xfId="2939"/>
    <cellStyle name="ErrRpt-DataEntryCells 3 12 6" xfId="2940"/>
    <cellStyle name="ErrRpt-DataEntryCells 3 13" xfId="2941"/>
    <cellStyle name="ErrRpt-DataEntryCells 3 13 2" xfId="2942"/>
    <cellStyle name="ErrRpt-DataEntryCells 3 13 2 2" xfId="2943"/>
    <cellStyle name="ErrRpt-DataEntryCells 3 13 2 3" xfId="2944"/>
    <cellStyle name="ErrRpt-DataEntryCells 3 13 2 4" xfId="2945"/>
    <cellStyle name="ErrRpt-DataEntryCells 3 13 3" xfId="2946"/>
    <cellStyle name="ErrRpt-DataEntryCells 3 13 4" xfId="2947"/>
    <cellStyle name="ErrRpt-DataEntryCells 3 13 5" xfId="2948"/>
    <cellStyle name="ErrRpt-DataEntryCells 3 13 6" xfId="2949"/>
    <cellStyle name="ErrRpt-DataEntryCells 3 14" xfId="2950"/>
    <cellStyle name="ErrRpt-DataEntryCells 3 14 2" xfId="2951"/>
    <cellStyle name="ErrRpt-DataEntryCells 3 15" xfId="2952"/>
    <cellStyle name="ErrRpt-DataEntryCells 3 16" xfId="2953"/>
    <cellStyle name="ErrRpt-DataEntryCells 3 2" xfId="2954"/>
    <cellStyle name="ErrRpt-DataEntryCells 3 2 2" xfId="2955"/>
    <cellStyle name="ErrRpt-DataEntryCells 3 2 2 2" xfId="2956"/>
    <cellStyle name="ErrRpt-DataEntryCells 3 2 2 3" xfId="2957"/>
    <cellStyle name="ErrRpt-DataEntryCells 3 2 2 4" xfId="2958"/>
    <cellStyle name="ErrRpt-DataEntryCells 3 2 3" xfId="2959"/>
    <cellStyle name="ErrRpt-DataEntryCells 3 2 4" xfId="2960"/>
    <cellStyle name="ErrRpt-DataEntryCells 3 2 5" xfId="2961"/>
    <cellStyle name="ErrRpt-DataEntryCells 3 2 6" xfId="2962"/>
    <cellStyle name="ErrRpt-DataEntryCells 3 3" xfId="2963"/>
    <cellStyle name="ErrRpt-DataEntryCells 3 3 2" xfId="2964"/>
    <cellStyle name="ErrRpt-DataEntryCells 3 3 2 2" xfId="2965"/>
    <cellStyle name="ErrRpt-DataEntryCells 3 3 2 3" xfId="2966"/>
    <cellStyle name="ErrRpt-DataEntryCells 3 3 2 4" xfId="2967"/>
    <cellStyle name="ErrRpt-DataEntryCells 3 3 3" xfId="2968"/>
    <cellStyle name="ErrRpt-DataEntryCells 3 3 4" xfId="2969"/>
    <cellStyle name="ErrRpt-DataEntryCells 3 3 5" xfId="2970"/>
    <cellStyle name="ErrRpt-DataEntryCells 3 3 6" xfId="2971"/>
    <cellStyle name="ErrRpt-DataEntryCells 3 4" xfId="2972"/>
    <cellStyle name="ErrRpt-DataEntryCells 3 4 2" xfId="2973"/>
    <cellStyle name="ErrRpt-DataEntryCells 3 4 2 2" xfId="2974"/>
    <cellStyle name="ErrRpt-DataEntryCells 3 4 2 3" xfId="2975"/>
    <cellStyle name="ErrRpt-DataEntryCells 3 4 2 4" xfId="2976"/>
    <cellStyle name="ErrRpt-DataEntryCells 3 4 3" xfId="2977"/>
    <cellStyle name="ErrRpt-DataEntryCells 3 4 4" xfId="2978"/>
    <cellStyle name="ErrRpt-DataEntryCells 3 4 5" xfId="2979"/>
    <cellStyle name="ErrRpt-DataEntryCells 3 4 6" xfId="2980"/>
    <cellStyle name="ErrRpt-DataEntryCells 3 5" xfId="2981"/>
    <cellStyle name="ErrRpt-DataEntryCells 3 5 2" xfId="2982"/>
    <cellStyle name="ErrRpt-DataEntryCells 3 5 3" xfId="2983"/>
    <cellStyle name="ErrRpt-DataEntryCells 3 5 4" xfId="2984"/>
    <cellStyle name="ErrRpt-DataEntryCells 3 6" xfId="2985"/>
    <cellStyle name="ErrRpt-DataEntryCells 3 6 2" xfId="2986"/>
    <cellStyle name="ErrRpt-DataEntryCells 3 6 2 2" xfId="2987"/>
    <cellStyle name="ErrRpt-DataEntryCells 3 6 2 3" xfId="2988"/>
    <cellStyle name="ErrRpt-DataEntryCells 3 6 2 4" xfId="2989"/>
    <cellStyle name="ErrRpt-DataEntryCells 3 6 3" xfId="2990"/>
    <cellStyle name="ErrRpt-DataEntryCells 3 6 4" xfId="2991"/>
    <cellStyle name="ErrRpt-DataEntryCells 3 6 5" xfId="2992"/>
    <cellStyle name="ErrRpt-DataEntryCells 3 6 6" xfId="2993"/>
    <cellStyle name="ErrRpt-DataEntryCells 3 7" xfId="2994"/>
    <cellStyle name="ErrRpt-DataEntryCells 3 7 2" xfId="2995"/>
    <cellStyle name="ErrRpt-DataEntryCells 3 7 2 2" xfId="2996"/>
    <cellStyle name="ErrRpt-DataEntryCells 3 7 2 3" xfId="2997"/>
    <cellStyle name="ErrRpt-DataEntryCells 3 7 2 4" xfId="2998"/>
    <cellStyle name="ErrRpt-DataEntryCells 3 7 3" xfId="2999"/>
    <cellStyle name="ErrRpt-DataEntryCells 3 7 4" xfId="3000"/>
    <cellStyle name="ErrRpt-DataEntryCells 3 7 5" xfId="3001"/>
    <cellStyle name="ErrRpt-DataEntryCells 3 7 6" xfId="3002"/>
    <cellStyle name="ErrRpt-DataEntryCells 3 8" xfId="3003"/>
    <cellStyle name="ErrRpt-DataEntryCells 3 8 2" xfId="3004"/>
    <cellStyle name="ErrRpt-DataEntryCells 3 8 2 2" xfId="3005"/>
    <cellStyle name="ErrRpt-DataEntryCells 3 8 2 3" xfId="3006"/>
    <cellStyle name="ErrRpt-DataEntryCells 3 8 2 4" xfId="3007"/>
    <cellStyle name="ErrRpt-DataEntryCells 3 8 3" xfId="3008"/>
    <cellStyle name="ErrRpt-DataEntryCells 3 8 4" xfId="3009"/>
    <cellStyle name="ErrRpt-DataEntryCells 3 8 5" xfId="3010"/>
    <cellStyle name="ErrRpt-DataEntryCells 3 8 6" xfId="3011"/>
    <cellStyle name="ErrRpt-DataEntryCells 3 9" xfId="3012"/>
    <cellStyle name="ErrRpt-DataEntryCells 3 9 2" xfId="3013"/>
    <cellStyle name="ErrRpt-DataEntryCells 3 9 2 2" xfId="3014"/>
    <cellStyle name="ErrRpt-DataEntryCells 3 9 2 3" xfId="3015"/>
    <cellStyle name="ErrRpt-DataEntryCells 3 9 2 4" xfId="3016"/>
    <cellStyle name="ErrRpt-DataEntryCells 3 9 3" xfId="3017"/>
    <cellStyle name="ErrRpt-DataEntryCells 3 9 4" xfId="3018"/>
    <cellStyle name="ErrRpt-DataEntryCells 3 9 5" xfId="3019"/>
    <cellStyle name="ErrRpt-DataEntryCells 3 9 6" xfId="3020"/>
    <cellStyle name="ErrRpt-DataEntryCells 4" xfId="3021"/>
    <cellStyle name="ErrRpt-DataEntryCells 4 2" xfId="3022"/>
    <cellStyle name="ErrRpt-DataEntryCells 4 3" xfId="3023"/>
    <cellStyle name="ErrRpt-DataEntryCells 4 4" xfId="3024"/>
    <cellStyle name="ErrRpt-DataEntryCells 5" xfId="3025"/>
    <cellStyle name="ErrRpt-DataEntryCells 6" xfId="3026"/>
    <cellStyle name="ErrRpt-DataEntryCells 6 2" xfId="3027"/>
    <cellStyle name="ErrRpt-DataEntryCells 6 3" xfId="3028"/>
    <cellStyle name="ErrRpt-DataEntryCells 6 4" xfId="3029"/>
    <cellStyle name="ErrRpt-GreyBackground" xfId="309"/>
    <cellStyle name="Explanatory Text" xfId="1015" builtinId="53" customBuiltin="1"/>
    <cellStyle name="Explanatory Text 2" xfId="310"/>
    <cellStyle name="Explanatory Text 2 2" xfId="311"/>
    <cellStyle name="Explanatory Text 2 3" xfId="312"/>
    <cellStyle name="Explanatory Text 3" xfId="313"/>
    <cellStyle name="Explanatory Text 4" xfId="314"/>
    <cellStyle name="Fixed" xfId="315"/>
    <cellStyle name="fliesstext" xfId="316"/>
    <cellStyle name="formula" xfId="317"/>
    <cellStyle name="formula 2" xfId="3030"/>
    <cellStyle name="formula 2 2" xfId="3031"/>
    <cellStyle name="formula 2 3" xfId="3032"/>
    <cellStyle name="formula 2 3 2" xfId="3033"/>
    <cellStyle name="formula 2 3 2 2" xfId="3034"/>
    <cellStyle name="formula 2 3 2 3" xfId="3035"/>
    <cellStyle name="formula 2 3 2 4" xfId="3036"/>
    <cellStyle name="formula 2 3 3" xfId="3037"/>
    <cellStyle name="formula 2 3 4" xfId="3038"/>
    <cellStyle name="formula 2 3 5" xfId="3039"/>
    <cellStyle name="formula 2 3 6" xfId="3040"/>
    <cellStyle name="formula 2 4" xfId="3041"/>
    <cellStyle name="formula 2 4 2" xfId="3042"/>
    <cellStyle name="formula 2 4 2 2" xfId="3043"/>
    <cellStyle name="formula 2 4 2 3" xfId="3044"/>
    <cellStyle name="formula 2 4 2 4" xfId="3045"/>
    <cellStyle name="formula 2 4 3" xfId="3046"/>
    <cellStyle name="formula 2 4 4" xfId="3047"/>
    <cellStyle name="formula 2 4 5" xfId="3048"/>
    <cellStyle name="formula 2 4 6" xfId="3049"/>
    <cellStyle name="formula 2 5" xfId="3050"/>
    <cellStyle name="formula 2 5 2" xfId="3051"/>
    <cellStyle name="formula 2 5 2 2" xfId="3052"/>
    <cellStyle name="formula 2 5 2 3" xfId="3053"/>
    <cellStyle name="formula 2 5 2 4" xfId="3054"/>
    <cellStyle name="formula 2 5 3" xfId="3055"/>
    <cellStyle name="formula 2 5 4" xfId="3056"/>
    <cellStyle name="formula 2 5 5" xfId="3057"/>
    <cellStyle name="formula 2 5 6" xfId="3058"/>
    <cellStyle name="formula 2 6" xfId="3059"/>
    <cellStyle name="formula 2 6 2" xfId="3060"/>
    <cellStyle name="formula 3" xfId="3061"/>
    <cellStyle name="formula 3 10" xfId="3062"/>
    <cellStyle name="formula 3 10 2" xfId="3063"/>
    <cellStyle name="formula 3 10 2 2" xfId="3064"/>
    <cellStyle name="formula 3 10 2 3" xfId="3065"/>
    <cellStyle name="formula 3 10 2 4" xfId="3066"/>
    <cellStyle name="formula 3 10 3" xfId="3067"/>
    <cellStyle name="formula 3 10 4" xfId="3068"/>
    <cellStyle name="formula 3 10 5" xfId="3069"/>
    <cellStyle name="formula 3 10 6" xfId="3070"/>
    <cellStyle name="formula 3 11" xfId="3071"/>
    <cellStyle name="formula 3 11 2" xfId="3072"/>
    <cellStyle name="formula 3 11 2 2" xfId="3073"/>
    <cellStyle name="formula 3 11 2 3" xfId="3074"/>
    <cellStyle name="formula 3 11 2 4" xfId="3075"/>
    <cellStyle name="formula 3 11 3" xfId="3076"/>
    <cellStyle name="formula 3 11 4" xfId="3077"/>
    <cellStyle name="formula 3 11 5" xfId="3078"/>
    <cellStyle name="formula 3 11 6" xfId="3079"/>
    <cellStyle name="formula 3 12" xfId="3080"/>
    <cellStyle name="formula 3 12 2" xfId="3081"/>
    <cellStyle name="formula 3 12 2 2" xfId="3082"/>
    <cellStyle name="formula 3 12 2 3" xfId="3083"/>
    <cellStyle name="formula 3 12 2 4" xfId="3084"/>
    <cellStyle name="formula 3 12 3" xfId="3085"/>
    <cellStyle name="formula 3 12 4" xfId="3086"/>
    <cellStyle name="formula 3 12 5" xfId="3087"/>
    <cellStyle name="formula 3 12 6" xfId="3088"/>
    <cellStyle name="formula 3 13" xfId="3089"/>
    <cellStyle name="formula 3 13 2" xfId="3090"/>
    <cellStyle name="formula 3 13 2 2" xfId="3091"/>
    <cellStyle name="formula 3 13 2 3" xfId="3092"/>
    <cellStyle name="formula 3 13 2 4" xfId="3093"/>
    <cellStyle name="formula 3 13 3" xfId="3094"/>
    <cellStyle name="formula 3 13 4" xfId="3095"/>
    <cellStyle name="formula 3 13 5" xfId="3096"/>
    <cellStyle name="formula 3 13 6" xfId="3097"/>
    <cellStyle name="formula 3 14" xfId="3098"/>
    <cellStyle name="formula 3 14 2" xfId="3099"/>
    <cellStyle name="formula 3 15" xfId="3100"/>
    <cellStyle name="formula 3 16" xfId="3101"/>
    <cellStyle name="formula 3 2" xfId="3102"/>
    <cellStyle name="formula 3 2 2" xfId="3103"/>
    <cellStyle name="formula 3 2 2 2" xfId="3104"/>
    <cellStyle name="formula 3 2 2 3" xfId="3105"/>
    <cellStyle name="formula 3 2 2 4" xfId="3106"/>
    <cellStyle name="formula 3 2 3" xfId="3107"/>
    <cellStyle name="formula 3 2 4" xfId="3108"/>
    <cellStyle name="formula 3 2 5" xfId="3109"/>
    <cellStyle name="formula 3 2 6" xfId="3110"/>
    <cellStyle name="formula 3 3" xfId="3111"/>
    <cellStyle name="formula 3 3 2" xfId="3112"/>
    <cellStyle name="formula 3 3 2 2" xfId="3113"/>
    <cellStyle name="formula 3 3 2 3" xfId="3114"/>
    <cellStyle name="formula 3 3 2 4" xfId="3115"/>
    <cellStyle name="formula 3 3 3" xfId="3116"/>
    <cellStyle name="formula 3 3 4" xfId="3117"/>
    <cellStyle name="formula 3 3 5" xfId="3118"/>
    <cellStyle name="formula 3 3 6" xfId="3119"/>
    <cellStyle name="formula 3 4" xfId="3120"/>
    <cellStyle name="formula 3 4 2" xfId="3121"/>
    <cellStyle name="formula 3 4 2 2" xfId="3122"/>
    <cellStyle name="formula 3 4 2 3" xfId="3123"/>
    <cellStyle name="formula 3 4 2 4" xfId="3124"/>
    <cellStyle name="formula 3 4 3" xfId="3125"/>
    <cellStyle name="formula 3 4 4" xfId="3126"/>
    <cellStyle name="formula 3 4 5" xfId="3127"/>
    <cellStyle name="formula 3 4 6" xfId="3128"/>
    <cellStyle name="formula 3 5" xfId="3129"/>
    <cellStyle name="formula 3 5 2" xfId="3130"/>
    <cellStyle name="formula 3 5 3" xfId="3131"/>
    <cellStyle name="formula 3 5 4" xfId="3132"/>
    <cellStyle name="formula 3 6" xfId="3133"/>
    <cellStyle name="formula 3 6 2" xfId="3134"/>
    <cellStyle name="formula 3 6 2 2" xfId="3135"/>
    <cellStyle name="formula 3 6 2 3" xfId="3136"/>
    <cellStyle name="formula 3 6 2 4" xfId="3137"/>
    <cellStyle name="formula 3 6 3" xfId="3138"/>
    <cellStyle name="formula 3 6 4" xfId="3139"/>
    <cellStyle name="formula 3 6 5" xfId="3140"/>
    <cellStyle name="formula 3 6 6" xfId="3141"/>
    <cellStyle name="formula 3 7" xfId="3142"/>
    <cellStyle name="formula 3 7 2" xfId="3143"/>
    <cellStyle name="formula 3 7 2 2" xfId="3144"/>
    <cellStyle name="formula 3 7 2 3" xfId="3145"/>
    <cellStyle name="formula 3 7 2 4" xfId="3146"/>
    <cellStyle name="formula 3 7 3" xfId="3147"/>
    <cellStyle name="formula 3 7 4" xfId="3148"/>
    <cellStyle name="formula 3 7 5" xfId="3149"/>
    <cellStyle name="formula 3 7 6" xfId="3150"/>
    <cellStyle name="formula 3 8" xfId="3151"/>
    <cellStyle name="formula 3 8 2" xfId="3152"/>
    <cellStyle name="formula 3 8 2 2" xfId="3153"/>
    <cellStyle name="formula 3 8 2 3" xfId="3154"/>
    <cellStyle name="formula 3 8 2 4" xfId="3155"/>
    <cellStyle name="formula 3 8 3" xfId="3156"/>
    <cellStyle name="formula 3 8 4" xfId="3157"/>
    <cellStyle name="formula 3 8 5" xfId="3158"/>
    <cellStyle name="formula 3 8 6" xfId="3159"/>
    <cellStyle name="formula 3 9" xfId="3160"/>
    <cellStyle name="formula 3 9 2" xfId="3161"/>
    <cellStyle name="formula 3 9 2 2" xfId="3162"/>
    <cellStyle name="formula 3 9 2 3" xfId="3163"/>
    <cellStyle name="formula 3 9 2 4" xfId="3164"/>
    <cellStyle name="formula 3 9 3" xfId="3165"/>
    <cellStyle name="formula 3 9 4" xfId="3166"/>
    <cellStyle name="formula 3 9 5" xfId="3167"/>
    <cellStyle name="formula 3 9 6" xfId="3168"/>
    <cellStyle name="formula 4" xfId="3169"/>
    <cellStyle name="formula 4 2" xfId="3170"/>
    <cellStyle name="formula 4 3" xfId="3171"/>
    <cellStyle name="formula 4 4" xfId="3172"/>
    <cellStyle name="formula 5" xfId="3173"/>
    <cellStyle name="formula 6" xfId="3174"/>
    <cellStyle name="formula 6 2" xfId="3175"/>
    <cellStyle name="formula 6 3" xfId="3176"/>
    <cellStyle name="formula 6 4" xfId="3177"/>
    <cellStyle name="fussnote_lauftext" xfId="318"/>
    <cellStyle name="gap" xfId="319"/>
    <cellStyle name="gap 2" xfId="320"/>
    <cellStyle name="gap 2 2" xfId="321"/>
    <cellStyle name="gap 2 2 2" xfId="322"/>
    <cellStyle name="gap 2 2 2 2" xfId="323"/>
    <cellStyle name="gap 2 3" xfId="324"/>
    <cellStyle name="Good" xfId="1005" builtinId="26" customBuiltin="1"/>
    <cellStyle name="Good 2" xfId="325"/>
    <cellStyle name="Good 2 2" xfId="326"/>
    <cellStyle name="Good 2 3" xfId="327"/>
    <cellStyle name="Good 3" xfId="328"/>
    <cellStyle name="Good 4" xfId="329"/>
    <cellStyle name="Grey" xfId="330"/>
    <cellStyle name="GreyBackground" xfId="331"/>
    <cellStyle name="header" xfId="332"/>
    <cellStyle name="Header1" xfId="333"/>
    <cellStyle name="Header2" xfId="334"/>
    <cellStyle name="Header2 10" xfId="3178"/>
    <cellStyle name="Header2 10 2" xfId="3179"/>
    <cellStyle name="Header2 10 2 2" xfId="3180"/>
    <cellStyle name="Header2 10 2 3" xfId="3181"/>
    <cellStyle name="Header2 10 2 4" xfId="3182"/>
    <cellStyle name="Header2 10 3" xfId="3183"/>
    <cellStyle name="Header2 10 4" xfId="3184"/>
    <cellStyle name="Header2 10 5" xfId="3185"/>
    <cellStyle name="Header2 10 6" xfId="3186"/>
    <cellStyle name="Header2 11" xfId="3187"/>
    <cellStyle name="Header2 11 2" xfId="3188"/>
    <cellStyle name="Header2 11 2 2" xfId="3189"/>
    <cellStyle name="Header2 11 2 3" xfId="3190"/>
    <cellStyle name="Header2 11 2 4" xfId="3191"/>
    <cellStyle name="Header2 11 3" xfId="3192"/>
    <cellStyle name="Header2 11 4" xfId="3193"/>
    <cellStyle name="Header2 11 5" xfId="3194"/>
    <cellStyle name="Header2 11 6" xfId="3195"/>
    <cellStyle name="Header2 12" xfId="3196"/>
    <cellStyle name="Header2 12 2" xfId="3197"/>
    <cellStyle name="Header2 12 2 2" xfId="3198"/>
    <cellStyle name="Header2 12 2 3" xfId="3199"/>
    <cellStyle name="Header2 12 2 4" xfId="3200"/>
    <cellStyle name="Header2 12 3" xfId="3201"/>
    <cellStyle name="Header2 12 4" xfId="3202"/>
    <cellStyle name="Header2 12 5" xfId="3203"/>
    <cellStyle name="Header2 12 6" xfId="3204"/>
    <cellStyle name="Header2 13" xfId="3205"/>
    <cellStyle name="Header2 13 2" xfId="3206"/>
    <cellStyle name="Header2 13 2 2" xfId="3207"/>
    <cellStyle name="Header2 13 2 3" xfId="3208"/>
    <cellStyle name="Header2 13 2 4" xfId="3209"/>
    <cellStyle name="Header2 13 3" xfId="3210"/>
    <cellStyle name="Header2 13 4" xfId="3211"/>
    <cellStyle name="Header2 13 5" xfId="3212"/>
    <cellStyle name="Header2 13 6" xfId="3213"/>
    <cellStyle name="Header2 14" xfId="3214"/>
    <cellStyle name="Header2 14 2" xfId="3215"/>
    <cellStyle name="Header2 14 3" xfId="3216"/>
    <cellStyle name="Header2 14 4" xfId="3217"/>
    <cellStyle name="Header2 15" xfId="3218"/>
    <cellStyle name="Header2 16" xfId="3219"/>
    <cellStyle name="Header2 17" xfId="3220"/>
    <cellStyle name="Header2 18" xfId="3221"/>
    <cellStyle name="Header2 19" xfId="3222"/>
    <cellStyle name="Header2 2" xfId="3223"/>
    <cellStyle name="Header2 2 10" xfId="3224"/>
    <cellStyle name="Header2 2 10 2" xfId="3225"/>
    <cellStyle name="Header2 2 10 2 2" xfId="3226"/>
    <cellStyle name="Header2 2 10 2 3" xfId="3227"/>
    <cellStyle name="Header2 2 10 2 4" xfId="3228"/>
    <cellStyle name="Header2 2 10 3" xfId="3229"/>
    <cellStyle name="Header2 2 10 4" xfId="3230"/>
    <cellStyle name="Header2 2 10 5" xfId="3231"/>
    <cellStyle name="Header2 2 10 6" xfId="3232"/>
    <cellStyle name="Header2 2 11" xfId="3233"/>
    <cellStyle name="Header2 2 11 2" xfId="3234"/>
    <cellStyle name="Header2 2 11 2 2" xfId="3235"/>
    <cellStyle name="Header2 2 11 2 3" xfId="3236"/>
    <cellStyle name="Header2 2 11 2 4" xfId="3237"/>
    <cellStyle name="Header2 2 11 3" xfId="3238"/>
    <cellStyle name="Header2 2 11 4" xfId="3239"/>
    <cellStyle name="Header2 2 11 5" xfId="3240"/>
    <cellStyle name="Header2 2 11 6" xfId="3241"/>
    <cellStyle name="Header2 2 12" xfId="3242"/>
    <cellStyle name="Header2 2 12 2" xfId="3243"/>
    <cellStyle name="Header2 2 12 2 2" xfId="3244"/>
    <cellStyle name="Header2 2 12 2 3" xfId="3245"/>
    <cellStyle name="Header2 2 12 2 4" xfId="3246"/>
    <cellStyle name="Header2 2 12 3" xfId="3247"/>
    <cellStyle name="Header2 2 12 4" xfId="3248"/>
    <cellStyle name="Header2 2 12 5" xfId="3249"/>
    <cellStyle name="Header2 2 12 6" xfId="3250"/>
    <cellStyle name="Header2 2 13" xfId="3251"/>
    <cellStyle name="Header2 2 13 2" xfId="3252"/>
    <cellStyle name="Header2 2 13 2 2" xfId="3253"/>
    <cellStyle name="Header2 2 13 2 3" xfId="3254"/>
    <cellStyle name="Header2 2 13 2 4" xfId="3255"/>
    <cellStyle name="Header2 2 13 3" xfId="3256"/>
    <cellStyle name="Header2 2 13 4" xfId="3257"/>
    <cellStyle name="Header2 2 13 5" xfId="3258"/>
    <cellStyle name="Header2 2 13 6" xfId="3259"/>
    <cellStyle name="Header2 2 14" xfId="3260"/>
    <cellStyle name="Header2 2 14 2" xfId="3261"/>
    <cellStyle name="Header2 2 14 2 2" xfId="3262"/>
    <cellStyle name="Header2 2 14 2 3" xfId="3263"/>
    <cellStyle name="Header2 2 14 2 4" xfId="3264"/>
    <cellStyle name="Header2 2 14 3" xfId="3265"/>
    <cellStyle name="Header2 2 14 4" xfId="3266"/>
    <cellStyle name="Header2 2 14 5" xfId="3267"/>
    <cellStyle name="Header2 2 14 6" xfId="3268"/>
    <cellStyle name="Header2 2 15" xfId="3269"/>
    <cellStyle name="Header2 2 15 2" xfId="3270"/>
    <cellStyle name="Header2 2 15 2 2" xfId="3271"/>
    <cellStyle name="Header2 2 15 2 3" xfId="3272"/>
    <cellStyle name="Header2 2 15 2 4" xfId="3273"/>
    <cellStyle name="Header2 2 15 3" xfId="3274"/>
    <cellStyle name="Header2 2 15 4" xfId="3275"/>
    <cellStyle name="Header2 2 15 5" xfId="3276"/>
    <cellStyle name="Header2 2 15 6" xfId="3277"/>
    <cellStyle name="Header2 2 16" xfId="3278"/>
    <cellStyle name="Header2 2 16 2" xfId="3279"/>
    <cellStyle name="Header2 2 16 2 2" xfId="3280"/>
    <cellStyle name="Header2 2 16 2 3" xfId="3281"/>
    <cellStyle name="Header2 2 16 2 4" xfId="3282"/>
    <cellStyle name="Header2 2 16 3" xfId="3283"/>
    <cellStyle name="Header2 2 16 4" xfId="3284"/>
    <cellStyle name="Header2 2 16 5" xfId="3285"/>
    <cellStyle name="Header2 2 16 6" xfId="3286"/>
    <cellStyle name="Header2 2 17" xfId="3287"/>
    <cellStyle name="Header2 2 17 2" xfId="3288"/>
    <cellStyle name="Header2 2 17 3" xfId="3289"/>
    <cellStyle name="Header2 2 17 4" xfId="3290"/>
    <cellStyle name="Header2 2 18" xfId="3291"/>
    <cellStyle name="Header2 2 19" xfId="3292"/>
    <cellStyle name="Header2 2 2" xfId="3293"/>
    <cellStyle name="Header2 2 2 2" xfId="3294"/>
    <cellStyle name="Header2 2 2 2 2" xfId="3295"/>
    <cellStyle name="Header2 2 2 2 3" xfId="3296"/>
    <cellStyle name="Header2 2 2 2 4" xfId="3297"/>
    <cellStyle name="Header2 2 2 3" xfId="3298"/>
    <cellStyle name="Header2 2 2 4" xfId="3299"/>
    <cellStyle name="Header2 2 2 5" xfId="3300"/>
    <cellStyle name="Header2 2 2 6" xfId="3301"/>
    <cellStyle name="Header2 2 3" xfId="3302"/>
    <cellStyle name="Header2 2 3 2" xfId="3303"/>
    <cellStyle name="Header2 2 3 2 2" xfId="3304"/>
    <cellStyle name="Header2 2 3 2 3" xfId="3305"/>
    <cellStyle name="Header2 2 3 2 4" xfId="3306"/>
    <cellStyle name="Header2 2 3 3" xfId="3307"/>
    <cellStyle name="Header2 2 3 4" xfId="3308"/>
    <cellStyle name="Header2 2 3 5" xfId="3309"/>
    <cellStyle name="Header2 2 3 6" xfId="3310"/>
    <cellStyle name="Header2 2 4" xfId="3311"/>
    <cellStyle name="Header2 2 4 2" xfId="3312"/>
    <cellStyle name="Header2 2 4 2 2" xfId="3313"/>
    <cellStyle name="Header2 2 4 2 3" xfId="3314"/>
    <cellStyle name="Header2 2 4 2 4" xfId="3315"/>
    <cellStyle name="Header2 2 4 3" xfId="3316"/>
    <cellStyle name="Header2 2 4 4" xfId="3317"/>
    <cellStyle name="Header2 2 4 5" xfId="3318"/>
    <cellStyle name="Header2 2 4 6" xfId="3319"/>
    <cellStyle name="Header2 2 5" xfId="3320"/>
    <cellStyle name="Header2 2 5 2" xfId="3321"/>
    <cellStyle name="Header2 2 5 2 2" xfId="3322"/>
    <cellStyle name="Header2 2 5 2 3" xfId="3323"/>
    <cellStyle name="Header2 2 5 2 4" xfId="3324"/>
    <cellStyle name="Header2 2 5 3" xfId="3325"/>
    <cellStyle name="Header2 2 5 4" xfId="3326"/>
    <cellStyle name="Header2 2 5 5" xfId="3327"/>
    <cellStyle name="Header2 2 5 6" xfId="3328"/>
    <cellStyle name="Header2 2 6" xfId="3329"/>
    <cellStyle name="Header2 2 6 2" xfId="3330"/>
    <cellStyle name="Header2 2 6 2 2" xfId="3331"/>
    <cellStyle name="Header2 2 6 2 3" xfId="3332"/>
    <cellStyle name="Header2 2 6 2 4" xfId="3333"/>
    <cellStyle name="Header2 2 6 3" xfId="3334"/>
    <cellStyle name="Header2 2 6 4" xfId="3335"/>
    <cellStyle name="Header2 2 6 5" xfId="3336"/>
    <cellStyle name="Header2 2 6 6" xfId="3337"/>
    <cellStyle name="Header2 2 7" xfId="3338"/>
    <cellStyle name="Header2 2 7 2" xfId="3339"/>
    <cellStyle name="Header2 2 7 2 2" xfId="3340"/>
    <cellStyle name="Header2 2 7 2 3" xfId="3341"/>
    <cellStyle name="Header2 2 7 2 4" xfId="3342"/>
    <cellStyle name="Header2 2 7 3" xfId="3343"/>
    <cellStyle name="Header2 2 7 4" xfId="3344"/>
    <cellStyle name="Header2 2 7 5" xfId="3345"/>
    <cellStyle name="Header2 2 7 6" xfId="3346"/>
    <cellStyle name="Header2 2 8" xfId="3347"/>
    <cellStyle name="Header2 2 8 2" xfId="3348"/>
    <cellStyle name="Header2 2 8 2 2" xfId="3349"/>
    <cellStyle name="Header2 2 8 2 3" xfId="3350"/>
    <cellStyle name="Header2 2 8 2 4" xfId="3351"/>
    <cellStyle name="Header2 2 8 3" xfId="3352"/>
    <cellStyle name="Header2 2 8 4" xfId="3353"/>
    <cellStyle name="Header2 2 8 5" xfId="3354"/>
    <cellStyle name="Header2 2 8 6" xfId="3355"/>
    <cellStyle name="Header2 2 9" xfId="3356"/>
    <cellStyle name="Header2 2 9 2" xfId="3357"/>
    <cellStyle name="Header2 2 9 2 2" xfId="3358"/>
    <cellStyle name="Header2 2 9 2 3" xfId="3359"/>
    <cellStyle name="Header2 2 9 2 4" xfId="3360"/>
    <cellStyle name="Header2 2 9 3" xfId="3361"/>
    <cellStyle name="Header2 2 9 4" xfId="3362"/>
    <cellStyle name="Header2 2 9 5" xfId="3363"/>
    <cellStyle name="Header2 2 9 6" xfId="3364"/>
    <cellStyle name="Header2 3" xfId="3365"/>
    <cellStyle name="Header2 3 10" xfId="3366"/>
    <cellStyle name="Header2 3 10 2" xfId="3367"/>
    <cellStyle name="Header2 3 10 2 2" xfId="3368"/>
    <cellStyle name="Header2 3 10 2 3" xfId="3369"/>
    <cellStyle name="Header2 3 10 2 4" xfId="3370"/>
    <cellStyle name="Header2 3 10 3" xfId="3371"/>
    <cellStyle name="Header2 3 10 4" xfId="3372"/>
    <cellStyle name="Header2 3 10 5" xfId="3373"/>
    <cellStyle name="Header2 3 10 6" xfId="3374"/>
    <cellStyle name="Header2 3 11" xfId="3375"/>
    <cellStyle name="Header2 3 11 2" xfId="3376"/>
    <cellStyle name="Header2 3 11 2 2" xfId="3377"/>
    <cellStyle name="Header2 3 11 2 3" xfId="3378"/>
    <cellStyle name="Header2 3 11 2 4" xfId="3379"/>
    <cellStyle name="Header2 3 11 3" xfId="3380"/>
    <cellStyle name="Header2 3 11 4" xfId="3381"/>
    <cellStyle name="Header2 3 11 5" xfId="3382"/>
    <cellStyle name="Header2 3 11 6" xfId="3383"/>
    <cellStyle name="Header2 3 12" xfId="3384"/>
    <cellStyle name="Header2 3 12 2" xfId="3385"/>
    <cellStyle name="Header2 3 12 2 2" xfId="3386"/>
    <cellStyle name="Header2 3 12 2 3" xfId="3387"/>
    <cellStyle name="Header2 3 12 2 4" xfId="3388"/>
    <cellStyle name="Header2 3 12 3" xfId="3389"/>
    <cellStyle name="Header2 3 12 4" xfId="3390"/>
    <cellStyle name="Header2 3 12 5" xfId="3391"/>
    <cellStyle name="Header2 3 12 6" xfId="3392"/>
    <cellStyle name="Header2 3 13" xfId="3393"/>
    <cellStyle name="Header2 3 13 2" xfId="3394"/>
    <cellStyle name="Header2 3 13 2 2" xfId="3395"/>
    <cellStyle name="Header2 3 13 2 3" xfId="3396"/>
    <cellStyle name="Header2 3 13 2 4" xfId="3397"/>
    <cellStyle name="Header2 3 13 3" xfId="3398"/>
    <cellStyle name="Header2 3 13 4" xfId="3399"/>
    <cellStyle name="Header2 3 13 5" xfId="3400"/>
    <cellStyle name="Header2 3 13 6" xfId="3401"/>
    <cellStyle name="Header2 3 14" xfId="3402"/>
    <cellStyle name="Header2 3 14 2" xfId="3403"/>
    <cellStyle name="Header2 3 14 3" xfId="3404"/>
    <cellStyle name="Header2 3 14 4" xfId="3405"/>
    <cellStyle name="Header2 3 15" xfId="3406"/>
    <cellStyle name="Header2 3 2" xfId="3407"/>
    <cellStyle name="Header2 3 2 2" xfId="3408"/>
    <cellStyle name="Header2 3 2 2 2" xfId="3409"/>
    <cellStyle name="Header2 3 2 2 3" xfId="3410"/>
    <cellStyle name="Header2 3 2 2 4" xfId="3411"/>
    <cellStyle name="Header2 3 2 3" xfId="3412"/>
    <cellStyle name="Header2 3 2 4" xfId="3413"/>
    <cellStyle name="Header2 3 2 5" xfId="3414"/>
    <cellStyle name="Header2 3 2 6" xfId="3415"/>
    <cellStyle name="Header2 3 3" xfId="3416"/>
    <cellStyle name="Header2 3 3 2" xfId="3417"/>
    <cellStyle name="Header2 3 3 2 2" xfId="3418"/>
    <cellStyle name="Header2 3 3 2 3" xfId="3419"/>
    <cellStyle name="Header2 3 3 2 4" xfId="3420"/>
    <cellStyle name="Header2 3 3 3" xfId="3421"/>
    <cellStyle name="Header2 3 3 4" xfId="3422"/>
    <cellStyle name="Header2 3 3 5" xfId="3423"/>
    <cellStyle name="Header2 3 3 6" xfId="3424"/>
    <cellStyle name="Header2 3 4" xfId="3425"/>
    <cellStyle name="Header2 3 4 2" xfId="3426"/>
    <cellStyle name="Header2 3 4 2 2" xfId="3427"/>
    <cellStyle name="Header2 3 4 2 3" xfId="3428"/>
    <cellStyle name="Header2 3 4 2 4" xfId="3429"/>
    <cellStyle name="Header2 3 4 3" xfId="3430"/>
    <cellStyle name="Header2 3 4 4" xfId="3431"/>
    <cellStyle name="Header2 3 4 5" xfId="3432"/>
    <cellStyle name="Header2 3 4 6" xfId="3433"/>
    <cellStyle name="Header2 3 5" xfId="3434"/>
    <cellStyle name="Header2 3 5 2" xfId="3435"/>
    <cellStyle name="Header2 3 5 2 2" xfId="3436"/>
    <cellStyle name="Header2 3 5 2 3" xfId="3437"/>
    <cellStyle name="Header2 3 5 2 4" xfId="3438"/>
    <cellStyle name="Header2 3 5 3" xfId="3439"/>
    <cellStyle name="Header2 3 5 4" xfId="3440"/>
    <cellStyle name="Header2 3 5 5" xfId="3441"/>
    <cellStyle name="Header2 3 5 6" xfId="3442"/>
    <cellStyle name="Header2 3 6" xfId="3443"/>
    <cellStyle name="Header2 3 6 2" xfId="3444"/>
    <cellStyle name="Header2 3 6 2 2" xfId="3445"/>
    <cellStyle name="Header2 3 6 2 3" xfId="3446"/>
    <cellStyle name="Header2 3 6 2 4" xfId="3447"/>
    <cellStyle name="Header2 3 6 3" xfId="3448"/>
    <cellStyle name="Header2 3 6 4" xfId="3449"/>
    <cellStyle name="Header2 3 6 5" xfId="3450"/>
    <cellStyle name="Header2 3 6 6" xfId="3451"/>
    <cellStyle name="Header2 3 7" xfId="3452"/>
    <cellStyle name="Header2 3 7 2" xfId="3453"/>
    <cellStyle name="Header2 3 7 2 2" xfId="3454"/>
    <cellStyle name="Header2 3 7 2 3" xfId="3455"/>
    <cellStyle name="Header2 3 7 2 4" xfId="3456"/>
    <cellStyle name="Header2 3 7 3" xfId="3457"/>
    <cellStyle name="Header2 3 7 4" xfId="3458"/>
    <cellStyle name="Header2 3 7 5" xfId="3459"/>
    <cellStyle name="Header2 3 7 6" xfId="3460"/>
    <cellStyle name="Header2 3 8" xfId="3461"/>
    <cellStyle name="Header2 3 8 2" xfId="3462"/>
    <cellStyle name="Header2 3 8 2 2" xfId="3463"/>
    <cellStyle name="Header2 3 8 2 3" xfId="3464"/>
    <cellStyle name="Header2 3 8 2 4" xfId="3465"/>
    <cellStyle name="Header2 3 8 3" xfId="3466"/>
    <cellStyle name="Header2 3 8 4" xfId="3467"/>
    <cellStyle name="Header2 3 8 5" xfId="3468"/>
    <cellStyle name="Header2 3 8 6" xfId="3469"/>
    <cellStyle name="Header2 3 9" xfId="3470"/>
    <cellStyle name="Header2 3 9 2" xfId="3471"/>
    <cellStyle name="Header2 3 9 2 2" xfId="3472"/>
    <cellStyle name="Header2 3 9 2 3" xfId="3473"/>
    <cellStyle name="Header2 3 9 2 4" xfId="3474"/>
    <cellStyle name="Header2 3 9 3" xfId="3475"/>
    <cellStyle name="Header2 3 9 4" xfId="3476"/>
    <cellStyle name="Header2 3 9 5" xfId="3477"/>
    <cellStyle name="Header2 3 9 6" xfId="3478"/>
    <cellStyle name="Header2 4" xfId="3479"/>
    <cellStyle name="Header2 4 2" xfId="3480"/>
    <cellStyle name="Header2 4 2 2" xfId="3481"/>
    <cellStyle name="Header2 4 2 3" xfId="3482"/>
    <cellStyle name="Header2 4 2 4" xfId="3483"/>
    <cellStyle name="Header2 4 3" xfId="3484"/>
    <cellStyle name="Header2 4 4" xfId="3485"/>
    <cellStyle name="Header2 4 5" xfId="3486"/>
    <cellStyle name="Header2 4 6" xfId="3487"/>
    <cellStyle name="Header2 5" xfId="3488"/>
    <cellStyle name="Header2 5 2" xfId="3489"/>
    <cellStyle name="Header2 5 2 2" xfId="3490"/>
    <cellStyle name="Header2 5 2 3" xfId="3491"/>
    <cellStyle name="Header2 5 2 4" xfId="3492"/>
    <cellStyle name="Header2 5 3" xfId="3493"/>
    <cellStyle name="Header2 5 4" xfId="3494"/>
    <cellStyle name="Header2 5 5" xfId="3495"/>
    <cellStyle name="Header2 5 6" xfId="3496"/>
    <cellStyle name="Header2 6" xfId="3497"/>
    <cellStyle name="Header2 6 2" xfId="3498"/>
    <cellStyle name="Header2 6 2 2" xfId="3499"/>
    <cellStyle name="Header2 6 2 3" xfId="3500"/>
    <cellStyle name="Header2 6 2 4" xfId="3501"/>
    <cellStyle name="Header2 6 3" xfId="3502"/>
    <cellStyle name="Header2 6 4" xfId="3503"/>
    <cellStyle name="Header2 6 5" xfId="3504"/>
    <cellStyle name="Header2 6 6" xfId="3505"/>
    <cellStyle name="Header2 7" xfId="3506"/>
    <cellStyle name="Header2 7 2" xfId="3507"/>
    <cellStyle name="Header2 7 2 2" xfId="3508"/>
    <cellStyle name="Header2 7 2 3" xfId="3509"/>
    <cellStyle name="Header2 7 2 4" xfId="3510"/>
    <cellStyle name="Header2 7 3" xfId="3511"/>
    <cellStyle name="Header2 7 4" xfId="3512"/>
    <cellStyle name="Header2 7 5" xfId="3513"/>
    <cellStyle name="Header2 7 6" xfId="3514"/>
    <cellStyle name="Header2 8" xfId="3515"/>
    <cellStyle name="Header2 8 2" xfId="3516"/>
    <cellStyle name="Header2 8 2 2" xfId="3517"/>
    <cellStyle name="Header2 8 2 3" xfId="3518"/>
    <cellStyle name="Header2 8 2 4" xfId="3519"/>
    <cellStyle name="Header2 8 3" xfId="3520"/>
    <cellStyle name="Header2 8 4" xfId="3521"/>
    <cellStyle name="Header2 8 5" xfId="3522"/>
    <cellStyle name="Header2 8 6" xfId="3523"/>
    <cellStyle name="Header2 9" xfId="3524"/>
    <cellStyle name="Header2 9 2" xfId="3525"/>
    <cellStyle name="Header2 9 2 2" xfId="3526"/>
    <cellStyle name="Header2 9 2 3" xfId="3527"/>
    <cellStyle name="Header2 9 2 4" xfId="3528"/>
    <cellStyle name="Header2 9 3" xfId="3529"/>
    <cellStyle name="Header2 9 4" xfId="3530"/>
    <cellStyle name="Header2 9 5" xfId="3531"/>
    <cellStyle name="Header2 9 6" xfId="3532"/>
    <cellStyle name="Heading 1" xfId="1001" builtinId="16" customBuiltin="1"/>
    <cellStyle name="Heading 1 2" xfId="335"/>
    <cellStyle name="Heading 1 2 2" xfId="336"/>
    <cellStyle name="Heading 1 2 3" xfId="337"/>
    <cellStyle name="Heading 1 3" xfId="338"/>
    <cellStyle name="Heading 1 4" xfId="339"/>
    <cellStyle name="Heading 2" xfId="1002" builtinId="17" customBuiltin="1"/>
    <cellStyle name="Heading 2 2" xfId="340"/>
    <cellStyle name="Heading 2 2 2" xfId="341"/>
    <cellStyle name="Heading 2 2 3" xfId="342"/>
    <cellStyle name="Heading 2 3" xfId="343"/>
    <cellStyle name="Heading 2 4" xfId="344"/>
    <cellStyle name="Heading 3" xfId="1003" builtinId="18" customBuiltin="1"/>
    <cellStyle name="Heading 3 2" xfId="345"/>
    <cellStyle name="Heading 3 2 2" xfId="346"/>
    <cellStyle name="Heading 3 2 3" xfId="347"/>
    <cellStyle name="Heading 3 3" xfId="348"/>
    <cellStyle name="Heading 3 4" xfId="349"/>
    <cellStyle name="Heading 4" xfId="1004" builtinId="19" customBuiltin="1"/>
    <cellStyle name="Heading 4 2" xfId="350"/>
    <cellStyle name="Heading 4 2 2" xfId="351"/>
    <cellStyle name="Heading 4 2 3" xfId="352"/>
    <cellStyle name="Heading 4 3" xfId="353"/>
    <cellStyle name="Heading 4 4" xfId="354"/>
    <cellStyle name="Heading1" xfId="355"/>
    <cellStyle name="Heading2" xfId="356"/>
    <cellStyle name="Hipervínculo" xfId="357"/>
    <cellStyle name="Hipervínculo visitado" xfId="358"/>
    <cellStyle name="Hyperlink" xfId="49423" builtinId="8"/>
    <cellStyle name="Hyperlink 2" xfId="359"/>
    <cellStyle name="Hyperlink 2 2" xfId="360"/>
    <cellStyle name="Hyperlink 2 3" xfId="361"/>
    <cellStyle name="Hyperlink 3" xfId="362"/>
    <cellStyle name="Hyperlink 3 2" xfId="3533"/>
    <cellStyle name="Hyperlink 4" xfId="363"/>
    <cellStyle name="Hyperlink 5" xfId="364"/>
    <cellStyle name="Hyperlink 5 2" xfId="365"/>
    <cellStyle name="Hyperlink 6" xfId="366"/>
    <cellStyle name="Input" xfId="1008" builtinId="20" customBuiltin="1"/>
    <cellStyle name="Input [yellow]" xfId="367"/>
    <cellStyle name="Input [yellow] 2" xfId="3534"/>
    <cellStyle name="Input [yellow] 2 2" xfId="3535"/>
    <cellStyle name="Input [yellow] 2 3" xfId="3536"/>
    <cellStyle name="Input [yellow] 2 3 2" xfId="3537"/>
    <cellStyle name="Input [yellow] 2 3 2 2" xfId="3538"/>
    <cellStyle name="Input [yellow] 2 3 2 3" xfId="3539"/>
    <cellStyle name="Input [yellow] 2 3 2 4" xfId="3540"/>
    <cellStyle name="Input [yellow] 2 3 3" xfId="3541"/>
    <cellStyle name="Input [yellow] 2 3 4" xfId="3542"/>
    <cellStyle name="Input [yellow] 2 3 5" xfId="3543"/>
    <cellStyle name="Input [yellow] 2 3 6" xfId="3544"/>
    <cellStyle name="Input [yellow] 2 4" xfId="3545"/>
    <cellStyle name="Input [yellow] 2 4 2" xfId="3546"/>
    <cellStyle name="Input [yellow] 2 4 2 2" xfId="3547"/>
    <cellStyle name="Input [yellow] 2 4 2 3" xfId="3548"/>
    <cellStyle name="Input [yellow] 2 4 2 4" xfId="3549"/>
    <cellStyle name="Input [yellow] 2 4 3" xfId="3550"/>
    <cellStyle name="Input [yellow] 2 4 4" xfId="3551"/>
    <cellStyle name="Input [yellow] 2 4 5" xfId="3552"/>
    <cellStyle name="Input [yellow] 2 4 6" xfId="3553"/>
    <cellStyle name="Input [yellow] 2 5" xfId="3554"/>
    <cellStyle name="Input [yellow] 2 5 2" xfId="3555"/>
    <cellStyle name="Input [yellow] 2 5 2 2" xfId="3556"/>
    <cellStyle name="Input [yellow] 2 5 2 3" xfId="3557"/>
    <cellStyle name="Input [yellow] 2 5 2 4" xfId="3558"/>
    <cellStyle name="Input [yellow] 2 5 3" xfId="3559"/>
    <cellStyle name="Input [yellow] 2 5 4" xfId="3560"/>
    <cellStyle name="Input [yellow] 2 5 5" xfId="3561"/>
    <cellStyle name="Input [yellow] 2 5 6" xfId="3562"/>
    <cellStyle name="Input [yellow] 2 6" xfId="3563"/>
    <cellStyle name="Input [yellow] 2 6 2" xfId="3564"/>
    <cellStyle name="Input [yellow] 3" xfId="3565"/>
    <cellStyle name="Input [yellow] 3 10" xfId="3566"/>
    <cellStyle name="Input [yellow] 3 10 2" xfId="3567"/>
    <cellStyle name="Input [yellow] 3 10 2 2" xfId="3568"/>
    <cellStyle name="Input [yellow] 3 10 2 3" xfId="3569"/>
    <cellStyle name="Input [yellow] 3 10 2 4" xfId="3570"/>
    <cellStyle name="Input [yellow] 3 10 3" xfId="3571"/>
    <cellStyle name="Input [yellow] 3 10 4" xfId="3572"/>
    <cellStyle name="Input [yellow] 3 10 5" xfId="3573"/>
    <cellStyle name="Input [yellow] 3 10 6" xfId="3574"/>
    <cellStyle name="Input [yellow] 3 11" xfId="3575"/>
    <cellStyle name="Input [yellow] 3 11 2" xfId="3576"/>
    <cellStyle name="Input [yellow] 3 11 2 2" xfId="3577"/>
    <cellStyle name="Input [yellow] 3 11 2 3" xfId="3578"/>
    <cellStyle name="Input [yellow] 3 11 2 4" xfId="3579"/>
    <cellStyle name="Input [yellow] 3 11 3" xfId="3580"/>
    <cellStyle name="Input [yellow] 3 11 4" xfId="3581"/>
    <cellStyle name="Input [yellow] 3 11 5" xfId="3582"/>
    <cellStyle name="Input [yellow] 3 11 6" xfId="3583"/>
    <cellStyle name="Input [yellow] 3 12" xfId="3584"/>
    <cellStyle name="Input [yellow] 3 12 2" xfId="3585"/>
    <cellStyle name="Input [yellow] 3 12 2 2" xfId="3586"/>
    <cellStyle name="Input [yellow] 3 12 2 3" xfId="3587"/>
    <cellStyle name="Input [yellow] 3 12 2 4" xfId="3588"/>
    <cellStyle name="Input [yellow] 3 12 3" xfId="3589"/>
    <cellStyle name="Input [yellow] 3 12 4" xfId="3590"/>
    <cellStyle name="Input [yellow] 3 12 5" xfId="3591"/>
    <cellStyle name="Input [yellow] 3 12 6" xfId="3592"/>
    <cellStyle name="Input [yellow] 3 13" xfId="3593"/>
    <cellStyle name="Input [yellow] 3 13 2" xfId="3594"/>
    <cellStyle name="Input [yellow] 3 13 2 2" xfId="3595"/>
    <cellStyle name="Input [yellow] 3 13 2 3" xfId="3596"/>
    <cellStyle name="Input [yellow] 3 13 2 4" xfId="3597"/>
    <cellStyle name="Input [yellow] 3 13 3" xfId="3598"/>
    <cellStyle name="Input [yellow] 3 13 4" xfId="3599"/>
    <cellStyle name="Input [yellow] 3 13 5" xfId="3600"/>
    <cellStyle name="Input [yellow] 3 13 6" xfId="3601"/>
    <cellStyle name="Input [yellow] 3 14" xfId="3602"/>
    <cellStyle name="Input [yellow] 3 14 2" xfId="3603"/>
    <cellStyle name="Input [yellow] 3 15" xfId="3604"/>
    <cellStyle name="Input [yellow] 3 16" xfId="3605"/>
    <cellStyle name="Input [yellow] 3 2" xfId="3606"/>
    <cellStyle name="Input [yellow] 3 2 2" xfId="3607"/>
    <cellStyle name="Input [yellow] 3 2 2 2" xfId="3608"/>
    <cellStyle name="Input [yellow] 3 2 2 3" xfId="3609"/>
    <cellStyle name="Input [yellow] 3 2 2 4" xfId="3610"/>
    <cellStyle name="Input [yellow] 3 2 3" xfId="3611"/>
    <cellStyle name="Input [yellow] 3 2 4" xfId="3612"/>
    <cellStyle name="Input [yellow] 3 2 5" xfId="3613"/>
    <cellStyle name="Input [yellow] 3 2 6" xfId="3614"/>
    <cellStyle name="Input [yellow] 3 3" xfId="3615"/>
    <cellStyle name="Input [yellow] 3 3 2" xfId="3616"/>
    <cellStyle name="Input [yellow] 3 3 2 2" xfId="3617"/>
    <cellStyle name="Input [yellow] 3 3 2 3" xfId="3618"/>
    <cellStyle name="Input [yellow] 3 3 2 4" xfId="3619"/>
    <cellStyle name="Input [yellow] 3 3 3" xfId="3620"/>
    <cellStyle name="Input [yellow] 3 3 4" xfId="3621"/>
    <cellStyle name="Input [yellow] 3 3 5" xfId="3622"/>
    <cellStyle name="Input [yellow] 3 3 6" xfId="3623"/>
    <cellStyle name="Input [yellow] 3 4" xfId="3624"/>
    <cellStyle name="Input [yellow] 3 4 2" xfId="3625"/>
    <cellStyle name="Input [yellow] 3 4 2 2" xfId="3626"/>
    <cellStyle name="Input [yellow] 3 4 2 3" xfId="3627"/>
    <cellStyle name="Input [yellow] 3 4 2 4" xfId="3628"/>
    <cellStyle name="Input [yellow] 3 4 3" xfId="3629"/>
    <cellStyle name="Input [yellow] 3 4 4" xfId="3630"/>
    <cellStyle name="Input [yellow] 3 4 5" xfId="3631"/>
    <cellStyle name="Input [yellow] 3 4 6" xfId="3632"/>
    <cellStyle name="Input [yellow] 3 5" xfId="3633"/>
    <cellStyle name="Input [yellow] 3 5 2" xfId="3634"/>
    <cellStyle name="Input [yellow] 3 5 3" xfId="3635"/>
    <cellStyle name="Input [yellow] 3 5 4" xfId="3636"/>
    <cellStyle name="Input [yellow] 3 6" xfId="3637"/>
    <cellStyle name="Input [yellow] 3 6 2" xfId="3638"/>
    <cellStyle name="Input [yellow] 3 6 2 2" xfId="3639"/>
    <cellStyle name="Input [yellow] 3 6 2 3" xfId="3640"/>
    <cellStyle name="Input [yellow] 3 6 2 4" xfId="3641"/>
    <cellStyle name="Input [yellow] 3 6 3" xfId="3642"/>
    <cellStyle name="Input [yellow] 3 6 4" xfId="3643"/>
    <cellStyle name="Input [yellow] 3 6 5" xfId="3644"/>
    <cellStyle name="Input [yellow] 3 6 6" xfId="3645"/>
    <cellStyle name="Input [yellow] 3 7" xfId="3646"/>
    <cellStyle name="Input [yellow] 3 7 2" xfId="3647"/>
    <cellStyle name="Input [yellow] 3 7 2 2" xfId="3648"/>
    <cellStyle name="Input [yellow] 3 7 2 3" xfId="3649"/>
    <cellStyle name="Input [yellow] 3 7 2 4" xfId="3650"/>
    <cellStyle name="Input [yellow] 3 7 3" xfId="3651"/>
    <cellStyle name="Input [yellow] 3 7 4" xfId="3652"/>
    <cellStyle name="Input [yellow] 3 7 5" xfId="3653"/>
    <cellStyle name="Input [yellow] 3 7 6" xfId="3654"/>
    <cellStyle name="Input [yellow] 3 8" xfId="3655"/>
    <cellStyle name="Input [yellow] 3 8 2" xfId="3656"/>
    <cellStyle name="Input [yellow] 3 8 2 2" xfId="3657"/>
    <cellStyle name="Input [yellow] 3 8 2 3" xfId="3658"/>
    <cellStyle name="Input [yellow] 3 8 2 4" xfId="3659"/>
    <cellStyle name="Input [yellow] 3 8 3" xfId="3660"/>
    <cellStyle name="Input [yellow] 3 8 4" xfId="3661"/>
    <cellStyle name="Input [yellow] 3 8 5" xfId="3662"/>
    <cellStyle name="Input [yellow] 3 8 6" xfId="3663"/>
    <cellStyle name="Input [yellow] 3 9" xfId="3664"/>
    <cellStyle name="Input [yellow] 3 9 2" xfId="3665"/>
    <cellStyle name="Input [yellow] 3 9 2 2" xfId="3666"/>
    <cellStyle name="Input [yellow] 3 9 2 3" xfId="3667"/>
    <cellStyle name="Input [yellow] 3 9 2 4" xfId="3668"/>
    <cellStyle name="Input [yellow] 3 9 3" xfId="3669"/>
    <cellStyle name="Input [yellow] 3 9 4" xfId="3670"/>
    <cellStyle name="Input [yellow] 3 9 5" xfId="3671"/>
    <cellStyle name="Input [yellow] 3 9 6" xfId="3672"/>
    <cellStyle name="Input [yellow] 4" xfId="3673"/>
    <cellStyle name="Input [yellow] 4 2" xfId="3674"/>
    <cellStyle name="Input [yellow] 4 3" xfId="3675"/>
    <cellStyle name="Input [yellow] 4 4" xfId="3676"/>
    <cellStyle name="Input [yellow] 5" xfId="3677"/>
    <cellStyle name="Input [yellow] 6" xfId="3678"/>
    <cellStyle name="Input [yellow] 6 2" xfId="3679"/>
    <cellStyle name="Input [yellow] 6 3" xfId="3680"/>
    <cellStyle name="Input [yellow] 6 4" xfId="3681"/>
    <cellStyle name="Input 2" xfId="368"/>
    <cellStyle name="Input 2 2" xfId="369"/>
    <cellStyle name="Input 2 3" xfId="370"/>
    <cellStyle name="Input 2 3 10" xfId="3682"/>
    <cellStyle name="Input 2 3 10 2" xfId="3683"/>
    <cellStyle name="Input 2 3 10 2 2" xfId="3684"/>
    <cellStyle name="Input 2 3 10 2 3" xfId="3685"/>
    <cellStyle name="Input 2 3 10 2 4" xfId="3686"/>
    <cellStyle name="Input 2 3 10 3" xfId="3687"/>
    <cellStyle name="Input 2 3 10 4" xfId="3688"/>
    <cellStyle name="Input 2 3 10 5" xfId="3689"/>
    <cellStyle name="Input 2 3 10 6" xfId="3690"/>
    <cellStyle name="Input 2 3 11" xfId="3691"/>
    <cellStyle name="Input 2 3 11 2" xfId="3692"/>
    <cellStyle name="Input 2 3 11 2 2" xfId="3693"/>
    <cellStyle name="Input 2 3 11 2 3" xfId="3694"/>
    <cellStyle name="Input 2 3 11 2 4" xfId="3695"/>
    <cellStyle name="Input 2 3 11 3" xfId="3696"/>
    <cellStyle name="Input 2 3 11 4" xfId="3697"/>
    <cellStyle name="Input 2 3 11 5" xfId="3698"/>
    <cellStyle name="Input 2 3 11 6" xfId="3699"/>
    <cellStyle name="Input 2 3 12" xfId="3700"/>
    <cellStyle name="Input 2 3 12 2" xfId="3701"/>
    <cellStyle name="Input 2 3 12 2 2" xfId="3702"/>
    <cellStyle name="Input 2 3 12 2 3" xfId="3703"/>
    <cellStyle name="Input 2 3 12 2 4" xfId="3704"/>
    <cellStyle name="Input 2 3 12 3" xfId="3705"/>
    <cellStyle name="Input 2 3 12 4" xfId="3706"/>
    <cellStyle name="Input 2 3 12 5" xfId="3707"/>
    <cellStyle name="Input 2 3 12 6" xfId="3708"/>
    <cellStyle name="Input 2 3 13" xfId="3709"/>
    <cellStyle name="Input 2 3 13 2" xfId="3710"/>
    <cellStyle name="Input 2 3 13 2 2" xfId="3711"/>
    <cellStyle name="Input 2 3 13 2 3" xfId="3712"/>
    <cellStyle name="Input 2 3 13 2 4" xfId="3713"/>
    <cellStyle name="Input 2 3 13 3" xfId="3714"/>
    <cellStyle name="Input 2 3 13 4" xfId="3715"/>
    <cellStyle name="Input 2 3 13 5" xfId="3716"/>
    <cellStyle name="Input 2 3 13 6" xfId="3717"/>
    <cellStyle name="Input 2 3 14" xfId="3718"/>
    <cellStyle name="Input 2 3 14 2" xfId="3719"/>
    <cellStyle name="Input 2 3 14 2 2" xfId="3720"/>
    <cellStyle name="Input 2 3 14 2 3" xfId="3721"/>
    <cellStyle name="Input 2 3 14 2 4" xfId="3722"/>
    <cellStyle name="Input 2 3 14 3" xfId="3723"/>
    <cellStyle name="Input 2 3 14 4" xfId="3724"/>
    <cellStyle name="Input 2 3 14 5" xfId="3725"/>
    <cellStyle name="Input 2 3 14 6" xfId="3726"/>
    <cellStyle name="Input 2 3 15" xfId="3727"/>
    <cellStyle name="Input 2 3 15 2" xfId="3728"/>
    <cellStyle name="Input 2 3 15 2 2" xfId="3729"/>
    <cellStyle name="Input 2 3 15 2 3" xfId="3730"/>
    <cellStyle name="Input 2 3 15 2 4" xfId="3731"/>
    <cellStyle name="Input 2 3 15 3" xfId="3732"/>
    <cellStyle name="Input 2 3 15 4" xfId="3733"/>
    <cellStyle name="Input 2 3 15 5" xfId="3734"/>
    <cellStyle name="Input 2 3 15 6" xfId="3735"/>
    <cellStyle name="Input 2 3 16" xfId="3736"/>
    <cellStyle name="Input 2 3 16 2" xfId="3737"/>
    <cellStyle name="Input 2 3 16 2 2" xfId="3738"/>
    <cellStyle name="Input 2 3 16 2 3" xfId="3739"/>
    <cellStyle name="Input 2 3 16 2 4" xfId="3740"/>
    <cellStyle name="Input 2 3 16 3" xfId="3741"/>
    <cellStyle name="Input 2 3 16 4" xfId="3742"/>
    <cellStyle name="Input 2 3 16 5" xfId="3743"/>
    <cellStyle name="Input 2 3 16 6" xfId="3744"/>
    <cellStyle name="Input 2 3 17" xfId="3745"/>
    <cellStyle name="Input 2 3 17 2" xfId="3746"/>
    <cellStyle name="Input 2 3 17 2 2" xfId="3747"/>
    <cellStyle name="Input 2 3 17 2 3" xfId="3748"/>
    <cellStyle name="Input 2 3 17 2 4" xfId="3749"/>
    <cellStyle name="Input 2 3 17 3" xfId="3750"/>
    <cellStyle name="Input 2 3 17 4" xfId="3751"/>
    <cellStyle name="Input 2 3 17 5" xfId="3752"/>
    <cellStyle name="Input 2 3 17 6" xfId="3753"/>
    <cellStyle name="Input 2 3 18" xfId="3754"/>
    <cellStyle name="Input 2 3 18 2" xfId="3755"/>
    <cellStyle name="Input 2 3 18 2 2" xfId="3756"/>
    <cellStyle name="Input 2 3 18 2 3" xfId="3757"/>
    <cellStyle name="Input 2 3 18 2 4" xfId="3758"/>
    <cellStyle name="Input 2 3 18 3" xfId="3759"/>
    <cellStyle name="Input 2 3 18 4" xfId="3760"/>
    <cellStyle name="Input 2 3 18 5" xfId="3761"/>
    <cellStyle name="Input 2 3 18 6" xfId="3762"/>
    <cellStyle name="Input 2 3 19" xfId="3763"/>
    <cellStyle name="Input 2 3 19 2" xfId="3764"/>
    <cellStyle name="Input 2 3 19 2 2" xfId="3765"/>
    <cellStyle name="Input 2 3 19 2 3" xfId="3766"/>
    <cellStyle name="Input 2 3 19 2 4" xfId="3767"/>
    <cellStyle name="Input 2 3 19 3" xfId="3768"/>
    <cellStyle name="Input 2 3 19 4" xfId="3769"/>
    <cellStyle name="Input 2 3 19 5" xfId="3770"/>
    <cellStyle name="Input 2 3 19 6" xfId="3771"/>
    <cellStyle name="Input 2 3 2" xfId="3772"/>
    <cellStyle name="Input 2 3 2 10" xfId="3773"/>
    <cellStyle name="Input 2 3 2 10 2" xfId="3774"/>
    <cellStyle name="Input 2 3 2 10 2 2" xfId="3775"/>
    <cellStyle name="Input 2 3 2 10 2 3" xfId="3776"/>
    <cellStyle name="Input 2 3 2 10 2 4" xfId="3777"/>
    <cellStyle name="Input 2 3 2 10 3" xfId="3778"/>
    <cellStyle name="Input 2 3 2 10 4" xfId="3779"/>
    <cellStyle name="Input 2 3 2 10 5" xfId="3780"/>
    <cellStyle name="Input 2 3 2 10 6" xfId="3781"/>
    <cellStyle name="Input 2 3 2 11" xfId="3782"/>
    <cellStyle name="Input 2 3 2 11 2" xfId="3783"/>
    <cellStyle name="Input 2 3 2 11 2 2" xfId="3784"/>
    <cellStyle name="Input 2 3 2 11 2 3" xfId="3785"/>
    <cellStyle name="Input 2 3 2 11 2 4" xfId="3786"/>
    <cellStyle name="Input 2 3 2 11 3" xfId="3787"/>
    <cellStyle name="Input 2 3 2 11 4" xfId="3788"/>
    <cellStyle name="Input 2 3 2 11 5" xfId="3789"/>
    <cellStyle name="Input 2 3 2 11 6" xfId="3790"/>
    <cellStyle name="Input 2 3 2 12" xfId="3791"/>
    <cellStyle name="Input 2 3 2 12 2" xfId="3792"/>
    <cellStyle name="Input 2 3 2 12 2 2" xfId="3793"/>
    <cellStyle name="Input 2 3 2 12 2 3" xfId="3794"/>
    <cellStyle name="Input 2 3 2 12 2 4" xfId="3795"/>
    <cellStyle name="Input 2 3 2 12 3" xfId="3796"/>
    <cellStyle name="Input 2 3 2 12 4" xfId="3797"/>
    <cellStyle name="Input 2 3 2 12 5" xfId="3798"/>
    <cellStyle name="Input 2 3 2 12 6" xfId="3799"/>
    <cellStyle name="Input 2 3 2 13" xfId="3800"/>
    <cellStyle name="Input 2 3 2 13 2" xfId="3801"/>
    <cellStyle name="Input 2 3 2 13 2 2" xfId="3802"/>
    <cellStyle name="Input 2 3 2 13 2 3" xfId="3803"/>
    <cellStyle name="Input 2 3 2 13 2 4" xfId="3804"/>
    <cellStyle name="Input 2 3 2 13 3" xfId="3805"/>
    <cellStyle name="Input 2 3 2 13 4" xfId="3806"/>
    <cellStyle name="Input 2 3 2 13 5" xfId="3807"/>
    <cellStyle name="Input 2 3 2 13 6" xfId="3808"/>
    <cellStyle name="Input 2 3 2 14" xfId="3809"/>
    <cellStyle name="Input 2 3 2 14 2" xfId="3810"/>
    <cellStyle name="Input 2 3 2 14 2 2" xfId="3811"/>
    <cellStyle name="Input 2 3 2 14 2 3" xfId="3812"/>
    <cellStyle name="Input 2 3 2 14 2 4" xfId="3813"/>
    <cellStyle name="Input 2 3 2 14 3" xfId="3814"/>
    <cellStyle name="Input 2 3 2 14 4" xfId="3815"/>
    <cellStyle name="Input 2 3 2 14 5" xfId="3816"/>
    <cellStyle name="Input 2 3 2 14 6" xfId="3817"/>
    <cellStyle name="Input 2 3 2 15" xfId="3818"/>
    <cellStyle name="Input 2 3 2 15 2" xfId="3819"/>
    <cellStyle name="Input 2 3 2 15 2 2" xfId="3820"/>
    <cellStyle name="Input 2 3 2 15 2 3" xfId="3821"/>
    <cellStyle name="Input 2 3 2 15 2 4" xfId="3822"/>
    <cellStyle name="Input 2 3 2 15 3" xfId="3823"/>
    <cellStyle name="Input 2 3 2 15 4" xfId="3824"/>
    <cellStyle name="Input 2 3 2 15 5" xfId="3825"/>
    <cellStyle name="Input 2 3 2 15 6" xfId="3826"/>
    <cellStyle name="Input 2 3 2 16" xfId="3827"/>
    <cellStyle name="Input 2 3 2 16 2" xfId="3828"/>
    <cellStyle name="Input 2 3 2 16 3" xfId="3829"/>
    <cellStyle name="Input 2 3 2 16 4" xfId="3830"/>
    <cellStyle name="Input 2 3 2 17" xfId="3831"/>
    <cellStyle name="Input 2 3 2 18" xfId="3832"/>
    <cellStyle name="Input 2 3 2 2" xfId="3833"/>
    <cellStyle name="Input 2 3 2 2 2" xfId="3834"/>
    <cellStyle name="Input 2 3 2 2 2 2" xfId="3835"/>
    <cellStyle name="Input 2 3 2 2 2 3" xfId="3836"/>
    <cellStyle name="Input 2 3 2 2 2 4" xfId="3837"/>
    <cellStyle name="Input 2 3 2 2 3" xfId="3838"/>
    <cellStyle name="Input 2 3 2 2 4" xfId="3839"/>
    <cellStyle name="Input 2 3 2 2 5" xfId="3840"/>
    <cellStyle name="Input 2 3 2 2 6" xfId="3841"/>
    <cellStyle name="Input 2 3 2 3" xfId="3842"/>
    <cellStyle name="Input 2 3 2 3 2" xfId="3843"/>
    <cellStyle name="Input 2 3 2 3 2 2" xfId="3844"/>
    <cellStyle name="Input 2 3 2 3 2 3" xfId="3845"/>
    <cellStyle name="Input 2 3 2 3 2 4" xfId="3846"/>
    <cellStyle name="Input 2 3 2 3 3" xfId="3847"/>
    <cellStyle name="Input 2 3 2 3 4" xfId="3848"/>
    <cellStyle name="Input 2 3 2 3 5" xfId="3849"/>
    <cellStyle name="Input 2 3 2 3 6" xfId="3850"/>
    <cellStyle name="Input 2 3 2 4" xfId="3851"/>
    <cellStyle name="Input 2 3 2 4 2" xfId="3852"/>
    <cellStyle name="Input 2 3 2 4 2 2" xfId="3853"/>
    <cellStyle name="Input 2 3 2 4 2 3" xfId="3854"/>
    <cellStyle name="Input 2 3 2 4 2 4" xfId="3855"/>
    <cellStyle name="Input 2 3 2 4 3" xfId="3856"/>
    <cellStyle name="Input 2 3 2 4 4" xfId="3857"/>
    <cellStyle name="Input 2 3 2 4 5" xfId="3858"/>
    <cellStyle name="Input 2 3 2 4 6" xfId="3859"/>
    <cellStyle name="Input 2 3 2 5" xfId="3860"/>
    <cellStyle name="Input 2 3 2 5 2" xfId="3861"/>
    <cellStyle name="Input 2 3 2 5 2 2" xfId="3862"/>
    <cellStyle name="Input 2 3 2 5 2 3" xfId="3863"/>
    <cellStyle name="Input 2 3 2 5 2 4" xfId="3864"/>
    <cellStyle name="Input 2 3 2 5 3" xfId="3865"/>
    <cellStyle name="Input 2 3 2 5 4" xfId="3866"/>
    <cellStyle name="Input 2 3 2 5 5" xfId="3867"/>
    <cellStyle name="Input 2 3 2 5 6" xfId="3868"/>
    <cellStyle name="Input 2 3 2 6" xfId="3869"/>
    <cellStyle name="Input 2 3 2 6 2" xfId="3870"/>
    <cellStyle name="Input 2 3 2 6 2 2" xfId="3871"/>
    <cellStyle name="Input 2 3 2 6 2 3" xfId="3872"/>
    <cellStyle name="Input 2 3 2 6 2 4" xfId="3873"/>
    <cellStyle name="Input 2 3 2 6 3" xfId="3874"/>
    <cellStyle name="Input 2 3 2 6 4" xfId="3875"/>
    <cellStyle name="Input 2 3 2 6 5" xfId="3876"/>
    <cellStyle name="Input 2 3 2 6 6" xfId="3877"/>
    <cellStyle name="Input 2 3 2 7" xfId="3878"/>
    <cellStyle name="Input 2 3 2 7 2" xfId="3879"/>
    <cellStyle name="Input 2 3 2 7 2 2" xfId="3880"/>
    <cellStyle name="Input 2 3 2 7 2 3" xfId="3881"/>
    <cellStyle name="Input 2 3 2 7 2 4" xfId="3882"/>
    <cellStyle name="Input 2 3 2 7 3" xfId="3883"/>
    <cellStyle name="Input 2 3 2 7 4" xfId="3884"/>
    <cellStyle name="Input 2 3 2 7 5" xfId="3885"/>
    <cellStyle name="Input 2 3 2 7 6" xfId="3886"/>
    <cellStyle name="Input 2 3 2 8" xfId="3887"/>
    <cellStyle name="Input 2 3 2 8 2" xfId="3888"/>
    <cellStyle name="Input 2 3 2 8 2 2" xfId="3889"/>
    <cellStyle name="Input 2 3 2 8 2 3" xfId="3890"/>
    <cellStyle name="Input 2 3 2 8 2 4" xfId="3891"/>
    <cellStyle name="Input 2 3 2 8 3" xfId="3892"/>
    <cellStyle name="Input 2 3 2 8 4" xfId="3893"/>
    <cellStyle name="Input 2 3 2 8 5" xfId="3894"/>
    <cellStyle name="Input 2 3 2 8 6" xfId="3895"/>
    <cellStyle name="Input 2 3 2 9" xfId="3896"/>
    <cellStyle name="Input 2 3 2 9 2" xfId="3897"/>
    <cellStyle name="Input 2 3 2 9 2 2" xfId="3898"/>
    <cellStyle name="Input 2 3 2 9 2 3" xfId="3899"/>
    <cellStyle name="Input 2 3 2 9 2 4" xfId="3900"/>
    <cellStyle name="Input 2 3 2 9 3" xfId="3901"/>
    <cellStyle name="Input 2 3 2 9 4" xfId="3902"/>
    <cellStyle name="Input 2 3 2 9 5" xfId="3903"/>
    <cellStyle name="Input 2 3 2 9 6" xfId="3904"/>
    <cellStyle name="Input 2 3 20" xfId="3905"/>
    <cellStyle name="Input 2 3 20 2" xfId="3906"/>
    <cellStyle name="Input 2 3 20 3" xfId="3907"/>
    <cellStyle name="Input 2 3 20 4" xfId="3908"/>
    <cellStyle name="Input 2 3 21" xfId="3909"/>
    <cellStyle name="Input 2 3 22" xfId="3910"/>
    <cellStyle name="Input 2 3 3" xfId="3911"/>
    <cellStyle name="Input 2 3 3 10" xfId="3912"/>
    <cellStyle name="Input 2 3 3 10 2" xfId="3913"/>
    <cellStyle name="Input 2 3 3 10 2 2" xfId="3914"/>
    <cellStyle name="Input 2 3 3 10 2 3" xfId="3915"/>
    <cellStyle name="Input 2 3 3 10 2 4" xfId="3916"/>
    <cellStyle name="Input 2 3 3 10 3" xfId="3917"/>
    <cellStyle name="Input 2 3 3 10 4" xfId="3918"/>
    <cellStyle name="Input 2 3 3 10 5" xfId="3919"/>
    <cellStyle name="Input 2 3 3 10 6" xfId="3920"/>
    <cellStyle name="Input 2 3 3 11" xfId="3921"/>
    <cellStyle name="Input 2 3 3 11 2" xfId="3922"/>
    <cellStyle name="Input 2 3 3 11 2 2" xfId="3923"/>
    <cellStyle name="Input 2 3 3 11 2 3" xfId="3924"/>
    <cellStyle name="Input 2 3 3 11 2 4" xfId="3925"/>
    <cellStyle name="Input 2 3 3 11 3" xfId="3926"/>
    <cellStyle name="Input 2 3 3 11 4" xfId="3927"/>
    <cellStyle name="Input 2 3 3 11 5" xfId="3928"/>
    <cellStyle name="Input 2 3 3 11 6" xfId="3929"/>
    <cellStyle name="Input 2 3 3 12" xfId="3930"/>
    <cellStyle name="Input 2 3 3 12 2" xfId="3931"/>
    <cellStyle name="Input 2 3 3 12 2 2" xfId="3932"/>
    <cellStyle name="Input 2 3 3 12 2 3" xfId="3933"/>
    <cellStyle name="Input 2 3 3 12 2 4" xfId="3934"/>
    <cellStyle name="Input 2 3 3 12 3" xfId="3935"/>
    <cellStyle name="Input 2 3 3 12 4" xfId="3936"/>
    <cellStyle name="Input 2 3 3 12 5" xfId="3937"/>
    <cellStyle name="Input 2 3 3 12 6" xfId="3938"/>
    <cellStyle name="Input 2 3 3 13" xfId="3939"/>
    <cellStyle name="Input 2 3 3 13 2" xfId="3940"/>
    <cellStyle name="Input 2 3 3 13 2 2" xfId="3941"/>
    <cellStyle name="Input 2 3 3 13 2 3" xfId="3942"/>
    <cellStyle name="Input 2 3 3 13 2 4" xfId="3943"/>
    <cellStyle name="Input 2 3 3 13 3" xfId="3944"/>
    <cellStyle name="Input 2 3 3 13 4" xfId="3945"/>
    <cellStyle name="Input 2 3 3 13 5" xfId="3946"/>
    <cellStyle name="Input 2 3 3 13 6" xfId="3947"/>
    <cellStyle name="Input 2 3 3 14" xfId="3948"/>
    <cellStyle name="Input 2 3 3 14 2" xfId="3949"/>
    <cellStyle name="Input 2 3 3 14 2 2" xfId="3950"/>
    <cellStyle name="Input 2 3 3 14 2 3" xfId="3951"/>
    <cellStyle name="Input 2 3 3 14 2 4" xfId="3952"/>
    <cellStyle name="Input 2 3 3 14 3" xfId="3953"/>
    <cellStyle name="Input 2 3 3 14 4" xfId="3954"/>
    <cellStyle name="Input 2 3 3 14 5" xfId="3955"/>
    <cellStyle name="Input 2 3 3 14 6" xfId="3956"/>
    <cellStyle name="Input 2 3 3 15" xfId="3957"/>
    <cellStyle name="Input 2 3 3 15 2" xfId="3958"/>
    <cellStyle name="Input 2 3 3 15 2 2" xfId="3959"/>
    <cellStyle name="Input 2 3 3 15 2 3" xfId="3960"/>
    <cellStyle name="Input 2 3 3 15 2 4" xfId="3961"/>
    <cellStyle name="Input 2 3 3 15 3" xfId="3962"/>
    <cellStyle name="Input 2 3 3 15 4" xfId="3963"/>
    <cellStyle name="Input 2 3 3 15 5" xfId="3964"/>
    <cellStyle name="Input 2 3 3 15 6" xfId="3965"/>
    <cellStyle name="Input 2 3 3 16" xfId="3966"/>
    <cellStyle name="Input 2 3 3 16 2" xfId="3967"/>
    <cellStyle name="Input 2 3 3 16 3" xfId="3968"/>
    <cellStyle name="Input 2 3 3 16 4" xfId="3969"/>
    <cellStyle name="Input 2 3 3 17" xfId="3970"/>
    <cellStyle name="Input 2 3 3 18" xfId="3971"/>
    <cellStyle name="Input 2 3 3 2" xfId="3972"/>
    <cellStyle name="Input 2 3 3 2 2" xfId="3973"/>
    <cellStyle name="Input 2 3 3 2 2 2" xfId="3974"/>
    <cellStyle name="Input 2 3 3 2 2 3" xfId="3975"/>
    <cellStyle name="Input 2 3 3 2 2 4" xfId="3976"/>
    <cellStyle name="Input 2 3 3 2 3" xfId="3977"/>
    <cellStyle name="Input 2 3 3 2 4" xfId="3978"/>
    <cellStyle name="Input 2 3 3 2 5" xfId="3979"/>
    <cellStyle name="Input 2 3 3 2 6" xfId="3980"/>
    <cellStyle name="Input 2 3 3 3" xfId="3981"/>
    <cellStyle name="Input 2 3 3 3 2" xfId="3982"/>
    <cellStyle name="Input 2 3 3 3 2 2" xfId="3983"/>
    <cellStyle name="Input 2 3 3 3 2 3" xfId="3984"/>
    <cellStyle name="Input 2 3 3 3 2 4" xfId="3985"/>
    <cellStyle name="Input 2 3 3 3 3" xfId="3986"/>
    <cellStyle name="Input 2 3 3 3 4" xfId="3987"/>
    <cellStyle name="Input 2 3 3 3 5" xfId="3988"/>
    <cellStyle name="Input 2 3 3 3 6" xfId="3989"/>
    <cellStyle name="Input 2 3 3 4" xfId="3990"/>
    <cellStyle name="Input 2 3 3 4 2" xfId="3991"/>
    <cellStyle name="Input 2 3 3 4 2 2" xfId="3992"/>
    <cellStyle name="Input 2 3 3 4 2 3" xfId="3993"/>
    <cellStyle name="Input 2 3 3 4 2 4" xfId="3994"/>
    <cellStyle name="Input 2 3 3 4 3" xfId="3995"/>
    <cellStyle name="Input 2 3 3 4 4" xfId="3996"/>
    <cellStyle name="Input 2 3 3 4 5" xfId="3997"/>
    <cellStyle name="Input 2 3 3 4 6" xfId="3998"/>
    <cellStyle name="Input 2 3 3 5" xfId="3999"/>
    <cellStyle name="Input 2 3 3 5 2" xfId="4000"/>
    <cellStyle name="Input 2 3 3 5 2 2" xfId="4001"/>
    <cellStyle name="Input 2 3 3 5 2 3" xfId="4002"/>
    <cellStyle name="Input 2 3 3 5 2 4" xfId="4003"/>
    <cellStyle name="Input 2 3 3 5 3" xfId="4004"/>
    <cellStyle name="Input 2 3 3 5 4" xfId="4005"/>
    <cellStyle name="Input 2 3 3 5 5" xfId="4006"/>
    <cellStyle name="Input 2 3 3 5 6" xfId="4007"/>
    <cellStyle name="Input 2 3 3 6" xfId="4008"/>
    <cellStyle name="Input 2 3 3 6 2" xfId="4009"/>
    <cellStyle name="Input 2 3 3 6 2 2" xfId="4010"/>
    <cellStyle name="Input 2 3 3 6 2 3" xfId="4011"/>
    <cellStyle name="Input 2 3 3 6 2 4" xfId="4012"/>
    <cellStyle name="Input 2 3 3 6 3" xfId="4013"/>
    <cellStyle name="Input 2 3 3 6 4" xfId="4014"/>
    <cellStyle name="Input 2 3 3 6 5" xfId="4015"/>
    <cellStyle name="Input 2 3 3 6 6" xfId="4016"/>
    <cellStyle name="Input 2 3 3 7" xfId="4017"/>
    <cellStyle name="Input 2 3 3 7 2" xfId="4018"/>
    <cellStyle name="Input 2 3 3 7 2 2" xfId="4019"/>
    <cellStyle name="Input 2 3 3 7 2 3" xfId="4020"/>
    <cellStyle name="Input 2 3 3 7 2 4" xfId="4021"/>
    <cellStyle name="Input 2 3 3 7 3" xfId="4022"/>
    <cellStyle name="Input 2 3 3 7 4" xfId="4023"/>
    <cellStyle name="Input 2 3 3 7 5" xfId="4024"/>
    <cellStyle name="Input 2 3 3 7 6" xfId="4025"/>
    <cellStyle name="Input 2 3 3 8" xfId="4026"/>
    <cellStyle name="Input 2 3 3 8 2" xfId="4027"/>
    <cellStyle name="Input 2 3 3 8 2 2" xfId="4028"/>
    <cellStyle name="Input 2 3 3 8 2 3" xfId="4029"/>
    <cellStyle name="Input 2 3 3 8 2 4" xfId="4030"/>
    <cellStyle name="Input 2 3 3 8 3" xfId="4031"/>
    <cellStyle name="Input 2 3 3 8 4" xfId="4032"/>
    <cellStyle name="Input 2 3 3 8 5" xfId="4033"/>
    <cellStyle name="Input 2 3 3 8 6" xfId="4034"/>
    <cellStyle name="Input 2 3 3 9" xfId="4035"/>
    <cellStyle name="Input 2 3 3 9 2" xfId="4036"/>
    <cellStyle name="Input 2 3 3 9 2 2" xfId="4037"/>
    <cellStyle name="Input 2 3 3 9 2 3" xfId="4038"/>
    <cellStyle name="Input 2 3 3 9 2 4" xfId="4039"/>
    <cellStyle name="Input 2 3 3 9 3" xfId="4040"/>
    <cellStyle name="Input 2 3 3 9 4" xfId="4041"/>
    <cellStyle name="Input 2 3 3 9 5" xfId="4042"/>
    <cellStyle name="Input 2 3 3 9 6" xfId="4043"/>
    <cellStyle name="Input 2 3 4" xfId="4044"/>
    <cellStyle name="Input 2 3 4 2" xfId="4045"/>
    <cellStyle name="Input 2 3 4 2 2" xfId="4046"/>
    <cellStyle name="Input 2 3 4 2 3" xfId="4047"/>
    <cellStyle name="Input 2 3 4 2 4" xfId="4048"/>
    <cellStyle name="Input 2 3 4 3" xfId="4049"/>
    <cellStyle name="Input 2 3 4 4" xfId="4050"/>
    <cellStyle name="Input 2 3 4 5" xfId="4051"/>
    <cellStyle name="Input 2 3 4 6" xfId="4052"/>
    <cellStyle name="Input 2 3 5" xfId="4053"/>
    <cellStyle name="Input 2 3 5 2" xfId="4054"/>
    <cellStyle name="Input 2 3 5 2 2" xfId="4055"/>
    <cellStyle name="Input 2 3 5 2 3" xfId="4056"/>
    <cellStyle name="Input 2 3 5 2 4" xfId="4057"/>
    <cellStyle name="Input 2 3 5 3" xfId="4058"/>
    <cellStyle name="Input 2 3 5 4" xfId="4059"/>
    <cellStyle name="Input 2 3 5 5" xfId="4060"/>
    <cellStyle name="Input 2 3 5 6" xfId="4061"/>
    <cellStyle name="Input 2 3 6" xfId="4062"/>
    <cellStyle name="Input 2 3 6 2" xfId="4063"/>
    <cellStyle name="Input 2 3 6 2 2" xfId="4064"/>
    <cellStyle name="Input 2 3 6 2 3" xfId="4065"/>
    <cellStyle name="Input 2 3 6 2 4" xfId="4066"/>
    <cellStyle name="Input 2 3 6 3" xfId="4067"/>
    <cellStyle name="Input 2 3 6 4" xfId="4068"/>
    <cellStyle name="Input 2 3 6 5" xfId="4069"/>
    <cellStyle name="Input 2 3 6 6" xfId="4070"/>
    <cellStyle name="Input 2 3 7" xfId="4071"/>
    <cellStyle name="Input 2 3 7 2" xfId="4072"/>
    <cellStyle name="Input 2 3 7 2 2" xfId="4073"/>
    <cellStyle name="Input 2 3 7 2 3" xfId="4074"/>
    <cellStyle name="Input 2 3 7 2 4" xfId="4075"/>
    <cellStyle name="Input 2 3 7 3" xfId="4076"/>
    <cellStyle name="Input 2 3 7 4" xfId="4077"/>
    <cellStyle name="Input 2 3 7 5" xfId="4078"/>
    <cellStyle name="Input 2 3 7 6" xfId="4079"/>
    <cellStyle name="Input 2 3 8" xfId="4080"/>
    <cellStyle name="Input 2 3 8 2" xfId="4081"/>
    <cellStyle name="Input 2 3 8 2 2" xfId="4082"/>
    <cellStyle name="Input 2 3 8 2 3" xfId="4083"/>
    <cellStyle name="Input 2 3 8 2 4" xfId="4084"/>
    <cellStyle name="Input 2 3 8 3" xfId="4085"/>
    <cellStyle name="Input 2 3 8 4" xfId="4086"/>
    <cellStyle name="Input 2 3 8 5" xfId="4087"/>
    <cellStyle name="Input 2 3 8 6" xfId="4088"/>
    <cellStyle name="Input 2 3 9" xfId="4089"/>
    <cellStyle name="Input 2 3 9 2" xfId="4090"/>
    <cellStyle name="Input 2 3 9 2 2" xfId="4091"/>
    <cellStyle name="Input 2 3 9 2 3" xfId="4092"/>
    <cellStyle name="Input 2 3 9 2 4" xfId="4093"/>
    <cellStyle name="Input 2 3 9 3" xfId="4094"/>
    <cellStyle name="Input 2 3 9 4" xfId="4095"/>
    <cellStyle name="Input 2 3 9 5" xfId="4096"/>
    <cellStyle name="Input 2 3 9 6" xfId="4097"/>
    <cellStyle name="Input 3" xfId="371"/>
    <cellStyle name="Input 4" xfId="372"/>
    <cellStyle name="Input 4 10" xfId="4098"/>
    <cellStyle name="Input 4 10 2" xfId="4099"/>
    <cellStyle name="Input 4 10 2 2" xfId="4100"/>
    <cellStyle name="Input 4 10 2 3" xfId="4101"/>
    <cellStyle name="Input 4 10 2 4" xfId="4102"/>
    <cellStyle name="Input 4 10 3" xfId="4103"/>
    <cellStyle name="Input 4 10 4" xfId="4104"/>
    <cellStyle name="Input 4 10 5" xfId="4105"/>
    <cellStyle name="Input 4 10 6" xfId="4106"/>
    <cellStyle name="Input 4 11" xfId="4107"/>
    <cellStyle name="Input 4 11 2" xfId="4108"/>
    <cellStyle name="Input 4 11 2 2" xfId="4109"/>
    <cellStyle name="Input 4 11 2 3" xfId="4110"/>
    <cellStyle name="Input 4 11 2 4" xfId="4111"/>
    <cellStyle name="Input 4 11 3" xfId="4112"/>
    <cellStyle name="Input 4 11 4" xfId="4113"/>
    <cellStyle name="Input 4 11 5" xfId="4114"/>
    <cellStyle name="Input 4 11 6" xfId="4115"/>
    <cellStyle name="Input 4 12" xfId="4116"/>
    <cellStyle name="Input 4 12 2" xfId="4117"/>
    <cellStyle name="Input 4 12 2 2" xfId="4118"/>
    <cellStyle name="Input 4 12 2 3" xfId="4119"/>
    <cellStyle name="Input 4 12 2 4" xfId="4120"/>
    <cellStyle name="Input 4 12 3" xfId="4121"/>
    <cellStyle name="Input 4 12 4" xfId="4122"/>
    <cellStyle name="Input 4 12 5" xfId="4123"/>
    <cellStyle name="Input 4 12 6" xfId="4124"/>
    <cellStyle name="Input 4 13" xfId="4125"/>
    <cellStyle name="Input 4 13 2" xfId="4126"/>
    <cellStyle name="Input 4 13 2 2" xfId="4127"/>
    <cellStyle name="Input 4 13 2 3" xfId="4128"/>
    <cellStyle name="Input 4 13 2 4" xfId="4129"/>
    <cellStyle name="Input 4 13 3" xfId="4130"/>
    <cellStyle name="Input 4 13 4" xfId="4131"/>
    <cellStyle name="Input 4 13 5" xfId="4132"/>
    <cellStyle name="Input 4 13 6" xfId="4133"/>
    <cellStyle name="Input 4 14" xfId="4134"/>
    <cellStyle name="Input 4 14 2" xfId="4135"/>
    <cellStyle name="Input 4 14 2 2" xfId="4136"/>
    <cellStyle name="Input 4 14 2 3" xfId="4137"/>
    <cellStyle name="Input 4 14 2 4" xfId="4138"/>
    <cellStyle name="Input 4 14 3" xfId="4139"/>
    <cellStyle name="Input 4 14 4" xfId="4140"/>
    <cellStyle name="Input 4 14 5" xfId="4141"/>
    <cellStyle name="Input 4 14 6" xfId="4142"/>
    <cellStyle name="Input 4 15" xfId="4143"/>
    <cellStyle name="Input 4 15 2" xfId="4144"/>
    <cellStyle name="Input 4 15 2 2" xfId="4145"/>
    <cellStyle name="Input 4 15 2 3" xfId="4146"/>
    <cellStyle name="Input 4 15 2 4" xfId="4147"/>
    <cellStyle name="Input 4 15 3" xfId="4148"/>
    <cellStyle name="Input 4 15 4" xfId="4149"/>
    <cellStyle name="Input 4 15 5" xfId="4150"/>
    <cellStyle name="Input 4 15 6" xfId="4151"/>
    <cellStyle name="Input 4 16" xfId="4152"/>
    <cellStyle name="Input 4 16 2" xfId="4153"/>
    <cellStyle name="Input 4 16 2 2" xfId="4154"/>
    <cellStyle name="Input 4 16 2 3" xfId="4155"/>
    <cellStyle name="Input 4 16 2 4" xfId="4156"/>
    <cellStyle name="Input 4 16 3" xfId="4157"/>
    <cellStyle name="Input 4 16 4" xfId="4158"/>
    <cellStyle name="Input 4 16 5" xfId="4159"/>
    <cellStyle name="Input 4 16 6" xfId="4160"/>
    <cellStyle name="Input 4 17" xfId="4161"/>
    <cellStyle name="Input 4 17 2" xfId="4162"/>
    <cellStyle name="Input 4 17 2 2" xfId="4163"/>
    <cellStyle name="Input 4 17 2 3" xfId="4164"/>
    <cellStyle name="Input 4 17 2 4" xfId="4165"/>
    <cellStyle name="Input 4 17 3" xfId="4166"/>
    <cellStyle name="Input 4 17 4" xfId="4167"/>
    <cellStyle name="Input 4 17 5" xfId="4168"/>
    <cellStyle name="Input 4 17 6" xfId="4169"/>
    <cellStyle name="Input 4 18" xfId="4170"/>
    <cellStyle name="Input 4 18 2" xfId="4171"/>
    <cellStyle name="Input 4 18 2 2" xfId="4172"/>
    <cellStyle name="Input 4 18 2 3" xfId="4173"/>
    <cellStyle name="Input 4 18 2 4" xfId="4174"/>
    <cellStyle name="Input 4 18 3" xfId="4175"/>
    <cellStyle name="Input 4 18 4" xfId="4176"/>
    <cellStyle name="Input 4 18 5" xfId="4177"/>
    <cellStyle name="Input 4 18 6" xfId="4178"/>
    <cellStyle name="Input 4 19" xfId="4179"/>
    <cellStyle name="Input 4 19 2" xfId="4180"/>
    <cellStyle name="Input 4 19 2 2" xfId="4181"/>
    <cellStyle name="Input 4 19 2 3" xfId="4182"/>
    <cellStyle name="Input 4 19 2 4" xfId="4183"/>
    <cellStyle name="Input 4 19 3" xfId="4184"/>
    <cellStyle name="Input 4 19 4" xfId="4185"/>
    <cellStyle name="Input 4 19 5" xfId="4186"/>
    <cellStyle name="Input 4 19 6" xfId="4187"/>
    <cellStyle name="Input 4 2" xfId="4188"/>
    <cellStyle name="Input 4 2 10" xfId="4189"/>
    <cellStyle name="Input 4 2 10 2" xfId="4190"/>
    <cellStyle name="Input 4 2 10 2 2" xfId="4191"/>
    <cellStyle name="Input 4 2 10 2 3" xfId="4192"/>
    <cellStyle name="Input 4 2 10 2 4" xfId="4193"/>
    <cellStyle name="Input 4 2 10 3" xfId="4194"/>
    <cellStyle name="Input 4 2 10 4" xfId="4195"/>
    <cellStyle name="Input 4 2 10 5" xfId="4196"/>
    <cellStyle name="Input 4 2 10 6" xfId="4197"/>
    <cellStyle name="Input 4 2 11" xfId="4198"/>
    <cellStyle name="Input 4 2 11 2" xfId="4199"/>
    <cellStyle name="Input 4 2 11 2 2" xfId="4200"/>
    <cellStyle name="Input 4 2 11 2 3" xfId="4201"/>
    <cellStyle name="Input 4 2 11 2 4" xfId="4202"/>
    <cellStyle name="Input 4 2 11 3" xfId="4203"/>
    <cellStyle name="Input 4 2 11 4" xfId="4204"/>
    <cellStyle name="Input 4 2 11 5" xfId="4205"/>
    <cellStyle name="Input 4 2 11 6" xfId="4206"/>
    <cellStyle name="Input 4 2 12" xfId="4207"/>
    <cellStyle name="Input 4 2 12 2" xfId="4208"/>
    <cellStyle name="Input 4 2 12 2 2" xfId="4209"/>
    <cellStyle name="Input 4 2 12 2 3" xfId="4210"/>
    <cellStyle name="Input 4 2 12 2 4" xfId="4211"/>
    <cellStyle name="Input 4 2 12 3" xfId="4212"/>
    <cellStyle name="Input 4 2 12 4" xfId="4213"/>
    <cellStyle name="Input 4 2 12 5" xfId="4214"/>
    <cellStyle name="Input 4 2 12 6" xfId="4215"/>
    <cellStyle name="Input 4 2 13" xfId="4216"/>
    <cellStyle name="Input 4 2 13 2" xfId="4217"/>
    <cellStyle name="Input 4 2 13 2 2" xfId="4218"/>
    <cellStyle name="Input 4 2 13 2 3" xfId="4219"/>
    <cellStyle name="Input 4 2 13 2 4" xfId="4220"/>
    <cellStyle name="Input 4 2 13 3" xfId="4221"/>
    <cellStyle name="Input 4 2 13 4" xfId="4222"/>
    <cellStyle name="Input 4 2 13 5" xfId="4223"/>
    <cellStyle name="Input 4 2 13 6" xfId="4224"/>
    <cellStyle name="Input 4 2 14" xfId="4225"/>
    <cellStyle name="Input 4 2 14 2" xfId="4226"/>
    <cellStyle name="Input 4 2 14 2 2" xfId="4227"/>
    <cellStyle name="Input 4 2 14 2 3" xfId="4228"/>
    <cellStyle name="Input 4 2 14 2 4" xfId="4229"/>
    <cellStyle name="Input 4 2 14 3" xfId="4230"/>
    <cellStyle name="Input 4 2 14 4" xfId="4231"/>
    <cellStyle name="Input 4 2 14 5" xfId="4232"/>
    <cellStyle name="Input 4 2 14 6" xfId="4233"/>
    <cellStyle name="Input 4 2 15" xfId="4234"/>
    <cellStyle name="Input 4 2 15 2" xfId="4235"/>
    <cellStyle name="Input 4 2 15 2 2" xfId="4236"/>
    <cellStyle name="Input 4 2 15 2 3" xfId="4237"/>
    <cellStyle name="Input 4 2 15 2 4" xfId="4238"/>
    <cellStyle name="Input 4 2 15 3" xfId="4239"/>
    <cellStyle name="Input 4 2 15 4" xfId="4240"/>
    <cellStyle name="Input 4 2 15 5" xfId="4241"/>
    <cellStyle name="Input 4 2 15 6" xfId="4242"/>
    <cellStyle name="Input 4 2 16" xfId="4243"/>
    <cellStyle name="Input 4 2 16 2" xfId="4244"/>
    <cellStyle name="Input 4 2 16 3" xfId="4245"/>
    <cellStyle name="Input 4 2 16 4" xfId="4246"/>
    <cellStyle name="Input 4 2 17" xfId="4247"/>
    <cellStyle name="Input 4 2 18" xfId="4248"/>
    <cellStyle name="Input 4 2 2" xfId="4249"/>
    <cellStyle name="Input 4 2 2 2" xfId="4250"/>
    <cellStyle name="Input 4 2 2 2 2" xfId="4251"/>
    <cellStyle name="Input 4 2 2 2 3" xfId="4252"/>
    <cellStyle name="Input 4 2 2 2 4" xfId="4253"/>
    <cellStyle name="Input 4 2 2 3" xfId="4254"/>
    <cellStyle name="Input 4 2 2 4" xfId="4255"/>
    <cellStyle name="Input 4 2 2 5" xfId="4256"/>
    <cellStyle name="Input 4 2 2 6" xfId="4257"/>
    <cellStyle name="Input 4 2 3" xfId="4258"/>
    <cellStyle name="Input 4 2 3 2" xfId="4259"/>
    <cellStyle name="Input 4 2 3 2 2" xfId="4260"/>
    <cellStyle name="Input 4 2 3 2 3" xfId="4261"/>
    <cellStyle name="Input 4 2 3 2 4" xfId="4262"/>
    <cellStyle name="Input 4 2 3 3" xfId="4263"/>
    <cellStyle name="Input 4 2 3 4" xfId="4264"/>
    <cellStyle name="Input 4 2 3 5" xfId="4265"/>
    <cellStyle name="Input 4 2 3 6" xfId="4266"/>
    <cellStyle name="Input 4 2 4" xfId="4267"/>
    <cellStyle name="Input 4 2 4 2" xfId="4268"/>
    <cellStyle name="Input 4 2 4 2 2" xfId="4269"/>
    <cellStyle name="Input 4 2 4 2 3" xfId="4270"/>
    <cellStyle name="Input 4 2 4 2 4" xfId="4271"/>
    <cellStyle name="Input 4 2 4 3" xfId="4272"/>
    <cellStyle name="Input 4 2 4 4" xfId="4273"/>
    <cellStyle name="Input 4 2 4 5" xfId="4274"/>
    <cellStyle name="Input 4 2 4 6" xfId="4275"/>
    <cellStyle name="Input 4 2 5" xfId="4276"/>
    <cellStyle name="Input 4 2 5 2" xfId="4277"/>
    <cellStyle name="Input 4 2 5 2 2" xfId="4278"/>
    <cellStyle name="Input 4 2 5 2 3" xfId="4279"/>
    <cellStyle name="Input 4 2 5 2 4" xfId="4280"/>
    <cellStyle name="Input 4 2 5 3" xfId="4281"/>
    <cellStyle name="Input 4 2 5 4" xfId="4282"/>
    <cellStyle name="Input 4 2 5 5" xfId="4283"/>
    <cellStyle name="Input 4 2 5 6" xfId="4284"/>
    <cellStyle name="Input 4 2 6" xfId="4285"/>
    <cellStyle name="Input 4 2 6 2" xfId="4286"/>
    <cellStyle name="Input 4 2 6 2 2" xfId="4287"/>
    <cellStyle name="Input 4 2 6 2 3" xfId="4288"/>
    <cellStyle name="Input 4 2 6 2 4" xfId="4289"/>
    <cellStyle name="Input 4 2 6 3" xfId="4290"/>
    <cellStyle name="Input 4 2 6 4" xfId="4291"/>
    <cellStyle name="Input 4 2 6 5" xfId="4292"/>
    <cellStyle name="Input 4 2 6 6" xfId="4293"/>
    <cellStyle name="Input 4 2 7" xfId="4294"/>
    <cellStyle name="Input 4 2 7 2" xfId="4295"/>
    <cellStyle name="Input 4 2 7 2 2" xfId="4296"/>
    <cellStyle name="Input 4 2 7 2 3" xfId="4297"/>
    <cellStyle name="Input 4 2 7 2 4" xfId="4298"/>
    <cellStyle name="Input 4 2 7 3" xfId="4299"/>
    <cellStyle name="Input 4 2 7 4" xfId="4300"/>
    <cellStyle name="Input 4 2 7 5" xfId="4301"/>
    <cellStyle name="Input 4 2 7 6" xfId="4302"/>
    <cellStyle name="Input 4 2 8" xfId="4303"/>
    <cellStyle name="Input 4 2 8 2" xfId="4304"/>
    <cellStyle name="Input 4 2 8 2 2" xfId="4305"/>
    <cellStyle name="Input 4 2 8 2 3" xfId="4306"/>
    <cellStyle name="Input 4 2 8 2 4" xfId="4307"/>
    <cellStyle name="Input 4 2 8 3" xfId="4308"/>
    <cellStyle name="Input 4 2 8 4" xfId="4309"/>
    <cellStyle name="Input 4 2 8 5" xfId="4310"/>
    <cellStyle name="Input 4 2 8 6" xfId="4311"/>
    <cellStyle name="Input 4 2 9" xfId="4312"/>
    <cellStyle name="Input 4 2 9 2" xfId="4313"/>
    <cellStyle name="Input 4 2 9 2 2" xfId="4314"/>
    <cellStyle name="Input 4 2 9 2 3" xfId="4315"/>
    <cellStyle name="Input 4 2 9 2 4" xfId="4316"/>
    <cellStyle name="Input 4 2 9 3" xfId="4317"/>
    <cellStyle name="Input 4 2 9 4" xfId="4318"/>
    <cellStyle name="Input 4 2 9 5" xfId="4319"/>
    <cellStyle name="Input 4 2 9 6" xfId="4320"/>
    <cellStyle name="Input 4 20" xfId="4321"/>
    <cellStyle name="Input 4 20 2" xfId="4322"/>
    <cellStyle name="Input 4 20 3" xfId="4323"/>
    <cellStyle name="Input 4 20 4" xfId="4324"/>
    <cellStyle name="Input 4 21" xfId="4325"/>
    <cellStyle name="Input 4 22" xfId="4326"/>
    <cellStyle name="Input 4 3" xfId="4327"/>
    <cellStyle name="Input 4 3 10" xfId="4328"/>
    <cellStyle name="Input 4 3 10 2" xfId="4329"/>
    <cellStyle name="Input 4 3 10 2 2" xfId="4330"/>
    <cellStyle name="Input 4 3 10 2 3" xfId="4331"/>
    <cellStyle name="Input 4 3 10 2 4" xfId="4332"/>
    <cellStyle name="Input 4 3 10 3" xfId="4333"/>
    <cellStyle name="Input 4 3 10 4" xfId="4334"/>
    <cellStyle name="Input 4 3 10 5" xfId="4335"/>
    <cellStyle name="Input 4 3 10 6" xfId="4336"/>
    <cellStyle name="Input 4 3 11" xfId="4337"/>
    <cellStyle name="Input 4 3 11 2" xfId="4338"/>
    <cellStyle name="Input 4 3 11 2 2" xfId="4339"/>
    <cellStyle name="Input 4 3 11 2 3" xfId="4340"/>
    <cellStyle name="Input 4 3 11 2 4" xfId="4341"/>
    <cellStyle name="Input 4 3 11 3" xfId="4342"/>
    <cellStyle name="Input 4 3 11 4" xfId="4343"/>
    <cellStyle name="Input 4 3 11 5" xfId="4344"/>
    <cellStyle name="Input 4 3 11 6" xfId="4345"/>
    <cellStyle name="Input 4 3 12" xfId="4346"/>
    <cellStyle name="Input 4 3 12 2" xfId="4347"/>
    <cellStyle name="Input 4 3 12 2 2" xfId="4348"/>
    <cellStyle name="Input 4 3 12 2 3" xfId="4349"/>
    <cellStyle name="Input 4 3 12 2 4" xfId="4350"/>
    <cellStyle name="Input 4 3 12 3" xfId="4351"/>
    <cellStyle name="Input 4 3 12 4" xfId="4352"/>
    <cellStyle name="Input 4 3 12 5" xfId="4353"/>
    <cellStyle name="Input 4 3 12 6" xfId="4354"/>
    <cellStyle name="Input 4 3 13" xfId="4355"/>
    <cellStyle name="Input 4 3 13 2" xfId="4356"/>
    <cellStyle name="Input 4 3 13 2 2" xfId="4357"/>
    <cellStyle name="Input 4 3 13 2 3" xfId="4358"/>
    <cellStyle name="Input 4 3 13 2 4" xfId="4359"/>
    <cellStyle name="Input 4 3 13 3" xfId="4360"/>
    <cellStyle name="Input 4 3 13 4" xfId="4361"/>
    <cellStyle name="Input 4 3 13 5" xfId="4362"/>
    <cellStyle name="Input 4 3 13 6" xfId="4363"/>
    <cellStyle name="Input 4 3 14" xfId="4364"/>
    <cellStyle name="Input 4 3 14 2" xfId="4365"/>
    <cellStyle name="Input 4 3 14 2 2" xfId="4366"/>
    <cellStyle name="Input 4 3 14 2 3" xfId="4367"/>
    <cellStyle name="Input 4 3 14 2 4" xfId="4368"/>
    <cellStyle name="Input 4 3 14 3" xfId="4369"/>
    <cellStyle name="Input 4 3 14 4" xfId="4370"/>
    <cellStyle name="Input 4 3 14 5" xfId="4371"/>
    <cellStyle name="Input 4 3 14 6" xfId="4372"/>
    <cellStyle name="Input 4 3 15" xfId="4373"/>
    <cellStyle name="Input 4 3 15 2" xfId="4374"/>
    <cellStyle name="Input 4 3 15 2 2" xfId="4375"/>
    <cellStyle name="Input 4 3 15 2 3" xfId="4376"/>
    <cellStyle name="Input 4 3 15 2 4" xfId="4377"/>
    <cellStyle name="Input 4 3 15 3" xfId="4378"/>
    <cellStyle name="Input 4 3 15 4" xfId="4379"/>
    <cellStyle name="Input 4 3 15 5" xfId="4380"/>
    <cellStyle name="Input 4 3 15 6" xfId="4381"/>
    <cellStyle name="Input 4 3 16" xfId="4382"/>
    <cellStyle name="Input 4 3 16 2" xfId="4383"/>
    <cellStyle name="Input 4 3 16 3" xfId="4384"/>
    <cellStyle name="Input 4 3 16 4" xfId="4385"/>
    <cellStyle name="Input 4 3 17" xfId="4386"/>
    <cellStyle name="Input 4 3 18" xfId="4387"/>
    <cellStyle name="Input 4 3 2" xfId="4388"/>
    <cellStyle name="Input 4 3 2 2" xfId="4389"/>
    <cellStyle name="Input 4 3 2 2 2" xfId="4390"/>
    <cellStyle name="Input 4 3 2 2 3" xfId="4391"/>
    <cellStyle name="Input 4 3 2 2 4" xfId="4392"/>
    <cellStyle name="Input 4 3 2 3" xfId="4393"/>
    <cellStyle name="Input 4 3 2 4" xfId="4394"/>
    <cellStyle name="Input 4 3 2 5" xfId="4395"/>
    <cellStyle name="Input 4 3 2 6" xfId="4396"/>
    <cellStyle name="Input 4 3 3" xfId="4397"/>
    <cellStyle name="Input 4 3 3 2" xfId="4398"/>
    <cellStyle name="Input 4 3 3 2 2" xfId="4399"/>
    <cellStyle name="Input 4 3 3 2 3" xfId="4400"/>
    <cellStyle name="Input 4 3 3 2 4" xfId="4401"/>
    <cellStyle name="Input 4 3 3 3" xfId="4402"/>
    <cellStyle name="Input 4 3 3 4" xfId="4403"/>
    <cellStyle name="Input 4 3 3 5" xfId="4404"/>
    <cellStyle name="Input 4 3 3 6" xfId="4405"/>
    <cellStyle name="Input 4 3 4" xfId="4406"/>
    <cellStyle name="Input 4 3 4 2" xfId="4407"/>
    <cellStyle name="Input 4 3 4 2 2" xfId="4408"/>
    <cellStyle name="Input 4 3 4 2 3" xfId="4409"/>
    <cellStyle name="Input 4 3 4 2 4" xfId="4410"/>
    <cellStyle name="Input 4 3 4 3" xfId="4411"/>
    <cellStyle name="Input 4 3 4 4" xfId="4412"/>
    <cellStyle name="Input 4 3 4 5" xfId="4413"/>
    <cellStyle name="Input 4 3 4 6" xfId="4414"/>
    <cellStyle name="Input 4 3 5" xfId="4415"/>
    <cellStyle name="Input 4 3 5 2" xfId="4416"/>
    <cellStyle name="Input 4 3 5 2 2" xfId="4417"/>
    <cellStyle name="Input 4 3 5 2 3" xfId="4418"/>
    <cellStyle name="Input 4 3 5 2 4" xfId="4419"/>
    <cellStyle name="Input 4 3 5 3" xfId="4420"/>
    <cellStyle name="Input 4 3 5 4" xfId="4421"/>
    <cellStyle name="Input 4 3 5 5" xfId="4422"/>
    <cellStyle name="Input 4 3 5 6" xfId="4423"/>
    <cellStyle name="Input 4 3 6" xfId="4424"/>
    <cellStyle name="Input 4 3 6 2" xfId="4425"/>
    <cellStyle name="Input 4 3 6 2 2" xfId="4426"/>
    <cellStyle name="Input 4 3 6 2 3" xfId="4427"/>
    <cellStyle name="Input 4 3 6 2 4" xfId="4428"/>
    <cellStyle name="Input 4 3 6 3" xfId="4429"/>
    <cellStyle name="Input 4 3 6 4" xfId="4430"/>
    <cellStyle name="Input 4 3 6 5" xfId="4431"/>
    <cellStyle name="Input 4 3 6 6" xfId="4432"/>
    <cellStyle name="Input 4 3 7" xfId="4433"/>
    <cellStyle name="Input 4 3 7 2" xfId="4434"/>
    <cellStyle name="Input 4 3 7 2 2" xfId="4435"/>
    <cellStyle name="Input 4 3 7 2 3" xfId="4436"/>
    <cellStyle name="Input 4 3 7 2 4" xfId="4437"/>
    <cellStyle name="Input 4 3 7 3" xfId="4438"/>
    <cellStyle name="Input 4 3 7 4" xfId="4439"/>
    <cellStyle name="Input 4 3 7 5" xfId="4440"/>
    <cellStyle name="Input 4 3 7 6" xfId="4441"/>
    <cellStyle name="Input 4 3 8" xfId="4442"/>
    <cellStyle name="Input 4 3 8 2" xfId="4443"/>
    <cellStyle name="Input 4 3 8 2 2" xfId="4444"/>
    <cellStyle name="Input 4 3 8 2 3" xfId="4445"/>
    <cellStyle name="Input 4 3 8 2 4" xfId="4446"/>
    <cellStyle name="Input 4 3 8 3" xfId="4447"/>
    <cellStyle name="Input 4 3 8 4" xfId="4448"/>
    <cellStyle name="Input 4 3 8 5" xfId="4449"/>
    <cellStyle name="Input 4 3 8 6" xfId="4450"/>
    <cellStyle name="Input 4 3 9" xfId="4451"/>
    <cellStyle name="Input 4 3 9 2" xfId="4452"/>
    <cellStyle name="Input 4 3 9 2 2" xfId="4453"/>
    <cellStyle name="Input 4 3 9 2 3" xfId="4454"/>
    <cellStyle name="Input 4 3 9 2 4" xfId="4455"/>
    <cellStyle name="Input 4 3 9 3" xfId="4456"/>
    <cellStyle name="Input 4 3 9 4" xfId="4457"/>
    <cellStyle name="Input 4 3 9 5" xfId="4458"/>
    <cellStyle name="Input 4 3 9 6" xfId="4459"/>
    <cellStyle name="Input 4 4" xfId="4460"/>
    <cellStyle name="Input 4 4 2" xfId="4461"/>
    <cellStyle name="Input 4 4 2 2" xfId="4462"/>
    <cellStyle name="Input 4 4 2 3" xfId="4463"/>
    <cellStyle name="Input 4 4 2 4" xfId="4464"/>
    <cellStyle name="Input 4 4 3" xfId="4465"/>
    <cellStyle name="Input 4 4 4" xfId="4466"/>
    <cellStyle name="Input 4 4 5" xfId="4467"/>
    <cellStyle name="Input 4 4 6" xfId="4468"/>
    <cellStyle name="Input 4 5" xfId="4469"/>
    <cellStyle name="Input 4 5 2" xfId="4470"/>
    <cellStyle name="Input 4 5 2 2" xfId="4471"/>
    <cellStyle name="Input 4 5 2 3" xfId="4472"/>
    <cellStyle name="Input 4 5 2 4" xfId="4473"/>
    <cellStyle name="Input 4 5 3" xfId="4474"/>
    <cellStyle name="Input 4 5 4" xfId="4475"/>
    <cellStyle name="Input 4 5 5" xfId="4476"/>
    <cellStyle name="Input 4 5 6" xfId="4477"/>
    <cellStyle name="Input 4 6" xfId="4478"/>
    <cellStyle name="Input 4 6 2" xfId="4479"/>
    <cellStyle name="Input 4 6 2 2" xfId="4480"/>
    <cellStyle name="Input 4 6 2 3" xfId="4481"/>
    <cellStyle name="Input 4 6 2 4" xfId="4482"/>
    <cellStyle name="Input 4 6 3" xfId="4483"/>
    <cellStyle name="Input 4 6 4" xfId="4484"/>
    <cellStyle name="Input 4 6 5" xfId="4485"/>
    <cellStyle name="Input 4 6 6" xfId="4486"/>
    <cellStyle name="Input 4 7" xfId="4487"/>
    <cellStyle name="Input 4 7 2" xfId="4488"/>
    <cellStyle name="Input 4 7 2 2" xfId="4489"/>
    <cellStyle name="Input 4 7 2 3" xfId="4490"/>
    <cellStyle name="Input 4 7 2 4" xfId="4491"/>
    <cellStyle name="Input 4 7 3" xfId="4492"/>
    <cellStyle name="Input 4 7 4" xfId="4493"/>
    <cellStyle name="Input 4 7 5" xfId="4494"/>
    <cellStyle name="Input 4 7 6" xfId="4495"/>
    <cellStyle name="Input 4 8" xfId="4496"/>
    <cellStyle name="Input 4 8 2" xfId="4497"/>
    <cellStyle name="Input 4 8 2 2" xfId="4498"/>
    <cellStyle name="Input 4 8 2 3" xfId="4499"/>
    <cellStyle name="Input 4 8 2 4" xfId="4500"/>
    <cellStyle name="Input 4 8 3" xfId="4501"/>
    <cellStyle name="Input 4 8 4" xfId="4502"/>
    <cellStyle name="Input 4 8 5" xfId="4503"/>
    <cellStyle name="Input 4 8 6" xfId="4504"/>
    <cellStyle name="Input 4 9" xfId="4505"/>
    <cellStyle name="Input 4 9 2" xfId="4506"/>
    <cellStyle name="Input 4 9 2 2" xfId="4507"/>
    <cellStyle name="Input 4 9 2 3" xfId="4508"/>
    <cellStyle name="Input 4 9 2 4" xfId="4509"/>
    <cellStyle name="Input 4 9 3" xfId="4510"/>
    <cellStyle name="Input 4 9 4" xfId="4511"/>
    <cellStyle name="Input 4 9 5" xfId="4512"/>
    <cellStyle name="Input 4 9 6" xfId="4513"/>
    <cellStyle name="Input 5" xfId="4514"/>
    <cellStyle name="Input 6" xfId="4515"/>
    <cellStyle name="Input 7" xfId="4516"/>
    <cellStyle name="Input 8" xfId="4517"/>
    <cellStyle name="Input 9" xfId="4518"/>
    <cellStyle name="ISC" xfId="373"/>
    <cellStyle name="isced" xfId="374"/>
    <cellStyle name="isced 2" xfId="4519"/>
    <cellStyle name="isced 2 2" xfId="4520"/>
    <cellStyle name="isced 2 3" xfId="4521"/>
    <cellStyle name="isced 2 3 2" xfId="4522"/>
    <cellStyle name="isced 2 3 2 2" xfId="4523"/>
    <cellStyle name="isced 2 3 2 3" xfId="4524"/>
    <cellStyle name="isced 2 3 2 4" xfId="4525"/>
    <cellStyle name="isced 2 3 3" xfId="4526"/>
    <cellStyle name="isced 2 3 4" xfId="4527"/>
    <cellStyle name="isced 2 3 5" xfId="4528"/>
    <cellStyle name="isced 2 3 6" xfId="4529"/>
    <cellStyle name="isced 2 4" xfId="4530"/>
    <cellStyle name="isced 2 4 2" xfId="4531"/>
    <cellStyle name="isced 2 4 2 2" xfId="4532"/>
    <cellStyle name="isced 2 4 2 3" xfId="4533"/>
    <cellStyle name="isced 2 4 2 4" xfId="4534"/>
    <cellStyle name="isced 2 4 3" xfId="4535"/>
    <cellStyle name="isced 2 4 4" xfId="4536"/>
    <cellStyle name="isced 2 4 5" xfId="4537"/>
    <cellStyle name="isced 2 4 6" xfId="4538"/>
    <cellStyle name="isced 2 5" xfId="4539"/>
    <cellStyle name="isced 2 5 2" xfId="4540"/>
    <cellStyle name="isced 2 5 2 2" xfId="4541"/>
    <cellStyle name="isced 2 5 2 3" xfId="4542"/>
    <cellStyle name="isced 2 5 2 4" xfId="4543"/>
    <cellStyle name="isced 2 5 3" xfId="4544"/>
    <cellStyle name="isced 2 5 4" xfId="4545"/>
    <cellStyle name="isced 2 5 5" xfId="4546"/>
    <cellStyle name="isced 2 5 6" xfId="4547"/>
    <cellStyle name="isced 2 6" xfId="4548"/>
    <cellStyle name="isced 2 6 2" xfId="4549"/>
    <cellStyle name="isced 3" xfId="4550"/>
    <cellStyle name="isced 3 10" xfId="4551"/>
    <cellStyle name="isced 3 10 2" xfId="4552"/>
    <cellStyle name="isced 3 10 2 2" xfId="4553"/>
    <cellStyle name="isced 3 10 2 3" xfId="4554"/>
    <cellStyle name="isced 3 10 2 4" xfId="4555"/>
    <cellStyle name="isced 3 10 3" xfId="4556"/>
    <cellStyle name="isced 3 10 4" xfId="4557"/>
    <cellStyle name="isced 3 10 5" xfId="4558"/>
    <cellStyle name="isced 3 10 6" xfId="4559"/>
    <cellStyle name="isced 3 11" xfId="4560"/>
    <cellStyle name="isced 3 11 2" xfId="4561"/>
    <cellStyle name="isced 3 11 2 2" xfId="4562"/>
    <cellStyle name="isced 3 11 2 3" xfId="4563"/>
    <cellStyle name="isced 3 11 2 4" xfId="4564"/>
    <cellStyle name="isced 3 11 3" xfId="4565"/>
    <cellStyle name="isced 3 11 4" xfId="4566"/>
    <cellStyle name="isced 3 11 5" xfId="4567"/>
    <cellStyle name="isced 3 11 6" xfId="4568"/>
    <cellStyle name="isced 3 12" xfId="4569"/>
    <cellStyle name="isced 3 12 2" xfId="4570"/>
    <cellStyle name="isced 3 12 2 2" xfId="4571"/>
    <cellStyle name="isced 3 12 2 3" xfId="4572"/>
    <cellStyle name="isced 3 12 2 4" xfId="4573"/>
    <cellStyle name="isced 3 12 3" xfId="4574"/>
    <cellStyle name="isced 3 12 4" xfId="4575"/>
    <cellStyle name="isced 3 12 5" xfId="4576"/>
    <cellStyle name="isced 3 12 6" xfId="4577"/>
    <cellStyle name="isced 3 13" xfId="4578"/>
    <cellStyle name="isced 3 13 2" xfId="4579"/>
    <cellStyle name="isced 3 13 2 2" xfId="4580"/>
    <cellStyle name="isced 3 13 2 3" xfId="4581"/>
    <cellStyle name="isced 3 13 2 4" xfId="4582"/>
    <cellStyle name="isced 3 13 3" xfId="4583"/>
    <cellStyle name="isced 3 13 4" xfId="4584"/>
    <cellStyle name="isced 3 13 5" xfId="4585"/>
    <cellStyle name="isced 3 13 6" xfId="4586"/>
    <cellStyle name="isced 3 14" xfId="4587"/>
    <cellStyle name="isced 3 14 2" xfId="4588"/>
    <cellStyle name="isced 3 15" xfId="4589"/>
    <cellStyle name="isced 3 16" xfId="4590"/>
    <cellStyle name="isced 3 2" xfId="4591"/>
    <cellStyle name="isced 3 2 2" xfId="4592"/>
    <cellStyle name="isced 3 2 2 2" xfId="4593"/>
    <cellStyle name="isced 3 2 2 3" xfId="4594"/>
    <cellStyle name="isced 3 2 2 4" xfId="4595"/>
    <cellStyle name="isced 3 2 3" xfId="4596"/>
    <cellStyle name="isced 3 2 4" xfId="4597"/>
    <cellStyle name="isced 3 2 5" xfId="4598"/>
    <cellStyle name="isced 3 2 6" xfId="4599"/>
    <cellStyle name="isced 3 3" xfId="4600"/>
    <cellStyle name="isced 3 3 2" xfId="4601"/>
    <cellStyle name="isced 3 3 2 2" xfId="4602"/>
    <cellStyle name="isced 3 3 2 3" xfId="4603"/>
    <cellStyle name="isced 3 3 2 4" xfId="4604"/>
    <cellStyle name="isced 3 3 3" xfId="4605"/>
    <cellStyle name="isced 3 3 4" xfId="4606"/>
    <cellStyle name="isced 3 3 5" xfId="4607"/>
    <cellStyle name="isced 3 3 6" xfId="4608"/>
    <cellStyle name="isced 3 4" xfId="4609"/>
    <cellStyle name="isced 3 4 2" xfId="4610"/>
    <cellStyle name="isced 3 4 2 2" xfId="4611"/>
    <cellStyle name="isced 3 4 2 3" xfId="4612"/>
    <cellStyle name="isced 3 4 2 4" xfId="4613"/>
    <cellStyle name="isced 3 4 3" xfId="4614"/>
    <cellStyle name="isced 3 4 4" xfId="4615"/>
    <cellStyle name="isced 3 4 5" xfId="4616"/>
    <cellStyle name="isced 3 4 6" xfId="4617"/>
    <cellStyle name="isced 3 5" xfId="4618"/>
    <cellStyle name="isced 3 5 2" xfId="4619"/>
    <cellStyle name="isced 3 5 3" xfId="4620"/>
    <cellStyle name="isced 3 5 4" xfId="4621"/>
    <cellStyle name="isced 3 6" xfId="4622"/>
    <cellStyle name="isced 3 6 2" xfId="4623"/>
    <cellStyle name="isced 3 6 2 2" xfId="4624"/>
    <cellStyle name="isced 3 6 2 3" xfId="4625"/>
    <cellStyle name="isced 3 6 2 4" xfId="4626"/>
    <cellStyle name="isced 3 6 3" xfId="4627"/>
    <cellStyle name="isced 3 6 4" xfId="4628"/>
    <cellStyle name="isced 3 6 5" xfId="4629"/>
    <cellStyle name="isced 3 6 6" xfId="4630"/>
    <cellStyle name="isced 3 7" xfId="4631"/>
    <cellStyle name="isced 3 7 2" xfId="4632"/>
    <cellStyle name="isced 3 7 2 2" xfId="4633"/>
    <cellStyle name="isced 3 7 2 3" xfId="4634"/>
    <cellStyle name="isced 3 7 2 4" xfId="4635"/>
    <cellStyle name="isced 3 7 3" xfId="4636"/>
    <cellStyle name="isced 3 7 4" xfId="4637"/>
    <cellStyle name="isced 3 7 5" xfId="4638"/>
    <cellStyle name="isced 3 7 6" xfId="4639"/>
    <cellStyle name="isced 3 8" xfId="4640"/>
    <cellStyle name="isced 3 8 2" xfId="4641"/>
    <cellStyle name="isced 3 8 2 2" xfId="4642"/>
    <cellStyle name="isced 3 8 2 3" xfId="4643"/>
    <cellStyle name="isced 3 8 2 4" xfId="4644"/>
    <cellStyle name="isced 3 8 3" xfId="4645"/>
    <cellStyle name="isced 3 8 4" xfId="4646"/>
    <cellStyle name="isced 3 8 5" xfId="4647"/>
    <cellStyle name="isced 3 8 6" xfId="4648"/>
    <cellStyle name="isced 3 9" xfId="4649"/>
    <cellStyle name="isced 3 9 2" xfId="4650"/>
    <cellStyle name="isced 3 9 2 2" xfId="4651"/>
    <cellStyle name="isced 3 9 2 3" xfId="4652"/>
    <cellStyle name="isced 3 9 2 4" xfId="4653"/>
    <cellStyle name="isced 3 9 3" xfId="4654"/>
    <cellStyle name="isced 3 9 4" xfId="4655"/>
    <cellStyle name="isced 3 9 5" xfId="4656"/>
    <cellStyle name="isced 3 9 6" xfId="4657"/>
    <cellStyle name="isced 4" xfId="4658"/>
    <cellStyle name="isced 4 2" xfId="4659"/>
    <cellStyle name="isced 4 3" xfId="4660"/>
    <cellStyle name="isced 4 4" xfId="4661"/>
    <cellStyle name="isced 5" xfId="4662"/>
    <cellStyle name="isced 6" xfId="4663"/>
    <cellStyle name="isced 6 2" xfId="4664"/>
    <cellStyle name="isced 6 3" xfId="4665"/>
    <cellStyle name="isced 6 4" xfId="4666"/>
    <cellStyle name="ISCED Titles" xfId="375"/>
    <cellStyle name="isced_8gradk" xfId="376"/>
    <cellStyle name="level1a" xfId="377"/>
    <cellStyle name="level1a 10" xfId="4667"/>
    <cellStyle name="level1a 10 2" xfId="4668"/>
    <cellStyle name="level1a 10 2 2" xfId="4669"/>
    <cellStyle name="level1a 10 2 3" xfId="4670"/>
    <cellStyle name="level1a 10 2 4" xfId="4671"/>
    <cellStyle name="level1a 10 3" xfId="4672"/>
    <cellStyle name="level1a 10 4" xfId="4673"/>
    <cellStyle name="level1a 10 5" xfId="4674"/>
    <cellStyle name="level1a 10 6" xfId="4675"/>
    <cellStyle name="level1a 11" xfId="4676"/>
    <cellStyle name="level1a 11 2" xfId="4677"/>
    <cellStyle name="level1a 11 2 2" xfId="4678"/>
    <cellStyle name="level1a 11 2 3" xfId="4679"/>
    <cellStyle name="level1a 11 2 4" xfId="4680"/>
    <cellStyle name="level1a 11 3" xfId="4681"/>
    <cellStyle name="level1a 11 4" xfId="4682"/>
    <cellStyle name="level1a 11 5" xfId="4683"/>
    <cellStyle name="level1a 11 6" xfId="4684"/>
    <cellStyle name="level1a 12" xfId="4685"/>
    <cellStyle name="level1a 12 2" xfId="4686"/>
    <cellStyle name="level1a 12 2 2" xfId="4687"/>
    <cellStyle name="level1a 12 2 3" xfId="4688"/>
    <cellStyle name="level1a 12 2 4" xfId="4689"/>
    <cellStyle name="level1a 12 3" xfId="4690"/>
    <cellStyle name="level1a 12 4" xfId="4691"/>
    <cellStyle name="level1a 12 5" xfId="4692"/>
    <cellStyle name="level1a 12 6" xfId="4693"/>
    <cellStyle name="level1a 13" xfId="4694"/>
    <cellStyle name="level1a 13 2" xfId="4695"/>
    <cellStyle name="level1a 13 2 2" xfId="4696"/>
    <cellStyle name="level1a 13 2 3" xfId="4697"/>
    <cellStyle name="level1a 13 2 4" xfId="4698"/>
    <cellStyle name="level1a 13 3" xfId="4699"/>
    <cellStyle name="level1a 13 4" xfId="4700"/>
    <cellStyle name="level1a 13 5" xfId="4701"/>
    <cellStyle name="level1a 13 6" xfId="4702"/>
    <cellStyle name="level1a 14" xfId="4703"/>
    <cellStyle name="level1a 14 2" xfId="4704"/>
    <cellStyle name="level1a 14 2 2" xfId="4705"/>
    <cellStyle name="level1a 14 2 3" xfId="4706"/>
    <cellStyle name="level1a 14 2 4" xfId="4707"/>
    <cellStyle name="level1a 14 3" xfId="4708"/>
    <cellStyle name="level1a 14 4" xfId="4709"/>
    <cellStyle name="level1a 14 5" xfId="4710"/>
    <cellStyle name="level1a 14 6" xfId="4711"/>
    <cellStyle name="level1a 15" xfId="4712"/>
    <cellStyle name="level1a 15 2" xfId="4713"/>
    <cellStyle name="level1a 15 3" xfId="4714"/>
    <cellStyle name="level1a 15 4" xfId="4715"/>
    <cellStyle name="level1a 16" xfId="4716"/>
    <cellStyle name="level1a 17" xfId="4717"/>
    <cellStyle name="level1a 18" xfId="4718"/>
    <cellStyle name="level1a 19" xfId="4719"/>
    <cellStyle name="level1a 2" xfId="378"/>
    <cellStyle name="level1a 2 10" xfId="4720"/>
    <cellStyle name="level1a 2 10 2" xfId="4721"/>
    <cellStyle name="level1a 2 10 2 2" xfId="4722"/>
    <cellStyle name="level1a 2 10 2 3" xfId="4723"/>
    <cellStyle name="level1a 2 10 2 4" xfId="4724"/>
    <cellStyle name="level1a 2 10 3" xfId="4725"/>
    <cellStyle name="level1a 2 10 4" xfId="4726"/>
    <cellStyle name="level1a 2 10 5" xfId="4727"/>
    <cellStyle name="level1a 2 10 6" xfId="4728"/>
    <cellStyle name="level1a 2 11" xfId="4729"/>
    <cellStyle name="level1a 2 11 2" xfId="4730"/>
    <cellStyle name="level1a 2 11 2 2" xfId="4731"/>
    <cellStyle name="level1a 2 11 2 3" xfId="4732"/>
    <cellStyle name="level1a 2 11 2 4" xfId="4733"/>
    <cellStyle name="level1a 2 11 3" xfId="4734"/>
    <cellStyle name="level1a 2 11 4" xfId="4735"/>
    <cellStyle name="level1a 2 11 5" xfId="4736"/>
    <cellStyle name="level1a 2 11 6" xfId="4737"/>
    <cellStyle name="level1a 2 12" xfId="4738"/>
    <cellStyle name="level1a 2 12 2" xfId="4739"/>
    <cellStyle name="level1a 2 12 2 2" xfId="4740"/>
    <cellStyle name="level1a 2 12 2 3" xfId="4741"/>
    <cellStyle name="level1a 2 12 2 4" xfId="4742"/>
    <cellStyle name="level1a 2 12 3" xfId="4743"/>
    <cellStyle name="level1a 2 12 4" xfId="4744"/>
    <cellStyle name="level1a 2 12 5" xfId="4745"/>
    <cellStyle name="level1a 2 12 6" xfId="4746"/>
    <cellStyle name="level1a 2 13" xfId="4747"/>
    <cellStyle name="level1a 2 13 2" xfId="4748"/>
    <cellStyle name="level1a 2 13 2 2" xfId="4749"/>
    <cellStyle name="level1a 2 13 2 3" xfId="4750"/>
    <cellStyle name="level1a 2 13 2 4" xfId="4751"/>
    <cellStyle name="level1a 2 13 3" xfId="4752"/>
    <cellStyle name="level1a 2 13 4" xfId="4753"/>
    <cellStyle name="level1a 2 13 5" xfId="4754"/>
    <cellStyle name="level1a 2 13 6" xfId="4755"/>
    <cellStyle name="level1a 2 14" xfId="4756"/>
    <cellStyle name="level1a 2 14 2" xfId="4757"/>
    <cellStyle name="level1a 2 14 2 2" xfId="4758"/>
    <cellStyle name="level1a 2 14 2 3" xfId="4759"/>
    <cellStyle name="level1a 2 14 2 4" xfId="4760"/>
    <cellStyle name="level1a 2 14 3" xfId="4761"/>
    <cellStyle name="level1a 2 14 4" xfId="4762"/>
    <cellStyle name="level1a 2 14 5" xfId="4763"/>
    <cellStyle name="level1a 2 14 6" xfId="4764"/>
    <cellStyle name="level1a 2 15" xfId="4765"/>
    <cellStyle name="level1a 2 15 2" xfId="4766"/>
    <cellStyle name="level1a 2 15 3" xfId="4767"/>
    <cellStyle name="level1a 2 15 4" xfId="4768"/>
    <cellStyle name="level1a 2 16" xfId="4769"/>
    <cellStyle name="level1a 2 17" xfId="4770"/>
    <cellStyle name="level1a 2 18" xfId="4771"/>
    <cellStyle name="level1a 2 19" xfId="4772"/>
    <cellStyle name="level1a 2 2" xfId="379"/>
    <cellStyle name="level1a 2 2 10" xfId="4773"/>
    <cellStyle name="level1a 2 2 10 2" xfId="4774"/>
    <cellStyle name="level1a 2 2 10 2 2" xfId="4775"/>
    <cellStyle name="level1a 2 2 10 2 3" xfId="4776"/>
    <cellStyle name="level1a 2 2 10 2 4" xfId="4777"/>
    <cellStyle name="level1a 2 2 10 3" xfId="4778"/>
    <cellStyle name="level1a 2 2 10 4" xfId="4779"/>
    <cellStyle name="level1a 2 2 10 5" xfId="4780"/>
    <cellStyle name="level1a 2 2 10 6" xfId="4781"/>
    <cellStyle name="level1a 2 2 11" xfId="4782"/>
    <cellStyle name="level1a 2 2 11 2" xfId="4783"/>
    <cellStyle name="level1a 2 2 11 2 2" xfId="4784"/>
    <cellStyle name="level1a 2 2 11 2 3" xfId="4785"/>
    <cellStyle name="level1a 2 2 11 2 4" xfId="4786"/>
    <cellStyle name="level1a 2 2 11 3" xfId="4787"/>
    <cellStyle name="level1a 2 2 11 4" xfId="4788"/>
    <cellStyle name="level1a 2 2 11 5" xfId="4789"/>
    <cellStyle name="level1a 2 2 11 6" xfId="4790"/>
    <cellStyle name="level1a 2 2 12" xfId="4791"/>
    <cellStyle name="level1a 2 2 12 2" xfId="4792"/>
    <cellStyle name="level1a 2 2 12 2 2" xfId="4793"/>
    <cellStyle name="level1a 2 2 12 2 3" xfId="4794"/>
    <cellStyle name="level1a 2 2 12 2 4" xfId="4795"/>
    <cellStyle name="level1a 2 2 12 3" xfId="4796"/>
    <cellStyle name="level1a 2 2 12 4" xfId="4797"/>
    <cellStyle name="level1a 2 2 12 5" xfId="4798"/>
    <cellStyle name="level1a 2 2 12 6" xfId="4799"/>
    <cellStyle name="level1a 2 2 13" xfId="4800"/>
    <cellStyle name="level1a 2 2 13 2" xfId="4801"/>
    <cellStyle name="level1a 2 2 13 2 2" xfId="4802"/>
    <cellStyle name="level1a 2 2 13 2 3" xfId="4803"/>
    <cellStyle name="level1a 2 2 13 2 4" xfId="4804"/>
    <cellStyle name="level1a 2 2 13 3" xfId="4805"/>
    <cellStyle name="level1a 2 2 13 4" xfId="4806"/>
    <cellStyle name="level1a 2 2 13 5" xfId="4807"/>
    <cellStyle name="level1a 2 2 13 6" xfId="4808"/>
    <cellStyle name="level1a 2 2 14" xfId="4809"/>
    <cellStyle name="level1a 2 2 14 2" xfId="4810"/>
    <cellStyle name="level1a 2 2 14 2 2" xfId="4811"/>
    <cellStyle name="level1a 2 2 14 2 3" xfId="4812"/>
    <cellStyle name="level1a 2 2 14 2 4" xfId="4813"/>
    <cellStyle name="level1a 2 2 14 3" xfId="4814"/>
    <cellStyle name="level1a 2 2 14 4" xfId="4815"/>
    <cellStyle name="level1a 2 2 14 5" xfId="4816"/>
    <cellStyle name="level1a 2 2 14 6" xfId="4817"/>
    <cellStyle name="level1a 2 2 15" xfId="4818"/>
    <cellStyle name="level1a 2 2 15 2" xfId="4819"/>
    <cellStyle name="level1a 2 2 15 3" xfId="4820"/>
    <cellStyle name="level1a 2 2 15 4" xfId="4821"/>
    <cellStyle name="level1a 2 2 16" xfId="4822"/>
    <cellStyle name="level1a 2 2 17" xfId="4823"/>
    <cellStyle name="level1a 2 2 18" xfId="4824"/>
    <cellStyle name="level1a 2 2 19" xfId="4825"/>
    <cellStyle name="level1a 2 2 2" xfId="380"/>
    <cellStyle name="level1a 2 2 2 10" xfId="4826"/>
    <cellStyle name="level1a 2 2 2 10 2" xfId="4827"/>
    <cellStyle name="level1a 2 2 2 10 2 2" xfId="4828"/>
    <cellStyle name="level1a 2 2 2 10 2 3" xfId="4829"/>
    <cellStyle name="level1a 2 2 2 10 2 4" xfId="4830"/>
    <cellStyle name="level1a 2 2 2 10 3" xfId="4831"/>
    <cellStyle name="level1a 2 2 2 10 4" xfId="4832"/>
    <cellStyle name="level1a 2 2 2 10 5" xfId="4833"/>
    <cellStyle name="level1a 2 2 2 10 6" xfId="4834"/>
    <cellStyle name="level1a 2 2 2 11" xfId="4835"/>
    <cellStyle name="level1a 2 2 2 11 2" xfId="4836"/>
    <cellStyle name="level1a 2 2 2 11 2 2" xfId="4837"/>
    <cellStyle name="level1a 2 2 2 11 2 3" xfId="4838"/>
    <cellStyle name="level1a 2 2 2 11 2 4" xfId="4839"/>
    <cellStyle name="level1a 2 2 2 11 3" xfId="4840"/>
    <cellStyle name="level1a 2 2 2 11 4" xfId="4841"/>
    <cellStyle name="level1a 2 2 2 11 5" xfId="4842"/>
    <cellStyle name="level1a 2 2 2 11 6" xfId="4843"/>
    <cellStyle name="level1a 2 2 2 12" xfId="4844"/>
    <cellStyle name="level1a 2 2 2 12 2" xfId="4845"/>
    <cellStyle name="level1a 2 2 2 12 2 2" xfId="4846"/>
    <cellStyle name="level1a 2 2 2 12 2 3" xfId="4847"/>
    <cellStyle name="level1a 2 2 2 12 2 4" xfId="4848"/>
    <cellStyle name="level1a 2 2 2 12 3" xfId="4849"/>
    <cellStyle name="level1a 2 2 2 12 4" xfId="4850"/>
    <cellStyle name="level1a 2 2 2 12 5" xfId="4851"/>
    <cellStyle name="level1a 2 2 2 12 6" xfId="4852"/>
    <cellStyle name="level1a 2 2 2 13" xfId="4853"/>
    <cellStyle name="level1a 2 2 2 13 2" xfId="4854"/>
    <cellStyle name="level1a 2 2 2 13 2 2" xfId="4855"/>
    <cellStyle name="level1a 2 2 2 13 2 3" xfId="4856"/>
    <cellStyle name="level1a 2 2 2 13 2 4" xfId="4857"/>
    <cellStyle name="level1a 2 2 2 13 3" xfId="4858"/>
    <cellStyle name="level1a 2 2 2 13 4" xfId="4859"/>
    <cellStyle name="level1a 2 2 2 13 5" xfId="4860"/>
    <cellStyle name="level1a 2 2 2 13 6" xfId="4861"/>
    <cellStyle name="level1a 2 2 2 14" xfId="4862"/>
    <cellStyle name="level1a 2 2 2 14 2" xfId="4863"/>
    <cellStyle name="level1a 2 2 2 14 3" xfId="4864"/>
    <cellStyle name="level1a 2 2 2 14 4" xfId="4865"/>
    <cellStyle name="level1a 2 2 2 15" xfId="4866"/>
    <cellStyle name="level1a 2 2 2 16" xfId="4867"/>
    <cellStyle name="level1a 2 2 2 17" xfId="4868"/>
    <cellStyle name="level1a 2 2 2 18" xfId="4869"/>
    <cellStyle name="level1a 2 2 2 19" xfId="4870"/>
    <cellStyle name="level1a 2 2 2 2" xfId="4871"/>
    <cellStyle name="level1a 2 2 2 2 10" xfId="4872"/>
    <cellStyle name="level1a 2 2 2 2 10 2" xfId="4873"/>
    <cellStyle name="level1a 2 2 2 2 10 2 2" xfId="4874"/>
    <cellStyle name="level1a 2 2 2 2 10 2 3" xfId="4875"/>
    <cellStyle name="level1a 2 2 2 2 10 2 4" xfId="4876"/>
    <cellStyle name="level1a 2 2 2 2 10 3" xfId="4877"/>
    <cellStyle name="level1a 2 2 2 2 10 4" xfId="4878"/>
    <cellStyle name="level1a 2 2 2 2 10 5" xfId="4879"/>
    <cellStyle name="level1a 2 2 2 2 10 6" xfId="4880"/>
    <cellStyle name="level1a 2 2 2 2 11" xfId="4881"/>
    <cellStyle name="level1a 2 2 2 2 11 2" xfId="4882"/>
    <cellStyle name="level1a 2 2 2 2 11 2 2" xfId="4883"/>
    <cellStyle name="level1a 2 2 2 2 11 2 3" xfId="4884"/>
    <cellStyle name="level1a 2 2 2 2 11 2 4" xfId="4885"/>
    <cellStyle name="level1a 2 2 2 2 11 3" xfId="4886"/>
    <cellStyle name="level1a 2 2 2 2 11 4" xfId="4887"/>
    <cellStyle name="level1a 2 2 2 2 11 5" xfId="4888"/>
    <cellStyle name="level1a 2 2 2 2 11 6" xfId="4889"/>
    <cellStyle name="level1a 2 2 2 2 12" xfId="4890"/>
    <cellStyle name="level1a 2 2 2 2 12 2" xfId="4891"/>
    <cellStyle name="level1a 2 2 2 2 12 2 2" xfId="4892"/>
    <cellStyle name="level1a 2 2 2 2 12 2 3" xfId="4893"/>
    <cellStyle name="level1a 2 2 2 2 12 2 4" xfId="4894"/>
    <cellStyle name="level1a 2 2 2 2 12 3" xfId="4895"/>
    <cellStyle name="level1a 2 2 2 2 12 4" xfId="4896"/>
    <cellStyle name="level1a 2 2 2 2 12 5" xfId="4897"/>
    <cellStyle name="level1a 2 2 2 2 12 6" xfId="4898"/>
    <cellStyle name="level1a 2 2 2 2 13" xfId="4899"/>
    <cellStyle name="level1a 2 2 2 2 13 2" xfId="4900"/>
    <cellStyle name="level1a 2 2 2 2 13 2 2" xfId="4901"/>
    <cellStyle name="level1a 2 2 2 2 13 2 3" xfId="4902"/>
    <cellStyle name="level1a 2 2 2 2 13 2 4" xfId="4903"/>
    <cellStyle name="level1a 2 2 2 2 13 3" xfId="4904"/>
    <cellStyle name="level1a 2 2 2 2 13 4" xfId="4905"/>
    <cellStyle name="level1a 2 2 2 2 13 5" xfId="4906"/>
    <cellStyle name="level1a 2 2 2 2 13 6" xfId="4907"/>
    <cellStyle name="level1a 2 2 2 2 14" xfId="4908"/>
    <cellStyle name="level1a 2 2 2 2 14 2" xfId="4909"/>
    <cellStyle name="level1a 2 2 2 2 14 2 2" xfId="4910"/>
    <cellStyle name="level1a 2 2 2 2 14 2 3" xfId="4911"/>
    <cellStyle name="level1a 2 2 2 2 14 2 4" xfId="4912"/>
    <cellStyle name="level1a 2 2 2 2 14 3" xfId="4913"/>
    <cellStyle name="level1a 2 2 2 2 14 4" xfId="4914"/>
    <cellStyle name="level1a 2 2 2 2 14 5" xfId="4915"/>
    <cellStyle name="level1a 2 2 2 2 14 6" xfId="4916"/>
    <cellStyle name="level1a 2 2 2 2 15" xfId="4917"/>
    <cellStyle name="level1a 2 2 2 2 15 2" xfId="4918"/>
    <cellStyle name="level1a 2 2 2 2 15 2 2" xfId="4919"/>
    <cellStyle name="level1a 2 2 2 2 15 2 3" xfId="4920"/>
    <cellStyle name="level1a 2 2 2 2 15 2 4" xfId="4921"/>
    <cellStyle name="level1a 2 2 2 2 15 3" xfId="4922"/>
    <cellStyle name="level1a 2 2 2 2 15 4" xfId="4923"/>
    <cellStyle name="level1a 2 2 2 2 15 5" xfId="4924"/>
    <cellStyle name="level1a 2 2 2 2 15 6" xfId="4925"/>
    <cellStyle name="level1a 2 2 2 2 16" xfId="4926"/>
    <cellStyle name="level1a 2 2 2 2 16 2" xfId="4927"/>
    <cellStyle name="level1a 2 2 2 2 16 2 2" xfId="4928"/>
    <cellStyle name="level1a 2 2 2 2 16 2 3" xfId="4929"/>
    <cellStyle name="level1a 2 2 2 2 16 2 4" xfId="4930"/>
    <cellStyle name="level1a 2 2 2 2 16 3" xfId="4931"/>
    <cellStyle name="level1a 2 2 2 2 16 4" xfId="4932"/>
    <cellStyle name="level1a 2 2 2 2 16 5" xfId="4933"/>
    <cellStyle name="level1a 2 2 2 2 16 6" xfId="4934"/>
    <cellStyle name="level1a 2 2 2 2 17" xfId="4935"/>
    <cellStyle name="level1a 2 2 2 2 17 2" xfId="4936"/>
    <cellStyle name="level1a 2 2 2 2 17 3" xfId="4937"/>
    <cellStyle name="level1a 2 2 2 2 17 4" xfId="4938"/>
    <cellStyle name="level1a 2 2 2 2 18" xfId="4939"/>
    <cellStyle name="level1a 2 2 2 2 19" xfId="4940"/>
    <cellStyle name="level1a 2 2 2 2 2" xfId="4941"/>
    <cellStyle name="level1a 2 2 2 2 2 2" xfId="4942"/>
    <cellStyle name="level1a 2 2 2 2 2 2 2" xfId="4943"/>
    <cellStyle name="level1a 2 2 2 2 2 2 3" xfId="4944"/>
    <cellStyle name="level1a 2 2 2 2 2 2 4" xfId="4945"/>
    <cellStyle name="level1a 2 2 2 2 2 3" xfId="4946"/>
    <cellStyle name="level1a 2 2 2 2 2 4" xfId="4947"/>
    <cellStyle name="level1a 2 2 2 2 2 5" xfId="4948"/>
    <cellStyle name="level1a 2 2 2 2 2 6" xfId="4949"/>
    <cellStyle name="level1a 2 2 2 2 3" xfId="4950"/>
    <cellStyle name="level1a 2 2 2 2 3 2" xfId="4951"/>
    <cellStyle name="level1a 2 2 2 2 3 2 2" xfId="4952"/>
    <cellStyle name="level1a 2 2 2 2 3 2 3" xfId="4953"/>
    <cellStyle name="level1a 2 2 2 2 3 2 4" xfId="4954"/>
    <cellStyle name="level1a 2 2 2 2 3 3" xfId="4955"/>
    <cellStyle name="level1a 2 2 2 2 3 4" xfId="4956"/>
    <cellStyle name="level1a 2 2 2 2 3 5" xfId="4957"/>
    <cellStyle name="level1a 2 2 2 2 3 6" xfId="4958"/>
    <cellStyle name="level1a 2 2 2 2 4" xfId="4959"/>
    <cellStyle name="level1a 2 2 2 2 4 2" xfId="4960"/>
    <cellStyle name="level1a 2 2 2 2 4 2 2" xfId="4961"/>
    <cellStyle name="level1a 2 2 2 2 4 2 3" xfId="4962"/>
    <cellStyle name="level1a 2 2 2 2 4 2 4" xfId="4963"/>
    <cellStyle name="level1a 2 2 2 2 4 3" xfId="4964"/>
    <cellStyle name="level1a 2 2 2 2 4 4" xfId="4965"/>
    <cellStyle name="level1a 2 2 2 2 4 5" xfId="4966"/>
    <cellStyle name="level1a 2 2 2 2 4 6" xfId="4967"/>
    <cellStyle name="level1a 2 2 2 2 5" xfId="4968"/>
    <cellStyle name="level1a 2 2 2 2 5 2" xfId="4969"/>
    <cellStyle name="level1a 2 2 2 2 5 2 2" xfId="4970"/>
    <cellStyle name="level1a 2 2 2 2 5 2 3" xfId="4971"/>
    <cellStyle name="level1a 2 2 2 2 5 2 4" xfId="4972"/>
    <cellStyle name="level1a 2 2 2 2 5 3" xfId="4973"/>
    <cellStyle name="level1a 2 2 2 2 5 4" xfId="4974"/>
    <cellStyle name="level1a 2 2 2 2 5 5" xfId="4975"/>
    <cellStyle name="level1a 2 2 2 2 5 6" xfId="4976"/>
    <cellStyle name="level1a 2 2 2 2 6" xfId="4977"/>
    <cellStyle name="level1a 2 2 2 2 6 2" xfId="4978"/>
    <cellStyle name="level1a 2 2 2 2 6 2 2" xfId="4979"/>
    <cellStyle name="level1a 2 2 2 2 6 2 3" xfId="4980"/>
    <cellStyle name="level1a 2 2 2 2 6 2 4" xfId="4981"/>
    <cellStyle name="level1a 2 2 2 2 6 3" xfId="4982"/>
    <cellStyle name="level1a 2 2 2 2 6 4" xfId="4983"/>
    <cellStyle name="level1a 2 2 2 2 6 5" xfId="4984"/>
    <cellStyle name="level1a 2 2 2 2 6 6" xfId="4985"/>
    <cellStyle name="level1a 2 2 2 2 7" xfId="4986"/>
    <cellStyle name="level1a 2 2 2 2 7 2" xfId="4987"/>
    <cellStyle name="level1a 2 2 2 2 7 2 2" xfId="4988"/>
    <cellStyle name="level1a 2 2 2 2 7 2 3" xfId="4989"/>
    <cellStyle name="level1a 2 2 2 2 7 2 4" xfId="4990"/>
    <cellStyle name="level1a 2 2 2 2 7 3" xfId="4991"/>
    <cellStyle name="level1a 2 2 2 2 7 4" xfId="4992"/>
    <cellStyle name="level1a 2 2 2 2 7 5" xfId="4993"/>
    <cellStyle name="level1a 2 2 2 2 7 6" xfId="4994"/>
    <cellStyle name="level1a 2 2 2 2 8" xfId="4995"/>
    <cellStyle name="level1a 2 2 2 2 8 2" xfId="4996"/>
    <cellStyle name="level1a 2 2 2 2 8 2 2" xfId="4997"/>
    <cellStyle name="level1a 2 2 2 2 8 2 3" xfId="4998"/>
    <cellStyle name="level1a 2 2 2 2 8 2 4" xfId="4999"/>
    <cellStyle name="level1a 2 2 2 2 8 3" xfId="5000"/>
    <cellStyle name="level1a 2 2 2 2 8 4" xfId="5001"/>
    <cellStyle name="level1a 2 2 2 2 8 5" xfId="5002"/>
    <cellStyle name="level1a 2 2 2 2 8 6" xfId="5003"/>
    <cellStyle name="level1a 2 2 2 2 9" xfId="5004"/>
    <cellStyle name="level1a 2 2 2 2 9 2" xfId="5005"/>
    <cellStyle name="level1a 2 2 2 2 9 2 2" xfId="5006"/>
    <cellStyle name="level1a 2 2 2 2 9 2 3" xfId="5007"/>
    <cellStyle name="level1a 2 2 2 2 9 2 4" xfId="5008"/>
    <cellStyle name="level1a 2 2 2 2 9 3" xfId="5009"/>
    <cellStyle name="level1a 2 2 2 2 9 4" xfId="5010"/>
    <cellStyle name="level1a 2 2 2 2 9 5" xfId="5011"/>
    <cellStyle name="level1a 2 2 2 2 9 6" xfId="5012"/>
    <cellStyle name="level1a 2 2 2 3" xfId="5013"/>
    <cellStyle name="level1a 2 2 2 3 10" xfId="5014"/>
    <cellStyle name="level1a 2 2 2 3 10 2" xfId="5015"/>
    <cellStyle name="level1a 2 2 2 3 10 2 2" xfId="5016"/>
    <cellStyle name="level1a 2 2 2 3 10 2 3" xfId="5017"/>
    <cellStyle name="level1a 2 2 2 3 10 2 4" xfId="5018"/>
    <cellStyle name="level1a 2 2 2 3 10 3" xfId="5019"/>
    <cellStyle name="level1a 2 2 2 3 10 4" xfId="5020"/>
    <cellStyle name="level1a 2 2 2 3 10 5" xfId="5021"/>
    <cellStyle name="level1a 2 2 2 3 10 6" xfId="5022"/>
    <cellStyle name="level1a 2 2 2 3 11" xfId="5023"/>
    <cellStyle name="level1a 2 2 2 3 11 2" xfId="5024"/>
    <cellStyle name="level1a 2 2 2 3 11 2 2" xfId="5025"/>
    <cellStyle name="level1a 2 2 2 3 11 2 3" xfId="5026"/>
    <cellStyle name="level1a 2 2 2 3 11 2 4" xfId="5027"/>
    <cellStyle name="level1a 2 2 2 3 11 3" xfId="5028"/>
    <cellStyle name="level1a 2 2 2 3 11 4" xfId="5029"/>
    <cellStyle name="level1a 2 2 2 3 11 5" xfId="5030"/>
    <cellStyle name="level1a 2 2 2 3 11 6" xfId="5031"/>
    <cellStyle name="level1a 2 2 2 3 12" xfId="5032"/>
    <cellStyle name="level1a 2 2 2 3 12 2" xfId="5033"/>
    <cellStyle name="level1a 2 2 2 3 12 2 2" xfId="5034"/>
    <cellStyle name="level1a 2 2 2 3 12 2 3" xfId="5035"/>
    <cellStyle name="level1a 2 2 2 3 12 2 4" xfId="5036"/>
    <cellStyle name="level1a 2 2 2 3 12 3" xfId="5037"/>
    <cellStyle name="level1a 2 2 2 3 12 4" xfId="5038"/>
    <cellStyle name="level1a 2 2 2 3 12 5" xfId="5039"/>
    <cellStyle name="level1a 2 2 2 3 12 6" xfId="5040"/>
    <cellStyle name="level1a 2 2 2 3 13" xfId="5041"/>
    <cellStyle name="level1a 2 2 2 3 13 2" xfId="5042"/>
    <cellStyle name="level1a 2 2 2 3 13 2 2" xfId="5043"/>
    <cellStyle name="level1a 2 2 2 3 13 2 3" xfId="5044"/>
    <cellStyle name="level1a 2 2 2 3 13 2 4" xfId="5045"/>
    <cellStyle name="level1a 2 2 2 3 13 3" xfId="5046"/>
    <cellStyle name="level1a 2 2 2 3 13 4" xfId="5047"/>
    <cellStyle name="level1a 2 2 2 3 13 5" xfId="5048"/>
    <cellStyle name="level1a 2 2 2 3 13 6" xfId="5049"/>
    <cellStyle name="level1a 2 2 2 3 14" xfId="5050"/>
    <cellStyle name="level1a 2 2 2 3 14 2" xfId="5051"/>
    <cellStyle name="level1a 2 2 2 3 14 3" xfId="5052"/>
    <cellStyle name="level1a 2 2 2 3 14 4" xfId="5053"/>
    <cellStyle name="level1a 2 2 2 3 15" xfId="5054"/>
    <cellStyle name="level1a 2 2 2 3 2" xfId="5055"/>
    <cellStyle name="level1a 2 2 2 3 2 2" xfId="5056"/>
    <cellStyle name="level1a 2 2 2 3 2 2 2" xfId="5057"/>
    <cellStyle name="level1a 2 2 2 3 2 2 3" xfId="5058"/>
    <cellStyle name="level1a 2 2 2 3 2 2 4" xfId="5059"/>
    <cellStyle name="level1a 2 2 2 3 2 3" xfId="5060"/>
    <cellStyle name="level1a 2 2 2 3 2 4" xfId="5061"/>
    <cellStyle name="level1a 2 2 2 3 2 5" xfId="5062"/>
    <cellStyle name="level1a 2 2 2 3 2 6" xfId="5063"/>
    <cellStyle name="level1a 2 2 2 3 3" xfId="5064"/>
    <cellStyle name="level1a 2 2 2 3 3 2" xfId="5065"/>
    <cellStyle name="level1a 2 2 2 3 3 2 2" xfId="5066"/>
    <cellStyle name="level1a 2 2 2 3 3 2 3" xfId="5067"/>
    <cellStyle name="level1a 2 2 2 3 3 2 4" xfId="5068"/>
    <cellStyle name="level1a 2 2 2 3 3 3" xfId="5069"/>
    <cellStyle name="level1a 2 2 2 3 3 4" xfId="5070"/>
    <cellStyle name="level1a 2 2 2 3 3 5" xfId="5071"/>
    <cellStyle name="level1a 2 2 2 3 3 6" xfId="5072"/>
    <cellStyle name="level1a 2 2 2 3 4" xfId="5073"/>
    <cellStyle name="level1a 2 2 2 3 4 2" xfId="5074"/>
    <cellStyle name="level1a 2 2 2 3 4 2 2" xfId="5075"/>
    <cellStyle name="level1a 2 2 2 3 4 2 3" xfId="5076"/>
    <cellStyle name="level1a 2 2 2 3 4 2 4" xfId="5077"/>
    <cellStyle name="level1a 2 2 2 3 4 3" xfId="5078"/>
    <cellStyle name="level1a 2 2 2 3 4 4" xfId="5079"/>
    <cellStyle name="level1a 2 2 2 3 4 5" xfId="5080"/>
    <cellStyle name="level1a 2 2 2 3 4 6" xfId="5081"/>
    <cellStyle name="level1a 2 2 2 3 5" xfId="5082"/>
    <cellStyle name="level1a 2 2 2 3 5 2" xfId="5083"/>
    <cellStyle name="level1a 2 2 2 3 5 2 2" xfId="5084"/>
    <cellStyle name="level1a 2 2 2 3 5 2 3" xfId="5085"/>
    <cellStyle name="level1a 2 2 2 3 5 2 4" xfId="5086"/>
    <cellStyle name="level1a 2 2 2 3 5 3" xfId="5087"/>
    <cellStyle name="level1a 2 2 2 3 5 4" xfId="5088"/>
    <cellStyle name="level1a 2 2 2 3 5 5" xfId="5089"/>
    <cellStyle name="level1a 2 2 2 3 5 6" xfId="5090"/>
    <cellStyle name="level1a 2 2 2 3 6" xfId="5091"/>
    <cellStyle name="level1a 2 2 2 3 6 2" xfId="5092"/>
    <cellStyle name="level1a 2 2 2 3 6 2 2" xfId="5093"/>
    <cellStyle name="level1a 2 2 2 3 6 2 3" xfId="5094"/>
    <cellStyle name="level1a 2 2 2 3 6 2 4" xfId="5095"/>
    <cellStyle name="level1a 2 2 2 3 6 3" xfId="5096"/>
    <cellStyle name="level1a 2 2 2 3 6 4" xfId="5097"/>
    <cellStyle name="level1a 2 2 2 3 6 5" xfId="5098"/>
    <cellStyle name="level1a 2 2 2 3 6 6" xfId="5099"/>
    <cellStyle name="level1a 2 2 2 3 7" xfId="5100"/>
    <cellStyle name="level1a 2 2 2 3 7 2" xfId="5101"/>
    <cellStyle name="level1a 2 2 2 3 7 2 2" xfId="5102"/>
    <cellStyle name="level1a 2 2 2 3 7 2 3" xfId="5103"/>
    <cellStyle name="level1a 2 2 2 3 7 2 4" xfId="5104"/>
    <cellStyle name="level1a 2 2 2 3 7 3" xfId="5105"/>
    <cellStyle name="level1a 2 2 2 3 7 4" xfId="5106"/>
    <cellStyle name="level1a 2 2 2 3 7 5" xfId="5107"/>
    <cellStyle name="level1a 2 2 2 3 7 6" xfId="5108"/>
    <cellStyle name="level1a 2 2 2 3 8" xfId="5109"/>
    <cellStyle name="level1a 2 2 2 3 8 2" xfId="5110"/>
    <cellStyle name="level1a 2 2 2 3 8 2 2" xfId="5111"/>
    <cellStyle name="level1a 2 2 2 3 8 2 3" xfId="5112"/>
    <cellStyle name="level1a 2 2 2 3 8 2 4" xfId="5113"/>
    <cellStyle name="level1a 2 2 2 3 8 3" xfId="5114"/>
    <cellStyle name="level1a 2 2 2 3 8 4" xfId="5115"/>
    <cellStyle name="level1a 2 2 2 3 8 5" xfId="5116"/>
    <cellStyle name="level1a 2 2 2 3 8 6" xfId="5117"/>
    <cellStyle name="level1a 2 2 2 3 9" xfId="5118"/>
    <cellStyle name="level1a 2 2 2 3 9 2" xfId="5119"/>
    <cellStyle name="level1a 2 2 2 3 9 2 2" xfId="5120"/>
    <cellStyle name="level1a 2 2 2 3 9 2 3" xfId="5121"/>
    <cellStyle name="level1a 2 2 2 3 9 2 4" xfId="5122"/>
    <cellStyle name="level1a 2 2 2 3 9 3" xfId="5123"/>
    <cellStyle name="level1a 2 2 2 3 9 4" xfId="5124"/>
    <cellStyle name="level1a 2 2 2 3 9 5" xfId="5125"/>
    <cellStyle name="level1a 2 2 2 3 9 6" xfId="5126"/>
    <cellStyle name="level1a 2 2 2 4" xfId="5127"/>
    <cellStyle name="level1a 2 2 2 4 2" xfId="5128"/>
    <cellStyle name="level1a 2 2 2 4 2 2" xfId="5129"/>
    <cellStyle name="level1a 2 2 2 4 2 3" xfId="5130"/>
    <cellStyle name="level1a 2 2 2 4 2 4" xfId="5131"/>
    <cellStyle name="level1a 2 2 2 4 3" xfId="5132"/>
    <cellStyle name="level1a 2 2 2 4 4" xfId="5133"/>
    <cellStyle name="level1a 2 2 2 4 5" xfId="5134"/>
    <cellStyle name="level1a 2 2 2 4 6" xfId="5135"/>
    <cellStyle name="level1a 2 2 2 5" xfId="5136"/>
    <cellStyle name="level1a 2 2 2 5 2" xfId="5137"/>
    <cellStyle name="level1a 2 2 2 5 2 2" xfId="5138"/>
    <cellStyle name="level1a 2 2 2 5 2 3" xfId="5139"/>
    <cellStyle name="level1a 2 2 2 5 2 4" xfId="5140"/>
    <cellStyle name="level1a 2 2 2 5 3" xfId="5141"/>
    <cellStyle name="level1a 2 2 2 5 4" xfId="5142"/>
    <cellStyle name="level1a 2 2 2 5 5" xfId="5143"/>
    <cellStyle name="level1a 2 2 2 5 6" xfId="5144"/>
    <cellStyle name="level1a 2 2 2 6" xfId="5145"/>
    <cellStyle name="level1a 2 2 2 6 2" xfId="5146"/>
    <cellStyle name="level1a 2 2 2 6 2 2" xfId="5147"/>
    <cellStyle name="level1a 2 2 2 6 2 3" xfId="5148"/>
    <cellStyle name="level1a 2 2 2 6 2 4" xfId="5149"/>
    <cellStyle name="level1a 2 2 2 6 3" xfId="5150"/>
    <cellStyle name="level1a 2 2 2 6 4" xfId="5151"/>
    <cellStyle name="level1a 2 2 2 6 5" xfId="5152"/>
    <cellStyle name="level1a 2 2 2 6 6" xfId="5153"/>
    <cellStyle name="level1a 2 2 2 7" xfId="5154"/>
    <cellStyle name="level1a 2 2 2 7 2" xfId="5155"/>
    <cellStyle name="level1a 2 2 2 7 2 2" xfId="5156"/>
    <cellStyle name="level1a 2 2 2 7 2 3" xfId="5157"/>
    <cellStyle name="level1a 2 2 2 7 2 4" xfId="5158"/>
    <cellStyle name="level1a 2 2 2 7 3" xfId="5159"/>
    <cellStyle name="level1a 2 2 2 7 4" xfId="5160"/>
    <cellStyle name="level1a 2 2 2 7 5" xfId="5161"/>
    <cellStyle name="level1a 2 2 2 7 6" xfId="5162"/>
    <cellStyle name="level1a 2 2 2 8" xfId="5163"/>
    <cellStyle name="level1a 2 2 2 8 2" xfId="5164"/>
    <cellStyle name="level1a 2 2 2 8 2 2" xfId="5165"/>
    <cellStyle name="level1a 2 2 2 8 2 3" xfId="5166"/>
    <cellStyle name="level1a 2 2 2 8 2 4" xfId="5167"/>
    <cellStyle name="level1a 2 2 2 8 3" xfId="5168"/>
    <cellStyle name="level1a 2 2 2 8 4" xfId="5169"/>
    <cellStyle name="level1a 2 2 2 8 5" xfId="5170"/>
    <cellStyle name="level1a 2 2 2 8 6" xfId="5171"/>
    <cellStyle name="level1a 2 2 2 9" xfId="5172"/>
    <cellStyle name="level1a 2 2 2 9 2" xfId="5173"/>
    <cellStyle name="level1a 2 2 2 9 2 2" xfId="5174"/>
    <cellStyle name="level1a 2 2 2 9 2 3" xfId="5175"/>
    <cellStyle name="level1a 2 2 2 9 2 4" xfId="5176"/>
    <cellStyle name="level1a 2 2 2 9 3" xfId="5177"/>
    <cellStyle name="level1a 2 2 2 9 4" xfId="5178"/>
    <cellStyle name="level1a 2 2 2 9 5" xfId="5179"/>
    <cellStyle name="level1a 2 2 2 9 6" xfId="5180"/>
    <cellStyle name="level1a 2 2 20" xfId="5181"/>
    <cellStyle name="level1a 2 2 3" xfId="5182"/>
    <cellStyle name="level1a 2 2 3 10" xfId="5183"/>
    <cellStyle name="level1a 2 2 3 10 2" xfId="5184"/>
    <cellStyle name="level1a 2 2 3 10 2 2" xfId="5185"/>
    <cellStyle name="level1a 2 2 3 10 2 3" xfId="5186"/>
    <cellStyle name="level1a 2 2 3 10 2 4" xfId="5187"/>
    <cellStyle name="level1a 2 2 3 10 3" xfId="5188"/>
    <cellStyle name="level1a 2 2 3 10 4" xfId="5189"/>
    <cellStyle name="level1a 2 2 3 10 5" xfId="5190"/>
    <cellStyle name="level1a 2 2 3 10 6" xfId="5191"/>
    <cellStyle name="level1a 2 2 3 11" xfId="5192"/>
    <cellStyle name="level1a 2 2 3 11 2" xfId="5193"/>
    <cellStyle name="level1a 2 2 3 11 2 2" xfId="5194"/>
    <cellStyle name="level1a 2 2 3 11 2 3" xfId="5195"/>
    <cellStyle name="level1a 2 2 3 11 2 4" xfId="5196"/>
    <cellStyle name="level1a 2 2 3 11 3" xfId="5197"/>
    <cellStyle name="level1a 2 2 3 11 4" xfId="5198"/>
    <cellStyle name="level1a 2 2 3 11 5" xfId="5199"/>
    <cellStyle name="level1a 2 2 3 11 6" xfId="5200"/>
    <cellStyle name="level1a 2 2 3 12" xfId="5201"/>
    <cellStyle name="level1a 2 2 3 12 2" xfId="5202"/>
    <cellStyle name="level1a 2 2 3 12 2 2" xfId="5203"/>
    <cellStyle name="level1a 2 2 3 12 2 3" xfId="5204"/>
    <cellStyle name="level1a 2 2 3 12 2 4" xfId="5205"/>
    <cellStyle name="level1a 2 2 3 12 3" xfId="5206"/>
    <cellStyle name="level1a 2 2 3 12 4" xfId="5207"/>
    <cellStyle name="level1a 2 2 3 12 5" xfId="5208"/>
    <cellStyle name="level1a 2 2 3 12 6" xfId="5209"/>
    <cellStyle name="level1a 2 2 3 13" xfId="5210"/>
    <cellStyle name="level1a 2 2 3 13 2" xfId="5211"/>
    <cellStyle name="level1a 2 2 3 13 2 2" xfId="5212"/>
    <cellStyle name="level1a 2 2 3 13 2 3" xfId="5213"/>
    <cellStyle name="level1a 2 2 3 13 2 4" xfId="5214"/>
    <cellStyle name="level1a 2 2 3 13 3" xfId="5215"/>
    <cellStyle name="level1a 2 2 3 13 4" xfId="5216"/>
    <cellStyle name="level1a 2 2 3 13 5" xfId="5217"/>
    <cellStyle name="level1a 2 2 3 13 6" xfId="5218"/>
    <cellStyle name="level1a 2 2 3 14" xfId="5219"/>
    <cellStyle name="level1a 2 2 3 14 2" xfId="5220"/>
    <cellStyle name="level1a 2 2 3 14 2 2" xfId="5221"/>
    <cellStyle name="level1a 2 2 3 14 2 3" xfId="5222"/>
    <cellStyle name="level1a 2 2 3 14 2 4" xfId="5223"/>
    <cellStyle name="level1a 2 2 3 14 3" xfId="5224"/>
    <cellStyle name="level1a 2 2 3 14 4" xfId="5225"/>
    <cellStyle name="level1a 2 2 3 14 5" xfId="5226"/>
    <cellStyle name="level1a 2 2 3 14 6" xfId="5227"/>
    <cellStyle name="level1a 2 2 3 15" xfId="5228"/>
    <cellStyle name="level1a 2 2 3 15 2" xfId="5229"/>
    <cellStyle name="level1a 2 2 3 15 2 2" xfId="5230"/>
    <cellStyle name="level1a 2 2 3 15 2 3" xfId="5231"/>
    <cellStyle name="level1a 2 2 3 15 2 4" xfId="5232"/>
    <cellStyle name="level1a 2 2 3 15 3" xfId="5233"/>
    <cellStyle name="level1a 2 2 3 15 4" xfId="5234"/>
    <cellStyle name="level1a 2 2 3 15 5" xfId="5235"/>
    <cellStyle name="level1a 2 2 3 15 6" xfId="5236"/>
    <cellStyle name="level1a 2 2 3 16" xfId="5237"/>
    <cellStyle name="level1a 2 2 3 16 2" xfId="5238"/>
    <cellStyle name="level1a 2 2 3 16 2 2" xfId="5239"/>
    <cellStyle name="level1a 2 2 3 16 2 3" xfId="5240"/>
    <cellStyle name="level1a 2 2 3 16 2 4" xfId="5241"/>
    <cellStyle name="level1a 2 2 3 16 3" xfId="5242"/>
    <cellStyle name="level1a 2 2 3 16 4" xfId="5243"/>
    <cellStyle name="level1a 2 2 3 16 5" xfId="5244"/>
    <cellStyle name="level1a 2 2 3 16 6" xfId="5245"/>
    <cellStyle name="level1a 2 2 3 17" xfId="5246"/>
    <cellStyle name="level1a 2 2 3 17 2" xfId="5247"/>
    <cellStyle name="level1a 2 2 3 17 3" xfId="5248"/>
    <cellStyle name="level1a 2 2 3 17 4" xfId="5249"/>
    <cellStyle name="level1a 2 2 3 18" xfId="5250"/>
    <cellStyle name="level1a 2 2 3 19" xfId="5251"/>
    <cellStyle name="level1a 2 2 3 2" xfId="5252"/>
    <cellStyle name="level1a 2 2 3 2 2" xfId="5253"/>
    <cellStyle name="level1a 2 2 3 2 2 2" xfId="5254"/>
    <cellStyle name="level1a 2 2 3 2 2 3" xfId="5255"/>
    <cellStyle name="level1a 2 2 3 2 2 4" xfId="5256"/>
    <cellStyle name="level1a 2 2 3 2 3" xfId="5257"/>
    <cellStyle name="level1a 2 2 3 2 4" xfId="5258"/>
    <cellStyle name="level1a 2 2 3 2 5" xfId="5259"/>
    <cellStyle name="level1a 2 2 3 2 6" xfId="5260"/>
    <cellStyle name="level1a 2 2 3 3" xfId="5261"/>
    <cellStyle name="level1a 2 2 3 3 2" xfId="5262"/>
    <cellStyle name="level1a 2 2 3 3 2 2" xfId="5263"/>
    <cellStyle name="level1a 2 2 3 3 2 3" xfId="5264"/>
    <cellStyle name="level1a 2 2 3 3 2 4" xfId="5265"/>
    <cellStyle name="level1a 2 2 3 3 3" xfId="5266"/>
    <cellStyle name="level1a 2 2 3 3 4" xfId="5267"/>
    <cellStyle name="level1a 2 2 3 3 5" xfId="5268"/>
    <cellStyle name="level1a 2 2 3 3 6" xfId="5269"/>
    <cellStyle name="level1a 2 2 3 4" xfId="5270"/>
    <cellStyle name="level1a 2 2 3 4 2" xfId="5271"/>
    <cellStyle name="level1a 2 2 3 4 2 2" xfId="5272"/>
    <cellStyle name="level1a 2 2 3 4 2 3" xfId="5273"/>
    <cellStyle name="level1a 2 2 3 4 2 4" xfId="5274"/>
    <cellStyle name="level1a 2 2 3 4 3" xfId="5275"/>
    <cellStyle name="level1a 2 2 3 4 4" xfId="5276"/>
    <cellStyle name="level1a 2 2 3 4 5" xfId="5277"/>
    <cellStyle name="level1a 2 2 3 4 6" xfId="5278"/>
    <cellStyle name="level1a 2 2 3 5" xfId="5279"/>
    <cellStyle name="level1a 2 2 3 5 2" xfId="5280"/>
    <cellStyle name="level1a 2 2 3 5 2 2" xfId="5281"/>
    <cellStyle name="level1a 2 2 3 5 2 3" xfId="5282"/>
    <cellStyle name="level1a 2 2 3 5 2 4" xfId="5283"/>
    <cellStyle name="level1a 2 2 3 5 3" xfId="5284"/>
    <cellStyle name="level1a 2 2 3 5 4" xfId="5285"/>
    <cellStyle name="level1a 2 2 3 5 5" xfId="5286"/>
    <cellStyle name="level1a 2 2 3 5 6" xfId="5287"/>
    <cellStyle name="level1a 2 2 3 6" xfId="5288"/>
    <cellStyle name="level1a 2 2 3 6 2" xfId="5289"/>
    <cellStyle name="level1a 2 2 3 6 2 2" xfId="5290"/>
    <cellStyle name="level1a 2 2 3 6 2 3" xfId="5291"/>
    <cellStyle name="level1a 2 2 3 6 2 4" xfId="5292"/>
    <cellStyle name="level1a 2 2 3 6 3" xfId="5293"/>
    <cellStyle name="level1a 2 2 3 6 4" xfId="5294"/>
    <cellStyle name="level1a 2 2 3 6 5" xfId="5295"/>
    <cellStyle name="level1a 2 2 3 6 6" xfId="5296"/>
    <cellStyle name="level1a 2 2 3 7" xfId="5297"/>
    <cellStyle name="level1a 2 2 3 7 2" xfId="5298"/>
    <cellStyle name="level1a 2 2 3 7 2 2" xfId="5299"/>
    <cellStyle name="level1a 2 2 3 7 2 3" xfId="5300"/>
    <cellStyle name="level1a 2 2 3 7 2 4" xfId="5301"/>
    <cellStyle name="level1a 2 2 3 7 3" xfId="5302"/>
    <cellStyle name="level1a 2 2 3 7 4" xfId="5303"/>
    <cellStyle name="level1a 2 2 3 7 5" xfId="5304"/>
    <cellStyle name="level1a 2 2 3 7 6" xfId="5305"/>
    <cellStyle name="level1a 2 2 3 8" xfId="5306"/>
    <cellStyle name="level1a 2 2 3 8 2" xfId="5307"/>
    <cellStyle name="level1a 2 2 3 8 2 2" xfId="5308"/>
    <cellStyle name="level1a 2 2 3 8 2 3" xfId="5309"/>
    <cellStyle name="level1a 2 2 3 8 2 4" xfId="5310"/>
    <cellStyle name="level1a 2 2 3 8 3" xfId="5311"/>
    <cellStyle name="level1a 2 2 3 8 4" xfId="5312"/>
    <cellStyle name="level1a 2 2 3 8 5" xfId="5313"/>
    <cellStyle name="level1a 2 2 3 8 6" xfId="5314"/>
    <cellStyle name="level1a 2 2 3 9" xfId="5315"/>
    <cellStyle name="level1a 2 2 3 9 2" xfId="5316"/>
    <cellStyle name="level1a 2 2 3 9 2 2" xfId="5317"/>
    <cellStyle name="level1a 2 2 3 9 2 3" xfId="5318"/>
    <cellStyle name="level1a 2 2 3 9 2 4" xfId="5319"/>
    <cellStyle name="level1a 2 2 3 9 3" xfId="5320"/>
    <cellStyle name="level1a 2 2 3 9 4" xfId="5321"/>
    <cellStyle name="level1a 2 2 3 9 5" xfId="5322"/>
    <cellStyle name="level1a 2 2 3 9 6" xfId="5323"/>
    <cellStyle name="level1a 2 2 4" xfId="5324"/>
    <cellStyle name="level1a 2 2 4 10" xfId="5325"/>
    <cellStyle name="level1a 2 2 4 10 2" xfId="5326"/>
    <cellStyle name="level1a 2 2 4 10 2 2" xfId="5327"/>
    <cellStyle name="level1a 2 2 4 10 2 3" xfId="5328"/>
    <cellStyle name="level1a 2 2 4 10 2 4" xfId="5329"/>
    <cellStyle name="level1a 2 2 4 10 3" xfId="5330"/>
    <cellStyle name="level1a 2 2 4 10 4" xfId="5331"/>
    <cellStyle name="level1a 2 2 4 10 5" xfId="5332"/>
    <cellStyle name="level1a 2 2 4 10 6" xfId="5333"/>
    <cellStyle name="level1a 2 2 4 11" xfId="5334"/>
    <cellStyle name="level1a 2 2 4 11 2" xfId="5335"/>
    <cellStyle name="level1a 2 2 4 11 2 2" xfId="5336"/>
    <cellStyle name="level1a 2 2 4 11 2 3" xfId="5337"/>
    <cellStyle name="level1a 2 2 4 11 2 4" xfId="5338"/>
    <cellStyle name="level1a 2 2 4 11 3" xfId="5339"/>
    <cellStyle name="level1a 2 2 4 11 4" xfId="5340"/>
    <cellStyle name="level1a 2 2 4 11 5" xfId="5341"/>
    <cellStyle name="level1a 2 2 4 11 6" xfId="5342"/>
    <cellStyle name="level1a 2 2 4 12" xfId="5343"/>
    <cellStyle name="level1a 2 2 4 12 2" xfId="5344"/>
    <cellStyle name="level1a 2 2 4 12 2 2" xfId="5345"/>
    <cellStyle name="level1a 2 2 4 12 2 3" xfId="5346"/>
    <cellStyle name="level1a 2 2 4 12 2 4" xfId="5347"/>
    <cellStyle name="level1a 2 2 4 12 3" xfId="5348"/>
    <cellStyle name="level1a 2 2 4 12 4" xfId="5349"/>
    <cellStyle name="level1a 2 2 4 12 5" xfId="5350"/>
    <cellStyle name="level1a 2 2 4 12 6" xfId="5351"/>
    <cellStyle name="level1a 2 2 4 13" xfId="5352"/>
    <cellStyle name="level1a 2 2 4 13 2" xfId="5353"/>
    <cellStyle name="level1a 2 2 4 13 2 2" xfId="5354"/>
    <cellStyle name="level1a 2 2 4 13 2 3" xfId="5355"/>
    <cellStyle name="level1a 2 2 4 13 2 4" xfId="5356"/>
    <cellStyle name="level1a 2 2 4 13 3" xfId="5357"/>
    <cellStyle name="level1a 2 2 4 13 4" xfId="5358"/>
    <cellStyle name="level1a 2 2 4 13 5" xfId="5359"/>
    <cellStyle name="level1a 2 2 4 13 6" xfId="5360"/>
    <cellStyle name="level1a 2 2 4 14" xfId="5361"/>
    <cellStyle name="level1a 2 2 4 14 2" xfId="5362"/>
    <cellStyle name="level1a 2 2 4 14 3" xfId="5363"/>
    <cellStyle name="level1a 2 2 4 14 4" xfId="5364"/>
    <cellStyle name="level1a 2 2 4 15" xfId="5365"/>
    <cellStyle name="level1a 2 2 4 2" xfId="5366"/>
    <cellStyle name="level1a 2 2 4 2 2" xfId="5367"/>
    <cellStyle name="level1a 2 2 4 2 2 2" xfId="5368"/>
    <cellStyle name="level1a 2 2 4 2 2 3" xfId="5369"/>
    <cellStyle name="level1a 2 2 4 2 2 4" xfId="5370"/>
    <cellStyle name="level1a 2 2 4 2 3" xfId="5371"/>
    <cellStyle name="level1a 2 2 4 2 4" xfId="5372"/>
    <cellStyle name="level1a 2 2 4 2 5" xfId="5373"/>
    <cellStyle name="level1a 2 2 4 2 6" xfId="5374"/>
    <cellStyle name="level1a 2 2 4 3" xfId="5375"/>
    <cellStyle name="level1a 2 2 4 3 2" xfId="5376"/>
    <cellStyle name="level1a 2 2 4 3 2 2" xfId="5377"/>
    <cellStyle name="level1a 2 2 4 3 2 3" xfId="5378"/>
    <cellStyle name="level1a 2 2 4 3 2 4" xfId="5379"/>
    <cellStyle name="level1a 2 2 4 3 3" xfId="5380"/>
    <cellStyle name="level1a 2 2 4 3 4" xfId="5381"/>
    <cellStyle name="level1a 2 2 4 3 5" xfId="5382"/>
    <cellStyle name="level1a 2 2 4 3 6" xfId="5383"/>
    <cellStyle name="level1a 2 2 4 4" xfId="5384"/>
    <cellStyle name="level1a 2 2 4 4 2" xfId="5385"/>
    <cellStyle name="level1a 2 2 4 4 2 2" xfId="5386"/>
    <cellStyle name="level1a 2 2 4 4 2 3" xfId="5387"/>
    <cellStyle name="level1a 2 2 4 4 2 4" xfId="5388"/>
    <cellStyle name="level1a 2 2 4 4 3" xfId="5389"/>
    <cellStyle name="level1a 2 2 4 4 4" xfId="5390"/>
    <cellStyle name="level1a 2 2 4 4 5" xfId="5391"/>
    <cellStyle name="level1a 2 2 4 4 6" xfId="5392"/>
    <cellStyle name="level1a 2 2 4 5" xfId="5393"/>
    <cellStyle name="level1a 2 2 4 5 2" xfId="5394"/>
    <cellStyle name="level1a 2 2 4 5 2 2" xfId="5395"/>
    <cellStyle name="level1a 2 2 4 5 2 3" xfId="5396"/>
    <cellStyle name="level1a 2 2 4 5 2 4" xfId="5397"/>
    <cellStyle name="level1a 2 2 4 5 3" xfId="5398"/>
    <cellStyle name="level1a 2 2 4 5 4" xfId="5399"/>
    <cellStyle name="level1a 2 2 4 5 5" xfId="5400"/>
    <cellStyle name="level1a 2 2 4 5 6" xfId="5401"/>
    <cellStyle name="level1a 2 2 4 6" xfId="5402"/>
    <cellStyle name="level1a 2 2 4 6 2" xfId="5403"/>
    <cellStyle name="level1a 2 2 4 6 2 2" xfId="5404"/>
    <cellStyle name="level1a 2 2 4 6 2 3" xfId="5405"/>
    <cellStyle name="level1a 2 2 4 6 2 4" xfId="5406"/>
    <cellStyle name="level1a 2 2 4 6 3" xfId="5407"/>
    <cellStyle name="level1a 2 2 4 6 4" xfId="5408"/>
    <cellStyle name="level1a 2 2 4 6 5" xfId="5409"/>
    <cellStyle name="level1a 2 2 4 6 6" xfId="5410"/>
    <cellStyle name="level1a 2 2 4 7" xfId="5411"/>
    <cellStyle name="level1a 2 2 4 7 2" xfId="5412"/>
    <cellStyle name="level1a 2 2 4 7 2 2" xfId="5413"/>
    <cellStyle name="level1a 2 2 4 7 2 3" xfId="5414"/>
    <cellStyle name="level1a 2 2 4 7 2 4" xfId="5415"/>
    <cellStyle name="level1a 2 2 4 7 3" xfId="5416"/>
    <cellStyle name="level1a 2 2 4 7 4" xfId="5417"/>
    <cellStyle name="level1a 2 2 4 7 5" xfId="5418"/>
    <cellStyle name="level1a 2 2 4 7 6" xfId="5419"/>
    <cellStyle name="level1a 2 2 4 8" xfId="5420"/>
    <cellStyle name="level1a 2 2 4 8 2" xfId="5421"/>
    <cellStyle name="level1a 2 2 4 8 2 2" xfId="5422"/>
    <cellStyle name="level1a 2 2 4 8 2 3" xfId="5423"/>
    <cellStyle name="level1a 2 2 4 8 2 4" xfId="5424"/>
    <cellStyle name="level1a 2 2 4 8 3" xfId="5425"/>
    <cellStyle name="level1a 2 2 4 8 4" xfId="5426"/>
    <cellStyle name="level1a 2 2 4 8 5" xfId="5427"/>
    <cellStyle name="level1a 2 2 4 8 6" xfId="5428"/>
    <cellStyle name="level1a 2 2 4 9" xfId="5429"/>
    <cellStyle name="level1a 2 2 4 9 2" xfId="5430"/>
    <cellStyle name="level1a 2 2 4 9 2 2" xfId="5431"/>
    <cellStyle name="level1a 2 2 4 9 2 3" xfId="5432"/>
    <cellStyle name="level1a 2 2 4 9 2 4" xfId="5433"/>
    <cellStyle name="level1a 2 2 4 9 3" xfId="5434"/>
    <cellStyle name="level1a 2 2 4 9 4" xfId="5435"/>
    <cellStyle name="level1a 2 2 4 9 5" xfId="5436"/>
    <cellStyle name="level1a 2 2 4 9 6" xfId="5437"/>
    <cellStyle name="level1a 2 2 5" xfId="5438"/>
    <cellStyle name="level1a 2 2 5 2" xfId="5439"/>
    <cellStyle name="level1a 2 2 5 2 2" xfId="5440"/>
    <cellStyle name="level1a 2 2 5 2 3" xfId="5441"/>
    <cellStyle name="level1a 2 2 5 2 4" xfId="5442"/>
    <cellStyle name="level1a 2 2 5 3" xfId="5443"/>
    <cellStyle name="level1a 2 2 5 4" xfId="5444"/>
    <cellStyle name="level1a 2 2 5 5" xfId="5445"/>
    <cellStyle name="level1a 2 2 5 6" xfId="5446"/>
    <cellStyle name="level1a 2 2 6" xfId="5447"/>
    <cellStyle name="level1a 2 2 6 2" xfId="5448"/>
    <cellStyle name="level1a 2 2 6 2 2" xfId="5449"/>
    <cellStyle name="level1a 2 2 6 2 3" xfId="5450"/>
    <cellStyle name="level1a 2 2 6 2 4" xfId="5451"/>
    <cellStyle name="level1a 2 2 6 3" xfId="5452"/>
    <cellStyle name="level1a 2 2 6 4" xfId="5453"/>
    <cellStyle name="level1a 2 2 6 5" xfId="5454"/>
    <cellStyle name="level1a 2 2 6 6" xfId="5455"/>
    <cellStyle name="level1a 2 2 7" xfId="5456"/>
    <cellStyle name="level1a 2 2 7 2" xfId="5457"/>
    <cellStyle name="level1a 2 2 7 2 2" xfId="5458"/>
    <cellStyle name="level1a 2 2 7 2 3" xfId="5459"/>
    <cellStyle name="level1a 2 2 7 2 4" xfId="5460"/>
    <cellStyle name="level1a 2 2 7 3" xfId="5461"/>
    <cellStyle name="level1a 2 2 7 4" xfId="5462"/>
    <cellStyle name="level1a 2 2 7 5" xfId="5463"/>
    <cellStyle name="level1a 2 2 7 6" xfId="5464"/>
    <cellStyle name="level1a 2 2 8" xfId="5465"/>
    <cellStyle name="level1a 2 2 8 2" xfId="5466"/>
    <cellStyle name="level1a 2 2 8 2 2" xfId="5467"/>
    <cellStyle name="level1a 2 2 8 2 3" xfId="5468"/>
    <cellStyle name="level1a 2 2 8 2 4" xfId="5469"/>
    <cellStyle name="level1a 2 2 8 3" xfId="5470"/>
    <cellStyle name="level1a 2 2 8 4" xfId="5471"/>
    <cellStyle name="level1a 2 2 8 5" xfId="5472"/>
    <cellStyle name="level1a 2 2 8 6" xfId="5473"/>
    <cellStyle name="level1a 2 2 9" xfId="5474"/>
    <cellStyle name="level1a 2 2 9 2" xfId="5475"/>
    <cellStyle name="level1a 2 2 9 2 2" xfId="5476"/>
    <cellStyle name="level1a 2 2 9 2 3" xfId="5477"/>
    <cellStyle name="level1a 2 2 9 2 4" xfId="5478"/>
    <cellStyle name="level1a 2 2 9 3" xfId="5479"/>
    <cellStyle name="level1a 2 2 9 4" xfId="5480"/>
    <cellStyle name="level1a 2 2 9 5" xfId="5481"/>
    <cellStyle name="level1a 2 2 9 6" xfId="5482"/>
    <cellStyle name="level1a 2 20" xfId="5483"/>
    <cellStyle name="level1a 2 3" xfId="5484"/>
    <cellStyle name="level1a 2 3 10" xfId="5485"/>
    <cellStyle name="level1a 2 3 10 2" xfId="5486"/>
    <cellStyle name="level1a 2 3 10 2 2" xfId="5487"/>
    <cellStyle name="level1a 2 3 10 2 3" xfId="5488"/>
    <cellStyle name="level1a 2 3 10 2 4" xfId="5489"/>
    <cellStyle name="level1a 2 3 10 3" xfId="5490"/>
    <cellStyle name="level1a 2 3 10 4" xfId="5491"/>
    <cellStyle name="level1a 2 3 10 5" xfId="5492"/>
    <cellStyle name="level1a 2 3 10 6" xfId="5493"/>
    <cellStyle name="level1a 2 3 11" xfId="5494"/>
    <cellStyle name="level1a 2 3 11 2" xfId="5495"/>
    <cellStyle name="level1a 2 3 11 2 2" xfId="5496"/>
    <cellStyle name="level1a 2 3 11 2 3" xfId="5497"/>
    <cellStyle name="level1a 2 3 11 2 4" xfId="5498"/>
    <cellStyle name="level1a 2 3 11 3" xfId="5499"/>
    <cellStyle name="level1a 2 3 11 4" xfId="5500"/>
    <cellStyle name="level1a 2 3 11 5" xfId="5501"/>
    <cellStyle name="level1a 2 3 11 6" xfId="5502"/>
    <cellStyle name="level1a 2 3 12" xfId="5503"/>
    <cellStyle name="level1a 2 3 12 2" xfId="5504"/>
    <cellStyle name="level1a 2 3 12 2 2" xfId="5505"/>
    <cellStyle name="level1a 2 3 12 2 3" xfId="5506"/>
    <cellStyle name="level1a 2 3 12 2 4" xfId="5507"/>
    <cellStyle name="level1a 2 3 12 3" xfId="5508"/>
    <cellStyle name="level1a 2 3 12 4" xfId="5509"/>
    <cellStyle name="level1a 2 3 12 5" xfId="5510"/>
    <cellStyle name="level1a 2 3 12 6" xfId="5511"/>
    <cellStyle name="level1a 2 3 13" xfId="5512"/>
    <cellStyle name="level1a 2 3 13 2" xfId="5513"/>
    <cellStyle name="level1a 2 3 13 2 2" xfId="5514"/>
    <cellStyle name="level1a 2 3 13 2 3" xfId="5515"/>
    <cellStyle name="level1a 2 3 13 2 4" xfId="5516"/>
    <cellStyle name="level1a 2 3 13 3" xfId="5517"/>
    <cellStyle name="level1a 2 3 13 4" xfId="5518"/>
    <cellStyle name="level1a 2 3 13 5" xfId="5519"/>
    <cellStyle name="level1a 2 3 13 6" xfId="5520"/>
    <cellStyle name="level1a 2 3 14" xfId="5521"/>
    <cellStyle name="level1a 2 3 14 2" xfId="5522"/>
    <cellStyle name="level1a 2 3 14 2 2" xfId="5523"/>
    <cellStyle name="level1a 2 3 14 2 3" xfId="5524"/>
    <cellStyle name="level1a 2 3 14 2 4" xfId="5525"/>
    <cellStyle name="level1a 2 3 14 3" xfId="5526"/>
    <cellStyle name="level1a 2 3 14 4" xfId="5527"/>
    <cellStyle name="level1a 2 3 14 5" xfId="5528"/>
    <cellStyle name="level1a 2 3 14 6" xfId="5529"/>
    <cellStyle name="level1a 2 3 15" xfId="5530"/>
    <cellStyle name="level1a 2 3 15 2" xfId="5531"/>
    <cellStyle name="level1a 2 3 15 2 2" xfId="5532"/>
    <cellStyle name="level1a 2 3 15 2 3" xfId="5533"/>
    <cellStyle name="level1a 2 3 15 2 4" xfId="5534"/>
    <cellStyle name="level1a 2 3 15 3" xfId="5535"/>
    <cellStyle name="level1a 2 3 15 4" xfId="5536"/>
    <cellStyle name="level1a 2 3 15 5" xfId="5537"/>
    <cellStyle name="level1a 2 3 15 6" xfId="5538"/>
    <cellStyle name="level1a 2 3 16" xfId="5539"/>
    <cellStyle name="level1a 2 3 16 2" xfId="5540"/>
    <cellStyle name="level1a 2 3 16 2 2" xfId="5541"/>
    <cellStyle name="level1a 2 3 16 2 3" xfId="5542"/>
    <cellStyle name="level1a 2 3 16 2 4" xfId="5543"/>
    <cellStyle name="level1a 2 3 16 3" xfId="5544"/>
    <cellStyle name="level1a 2 3 16 4" xfId="5545"/>
    <cellStyle name="level1a 2 3 16 5" xfId="5546"/>
    <cellStyle name="level1a 2 3 16 6" xfId="5547"/>
    <cellStyle name="level1a 2 3 17" xfId="5548"/>
    <cellStyle name="level1a 2 3 17 2" xfId="5549"/>
    <cellStyle name="level1a 2 3 17 3" xfId="5550"/>
    <cellStyle name="level1a 2 3 17 4" xfId="5551"/>
    <cellStyle name="level1a 2 3 18" xfId="5552"/>
    <cellStyle name="level1a 2 3 19" xfId="5553"/>
    <cellStyle name="level1a 2 3 2" xfId="5554"/>
    <cellStyle name="level1a 2 3 2 2" xfId="5555"/>
    <cellStyle name="level1a 2 3 2 2 2" xfId="5556"/>
    <cellStyle name="level1a 2 3 2 2 3" xfId="5557"/>
    <cellStyle name="level1a 2 3 2 2 4" xfId="5558"/>
    <cellStyle name="level1a 2 3 2 3" xfId="5559"/>
    <cellStyle name="level1a 2 3 2 4" xfId="5560"/>
    <cellStyle name="level1a 2 3 2 5" xfId="5561"/>
    <cellStyle name="level1a 2 3 2 6" xfId="5562"/>
    <cellStyle name="level1a 2 3 3" xfId="5563"/>
    <cellStyle name="level1a 2 3 3 2" xfId="5564"/>
    <cellStyle name="level1a 2 3 3 2 2" xfId="5565"/>
    <cellStyle name="level1a 2 3 3 2 3" xfId="5566"/>
    <cellStyle name="level1a 2 3 3 2 4" xfId="5567"/>
    <cellStyle name="level1a 2 3 3 3" xfId="5568"/>
    <cellStyle name="level1a 2 3 3 4" xfId="5569"/>
    <cellStyle name="level1a 2 3 3 5" xfId="5570"/>
    <cellStyle name="level1a 2 3 3 6" xfId="5571"/>
    <cellStyle name="level1a 2 3 4" xfId="5572"/>
    <cellStyle name="level1a 2 3 4 2" xfId="5573"/>
    <cellStyle name="level1a 2 3 4 2 2" xfId="5574"/>
    <cellStyle name="level1a 2 3 4 2 3" xfId="5575"/>
    <cellStyle name="level1a 2 3 4 2 4" xfId="5576"/>
    <cellStyle name="level1a 2 3 4 3" xfId="5577"/>
    <cellStyle name="level1a 2 3 4 4" xfId="5578"/>
    <cellStyle name="level1a 2 3 4 5" xfId="5579"/>
    <cellStyle name="level1a 2 3 4 6" xfId="5580"/>
    <cellStyle name="level1a 2 3 5" xfId="5581"/>
    <cellStyle name="level1a 2 3 5 2" xfId="5582"/>
    <cellStyle name="level1a 2 3 5 2 2" xfId="5583"/>
    <cellStyle name="level1a 2 3 5 2 3" xfId="5584"/>
    <cellStyle name="level1a 2 3 5 2 4" xfId="5585"/>
    <cellStyle name="level1a 2 3 5 3" xfId="5586"/>
    <cellStyle name="level1a 2 3 5 4" xfId="5587"/>
    <cellStyle name="level1a 2 3 5 5" xfId="5588"/>
    <cellStyle name="level1a 2 3 5 6" xfId="5589"/>
    <cellStyle name="level1a 2 3 6" xfId="5590"/>
    <cellStyle name="level1a 2 3 6 2" xfId="5591"/>
    <cellStyle name="level1a 2 3 6 2 2" xfId="5592"/>
    <cellStyle name="level1a 2 3 6 2 3" xfId="5593"/>
    <cellStyle name="level1a 2 3 6 2 4" xfId="5594"/>
    <cellStyle name="level1a 2 3 6 3" xfId="5595"/>
    <cellStyle name="level1a 2 3 6 4" xfId="5596"/>
    <cellStyle name="level1a 2 3 6 5" xfId="5597"/>
    <cellStyle name="level1a 2 3 6 6" xfId="5598"/>
    <cellStyle name="level1a 2 3 7" xfId="5599"/>
    <cellStyle name="level1a 2 3 7 2" xfId="5600"/>
    <cellStyle name="level1a 2 3 7 2 2" xfId="5601"/>
    <cellStyle name="level1a 2 3 7 2 3" xfId="5602"/>
    <cellStyle name="level1a 2 3 7 2 4" xfId="5603"/>
    <cellStyle name="level1a 2 3 7 3" xfId="5604"/>
    <cellStyle name="level1a 2 3 7 4" xfId="5605"/>
    <cellStyle name="level1a 2 3 7 5" xfId="5606"/>
    <cellStyle name="level1a 2 3 7 6" xfId="5607"/>
    <cellStyle name="level1a 2 3 8" xfId="5608"/>
    <cellStyle name="level1a 2 3 8 2" xfId="5609"/>
    <cellStyle name="level1a 2 3 8 2 2" xfId="5610"/>
    <cellStyle name="level1a 2 3 8 2 3" xfId="5611"/>
    <cellStyle name="level1a 2 3 8 2 4" xfId="5612"/>
    <cellStyle name="level1a 2 3 8 3" xfId="5613"/>
    <cellStyle name="level1a 2 3 8 4" xfId="5614"/>
    <cellStyle name="level1a 2 3 8 5" xfId="5615"/>
    <cellStyle name="level1a 2 3 8 6" xfId="5616"/>
    <cellStyle name="level1a 2 3 9" xfId="5617"/>
    <cellStyle name="level1a 2 3 9 2" xfId="5618"/>
    <cellStyle name="level1a 2 3 9 2 2" xfId="5619"/>
    <cellStyle name="level1a 2 3 9 2 3" xfId="5620"/>
    <cellStyle name="level1a 2 3 9 2 4" xfId="5621"/>
    <cellStyle name="level1a 2 3 9 3" xfId="5622"/>
    <cellStyle name="level1a 2 3 9 4" xfId="5623"/>
    <cellStyle name="level1a 2 3 9 5" xfId="5624"/>
    <cellStyle name="level1a 2 3 9 6" xfId="5625"/>
    <cellStyle name="level1a 2 4" xfId="5626"/>
    <cellStyle name="level1a 2 4 10" xfId="5627"/>
    <cellStyle name="level1a 2 4 10 2" xfId="5628"/>
    <cellStyle name="level1a 2 4 10 2 2" xfId="5629"/>
    <cellStyle name="level1a 2 4 10 2 3" xfId="5630"/>
    <cellStyle name="level1a 2 4 10 2 4" xfId="5631"/>
    <cellStyle name="level1a 2 4 10 3" xfId="5632"/>
    <cellStyle name="level1a 2 4 10 4" xfId="5633"/>
    <cellStyle name="level1a 2 4 10 5" xfId="5634"/>
    <cellStyle name="level1a 2 4 10 6" xfId="5635"/>
    <cellStyle name="level1a 2 4 11" xfId="5636"/>
    <cellStyle name="level1a 2 4 11 2" xfId="5637"/>
    <cellStyle name="level1a 2 4 11 2 2" xfId="5638"/>
    <cellStyle name="level1a 2 4 11 2 3" xfId="5639"/>
    <cellStyle name="level1a 2 4 11 2 4" xfId="5640"/>
    <cellStyle name="level1a 2 4 11 3" xfId="5641"/>
    <cellStyle name="level1a 2 4 11 4" xfId="5642"/>
    <cellStyle name="level1a 2 4 11 5" xfId="5643"/>
    <cellStyle name="level1a 2 4 11 6" xfId="5644"/>
    <cellStyle name="level1a 2 4 12" xfId="5645"/>
    <cellStyle name="level1a 2 4 12 2" xfId="5646"/>
    <cellStyle name="level1a 2 4 12 2 2" xfId="5647"/>
    <cellStyle name="level1a 2 4 12 2 3" xfId="5648"/>
    <cellStyle name="level1a 2 4 12 2 4" xfId="5649"/>
    <cellStyle name="level1a 2 4 12 3" xfId="5650"/>
    <cellStyle name="level1a 2 4 12 4" xfId="5651"/>
    <cellStyle name="level1a 2 4 12 5" xfId="5652"/>
    <cellStyle name="level1a 2 4 12 6" xfId="5653"/>
    <cellStyle name="level1a 2 4 13" xfId="5654"/>
    <cellStyle name="level1a 2 4 13 2" xfId="5655"/>
    <cellStyle name="level1a 2 4 13 2 2" xfId="5656"/>
    <cellStyle name="level1a 2 4 13 2 3" xfId="5657"/>
    <cellStyle name="level1a 2 4 13 2 4" xfId="5658"/>
    <cellStyle name="level1a 2 4 13 3" xfId="5659"/>
    <cellStyle name="level1a 2 4 13 4" xfId="5660"/>
    <cellStyle name="level1a 2 4 13 5" xfId="5661"/>
    <cellStyle name="level1a 2 4 13 6" xfId="5662"/>
    <cellStyle name="level1a 2 4 14" xfId="5663"/>
    <cellStyle name="level1a 2 4 14 2" xfId="5664"/>
    <cellStyle name="level1a 2 4 14 3" xfId="5665"/>
    <cellStyle name="level1a 2 4 14 4" xfId="5666"/>
    <cellStyle name="level1a 2 4 15" xfId="5667"/>
    <cellStyle name="level1a 2 4 2" xfId="5668"/>
    <cellStyle name="level1a 2 4 2 2" xfId="5669"/>
    <cellStyle name="level1a 2 4 2 2 2" xfId="5670"/>
    <cellStyle name="level1a 2 4 2 2 3" xfId="5671"/>
    <cellStyle name="level1a 2 4 2 2 4" xfId="5672"/>
    <cellStyle name="level1a 2 4 2 3" xfId="5673"/>
    <cellStyle name="level1a 2 4 2 4" xfId="5674"/>
    <cellStyle name="level1a 2 4 2 5" xfId="5675"/>
    <cellStyle name="level1a 2 4 2 6" xfId="5676"/>
    <cellStyle name="level1a 2 4 3" xfId="5677"/>
    <cellStyle name="level1a 2 4 3 2" xfId="5678"/>
    <cellStyle name="level1a 2 4 3 2 2" xfId="5679"/>
    <cellStyle name="level1a 2 4 3 2 3" xfId="5680"/>
    <cellStyle name="level1a 2 4 3 2 4" xfId="5681"/>
    <cellStyle name="level1a 2 4 3 3" xfId="5682"/>
    <cellStyle name="level1a 2 4 3 4" xfId="5683"/>
    <cellStyle name="level1a 2 4 3 5" xfId="5684"/>
    <cellStyle name="level1a 2 4 3 6" xfId="5685"/>
    <cellStyle name="level1a 2 4 4" xfId="5686"/>
    <cellStyle name="level1a 2 4 4 2" xfId="5687"/>
    <cellStyle name="level1a 2 4 4 2 2" xfId="5688"/>
    <cellStyle name="level1a 2 4 4 2 3" xfId="5689"/>
    <cellStyle name="level1a 2 4 4 2 4" xfId="5690"/>
    <cellStyle name="level1a 2 4 4 3" xfId="5691"/>
    <cellStyle name="level1a 2 4 4 4" xfId="5692"/>
    <cellStyle name="level1a 2 4 4 5" xfId="5693"/>
    <cellStyle name="level1a 2 4 4 6" xfId="5694"/>
    <cellStyle name="level1a 2 4 5" xfId="5695"/>
    <cellStyle name="level1a 2 4 5 2" xfId="5696"/>
    <cellStyle name="level1a 2 4 5 2 2" xfId="5697"/>
    <cellStyle name="level1a 2 4 5 2 3" xfId="5698"/>
    <cellStyle name="level1a 2 4 5 2 4" xfId="5699"/>
    <cellStyle name="level1a 2 4 5 3" xfId="5700"/>
    <cellStyle name="level1a 2 4 5 4" xfId="5701"/>
    <cellStyle name="level1a 2 4 5 5" xfId="5702"/>
    <cellStyle name="level1a 2 4 5 6" xfId="5703"/>
    <cellStyle name="level1a 2 4 6" xfId="5704"/>
    <cellStyle name="level1a 2 4 6 2" xfId="5705"/>
    <cellStyle name="level1a 2 4 6 2 2" xfId="5706"/>
    <cellStyle name="level1a 2 4 6 2 3" xfId="5707"/>
    <cellStyle name="level1a 2 4 6 2 4" xfId="5708"/>
    <cellStyle name="level1a 2 4 6 3" xfId="5709"/>
    <cellStyle name="level1a 2 4 6 4" xfId="5710"/>
    <cellStyle name="level1a 2 4 6 5" xfId="5711"/>
    <cellStyle name="level1a 2 4 6 6" xfId="5712"/>
    <cellStyle name="level1a 2 4 7" xfId="5713"/>
    <cellStyle name="level1a 2 4 7 2" xfId="5714"/>
    <cellStyle name="level1a 2 4 7 2 2" xfId="5715"/>
    <cellStyle name="level1a 2 4 7 2 3" xfId="5716"/>
    <cellStyle name="level1a 2 4 7 2 4" xfId="5717"/>
    <cellStyle name="level1a 2 4 7 3" xfId="5718"/>
    <cellStyle name="level1a 2 4 7 4" xfId="5719"/>
    <cellStyle name="level1a 2 4 7 5" xfId="5720"/>
    <cellStyle name="level1a 2 4 7 6" xfId="5721"/>
    <cellStyle name="level1a 2 4 8" xfId="5722"/>
    <cellStyle name="level1a 2 4 8 2" xfId="5723"/>
    <cellStyle name="level1a 2 4 8 2 2" xfId="5724"/>
    <cellStyle name="level1a 2 4 8 2 3" xfId="5725"/>
    <cellStyle name="level1a 2 4 8 2 4" xfId="5726"/>
    <cellStyle name="level1a 2 4 8 3" xfId="5727"/>
    <cellStyle name="level1a 2 4 8 4" xfId="5728"/>
    <cellStyle name="level1a 2 4 8 5" xfId="5729"/>
    <cellStyle name="level1a 2 4 8 6" xfId="5730"/>
    <cellStyle name="level1a 2 4 9" xfId="5731"/>
    <cellStyle name="level1a 2 4 9 2" xfId="5732"/>
    <cellStyle name="level1a 2 4 9 2 2" xfId="5733"/>
    <cellStyle name="level1a 2 4 9 2 3" xfId="5734"/>
    <cellStyle name="level1a 2 4 9 2 4" xfId="5735"/>
    <cellStyle name="level1a 2 4 9 3" xfId="5736"/>
    <cellStyle name="level1a 2 4 9 4" xfId="5737"/>
    <cellStyle name="level1a 2 4 9 5" xfId="5738"/>
    <cellStyle name="level1a 2 4 9 6" xfId="5739"/>
    <cellStyle name="level1a 2 5" xfId="5740"/>
    <cellStyle name="level1a 2 5 2" xfId="5741"/>
    <cellStyle name="level1a 2 5 2 2" xfId="5742"/>
    <cellStyle name="level1a 2 5 2 3" xfId="5743"/>
    <cellStyle name="level1a 2 5 2 4" xfId="5744"/>
    <cellStyle name="level1a 2 5 3" xfId="5745"/>
    <cellStyle name="level1a 2 5 4" xfId="5746"/>
    <cellStyle name="level1a 2 5 5" xfId="5747"/>
    <cellStyle name="level1a 2 5 6" xfId="5748"/>
    <cellStyle name="level1a 2 6" xfId="5749"/>
    <cellStyle name="level1a 2 6 2" xfId="5750"/>
    <cellStyle name="level1a 2 6 2 2" xfId="5751"/>
    <cellStyle name="level1a 2 6 2 3" xfId="5752"/>
    <cellStyle name="level1a 2 6 2 4" xfId="5753"/>
    <cellStyle name="level1a 2 6 3" xfId="5754"/>
    <cellStyle name="level1a 2 6 4" xfId="5755"/>
    <cellStyle name="level1a 2 6 5" xfId="5756"/>
    <cellStyle name="level1a 2 6 6" xfId="5757"/>
    <cellStyle name="level1a 2 7" xfId="5758"/>
    <cellStyle name="level1a 2 7 2" xfId="5759"/>
    <cellStyle name="level1a 2 7 2 2" xfId="5760"/>
    <cellStyle name="level1a 2 7 2 3" xfId="5761"/>
    <cellStyle name="level1a 2 7 2 4" xfId="5762"/>
    <cellStyle name="level1a 2 7 3" xfId="5763"/>
    <cellStyle name="level1a 2 7 4" xfId="5764"/>
    <cellStyle name="level1a 2 7 5" xfId="5765"/>
    <cellStyle name="level1a 2 7 6" xfId="5766"/>
    <cellStyle name="level1a 2 8" xfId="5767"/>
    <cellStyle name="level1a 2 8 2" xfId="5768"/>
    <cellStyle name="level1a 2 8 2 2" xfId="5769"/>
    <cellStyle name="level1a 2 8 2 3" xfId="5770"/>
    <cellStyle name="level1a 2 8 2 4" xfId="5771"/>
    <cellStyle name="level1a 2 8 3" xfId="5772"/>
    <cellStyle name="level1a 2 8 4" xfId="5773"/>
    <cellStyle name="level1a 2 8 5" xfId="5774"/>
    <cellStyle name="level1a 2 8 6" xfId="5775"/>
    <cellStyle name="level1a 2 9" xfId="5776"/>
    <cellStyle name="level1a 2 9 2" xfId="5777"/>
    <cellStyle name="level1a 2 9 2 2" xfId="5778"/>
    <cellStyle name="level1a 2 9 2 3" xfId="5779"/>
    <cellStyle name="level1a 2 9 2 4" xfId="5780"/>
    <cellStyle name="level1a 2 9 3" xfId="5781"/>
    <cellStyle name="level1a 2 9 4" xfId="5782"/>
    <cellStyle name="level1a 2 9 5" xfId="5783"/>
    <cellStyle name="level1a 2 9 6" xfId="5784"/>
    <cellStyle name="level1a 20" xfId="5785"/>
    <cellStyle name="level1a 3" xfId="5786"/>
    <cellStyle name="level1a 3 10" xfId="5787"/>
    <cellStyle name="level1a 3 10 2" xfId="5788"/>
    <cellStyle name="level1a 3 10 2 2" xfId="5789"/>
    <cellStyle name="level1a 3 10 2 3" xfId="5790"/>
    <cellStyle name="level1a 3 10 2 4" xfId="5791"/>
    <cellStyle name="level1a 3 10 3" xfId="5792"/>
    <cellStyle name="level1a 3 10 4" xfId="5793"/>
    <cellStyle name="level1a 3 10 5" xfId="5794"/>
    <cellStyle name="level1a 3 10 6" xfId="5795"/>
    <cellStyle name="level1a 3 11" xfId="5796"/>
    <cellStyle name="level1a 3 11 2" xfId="5797"/>
    <cellStyle name="level1a 3 11 2 2" xfId="5798"/>
    <cellStyle name="level1a 3 11 2 3" xfId="5799"/>
    <cellStyle name="level1a 3 11 2 4" xfId="5800"/>
    <cellStyle name="level1a 3 11 3" xfId="5801"/>
    <cellStyle name="level1a 3 11 4" xfId="5802"/>
    <cellStyle name="level1a 3 11 5" xfId="5803"/>
    <cellStyle name="level1a 3 11 6" xfId="5804"/>
    <cellStyle name="level1a 3 12" xfId="5805"/>
    <cellStyle name="level1a 3 12 2" xfId="5806"/>
    <cellStyle name="level1a 3 12 2 2" xfId="5807"/>
    <cellStyle name="level1a 3 12 2 3" xfId="5808"/>
    <cellStyle name="level1a 3 12 2 4" xfId="5809"/>
    <cellStyle name="level1a 3 12 3" xfId="5810"/>
    <cellStyle name="level1a 3 12 4" xfId="5811"/>
    <cellStyle name="level1a 3 12 5" xfId="5812"/>
    <cellStyle name="level1a 3 12 6" xfId="5813"/>
    <cellStyle name="level1a 3 13" xfId="5814"/>
    <cellStyle name="level1a 3 13 2" xfId="5815"/>
    <cellStyle name="level1a 3 13 2 2" xfId="5816"/>
    <cellStyle name="level1a 3 13 2 3" xfId="5817"/>
    <cellStyle name="level1a 3 13 2 4" xfId="5818"/>
    <cellStyle name="level1a 3 13 3" xfId="5819"/>
    <cellStyle name="level1a 3 13 4" xfId="5820"/>
    <cellStyle name="level1a 3 13 5" xfId="5821"/>
    <cellStyle name="level1a 3 13 6" xfId="5822"/>
    <cellStyle name="level1a 3 14" xfId="5823"/>
    <cellStyle name="level1a 3 14 2" xfId="5824"/>
    <cellStyle name="level1a 3 14 2 2" xfId="5825"/>
    <cellStyle name="level1a 3 14 2 3" xfId="5826"/>
    <cellStyle name="level1a 3 14 2 4" xfId="5827"/>
    <cellStyle name="level1a 3 14 3" xfId="5828"/>
    <cellStyle name="level1a 3 14 4" xfId="5829"/>
    <cellStyle name="level1a 3 14 5" xfId="5830"/>
    <cellStyle name="level1a 3 14 6" xfId="5831"/>
    <cellStyle name="level1a 3 15" xfId="5832"/>
    <cellStyle name="level1a 3 15 2" xfId="5833"/>
    <cellStyle name="level1a 3 15 2 2" xfId="5834"/>
    <cellStyle name="level1a 3 15 2 3" xfId="5835"/>
    <cellStyle name="level1a 3 15 2 4" xfId="5836"/>
    <cellStyle name="level1a 3 15 3" xfId="5837"/>
    <cellStyle name="level1a 3 15 4" xfId="5838"/>
    <cellStyle name="level1a 3 15 5" xfId="5839"/>
    <cellStyle name="level1a 3 15 6" xfId="5840"/>
    <cellStyle name="level1a 3 16" xfId="5841"/>
    <cellStyle name="level1a 3 16 2" xfId="5842"/>
    <cellStyle name="level1a 3 16 2 2" xfId="5843"/>
    <cellStyle name="level1a 3 16 2 3" xfId="5844"/>
    <cellStyle name="level1a 3 16 2 4" xfId="5845"/>
    <cellStyle name="level1a 3 16 3" xfId="5846"/>
    <cellStyle name="level1a 3 16 4" xfId="5847"/>
    <cellStyle name="level1a 3 16 5" xfId="5848"/>
    <cellStyle name="level1a 3 16 6" xfId="5849"/>
    <cellStyle name="level1a 3 17" xfId="5850"/>
    <cellStyle name="level1a 3 17 2" xfId="5851"/>
    <cellStyle name="level1a 3 17 3" xfId="5852"/>
    <cellStyle name="level1a 3 17 4" xfId="5853"/>
    <cellStyle name="level1a 3 18" xfId="5854"/>
    <cellStyle name="level1a 3 19" xfId="5855"/>
    <cellStyle name="level1a 3 2" xfId="5856"/>
    <cellStyle name="level1a 3 2 2" xfId="5857"/>
    <cellStyle name="level1a 3 2 2 2" xfId="5858"/>
    <cellStyle name="level1a 3 2 2 3" xfId="5859"/>
    <cellStyle name="level1a 3 2 2 4" xfId="5860"/>
    <cellStyle name="level1a 3 2 3" xfId="5861"/>
    <cellStyle name="level1a 3 2 4" xfId="5862"/>
    <cellStyle name="level1a 3 2 5" xfId="5863"/>
    <cellStyle name="level1a 3 2 6" xfId="5864"/>
    <cellStyle name="level1a 3 3" xfId="5865"/>
    <cellStyle name="level1a 3 3 2" xfId="5866"/>
    <cellStyle name="level1a 3 3 2 2" xfId="5867"/>
    <cellStyle name="level1a 3 3 2 3" xfId="5868"/>
    <cellStyle name="level1a 3 3 2 4" xfId="5869"/>
    <cellStyle name="level1a 3 3 3" xfId="5870"/>
    <cellStyle name="level1a 3 3 4" xfId="5871"/>
    <cellStyle name="level1a 3 3 5" xfId="5872"/>
    <cellStyle name="level1a 3 3 6" xfId="5873"/>
    <cellStyle name="level1a 3 4" xfId="5874"/>
    <cellStyle name="level1a 3 4 2" xfId="5875"/>
    <cellStyle name="level1a 3 4 2 2" xfId="5876"/>
    <cellStyle name="level1a 3 4 2 3" xfId="5877"/>
    <cellStyle name="level1a 3 4 2 4" xfId="5878"/>
    <cellStyle name="level1a 3 4 3" xfId="5879"/>
    <cellStyle name="level1a 3 4 4" xfId="5880"/>
    <cellStyle name="level1a 3 4 5" xfId="5881"/>
    <cellStyle name="level1a 3 4 6" xfId="5882"/>
    <cellStyle name="level1a 3 5" xfId="5883"/>
    <cellStyle name="level1a 3 5 2" xfId="5884"/>
    <cellStyle name="level1a 3 5 2 2" xfId="5885"/>
    <cellStyle name="level1a 3 5 2 3" xfId="5886"/>
    <cellStyle name="level1a 3 5 2 4" xfId="5887"/>
    <cellStyle name="level1a 3 5 3" xfId="5888"/>
    <cellStyle name="level1a 3 5 4" xfId="5889"/>
    <cellStyle name="level1a 3 5 5" xfId="5890"/>
    <cellStyle name="level1a 3 5 6" xfId="5891"/>
    <cellStyle name="level1a 3 6" xfId="5892"/>
    <cellStyle name="level1a 3 6 2" xfId="5893"/>
    <cellStyle name="level1a 3 6 2 2" xfId="5894"/>
    <cellStyle name="level1a 3 6 2 3" xfId="5895"/>
    <cellStyle name="level1a 3 6 2 4" xfId="5896"/>
    <cellStyle name="level1a 3 6 3" xfId="5897"/>
    <cellStyle name="level1a 3 6 4" xfId="5898"/>
    <cellStyle name="level1a 3 6 5" xfId="5899"/>
    <cellStyle name="level1a 3 6 6" xfId="5900"/>
    <cellStyle name="level1a 3 7" xfId="5901"/>
    <cellStyle name="level1a 3 7 2" xfId="5902"/>
    <cellStyle name="level1a 3 7 2 2" xfId="5903"/>
    <cellStyle name="level1a 3 7 2 3" xfId="5904"/>
    <cellStyle name="level1a 3 7 2 4" xfId="5905"/>
    <cellStyle name="level1a 3 7 3" xfId="5906"/>
    <cellStyle name="level1a 3 7 4" xfId="5907"/>
    <cellStyle name="level1a 3 7 5" xfId="5908"/>
    <cellStyle name="level1a 3 7 6" xfId="5909"/>
    <cellStyle name="level1a 3 8" xfId="5910"/>
    <cellStyle name="level1a 3 8 2" xfId="5911"/>
    <cellStyle name="level1a 3 8 2 2" xfId="5912"/>
    <cellStyle name="level1a 3 8 2 3" xfId="5913"/>
    <cellStyle name="level1a 3 8 2 4" xfId="5914"/>
    <cellStyle name="level1a 3 8 3" xfId="5915"/>
    <cellStyle name="level1a 3 8 4" xfId="5916"/>
    <cellStyle name="level1a 3 8 5" xfId="5917"/>
    <cellStyle name="level1a 3 8 6" xfId="5918"/>
    <cellStyle name="level1a 3 9" xfId="5919"/>
    <cellStyle name="level1a 3 9 2" xfId="5920"/>
    <cellStyle name="level1a 3 9 2 2" xfId="5921"/>
    <cellStyle name="level1a 3 9 2 3" xfId="5922"/>
    <cellStyle name="level1a 3 9 2 4" xfId="5923"/>
    <cellStyle name="level1a 3 9 3" xfId="5924"/>
    <cellStyle name="level1a 3 9 4" xfId="5925"/>
    <cellStyle name="level1a 3 9 5" xfId="5926"/>
    <cellStyle name="level1a 3 9 6" xfId="5927"/>
    <cellStyle name="level1a 4" xfId="5928"/>
    <cellStyle name="level1a 4 10" xfId="5929"/>
    <cellStyle name="level1a 4 10 2" xfId="5930"/>
    <cellStyle name="level1a 4 10 2 2" xfId="5931"/>
    <cellStyle name="level1a 4 10 2 3" xfId="5932"/>
    <cellStyle name="level1a 4 10 2 4" xfId="5933"/>
    <cellStyle name="level1a 4 10 3" xfId="5934"/>
    <cellStyle name="level1a 4 10 4" xfId="5935"/>
    <cellStyle name="level1a 4 10 5" xfId="5936"/>
    <cellStyle name="level1a 4 10 6" xfId="5937"/>
    <cellStyle name="level1a 4 11" xfId="5938"/>
    <cellStyle name="level1a 4 11 2" xfId="5939"/>
    <cellStyle name="level1a 4 11 2 2" xfId="5940"/>
    <cellStyle name="level1a 4 11 2 3" xfId="5941"/>
    <cellStyle name="level1a 4 11 2 4" xfId="5942"/>
    <cellStyle name="level1a 4 11 3" xfId="5943"/>
    <cellStyle name="level1a 4 11 4" xfId="5944"/>
    <cellStyle name="level1a 4 11 5" xfId="5945"/>
    <cellStyle name="level1a 4 11 6" xfId="5946"/>
    <cellStyle name="level1a 4 12" xfId="5947"/>
    <cellStyle name="level1a 4 12 2" xfId="5948"/>
    <cellStyle name="level1a 4 12 2 2" xfId="5949"/>
    <cellStyle name="level1a 4 12 2 3" xfId="5950"/>
    <cellStyle name="level1a 4 12 2 4" xfId="5951"/>
    <cellStyle name="level1a 4 12 3" xfId="5952"/>
    <cellStyle name="level1a 4 12 4" xfId="5953"/>
    <cellStyle name="level1a 4 12 5" xfId="5954"/>
    <cellStyle name="level1a 4 12 6" xfId="5955"/>
    <cellStyle name="level1a 4 13" xfId="5956"/>
    <cellStyle name="level1a 4 13 2" xfId="5957"/>
    <cellStyle name="level1a 4 13 2 2" xfId="5958"/>
    <cellStyle name="level1a 4 13 2 3" xfId="5959"/>
    <cellStyle name="level1a 4 13 2 4" xfId="5960"/>
    <cellStyle name="level1a 4 13 3" xfId="5961"/>
    <cellStyle name="level1a 4 13 4" xfId="5962"/>
    <cellStyle name="level1a 4 13 5" xfId="5963"/>
    <cellStyle name="level1a 4 13 6" xfId="5964"/>
    <cellStyle name="level1a 4 14" xfId="5965"/>
    <cellStyle name="level1a 4 14 2" xfId="5966"/>
    <cellStyle name="level1a 4 14 3" xfId="5967"/>
    <cellStyle name="level1a 4 14 4" xfId="5968"/>
    <cellStyle name="level1a 4 15" xfId="5969"/>
    <cellStyle name="level1a 4 2" xfId="5970"/>
    <cellStyle name="level1a 4 2 2" xfId="5971"/>
    <cellStyle name="level1a 4 2 2 2" xfId="5972"/>
    <cellStyle name="level1a 4 2 2 3" xfId="5973"/>
    <cellStyle name="level1a 4 2 2 4" xfId="5974"/>
    <cellStyle name="level1a 4 2 3" xfId="5975"/>
    <cellStyle name="level1a 4 2 4" xfId="5976"/>
    <cellStyle name="level1a 4 2 5" xfId="5977"/>
    <cellStyle name="level1a 4 2 6" xfId="5978"/>
    <cellStyle name="level1a 4 3" xfId="5979"/>
    <cellStyle name="level1a 4 3 2" xfId="5980"/>
    <cellStyle name="level1a 4 3 2 2" xfId="5981"/>
    <cellStyle name="level1a 4 3 2 3" xfId="5982"/>
    <cellStyle name="level1a 4 3 2 4" xfId="5983"/>
    <cellStyle name="level1a 4 3 3" xfId="5984"/>
    <cellStyle name="level1a 4 3 4" xfId="5985"/>
    <cellStyle name="level1a 4 3 5" xfId="5986"/>
    <cellStyle name="level1a 4 3 6" xfId="5987"/>
    <cellStyle name="level1a 4 4" xfId="5988"/>
    <cellStyle name="level1a 4 4 2" xfId="5989"/>
    <cellStyle name="level1a 4 4 2 2" xfId="5990"/>
    <cellStyle name="level1a 4 4 2 3" xfId="5991"/>
    <cellStyle name="level1a 4 4 2 4" xfId="5992"/>
    <cellStyle name="level1a 4 4 3" xfId="5993"/>
    <cellStyle name="level1a 4 4 4" xfId="5994"/>
    <cellStyle name="level1a 4 4 5" xfId="5995"/>
    <cellStyle name="level1a 4 4 6" xfId="5996"/>
    <cellStyle name="level1a 4 5" xfId="5997"/>
    <cellStyle name="level1a 4 5 2" xfId="5998"/>
    <cellStyle name="level1a 4 5 2 2" xfId="5999"/>
    <cellStyle name="level1a 4 5 2 3" xfId="6000"/>
    <cellStyle name="level1a 4 5 2 4" xfId="6001"/>
    <cellStyle name="level1a 4 5 3" xfId="6002"/>
    <cellStyle name="level1a 4 5 4" xfId="6003"/>
    <cellStyle name="level1a 4 5 5" xfId="6004"/>
    <cellStyle name="level1a 4 5 6" xfId="6005"/>
    <cellStyle name="level1a 4 6" xfId="6006"/>
    <cellStyle name="level1a 4 6 2" xfId="6007"/>
    <cellStyle name="level1a 4 6 2 2" xfId="6008"/>
    <cellStyle name="level1a 4 6 2 3" xfId="6009"/>
    <cellStyle name="level1a 4 6 2 4" xfId="6010"/>
    <cellStyle name="level1a 4 6 3" xfId="6011"/>
    <cellStyle name="level1a 4 6 4" xfId="6012"/>
    <cellStyle name="level1a 4 6 5" xfId="6013"/>
    <cellStyle name="level1a 4 6 6" xfId="6014"/>
    <cellStyle name="level1a 4 7" xfId="6015"/>
    <cellStyle name="level1a 4 7 2" xfId="6016"/>
    <cellStyle name="level1a 4 7 2 2" xfId="6017"/>
    <cellStyle name="level1a 4 7 2 3" xfId="6018"/>
    <cellStyle name="level1a 4 7 2 4" xfId="6019"/>
    <cellStyle name="level1a 4 7 3" xfId="6020"/>
    <cellStyle name="level1a 4 7 4" xfId="6021"/>
    <cellStyle name="level1a 4 7 5" xfId="6022"/>
    <cellStyle name="level1a 4 7 6" xfId="6023"/>
    <cellStyle name="level1a 4 8" xfId="6024"/>
    <cellStyle name="level1a 4 8 2" xfId="6025"/>
    <cellStyle name="level1a 4 8 2 2" xfId="6026"/>
    <cellStyle name="level1a 4 8 2 3" xfId="6027"/>
    <cellStyle name="level1a 4 8 2 4" xfId="6028"/>
    <cellStyle name="level1a 4 8 3" xfId="6029"/>
    <cellStyle name="level1a 4 8 4" xfId="6030"/>
    <cellStyle name="level1a 4 8 5" xfId="6031"/>
    <cellStyle name="level1a 4 8 6" xfId="6032"/>
    <cellStyle name="level1a 4 9" xfId="6033"/>
    <cellStyle name="level1a 4 9 2" xfId="6034"/>
    <cellStyle name="level1a 4 9 2 2" xfId="6035"/>
    <cellStyle name="level1a 4 9 2 3" xfId="6036"/>
    <cellStyle name="level1a 4 9 2 4" xfId="6037"/>
    <cellStyle name="level1a 4 9 3" xfId="6038"/>
    <cellStyle name="level1a 4 9 4" xfId="6039"/>
    <cellStyle name="level1a 4 9 5" xfId="6040"/>
    <cellStyle name="level1a 4 9 6" xfId="6041"/>
    <cellStyle name="level1a 5" xfId="6042"/>
    <cellStyle name="level1a 5 2" xfId="6043"/>
    <cellStyle name="level1a 5 2 2" xfId="6044"/>
    <cellStyle name="level1a 5 2 3" xfId="6045"/>
    <cellStyle name="level1a 5 2 4" xfId="6046"/>
    <cellStyle name="level1a 5 3" xfId="6047"/>
    <cellStyle name="level1a 5 4" xfId="6048"/>
    <cellStyle name="level1a 5 5" xfId="6049"/>
    <cellStyle name="level1a 5 6" xfId="6050"/>
    <cellStyle name="level1a 6" xfId="6051"/>
    <cellStyle name="level1a 6 2" xfId="6052"/>
    <cellStyle name="level1a 6 2 2" xfId="6053"/>
    <cellStyle name="level1a 6 2 3" xfId="6054"/>
    <cellStyle name="level1a 6 2 4" xfId="6055"/>
    <cellStyle name="level1a 6 3" xfId="6056"/>
    <cellStyle name="level1a 6 4" xfId="6057"/>
    <cellStyle name="level1a 6 5" xfId="6058"/>
    <cellStyle name="level1a 6 6" xfId="6059"/>
    <cellStyle name="level1a 7" xfId="6060"/>
    <cellStyle name="level1a 7 2" xfId="6061"/>
    <cellStyle name="level1a 7 2 2" xfId="6062"/>
    <cellStyle name="level1a 7 2 3" xfId="6063"/>
    <cellStyle name="level1a 7 2 4" xfId="6064"/>
    <cellStyle name="level1a 7 3" xfId="6065"/>
    <cellStyle name="level1a 7 4" xfId="6066"/>
    <cellStyle name="level1a 7 5" xfId="6067"/>
    <cellStyle name="level1a 7 6" xfId="6068"/>
    <cellStyle name="level1a 8" xfId="6069"/>
    <cellStyle name="level1a 8 2" xfId="6070"/>
    <cellStyle name="level1a 8 2 2" xfId="6071"/>
    <cellStyle name="level1a 8 2 3" xfId="6072"/>
    <cellStyle name="level1a 8 2 4" xfId="6073"/>
    <cellStyle name="level1a 8 3" xfId="6074"/>
    <cellStyle name="level1a 8 4" xfId="6075"/>
    <cellStyle name="level1a 8 5" xfId="6076"/>
    <cellStyle name="level1a 8 6" xfId="6077"/>
    <cellStyle name="level1a 9" xfId="6078"/>
    <cellStyle name="level1a 9 2" xfId="6079"/>
    <cellStyle name="level1a 9 2 2" xfId="6080"/>
    <cellStyle name="level1a 9 2 3" xfId="6081"/>
    <cellStyle name="level1a 9 2 4" xfId="6082"/>
    <cellStyle name="level1a 9 3" xfId="6083"/>
    <cellStyle name="level1a 9 4" xfId="6084"/>
    <cellStyle name="level1a 9 5" xfId="6085"/>
    <cellStyle name="level1a 9 6" xfId="6086"/>
    <cellStyle name="level2" xfId="381"/>
    <cellStyle name="level2 2" xfId="382"/>
    <cellStyle name="level2 2 2" xfId="383"/>
    <cellStyle name="level2 2 2 2" xfId="384"/>
    <cellStyle name="level2a" xfId="385"/>
    <cellStyle name="level2a 2" xfId="386"/>
    <cellStyle name="level2a 2 2" xfId="387"/>
    <cellStyle name="level2a 2 2 2" xfId="388"/>
    <cellStyle name="level3" xfId="389"/>
    <cellStyle name="Line titles-Rows" xfId="390"/>
    <cellStyle name="Line titles-Rows 10" xfId="6087"/>
    <cellStyle name="Line titles-Rows 10 2" xfId="6088"/>
    <cellStyle name="Line titles-Rows 10 2 2" xfId="6089"/>
    <cellStyle name="Line titles-Rows 10 2 3" xfId="6090"/>
    <cellStyle name="Line titles-Rows 10 2 4" xfId="6091"/>
    <cellStyle name="Line titles-Rows 10 3" xfId="6092"/>
    <cellStyle name="Line titles-Rows 10 4" xfId="6093"/>
    <cellStyle name="Line titles-Rows 10 5" xfId="6094"/>
    <cellStyle name="Line titles-Rows 10 6" xfId="6095"/>
    <cellStyle name="Line titles-Rows 11" xfId="6096"/>
    <cellStyle name="Line titles-Rows 11 2" xfId="6097"/>
    <cellStyle name="Line titles-Rows 11 2 2" xfId="6098"/>
    <cellStyle name="Line titles-Rows 11 2 3" xfId="6099"/>
    <cellStyle name="Line titles-Rows 11 2 4" xfId="6100"/>
    <cellStyle name="Line titles-Rows 11 3" xfId="6101"/>
    <cellStyle name="Line titles-Rows 11 4" xfId="6102"/>
    <cellStyle name="Line titles-Rows 11 5" xfId="6103"/>
    <cellStyle name="Line titles-Rows 11 6" xfId="6104"/>
    <cellStyle name="Line titles-Rows 12" xfId="6105"/>
    <cellStyle name="Line titles-Rows 12 2" xfId="6106"/>
    <cellStyle name="Line titles-Rows 12 2 2" xfId="6107"/>
    <cellStyle name="Line titles-Rows 12 2 3" xfId="6108"/>
    <cellStyle name="Line titles-Rows 12 2 4" xfId="6109"/>
    <cellStyle name="Line titles-Rows 12 3" xfId="6110"/>
    <cellStyle name="Line titles-Rows 12 4" xfId="6111"/>
    <cellStyle name="Line titles-Rows 12 5" xfId="6112"/>
    <cellStyle name="Line titles-Rows 12 6" xfId="6113"/>
    <cellStyle name="Line titles-Rows 13" xfId="6114"/>
    <cellStyle name="Line titles-Rows 13 2" xfId="6115"/>
    <cellStyle name="Line titles-Rows 13 2 2" xfId="6116"/>
    <cellStyle name="Line titles-Rows 13 2 3" xfId="6117"/>
    <cellStyle name="Line titles-Rows 13 2 4" xfId="6118"/>
    <cellStyle name="Line titles-Rows 13 3" xfId="6119"/>
    <cellStyle name="Line titles-Rows 13 4" xfId="6120"/>
    <cellStyle name="Line titles-Rows 13 5" xfId="6121"/>
    <cellStyle name="Line titles-Rows 13 6" xfId="6122"/>
    <cellStyle name="Line titles-Rows 14" xfId="6123"/>
    <cellStyle name="Line titles-Rows 14 2" xfId="6124"/>
    <cellStyle name="Line titles-Rows 14 2 2" xfId="6125"/>
    <cellStyle name="Line titles-Rows 14 2 3" xfId="6126"/>
    <cellStyle name="Line titles-Rows 14 2 4" xfId="6127"/>
    <cellStyle name="Line titles-Rows 14 3" xfId="6128"/>
    <cellStyle name="Line titles-Rows 14 4" xfId="6129"/>
    <cellStyle name="Line titles-Rows 14 5" xfId="6130"/>
    <cellStyle name="Line titles-Rows 14 6" xfId="6131"/>
    <cellStyle name="Line titles-Rows 15" xfId="6132"/>
    <cellStyle name="Line titles-Rows 15 2" xfId="6133"/>
    <cellStyle name="Line titles-Rows 15 3" xfId="6134"/>
    <cellStyle name="Line titles-Rows 16" xfId="6135"/>
    <cellStyle name="Line titles-Rows 17" xfId="6136"/>
    <cellStyle name="Line titles-Rows 18" xfId="6137"/>
    <cellStyle name="Line titles-Rows 19" xfId="6138"/>
    <cellStyle name="Line titles-Rows 2" xfId="6139"/>
    <cellStyle name="Line titles-Rows 2 10" xfId="6140"/>
    <cellStyle name="Line titles-Rows 2 10 2" xfId="6141"/>
    <cellStyle name="Line titles-Rows 2 10 2 2" xfId="6142"/>
    <cellStyle name="Line titles-Rows 2 10 2 3" xfId="6143"/>
    <cellStyle name="Line titles-Rows 2 10 2 4" xfId="6144"/>
    <cellStyle name="Line titles-Rows 2 10 3" xfId="6145"/>
    <cellStyle name="Line titles-Rows 2 10 4" xfId="6146"/>
    <cellStyle name="Line titles-Rows 2 10 5" xfId="6147"/>
    <cellStyle name="Line titles-Rows 2 10 6" xfId="6148"/>
    <cellStyle name="Line titles-Rows 2 11" xfId="6149"/>
    <cellStyle name="Line titles-Rows 2 11 2" xfId="6150"/>
    <cellStyle name="Line titles-Rows 2 11 2 2" xfId="6151"/>
    <cellStyle name="Line titles-Rows 2 11 2 3" xfId="6152"/>
    <cellStyle name="Line titles-Rows 2 11 2 4" xfId="6153"/>
    <cellStyle name="Line titles-Rows 2 11 3" xfId="6154"/>
    <cellStyle name="Line titles-Rows 2 11 4" xfId="6155"/>
    <cellStyle name="Line titles-Rows 2 11 5" xfId="6156"/>
    <cellStyle name="Line titles-Rows 2 11 6" xfId="6157"/>
    <cellStyle name="Line titles-Rows 2 12" xfId="6158"/>
    <cellStyle name="Line titles-Rows 2 12 2" xfId="6159"/>
    <cellStyle name="Line titles-Rows 2 12 2 2" xfId="6160"/>
    <cellStyle name="Line titles-Rows 2 12 2 3" xfId="6161"/>
    <cellStyle name="Line titles-Rows 2 12 2 4" xfId="6162"/>
    <cellStyle name="Line titles-Rows 2 12 3" xfId="6163"/>
    <cellStyle name="Line titles-Rows 2 12 4" xfId="6164"/>
    <cellStyle name="Line titles-Rows 2 12 5" xfId="6165"/>
    <cellStyle name="Line titles-Rows 2 12 6" xfId="6166"/>
    <cellStyle name="Line titles-Rows 2 13" xfId="6167"/>
    <cellStyle name="Line titles-Rows 2 13 2" xfId="6168"/>
    <cellStyle name="Line titles-Rows 2 13 2 2" xfId="6169"/>
    <cellStyle name="Line titles-Rows 2 13 2 3" xfId="6170"/>
    <cellStyle name="Line titles-Rows 2 13 2 4" xfId="6171"/>
    <cellStyle name="Line titles-Rows 2 13 3" xfId="6172"/>
    <cellStyle name="Line titles-Rows 2 13 4" xfId="6173"/>
    <cellStyle name="Line titles-Rows 2 13 5" xfId="6174"/>
    <cellStyle name="Line titles-Rows 2 13 6" xfId="6175"/>
    <cellStyle name="Line titles-Rows 2 14" xfId="6176"/>
    <cellStyle name="Line titles-Rows 2 14 2" xfId="6177"/>
    <cellStyle name="Line titles-Rows 2 14 2 2" xfId="6178"/>
    <cellStyle name="Line titles-Rows 2 14 2 3" xfId="6179"/>
    <cellStyle name="Line titles-Rows 2 14 2 4" xfId="6180"/>
    <cellStyle name="Line titles-Rows 2 14 3" xfId="6181"/>
    <cellStyle name="Line titles-Rows 2 14 4" xfId="6182"/>
    <cellStyle name="Line titles-Rows 2 14 5" xfId="6183"/>
    <cellStyle name="Line titles-Rows 2 14 6" xfId="6184"/>
    <cellStyle name="Line titles-Rows 2 15" xfId="6185"/>
    <cellStyle name="Line titles-Rows 2 15 2" xfId="6186"/>
    <cellStyle name="Line titles-Rows 2 15 2 2" xfId="6187"/>
    <cellStyle name="Line titles-Rows 2 15 2 3" xfId="6188"/>
    <cellStyle name="Line titles-Rows 2 15 2 4" xfId="6189"/>
    <cellStyle name="Line titles-Rows 2 15 3" xfId="6190"/>
    <cellStyle name="Line titles-Rows 2 15 4" xfId="6191"/>
    <cellStyle name="Line titles-Rows 2 15 5" xfId="6192"/>
    <cellStyle name="Line titles-Rows 2 15 6" xfId="6193"/>
    <cellStyle name="Line titles-Rows 2 16" xfId="6194"/>
    <cellStyle name="Line titles-Rows 2 16 2" xfId="6195"/>
    <cellStyle name="Line titles-Rows 2 16 2 2" xfId="6196"/>
    <cellStyle name="Line titles-Rows 2 16 2 3" xfId="6197"/>
    <cellStyle name="Line titles-Rows 2 16 2 4" xfId="6198"/>
    <cellStyle name="Line titles-Rows 2 16 3" xfId="6199"/>
    <cellStyle name="Line titles-Rows 2 16 4" xfId="6200"/>
    <cellStyle name="Line titles-Rows 2 16 5" xfId="6201"/>
    <cellStyle name="Line titles-Rows 2 16 6" xfId="6202"/>
    <cellStyle name="Line titles-Rows 2 17" xfId="6203"/>
    <cellStyle name="Line titles-Rows 2 17 2" xfId="6204"/>
    <cellStyle name="Line titles-Rows 2 17 3" xfId="6205"/>
    <cellStyle name="Line titles-Rows 2 18" xfId="6206"/>
    <cellStyle name="Line titles-Rows 2 19" xfId="6207"/>
    <cellStyle name="Line titles-Rows 2 2" xfId="6208"/>
    <cellStyle name="Line titles-Rows 2 2 2" xfId="6209"/>
    <cellStyle name="Line titles-Rows 2 2 2 2" xfId="6210"/>
    <cellStyle name="Line titles-Rows 2 2 2 3" xfId="6211"/>
    <cellStyle name="Line titles-Rows 2 2 2 4" xfId="6212"/>
    <cellStyle name="Line titles-Rows 2 2 3" xfId="6213"/>
    <cellStyle name="Line titles-Rows 2 2 4" xfId="6214"/>
    <cellStyle name="Line titles-Rows 2 2 5" xfId="6215"/>
    <cellStyle name="Line titles-Rows 2 3" xfId="6216"/>
    <cellStyle name="Line titles-Rows 2 3 2" xfId="6217"/>
    <cellStyle name="Line titles-Rows 2 3 2 2" xfId="6218"/>
    <cellStyle name="Line titles-Rows 2 3 2 3" xfId="6219"/>
    <cellStyle name="Line titles-Rows 2 3 2 4" xfId="6220"/>
    <cellStyle name="Line titles-Rows 2 3 3" xfId="6221"/>
    <cellStyle name="Line titles-Rows 2 3 4" xfId="6222"/>
    <cellStyle name="Line titles-Rows 2 3 5" xfId="6223"/>
    <cellStyle name="Line titles-Rows 2 3 6" xfId="6224"/>
    <cellStyle name="Line titles-Rows 2 4" xfId="6225"/>
    <cellStyle name="Line titles-Rows 2 4 2" xfId="6226"/>
    <cellStyle name="Line titles-Rows 2 4 2 2" xfId="6227"/>
    <cellStyle name="Line titles-Rows 2 4 2 3" xfId="6228"/>
    <cellStyle name="Line titles-Rows 2 4 2 4" xfId="6229"/>
    <cellStyle name="Line titles-Rows 2 4 3" xfId="6230"/>
    <cellStyle name="Line titles-Rows 2 4 4" xfId="6231"/>
    <cellStyle name="Line titles-Rows 2 4 5" xfId="6232"/>
    <cellStyle name="Line titles-Rows 2 4 6" xfId="6233"/>
    <cellStyle name="Line titles-Rows 2 5" xfId="6234"/>
    <cellStyle name="Line titles-Rows 2 5 2" xfId="6235"/>
    <cellStyle name="Line titles-Rows 2 5 2 2" xfId="6236"/>
    <cellStyle name="Line titles-Rows 2 5 2 3" xfId="6237"/>
    <cellStyle name="Line titles-Rows 2 5 2 4" xfId="6238"/>
    <cellStyle name="Line titles-Rows 2 5 3" xfId="6239"/>
    <cellStyle name="Line titles-Rows 2 5 4" xfId="6240"/>
    <cellStyle name="Line titles-Rows 2 5 5" xfId="6241"/>
    <cellStyle name="Line titles-Rows 2 5 6" xfId="6242"/>
    <cellStyle name="Line titles-Rows 2 6" xfId="6243"/>
    <cellStyle name="Line titles-Rows 2 6 2" xfId="6244"/>
    <cellStyle name="Line titles-Rows 2 6 2 2" xfId="6245"/>
    <cellStyle name="Line titles-Rows 2 6 2 3" xfId="6246"/>
    <cellStyle name="Line titles-Rows 2 6 2 4" xfId="6247"/>
    <cellStyle name="Line titles-Rows 2 6 3" xfId="6248"/>
    <cellStyle name="Line titles-Rows 2 6 4" xfId="6249"/>
    <cellStyle name="Line titles-Rows 2 6 5" xfId="6250"/>
    <cellStyle name="Line titles-Rows 2 6 6" xfId="6251"/>
    <cellStyle name="Line titles-Rows 2 7" xfId="6252"/>
    <cellStyle name="Line titles-Rows 2 7 2" xfId="6253"/>
    <cellStyle name="Line titles-Rows 2 7 2 2" xfId="6254"/>
    <cellStyle name="Line titles-Rows 2 7 2 3" xfId="6255"/>
    <cellStyle name="Line titles-Rows 2 7 2 4" xfId="6256"/>
    <cellStyle name="Line titles-Rows 2 7 3" xfId="6257"/>
    <cellStyle name="Line titles-Rows 2 7 4" xfId="6258"/>
    <cellStyle name="Line titles-Rows 2 7 5" xfId="6259"/>
    <cellStyle name="Line titles-Rows 2 8" xfId="6260"/>
    <cellStyle name="Line titles-Rows 2 8 2" xfId="6261"/>
    <cellStyle name="Line titles-Rows 2 8 2 2" xfId="6262"/>
    <cellStyle name="Line titles-Rows 2 8 2 3" xfId="6263"/>
    <cellStyle name="Line titles-Rows 2 8 2 4" xfId="6264"/>
    <cellStyle name="Line titles-Rows 2 8 3" xfId="6265"/>
    <cellStyle name="Line titles-Rows 2 8 4" xfId="6266"/>
    <cellStyle name="Line titles-Rows 2 8 5" xfId="6267"/>
    <cellStyle name="Line titles-Rows 2 8 6" xfId="6268"/>
    <cellStyle name="Line titles-Rows 2 9" xfId="6269"/>
    <cellStyle name="Line titles-Rows 2 9 2" xfId="6270"/>
    <cellStyle name="Line titles-Rows 2 9 2 2" xfId="6271"/>
    <cellStyle name="Line titles-Rows 2 9 2 3" xfId="6272"/>
    <cellStyle name="Line titles-Rows 2 9 2 4" xfId="6273"/>
    <cellStyle name="Line titles-Rows 2 9 3" xfId="6274"/>
    <cellStyle name="Line titles-Rows 2 9 4" xfId="6275"/>
    <cellStyle name="Line titles-Rows 2 9 5" xfId="6276"/>
    <cellStyle name="Line titles-Rows 2 9 6" xfId="6277"/>
    <cellStyle name="Line titles-Rows 20" xfId="6278"/>
    <cellStyle name="Line titles-Rows 3" xfId="6279"/>
    <cellStyle name="Line titles-Rows 3 2" xfId="6280"/>
    <cellStyle name="Line titles-Rows 3 2 2" xfId="6281"/>
    <cellStyle name="Line titles-Rows 3 2 3" xfId="6282"/>
    <cellStyle name="Line titles-Rows 3 2 4" xfId="6283"/>
    <cellStyle name="Line titles-Rows 3 3" xfId="6284"/>
    <cellStyle name="Line titles-Rows 3 4" xfId="6285"/>
    <cellStyle name="Line titles-Rows 3 5" xfId="6286"/>
    <cellStyle name="Line titles-Rows 4" xfId="6287"/>
    <cellStyle name="Line titles-Rows 4 2" xfId="6288"/>
    <cellStyle name="Line titles-Rows 4 2 2" xfId="6289"/>
    <cellStyle name="Line titles-Rows 4 2 3" xfId="6290"/>
    <cellStyle name="Line titles-Rows 4 2 4" xfId="6291"/>
    <cellStyle name="Line titles-Rows 4 3" xfId="6292"/>
    <cellStyle name="Line titles-Rows 4 4" xfId="6293"/>
    <cellStyle name="Line titles-Rows 4 5" xfId="6294"/>
    <cellStyle name="Line titles-Rows 5" xfId="6295"/>
    <cellStyle name="Line titles-Rows 5 2" xfId="6296"/>
    <cellStyle name="Line titles-Rows 5 2 2" xfId="6297"/>
    <cellStyle name="Line titles-Rows 5 2 3" xfId="6298"/>
    <cellStyle name="Line titles-Rows 5 2 4" xfId="6299"/>
    <cellStyle name="Line titles-Rows 5 3" xfId="6300"/>
    <cellStyle name="Line titles-Rows 5 4" xfId="6301"/>
    <cellStyle name="Line titles-Rows 5 5" xfId="6302"/>
    <cellStyle name="Line titles-Rows 5 6" xfId="6303"/>
    <cellStyle name="Line titles-Rows 6" xfId="6304"/>
    <cellStyle name="Line titles-Rows 6 2" xfId="6305"/>
    <cellStyle name="Line titles-Rows 6 2 2" xfId="6306"/>
    <cellStyle name="Line titles-Rows 6 2 3" xfId="6307"/>
    <cellStyle name="Line titles-Rows 6 2 4" xfId="6308"/>
    <cellStyle name="Line titles-Rows 6 3" xfId="6309"/>
    <cellStyle name="Line titles-Rows 6 4" xfId="6310"/>
    <cellStyle name="Line titles-Rows 6 5" xfId="6311"/>
    <cellStyle name="Line titles-Rows 6 6" xfId="6312"/>
    <cellStyle name="Line titles-Rows 7" xfId="6313"/>
    <cellStyle name="Line titles-Rows 7 2" xfId="6314"/>
    <cellStyle name="Line titles-Rows 7 2 2" xfId="6315"/>
    <cellStyle name="Line titles-Rows 7 2 3" xfId="6316"/>
    <cellStyle name="Line titles-Rows 7 2 4" xfId="6317"/>
    <cellStyle name="Line titles-Rows 7 3" xfId="6318"/>
    <cellStyle name="Line titles-Rows 7 4" xfId="6319"/>
    <cellStyle name="Line titles-Rows 7 5" xfId="6320"/>
    <cellStyle name="Line titles-Rows 7 6" xfId="6321"/>
    <cellStyle name="Line titles-Rows 8" xfId="6322"/>
    <cellStyle name="Line titles-Rows 8 2" xfId="6323"/>
    <cellStyle name="Line titles-Rows 8 2 2" xfId="6324"/>
    <cellStyle name="Line titles-Rows 8 2 3" xfId="6325"/>
    <cellStyle name="Line titles-Rows 8 2 4" xfId="6326"/>
    <cellStyle name="Line titles-Rows 8 3" xfId="6327"/>
    <cellStyle name="Line titles-Rows 8 4" xfId="6328"/>
    <cellStyle name="Line titles-Rows 8 5" xfId="6329"/>
    <cellStyle name="Line titles-Rows 8 6" xfId="6330"/>
    <cellStyle name="Line titles-Rows 9" xfId="6331"/>
    <cellStyle name="Line titles-Rows 9 2" xfId="6332"/>
    <cellStyle name="Line titles-Rows 9 2 2" xfId="6333"/>
    <cellStyle name="Line titles-Rows 9 2 3" xfId="6334"/>
    <cellStyle name="Line titles-Rows 9 2 4" xfId="6335"/>
    <cellStyle name="Line titles-Rows 9 3" xfId="6336"/>
    <cellStyle name="Line titles-Rows 9 4" xfId="6337"/>
    <cellStyle name="Line titles-Rows 9 5" xfId="6338"/>
    <cellStyle name="Line titles-Rows 9 6" xfId="6339"/>
    <cellStyle name="Linked Cell" xfId="1011" builtinId="24" customBuiltin="1"/>
    <cellStyle name="Linked Cell 2" xfId="391"/>
    <cellStyle name="Linked Cell 2 2" xfId="392"/>
    <cellStyle name="Linked Cell 2 3" xfId="393"/>
    <cellStyle name="Linked Cell 3" xfId="394"/>
    <cellStyle name="Linked Cell 4" xfId="395"/>
    <cellStyle name="Migliaia (0)_conti99" xfId="396"/>
    <cellStyle name="Milliers [0]_8GRAD" xfId="397"/>
    <cellStyle name="Milliers_8GRAD" xfId="398"/>
    <cellStyle name="Monétaire [0]_8GRAD" xfId="399"/>
    <cellStyle name="Monétaire_8GRAD" xfId="400"/>
    <cellStyle name="Neutral" xfId="1007" builtinId="28" customBuiltin="1"/>
    <cellStyle name="Neutral 2" xfId="401"/>
    <cellStyle name="Neutral 2 2" xfId="402"/>
    <cellStyle name="Neutral 2 3" xfId="403"/>
    <cellStyle name="Neutral 3" xfId="404"/>
    <cellStyle name="Neutral 4" xfId="405"/>
    <cellStyle name="Normal" xfId="0" builtinId="0"/>
    <cellStyle name="Normal - Style1" xfId="406"/>
    <cellStyle name="Normal 10" xfId="407"/>
    <cellStyle name="Normal 10 2" xfId="408"/>
    <cellStyle name="Normal 10 3" xfId="409"/>
    <cellStyle name="Normal 10 4" xfId="410"/>
    <cellStyle name="Normal 10 5" xfId="411"/>
    <cellStyle name="Normal 10 6" xfId="412"/>
    <cellStyle name="Normal 10 7" xfId="413"/>
    <cellStyle name="Normal 10 8" xfId="414"/>
    <cellStyle name="Normal 10 9" xfId="6340"/>
    <cellStyle name="Normal 11" xfId="415"/>
    <cellStyle name="Normal 11 10" xfId="6341"/>
    <cellStyle name="Normal 11 2" xfId="416"/>
    <cellStyle name="Normal 11 2 2" xfId="6342"/>
    <cellStyle name="Normal 11 3" xfId="417"/>
    <cellStyle name="Normal 11 4" xfId="418"/>
    <cellStyle name="Normal 11 5" xfId="419"/>
    <cellStyle name="Normal 11 6" xfId="420"/>
    <cellStyle name="Normal 11 7" xfId="421"/>
    <cellStyle name="Normal 11 8" xfId="422"/>
    <cellStyle name="Normal 11 9" xfId="423"/>
    <cellStyle name="Normal 12" xfId="424"/>
    <cellStyle name="Normal 12 2" xfId="425"/>
    <cellStyle name="Normal 12 2 2" xfId="6343"/>
    <cellStyle name="Normal 12 3" xfId="426"/>
    <cellStyle name="Normal 12 4" xfId="427"/>
    <cellStyle name="Normal 13" xfId="428"/>
    <cellStyle name="Normal 13 2" xfId="429"/>
    <cellStyle name="Normal 13 3" xfId="430"/>
    <cellStyle name="Normal 13 4" xfId="431"/>
    <cellStyle name="Normal 13 4 2" xfId="432"/>
    <cellStyle name="Normal 14" xfId="433"/>
    <cellStyle name="Normal 14 2" xfId="434"/>
    <cellStyle name="Normal 14 3" xfId="435"/>
    <cellStyle name="Normal 14 3 2" xfId="436"/>
    <cellStyle name="Normal 14 4" xfId="437"/>
    <cellStyle name="Normal 15" xfId="438"/>
    <cellStyle name="Normal 15 2" xfId="6344"/>
    <cellStyle name="Normal 16" xfId="439"/>
    <cellStyle name="Normal 16 2" xfId="6345"/>
    <cellStyle name="Normal 17" xfId="440"/>
    <cellStyle name="Normal 17 2" xfId="441"/>
    <cellStyle name="Normal 17 3" xfId="442"/>
    <cellStyle name="Normal 18" xfId="443"/>
    <cellStyle name="Normal 18 2" xfId="444"/>
    <cellStyle name="Normal 18 3" xfId="445"/>
    <cellStyle name="Normal 19" xfId="446"/>
    <cellStyle name="Normal 2" xfId="447"/>
    <cellStyle name="Normal 2 10" xfId="448"/>
    <cellStyle name="Normal 2 10 2" xfId="6346"/>
    <cellStyle name="Normal 2 11" xfId="449"/>
    <cellStyle name="Normal 2 12" xfId="450"/>
    <cellStyle name="Normal 2 13" xfId="451"/>
    <cellStyle name="Normal 2 14" xfId="452"/>
    <cellStyle name="Normal 2 15" xfId="453"/>
    <cellStyle name="Normal 2 16" xfId="454"/>
    <cellStyle name="Normal 2 17" xfId="455"/>
    <cellStyle name="Normal 2 18" xfId="456"/>
    <cellStyle name="Normal 2 19" xfId="457"/>
    <cellStyle name="Normal 2 2" xfId="3"/>
    <cellStyle name="Normal 2 2 10" xfId="458"/>
    <cellStyle name="Normal 2 2 11" xfId="459"/>
    <cellStyle name="Normal 2 2 12" xfId="460"/>
    <cellStyle name="Normal 2 2 13" xfId="461"/>
    <cellStyle name="Normal 2 2 14" xfId="462"/>
    <cellStyle name="Normal 2 2 15" xfId="463"/>
    <cellStyle name="Normal 2 2 16" xfId="464"/>
    <cellStyle name="Normal 2 2 17" xfId="465"/>
    <cellStyle name="Normal 2 2 18" xfId="466"/>
    <cellStyle name="Normal 2 2 19" xfId="467"/>
    <cellStyle name="Normal 2 2 2" xfId="468"/>
    <cellStyle name="Normal 2 2 2 2" xfId="469"/>
    <cellStyle name="Normal 2 2 2 2 2" xfId="470"/>
    <cellStyle name="Normal 2 2 2 3" xfId="471"/>
    <cellStyle name="Normal 2 2 2 4" xfId="472"/>
    <cellStyle name="Normal 2 2 2 5" xfId="473"/>
    <cellStyle name="Normal 2 2 3" xfId="474"/>
    <cellStyle name="Normal 2 2 3 2" xfId="475"/>
    <cellStyle name="Normal 2 2 3 3" xfId="476"/>
    <cellStyle name="Normal 2 2 4" xfId="477"/>
    <cellStyle name="Normal 2 2 5" xfId="478"/>
    <cellStyle name="Normal 2 2 6" xfId="479"/>
    <cellStyle name="Normal 2 2 7" xfId="480"/>
    <cellStyle name="Normal 2 2 8" xfId="481"/>
    <cellStyle name="Normal 2 2 9" xfId="482"/>
    <cellStyle name="Normal 2 20" xfId="483"/>
    <cellStyle name="Normal 2 21" xfId="484"/>
    <cellStyle name="Normal 2 22" xfId="485"/>
    <cellStyle name="Normal 2 23" xfId="486"/>
    <cellStyle name="Normal 2 24" xfId="487"/>
    <cellStyle name="Normal 2 25" xfId="488"/>
    <cellStyle name="Normal 2 26" xfId="489"/>
    <cellStyle name="Normal 2 27" xfId="490"/>
    <cellStyle name="Normal 2 28" xfId="491"/>
    <cellStyle name="Normal 2 29" xfId="492"/>
    <cellStyle name="Normal 2 3" xfId="493"/>
    <cellStyle name="Normal 2 3 2" xfId="494"/>
    <cellStyle name="Normal 2 3 2 2" xfId="495"/>
    <cellStyle name="Normal 2 3 3" xfId="496"/>
    <cellStyle name="Normal 2 3 3 2" xfId="497"/>
    <cellStyle name="Normal 2 3 4" xfId="498"/>
    <cellStyle name="Normal 2 3 4 2" xfId="499"/>
    <cellStyle name="Normal 2 3 5" xfId="500"/>
    <cellStyle name="Normal 2 3 6" xfId="501"/>
    <cellStyle name="Normal 2 30" xfId="502"/>
    <cellStyle name="Normal 2 4" xfId="503"/>
    <cellStyle name="Normal 2 4 2" xfId="504"/>
    <cellStyle name="Normal 2 4 2 2" xfId="6347"/>
    <cellStyle name="Normal 2 4 3" xfId="6348"/>
    <cellStyle name="Normal 2 5" xfId="505"/>
    <cellStyle name="Normal 2 5 2" xfId="506"/>
    <cellStyle name="Normal 2 5 3" xfId="507"/>
    <cellStyle name="Normal 2 6" xfId="508"/>
    <cellStyle name="Normal 2 7" xfId="509"/>
    <cellStyle name="Normal 2 7 2" xfId="6349"/>
    <cellStyle name="Normal 2 8" xfId="510"/>
    <cellStyle name="Normal 2 8 2" xfId="511"/>
    <cellStyle name="Normal 2 8 3" xfId="6350"/>
    <cellStyle name="Normal 2 9" xfId="512"/>
    <cellStyle name="Normal 2 9 2" xfId="6351"/>
    <cellStyle name="Normal 2_AUG_TabChap2" xfId="513"/>
    <cellStyle name="Normal 20" xfId="514"/>
    <cellStyle name="Normal 21" xfId="515"/>
    <cellStyle name="Normal 21 2" xfId="516"/>
    <cellStyle name="Normal 21 3" xfId="517"/>
    <cellStyle name="Normal 21 3 2" xfId="518"/>
    <cellStyle name="Normal 21 3 3" xfId="519"/>
    <cellStyle name="Normal 21 3 3 2" xfId="520"/>
    <cellStyle name="Normal 21 4" xfId="521"/>
    <cellStyle name="Normal 22" xfId="522"/>
    <cellStyle name="Normal 23" xfId="523"/>
    <cellStyle name="Normal 24" xfId="524"/>
    <cellStyle name="Normal 24 2" xfId="525"/>
    <cellStyle name="Normal 25" xfId="526"/>
    <cellStyle name="Normal 25 2" xfId="527"/>
    <cellStyle name="Normal 26" xfId="528"/>
    <cellStyle name="Normal 26 2" xfId="529"/>
    <cellStyle name="Normal 27" xfId="530"/>
    <cellStyle name="Normal 27 2" xfId="531"/>
    <cellStyle name="Normal 28" xfId="532"/>
    <cellStyle name="Normal 28 2" xfId="533"/>
    <cellStyle name="Normal 29" xfId="534"/>
    <cellStyle name="Normal 29 2" xfId="535"/>
    <cellStyle name="Normal 3" xfId="536"/>
    <cellStyle name="Normal 3 2" xfId="537"/>
    <cellStyle name="Normal 3 2 2" xfId="538"/>
    <cellStyle name="Normal 3 2 2 2" xfId="539"/>
    <cellStyle name="Normal 3 2 2 2 2" xfId="540"/>
    <cellStyle name="Normal 3 2 2 2 3" xfId="541"/>
    <cellStyle name="Normal 3 2 3" xfId="542"/>
    <cellStyle name="Normal 3 3" xfId="543"/>
    <cellStyle name="Normal 3 3 2" xfId="544"/>
    <cellStyle name="Normal 3 4" xfId="545"/>
    <cellStyle name="Normal 3 4 2" xfId="546"/>
    <cellStyle name="Normal 3 5" xfId="547"/>
    <cellStyle name="Normal 3 6" xfId="548"/>
    <cellStyle name="Normal 3 7" xfId="549"/>
    <cellStyle name="Normal 30" xfId="550"/>
    <cellStyle name="Normal 30 2" xfId="551"/>
    <cellStyle name="Normal 31" xfId="552"/>
    <cellStyle name="Normal 32" xfId="553"/>
    <cellStyle name="Normal 33" xfId="554"/>
    <cellStyle name="Normal 34" xfId="555"/>
    <cellStyle name="Normal 35" xfId="556"/>
    <cellStyle name="Normal 36" xfId="557"/>
    <cellStyle name="Normal 37" xfId="558"/>
    <cellStyle name="Normal 38" xfId="559"/>
    <cellStyle name="Normal 39" xfId="560"/>
    <cellStyle name="Normal 4" xfId="561"/>
    <cellStyle name="Normal 4 10" xfId="562"/>
    <cellStyle name="Normal 4 11" xfId="563"/>
    <cellStyle name="Normal 4 12" xfId="564"/>
    <cellStyle name="Normal 4 13" xfId="565"/>
    <cellStyle name="Normal 4 14" xfId="566"/>
    <cellStyle name="Normal 4 15" xfId="567"/>
    <cellStyle name="Normal 4 16" xfId="568"/>
    <cellStyle name="Normal 4 17" xfId="6352"/>
    <cellStyle name="Normal 4 2" xfId="569"/>
    <cellStyle name="Normal 4 2 2" xfId="570"/>
    <cellStyle name="Normal 4 2 2 2" xfId="6353"/>
    <cellStyle name="Normal 4 3" xfId="571"/>
    <cellStyle name="Normal 4 3 2" xfId="6354"/>
    <cellStyle name="Normal 4 4" xfId="572"/>
    <cellStyle name="Normal 4 5" xfId="573"/>
    <cellStyle name="Normal 4 6" xfId="574"/>
    <cellStyle name="Normal 4 7" xfId="575"/>
    <cellStyle name="Normal 4 8" xfId="576"/>
    <cellStyle name="Normal 4 9" xfId="577"/>
    <cellStyle name="Normal 40" xfId="578"/>
    <cellStyle name="Normal 41" xfId="579"/>
    <cellStyle name="Normal 42" xfId="580"/>
    <cellStyle name="Normal 43" xfId="581"/>
    <cellStyle name="Normal 44" xfId="582"/>
    <cellStyle name="Normal 45" xfId="583"/>
    <cellStyle name="Normal 46" xfId="584"/>
    <cellStyle name="Normal 47" xfId="585"/>
    <cellStyle name="Normal 48" xfId="586"/>
    <cellStyle name="Normal 49" xfId="587"/>
    <cellStyle name="Normal 5" xfId="588"/>
    <cellStyle name="Normal 5 2" xfId="589"/>
    <cellStyle name="Normal 5 2 2" xfId="590"/>
    <cellStyle name="Normal 5 2 2 2" xfId="6355"/>
    <cellStyle name="Normal 5 3" xfId="591"/>
    <cellStyle name="Normal 5 4" xfId="592"/>
    <cellStyle name="Normal 50" xfId="6356"/>
    <cellStyle name="Normal 51" xfId="6357"/>
    <cellStyle name="Normal 52" xfId="6358"/>
    <cellStyle name="Normal 53" xfId="6359"/>
    <cellStyle name="Normal 54" xfId="6360"/>
    <cellStyle name="Normal 55" xfId="6361"/>
    <cellStyle name="Normal 56" xfId="6362"/>
    <cellStyle name="Normal 57" xfId="6363"/>
    <cellStyle name="Normal 58" xfId="6364"/>
    <cellStyle name="Normal 59" xfId="6365"/>
    <cellStyle name="Normal 6" xfId="593"/>
    <cellStyle name="Normal 6 2" xfId="594"/>
    <cellStyle name="Normal 6 2 2" xfId="6366"/>
    <cellStyle name="Normal 6 3" xfId="595"/>
    <cellStyle name="Normal 6 4" xfId="6367"/>
    <cellStyle name="Normal 6_Figures by page_(nida)(0212)" xfId="596"/>
    <cellStyle name="Normal 60" xfId="6368"/>
    <cellStyle name="Normal 7" xfId="597"/>
    <cellStyle name="Normal 7 2" xfId="598"/>
    <cellStyle name="Normal 7 2 2" xfId="6369"/>
    <cellStyle name="Normal 7 3" xfId="6370"/>
    <cellStyle name="Normal 8" xfId="599"/>
    <cellStyle name="Normal 8 10" xfId="600"/>
    <cellStyle name="Normal 8 2" xfId="601"/>
    <cellStyle name="Normal 8 2 2" xfId="6371"/>
    <cellStyle name="Normal 8 3" xfId="602"/>
    <cellStyle name="Normal 8 4" xfId="603"/>
    <cellStyle name="Normal 8 5" xfId="604"/>
    <cellStyle name="Normal 8 6" xfId="605"/>
    <cellStyle name="Normal 8 7" xfId="606"/>
    <cellStyle name="Normal 8 8" xfId="607"/>
    <cellStyle name="Normal 8 9" xfId="608"/>
    <cellStyle name="Normal 9" xfId="609"/>
    <cellStyle name="Normal 9 2" xfId="610"/>
    <cellStyle name="Normal 9 3" xfId="6372"/>
    <cellStyle name="Normál_8gradk" xfId="611"/>
    <cellStyle name="Normal-blank" xfId="612"/>
    <cellStyle name="Normal-bottom" xfId="613"/>
    <cellStyle name="Normal-center" xfId="614"/>
    <cellStyle name="Normal-droit" xfId="615"/>
    <cellStyle name="normální_List1" xfId="616"/>
    <cellStyle name="Normal-top" xfId="617"/>
    <cellStyle name="Note" xfId="1014" builtinId="10" customBuiltin="1"/>
    <cellStyle name="Note 10 2" xfId="618"/>
    <cellStyle name="Note 10 2 10" xfId="6373"/>
    <cellStyle name="Note 10 2 10 2" xfId="6374"/>
    <cellStyle name="Note 10 2 10 2 2" xfId="6375"/>
    <cellStyle name="Note 10 2 10 2 3" xfId="6376"/>
    <cellStyle name="Note 10 2 10 2 4" xfId="6377"/>
    <cellStyle name="Note 10 2 10 3" xfId="6378"/>
    <cellStyle name="Note 10 2 10 4" xfId="6379"/>
    <cellStyle name="Note 10 2 10 5" xfId="6380"/>
    <cellStyle name="Note 10 2 10 6" xfId="6381"/>
    <cellStyle name="Note 10 2 11" xfId="6382"/>
    <cellStyle name="Note 10 2 11 2" xfId="6383"/>
    <cellStyle name="Note 10 2 11 2 2" xfId="6384"/>
    <cellStyle name="Note 10 2 11 2 3" xfId="6385"/>
    <cellStyle name="Note 10 2 11 2 4" xfId="6386"/>
    <cellStyle name="Note 10 2 11 3" xfId="6387"/>
    <cellStyle name="Note 10 2 11 4" xfId="6388"/>
    <cellStyle name="Note 10 2 11 5" xfId="6389"/>
    <cellStyle name="Note 10 2 11 6" xfId="6390"/>
    <cellStyle name="Note 10 2 12" xfId="6391"/>
    <cellStyle name="Note 10 2 12 2" xfId="6392"/>
    <cellStyle name="Note 10 2 12 2 2" xfId="6393"/>
    <cellStyle name="Note 10 2 12 2 3" xfId="6394"/>
    <cellStyle name="Note 10 2 12 2 4" xfId="6395"/>
    <cellStyle name="Note 10 2 12 3" xfId="6396"/>
    <cellStyle name="Note 10 2 12 4" xfId="6397"/>
    <cellStyle name="Note 10 2 12 5" xfId="6398"/>
    <cellStyle name="Note 10 2 12 6" xfId="6399"/>
    <cellStyle name="Note 10 2 13" xfId="6400"/>
    <cellStyle name="Note 10 2 13 2" xfId="6401"/>
    <cellStyle name="Note 10 2 13 2 2" xfId="6402"/>
    <cellStyle name="Note 10 2 13 2 3" xfId="6403"/>
    <cellStyle name="Note 10 2 13 2 4" xfId="6404"/>
    <cellStyle name="Note 10 2 13 3" xfId="6405"/>
    <cellStyle name="Note 10 2 13 4" xfId="6406"/>
    <cellStyle name="Note 10 2 13 5" xfId="6407"/>
    <cellStyle name="Note 10 2 13 6" xfId="6408"/>
    <cellStyle name="Note 10 2 14" xfId="6409"/>
    <cellStyle name="Note 10 2 14 2" xfId="6410"/>
    <cellStyle name="Note 10 2 14 2 2" xfId="6411"/>
    <cellStyle name="Note 10 2 14 2 3" xfId="6412"/>
    <cellStyle name="Note 10 2 14 2 4" xfId="6413"/>
    <cellStyle name="Note 10 2 14 3" xfId="6414"/>
    <cellStyle name="Note 10 2 14 4" xfId="6415"/>
    <cellStyle name="Note 10 2 14 5" xfId="6416"/>
    <cellStyle name="Note 10 2 14 6" xfId="6417"/>
    <cellStyle name="Note 10 2 15" xfId="6418"/>
    <cellStyle name="Note 10 2 15 2" xfId="6419"/>
    <cellStyle name="Note 10 2 15 2 2" xfId="6420"/>
    <cellStyle name="Note 10 2 15 2 3" xfId="6421"/>
    <cellStyle name="Note 10 2 15 2 4" xfId="6422"/>
    <cellStyle name="Note 10 2 15 3" xfId="6423"/>
    <cellStyle name="Note 10 2 15 4" xfId="6424"/>
    <cellStyle name="Note 10 2 15 5" xfId="6425"/>
    <cellStyle name="Note 10 2 15 6" xfId="6426"/>
    <cellStyle name="Note 10 2 16" xfId="6427"/>
    <cellStyle name="Note 10 2 16 2" xfId="6428"/>
    <cellStyle name="Note 10 2 16 3" xfId="6429"/>
    <cellStyle name="Note 10 2 17" xfId="6430"/>
    <cellStyle name="Note 10 2 18" xfId="6431"/>
    <cellStyle name="Note 10 2 19" xfId="6432"/>
    <cellStyle name="Note 10 2 2" xfId="619"/>
    <cellStyle name="Note 10 2 2 10" xfId="6433"/>
    <cellStyle name="Note 10 2 2 10 2" xfId="6434"/>
    <cellStyle name="Note 10 2 2 10 2 2" xfId="6435"/>
    <cellStyle name="Note 10 2 2 10 2 3" xfId="6436"/>
    <cellStyle name="Note 10 2 2 10 2 4" xfId="6437"/>
    <cellStyle name="Note 10 2 2 10 3" xfId="6438"/>
    <cellStyle name="Note 10 2 2 10 4" xfId="6439"/>
    <cellStyle name="Note 10 2 2 10 5" xfId="6440"/>
    <cellStyle name="Note 10 2 2 10 6" xfId="6441"/>
    <cellStyle name="Note 10 2 2 11" xfId="6442"/>
    <cellStyle name="Note 10 2 2 11 2" xfId="6443"/>
    <cellStyle name="Note 10 2 2 11 2 2" xfId="6444"/>
    <cellStyle name="Note 10 2 2 11 2 3" xfId="6445"/>
    <cellStyle name="Note 10 2 2 11 2 4" xfId="6446"/>
    <cellStyle name="Note 10 2 2 11 3" xfId="6447"/>
    <cellStyle name="Note 10 2 2 11 4" xfId="6448"/>
    <cellStyle name="Note 10 2 2 11 5" xfId="6449"/>
    <cellStyle name="Note 10 2 2 11 6" xfId="6450"/>
    <cellStyle name="Note 10 2 2 12" xfId="6451"/>
    <cellStyle name="Note 10 2 2 12 2" xfId="6452"/>
    <cellStyle name="Note 10 2 2 12 2 2" xfId="6453"/>
    <cellStyle name="Note 10 2 2 12 2 3" xfId="6454"/>
    <cellStyle name="Note 10 2 2 12 2 4" xfId="6455"/>
    <cellStyle name="Note 10 2 2 12 3" xfId="6456"/>
    <cellStyle name="Note 10 2 2 12 4" xfId="6457"/>
    <cellStyle name="Note 10 2 2 12 5" xfId="6458"/>
    <cellStyle name="Note 10 2 2 12 6" xfId="6459"/>
    <cellStyle name="Note 10 2 2 13" xfId="6460"/>
    <cellStyle name="Note 10 2 2 13 2" xfId="6461"/>
    <cellStyle name="Note 10 2 2 13 2 2" xfId="6462"/>
    <cellStyle name="Note 10 2 2 13 2 3" xfId="6463"/>
    <cellStyle name="Note 10 2 2 13 2 4" xfId="6464"/>
    <cellStyle name="Note 10 2 2 13 3" xfId="6465"/>
    <cellStyle name="Note 10 2 2 13 4" xfId="6466"/>
    <cellStyle name="Note 10 2 2 13 5" xfId="6467"/>
    <cellStyle name="Note 10 2 2 13 6" xfId="6468"/>
    <cellStyle name="Note 10 2 2 14" xfId="6469"/>
    <cellStyle name="Note 10 2 2 14 2" xfId="6470"/>
    <cellStyle name="Note 10 2 2 14 2 2" xfId="6471"/>
    <cellStyle name="Note 10 2 2 14 2 3" xfId="6472"/>
    <cellStyle name="Note 10 2 2 14 2 4" xfId="6473"/>
    <cellStyle name="Note 10 2 2 14 3" xfId="6474"/>
    <cellStyle name="Note 10 2 2 14 4" xfId="6475"/>
    <cellStyle name="Note 10 2 2 14 5" xfId="6476"/>
    <cellStyle name="Note 10 2 2 14 6" xfId="6477"/>
    <cellStyle name="Note 10 2 2 15" xfId="6478"/>
    <cellStyle name="Note 10 2 2 15 2" xfId="6479"/>
    <cellStyle name="Note 10 2 2 15 3" xfId="6480"/>
    <cellStyle name="Note 10 2 2 16" xfId="6481"/>
    <cellStyle name="Note 10 2 2 17" xfId="6482"/>
    <cellStyle name="Note 10 2 2 18" xfId="6483"/>
    <cellStyle name="Note 10 2 2 19" xfId="6484"/>
    <cellStyle name="Note 10 2 2 2" xfId="6485"/>
    <cellStyle name="Note 10 2 2 2 10" xfId="6486"/>
    <cellStyle name="Note 10 2 2 2 10 2" xfId="6487"/>
    <cellStyle name="Note 10 2 2 2 10 2 2" xfId="6488"/>
    <cellStyle name="Note 10 2 2 2 10 2 3" xfId="6489"/>
    <cellStyle name="Note 10 2 2 2 10 2 4" xfId="6490"/>
    <cellStyle name="Note 10 2 2 2 10 3" xfId="6491"/>
    <cellStyle name="Note 10 2 2 2 10 4" xfId="6492"/>
    <cellStyle name="Note 10 2 2 2 10 5" xfId="6493"/>
    <cellStyle name="Note 10 2 2 2 10 6" xfId="6494"/>
    <cellStyle name="Note 10 2 2 2 11" xfId="6495"/>
    <cellStyle name="Note 10 2 2 2 11 2" xfId="6496"/>
    <cellStyle name="Note 10 2 2 2 11 2 2" xfId="6497"/>
    <cellStyle name="Note 10 2 2 2 11 2 3" xfId="6498"/>
    <cellStyle name="Note 10 2 2 2 11 2 4" xfId="6499"/>
    <cellStyle name="Note 10 2 2 2 11 3" xfId="6500"/>
    <cellStyle name="Note 10 2 2 2 11 4" xfId="6501"/>
    <cellStyle name="Note 10 2 2 2 11 5" xfId="6502"/>
    <cellStyle name="Note 10 2 2 2 11 6" xfId="6503"/>
    <cellStyle name="Note 10 2 2 2 12" xfId="6504"/>
    <cellStyle name="Note 10 2 2 2 12 2" xfId="6505"/>
    <cellStyle name="Note 10 2 2 2 12 2 2" xfId="6506"/>
    <cellStyle name="Note 10 2 2 2 12 2 3" xfId="6507"/>
    <cellStyle name="Note 10 2 2 2 12 2 4" xfId="6508"/>
    <cellStyle name="Note 10 2 2 2 12 3" xfId="6509"/>
    <cellStyle name="Note 10 2 2 2 12 4" xfId="6510"/>
    <cellStyle name="Note 10 2 2 2 12 5" xfId="6511"/>
    <cellStyle name="Note 10 2 2 2 12 6" xfId="6512"/>
    <cellStyle name="Note 10 2 2 2 13" xfId="6513"/>
    <cellStyle name="Note 10 2 2 2 13 2" xfId="6514"/>
    <cellStyle name="Note 10 2 2 2 13 2 2" xfId="6515"/>
    <cellStyle name="Note 10 2 2 2 13 2 3" xfId="6516"/>
    <cellStyle name="Note 10 2 2 2 13 2 4" xfId="6517"/>
    <cellStyle name="Note 10 2 2 2 13 3" xfId="6518"/>
    <cellStyle name="Note 10 2 2 2 13 4" xfId="6519"/>
    <cellStyle name="Note 10 2 2 2 13 5" xfId="6520"/>
    <cellStyle name="Note 10 2 2 2 13 6" xfId="6521"/>
    <cellStyle name="Note 10 2 2 2 14" xfId="6522"/>
    <cellStyle name="Note 10 2 2 2 14 2" xfId="6523"/>
    <cellStyle name="Note 10 2 2 2 14 2 2" xfId="6524"/>
    <cellStyle name="Note 10 2 2 2 14 2 3" xfId="6525"/>
    <cellStyle name="Note 10 2 2 2 14 2 4" xfId="6526"/>
    <cellStyle name="Note 10 2 2 2 14 3" xfId="6527"/>
    <cellStyle name="Note 10 2 2 2 14 4" xfId="6528"/>
    <cellStyle name="Note 10 2 2 2 14 5" xfId="6529"/>
    <cellStyle name="Note 10 2 2 2 14 6" xfId="6530"/>
    <cellStyle name="Note 10 2 2 2 15" xfId="6531"/>
    <cellStyle name="Note 10 2 2 2 15 2" xfId="6532"/>
    <cellStyle name="Note 10 2 2 2 15 2 2" xfId="6533"/>
    <cellStyle name="Note 10 2 2 2 15 2 3" xfId="6534"/>
    <cellStyle name="Note 10 2 2 2 15 2 4" xfId="6535"/>
    <cellStyle name="Note 10 2 2 2 15 3" xfId="6536"/>
    <cellStyle name="Note 10 2 2 2 15 4" xfId="6537"/>
    <cellStyle name="Note 10 2 2 2 15 5" xfId="6538"/>
    <cellStyle name="Note 10 2 2 2 15 6" xfId="6539"/>
    <cellStyle name="Note 10 2 2 2 16" xfId="6540"/>
    <cellStyle name="Note 10 2 2 2 16 2" xfId="6541"/>
    <cellStyle name="Note 10 2 2 2 16 2 2" xfId="6542"/>
    <cellStyle name="Note 10 2 2 2 16 2 3" xfId="6543"/>
    <cellStyle name="Note 10 2 2 2 16 2 4" xfId="6544"/>
    <cellStyle name="Note 10 2 2 2 16 3" xfId="6545"/>
    <cellStyle name="Note 10 2 2 2 16 4" xfId="6546"/>
    <cellStyle name="Note 10 2 2 2 16 5" xfId="6547"/>
    <cellStyle name="Note 10 2 2 2 16 6" xfId="6548"/>
    <cellStyle name="Note 10 2 2 2 17" xfId="6549"/>
    <cellStyle name="Note 10 2 2 2 17 2" xfId="6550"/>
    <cellStyle name="Note 10 2 2 2 17 3" xfId="6551"/>
    <cellStyle name="Note 10 2 2 2 18" xfId="6552"/>
    <cellStyle name="Note 10 2 2 2 19" xfId="6553"/>
    <cellStyle name="Note 10 2 2 2 2" xfId="6554"/>
    <cellStyle name="Note 10 2 2 2 2 2" xfId="6555"/>
    <cellStyle name="Note 10 2 2 2 2 2 2" xfId="6556"/>
    <cellStyle name="Note 10 2 2 2 2 2 3" xfId="6557"/>
    <cellStyle name="Note 10 2 2 2 2 2 4" xfId="6558"/>
    <cellStyle name="Note 10 2 2 2 2 3" xfId="6559"/>
    <cellStyle name="Note 10 2 2 2 2 4" xfId="6560"/>
    <cellStyle name="Note 10 2 2 2 2 5" xfId="6561"/>
    <cellStyle name="Note 10 2 2 2 3" xfId="6562"/>
    <cellStyle name="Note 10 2 2 2 3 2" xfId="6563"/>
    <cellStyle name="Note 10 2 2 2 3 2 2" xfId="6564"/>
    <cellStyle name="Note 10 2 2 2 3 2 3" xfId="6565"/>
    <cellStyle name="Note 10 2 2 2 3 2 4" xfId="6566"/>
    <cellStyle name="Note 10 2 2 2 3 3" xfId="6567"/>
    <cellStyle name="Note 10 2 2 2 3 4" xfId="6568"/>
    <cellStyle name="Note 10 2 2 2 3 5" xfId="6569"/>
    <cellStyle name="Note 10 2 2 2 3 6" xfId="6570"/>
    <cellStyle name="Note 10 2 2 2 4" xfId="6571"/>
    <cellStyle name="Note 10 2 2 2 4 2" xfId="6572"/>
    <cellStyle name="Note 10 2 2 2 4 2 2" xfId="6573"/>
    <cellStyle name="Note 10 2 2 2 4 2 3" xfId="6574"/>
    <cellStyle name="Note 10 2 2 2 4 2 4" xfId="6575"/>
    <cellStyle name="Note 10 2 2 2 4 3" xfId="6576"/>
    <cellStyle name="Note 10 2 2 2 4 4" xfId="6577"/>
    <cellStyle name="Note 10 2 2 2 4 5" xfId="6578"/>
    <cellStyle name="Note 10 2 2 2 4 6" xfId="6579"/>
    <cellStyle name="Note 10 2 2 2 5" xfId="6580"/>
    <cellStyle name="Note 10 2 2 2 5 2" xfId="6581"/>
    <cellStyle name="Note 10 2 2 2 5 2 2" xfId="6582"/>
    <cellStyle name="Note 10 2 2 2 5 2 3" xfId="6583"/>
    <cellStyle name="Note 10 2 2 2 5 2 4" xfId="6584"/>
    <cellStyle name="Note 10 2 2 2 5 3" xfId="6585"/>
    <cellStyle name="Note 10 2 2 2 5 4" xfId="6586"/>
    <cellStyle name="Note 10 2 2 2 5 5" xfId="6587"/>
    <cellStyle name="Note 10 2 2 2 5 6" xfId="6588"/>
    <cellStyle name="Note 10 2 2 2 6" xfId="6589"/>
    <cellStyle name="Note 10 2 2 2 6 2" xfId="6590"/>
    <cellStyle name="Note 10 2 2 2 6 2 2" xfId="6591"/>
    <cellStyle name="Note 10 2 2 2 6 2 3" xfId="6592"/>
    <cellStyle name="Note 10 2 2 2 6 2 4" xfId="6593"/>
    <cellStyle name="Note 10 2 2 2 6 3" xfId="6594"/>
    <cellStyle name="Note 10 2 2 2 6 4" xfId="6595"/>
    <cellStyle name="Note 10 2 2 2 6 5" xfId="6596"/>
    <cellStyle name="Note 10 2 2 2 6 6" xfId="6597"/>
    <cellStyle name="Note 10 2 2 2 7" xfId="6598"/>
    <cellStyle name="Note 10 2 2 2 7 2" xfId="6599"/>
    <cellStyle name="Note 10 2 2 2 7 2 2" xfId="6600"/>
    <cellStyle name="Note 10 2 2 2 7 2 3" xfId="6601"/>
    <cellStyle name="Note 10 2 2 2 7 2 4" xfId="6602"/>
    <cellStyle name="Note 10 2 2 2 7 3" xfId="6603"/>
    <cellStyle name="Note 10 2 2 2 7 4" xfId="6604"/>
    <cellStyle name="Note 10 2 2 2 7 5" xfId="6605"/>
    <cellStyle name="Note 10 2 2 2 7 6" xfId="6606"/>
    <cellStyle name="Note 10 2 2 2 8" xfId="6607"/>
    <cellStyle name="Note 10 2 2 2 8 2" xfId="6608"/>
    <cellStyle name="Note 10 2 2 2 8 2 2" xfId="6609"/>
    <cellStyle name="Note 10 2 2 2 8 2 3" xfId="6610"/>
    <cellStyle name="Note 10 2 2 2 8 2 4" xfId="6611"/>
    <cellStyle name="Note 10 2 2 2 8 3" xfId="6612"/>
    <cellStyle name="Note 10 2 2 2 8 4" xfId="6613"/>
    <cellStyle name="Note 10 2 2 2 8 5" xfId="6614"/>
    <cellStyle name="Note 10 2 2 2 8 6" xfId="6615"/>
    <cellStyle name="Note 10 2 2 2 9" xfId="6616"/>
    <cellStyle name="Note 10 2 2 2 9 2" xfId="6617"/>
    <cellStyle name="Note 10 2 2 2 9 2 2" xfId="6618"/>
    <cellStyle name="Note 10 2 2 2 9 2 3" xfId="6619"/>
    <cellStyle name="Note 10 2 2 2 9 2 4" xfId="6620"/>
    <cellStyle name="Note 10 2 2 2 9 3" xfId="6621"/>
    <cellStyle name="Note 10 2 2 2 9 4" xfId="6622"/>
    <cellStyle name="Note 10 2 2 2 9 5" xfId="6623"/>
    <cellStyle name="Note 10 2 2 2 9 6" xfId="6624"/>
    <cellStyle name="Note 10 2 2 20" xfId="6625"/>
    <cellStyle name="Note 10 2 2 3" xfId="6626"/>
    <cellStyle name="Note 10 2 2 3 2" xfId="6627"/>
    <cellStyle name="Note 10 2 2 3 2 2" xfId="6628"/>
    <cellStyle name="Note 10 2 2 3 2 3" xfId="6629"/>
    <cellStyle name="Note 10 2 2 3 2 4" xfId="6630"/>
    <cellStyle name="Note 10 2 2 3 3" xfId="6631"/>
    <cellStyle name="Note 10 2 2 3 4" xfId="6632"/>
    <cellStyle name="Note 10 2 2 3 5" xfId="6633"/>
    <cellStyle name="Note 10 2 2 4" xfId="6634"/>
    <cellStyle name="Note 10 2 2 4 2" xfId="6635"/>
    <cellStyle name="Note 10 2 2 4 2 2" xfId="6636"/>
    <cellStyle name="Note 10 2 2 4 2 3" xfId="6637"/>
    <cellStyle name="Note 10 2 2 4 2 4" xfId="6638"/>
    <cellStyle name="Note 10 2 2 4 3" xfId="6639"/>
    <cellStyle name="Note 10 2 2 4 4" xfId="6640"/>
    <cellStyle name="Note 10 2 2 4 5" xfId="6641"/>
    <cellStyle name="Note 10 2 2 5" xfId="6642"/>
    <cellStyle name="Note 10 2 2 5 2" xfId="6643"/>
    <cellStyle name="Note 10 2 2 5 2 2" xfId="6644"/>
    <cellStyle name="Note 10 2 2 5 2 3" xfId="6645"/>
    <cellStyle name="Note 10 2 2 5 2 4" xfId="6646"/>
    <cellStyle name="Note 10 2 2 5 3" xfId="6647"/>
    <cellStyle name="Note 10 2 2 5 4" xfId="6648"/>
    <cellStyle name="Note 10 2 2 5 5" xfId="6649"/>
    <cellStyle name="Note 10 2 2 5 6" xfId="6650"/>
    <cellStyle name="Note 10 2 2 6" xfId="6651"/>
    <cellStyle name="Note 10 2 2 6 2" xfId="6652"/>
    <cellStyle name="Note 10 2 2 6 2 2" xfId="6653"/>
    <cellStyle name="Note 10 2 2 6 2 3" xfId="6654"/>
    <cellStyle name="Note 10 2 2 6 2 4" xfId="6655"/>
    <cellStyle name="Note 10 2 2 6 3" xfId="6656"/>
    <cellStyle name="Note 10 2 2 6 4" xfId="6657"/>
    <cellStyle name="Note 10 2 2 6 5" xfId="6658"/>
    <cellStyle name="Note 10 2 2 6 6" xfId="6659"/>
    <cellStyle name="Note 10 2 2 7" xfId="6660"/>
    <cellStyle name="Note 10 2 2 7 2" xfId="6661"/>
    <cellStyle name="Note 10 2 2 7 2 2" xfId="6662"/>
    <cellStyle name="Note 10 2 2 7 2 3" xfId="6663"/>
    <cellStyle name="Note 10 2 2 7 2 4" xfId="6664"/>
    <cellStyle name="Note 10 2 2 7 3" xfId="6665"/>
    <cellStyle name="Note 10 2 2 7 4" xfId="6666"/>
    <cellStyle name="Note 10 2 2 7 5" xfId="6667"/>
    <cellStyle name="Note 10 2 2 7 6" xfId="6668"/>
    <cellStyle name="Note 10 2 2 8" xfId="6669"/>
    <cellStyle name="Note 10 2 2 8 2" xfId="6670"/>
    <cellStyle name="Note 10 2 2 8 2 2" xfId="6671"/>
    <cellStyle name="Note 10 2 2 8 2 3" xfId="6672"/>
    <cellStyle name="Note 10 2 2 8 2 4" xfId="6673"/>
    <cellStyle name="Note 10 2 2 8 3" xfId="6674"/>
    <cellStyle name="Note 10 2 2 8 4" xfId="6675"/>
    <cellStyle name="Note 10 2 2 8 5" xfId="6676"/>
    <cellStyle name="Note 10 2 2 8 6" xfId="6677"/>
    <cellStyle name="Note 10 2 2 9" xfId="6678"/>
    <cellStyle name="Note 10 2 2 9 2" xfId="6679"/>
    <cellStyle name="Note 10 2 2 9 2 2" xfId="6680"/>
    <cellStyle name="Note 10 2 2 9 2 3" xfId="6681"/>
    <cellStyle name="Note 10 2 2 9 2 4" xfId="6682"/>
    <cellStyle name="Note 10 2 2 9 3" xfId="6683"/>
    <cellStyle name="Note 10 2 2 9 4" xfId="6684"/>
    <cellStyle name="Note 10 2 2 9 5" xfId="6685"/>
    <cellStyle name="Note 10 2 2 9 6" xfId="6686"/>
    <cellStyle name="Note 10 2 20" xfId="6687"/>
    <cellStyle name="Note 10 2 21" xfId="6688"/>
    <cellStyle name="Note 10 2 3" xfId="6689"/>
    <cellStyle name="Note 10 2 3 10" xfId="6690"/>
    <cellStyle name="Note 10 2 3 10 2" xfId="6691"/>
    <cellStyle name="Note 10 2 3 10 2 2" xfId="6692"/>
    <cellStyle name="Note 10 2 3 10 2 3" xfId="6693"/>
    <cellStyle name="Note 10 2 3 10 2 4" xfId="6694"/>
    <cellStyle name="Note 10 2 3 10 3" xfId="6695"/>
    <cellStyle name="Note 10 2 3 10 4" xfId="6696"/>
    <cellStyle name="Note 10 2 3 10 5" xfId="6697"/>
    <cellStyle name="Note 10 2 3 10 6" xfId="6698"/>
    <cellStyle name="Note 10 2 3 11" xfId="6699"/>
    <cellStyle name="Note 10 2 3 11 2" xfId="6700"/>
    <cellStyle name="Note 10 2 3 11 2 2" xfId="6701"/>
    <cellStyle name="Note 10 2 3 11 2 3" xfId="6702"/>
    <cellStyle name="Note 10 2 3 11 2 4" xfId="6703"/>
    <cellStyle name="Note 10 2 3 11 3" xfId="6704"/>
    <cellStyle name="Note 10 2 3 11 4" xfId="6705"/>
    <cellStyle name="Note 10 2 3 11 5" xfId="6706"/>
    <cellStyle name="Note 10 2 3 11 6" xfId="6707"/>
    <cellStyle name="Note 10 2 3 12" xfId="6708"/>
    <cellStyle name="Note 10 2 3 12 2" xfId="6709"/>
    <cellStyle name="Note 10 2 3 12 2 2" xfId="6710"/>
    <cellStyle name="Note 10 2 3 12 2 3" xfId="6711"/>
    <cellStyle name="Note 10 2 3 12 2 4" xfId="6712"/>
    <cellStyle name="Note 10 2 3 12 3" xfId="6713"/>
    <cellStyle name="Note 10 2 3 12 4" xfId="6714"/>
    <cellStyle name="Note 10 2 3 12 5" xfId="6715"/>
    <cellStyle name="Note 10 2 3 12 6" xfId="6716"/>
    <cellStyle name="Note 10 2 3 13" xfId="6717"/>
    <cellStyle name="Note 10 2 3 13 2" xfId="6718"/>
    <cellStyle name="Note 10 2 3 13 2 2" xfId="6719"/>
    <cellStyle name="Note 10 2 3 13 2 3" xfId="6720"/>
    <cellStyle name="Note 10 2 3 13 2 4" xfId="6721"/>
    <cellStyle name="Note 10 2 3 13 3" xfId="6722"/>
    <cellStyle name="Note 10 2 3 13 4" xfId="6723"/>
    <cellStyle name="Note 10 2 3 13 5" xfId="6724"/>
    <cellStyle name="Note 10 2 3 13 6" xfId="6725"/>
    <cellStyle name="Note 10 2 3 14" xfId="6726"/>
    <cellStyle name="Note 10 2 3 14 2" xfId="6727"/>
    <cellStyle name="Note 10 2 3 14 2 2" xfId="6728"/>
    <cellStyle name="Note 10 2 3 14 2 3" xfId="6729"/>
    <cellStyle name="Note 10 2 3 14 2 4" xfId="6730"/>
    <cellStyle name="Note 10 2 3 14 3" xfId="6731"/>
    <cellStyle name="Note 10 2 3 14 4" xfId="6732"/>
    <cellStyle name="Note 10 2 3 14 5" xfId="6733"/>
    <cellStyle name="Note 10 2 3 14 6" xfId="6734"/>
    <cellStyle name="Note 10 2 3 15" xfId="6735"/>
    <cellStyle name="Note 10 2 3 15 2" xfId="6736"/>
    <cellStyle name="Note 10 2 3 15 2 2" xfId="6737"/>
    <cellStyle name="Note 10 2 3 15 2 3" xfId="6738"/>
    <cellStyle name="Note 10 2 3 15 2 4" xfId="6739"/>
    <cellStyle name="Note 10 2 3 15 3" xfId="6740"/>
    <cellStyle name="Note 10 2 3 15 4" xfId="6741"/>
    <cellStyle name="Note 10 2 3 15 5" xfId="6742"/>
    <cellStyle name="Note 10 2 3 15 6" xfId="6743"/>
    <cellStyle name="Note 10 2 3 16" xfId="6744"/>
    <cellStyle name="Note 10 2 3 16 2" xfId="6745"/>
    <cellStyle name="Note 10 2 3 16 2 2" xfId="6746"/>
    <cellStyle name="Note 10 2 3 16 2 3" xfId="6747"/>
    <cellStyle name="Note 10 2 3 16 2 4" xfId="6748"/>
    <cellStyle name="Note 10 2 3 16 3" xfId="6749"/>
    <cellStyle name="Note 10 2 3 16 4" xfId="6750"/>
    <cellStyle name="Note 10 2 3 16 5" xfId="6751"/>
    <cellStyle name="Note 10 2 3 16 6" xfId="6752"/>
    <cellStyle name="Note 10 2 3 17" xfId="6753"/>
    <cellStyle name="Note 10 2 3 17 2" xfId="6754"/>
    <cellStyle name="Note 10 2 3 17 3" xfId="6755"/>
    <cellStyle name="Note 10 2 3 18" xfId="6756"/>
    <cellStyle name="Note 10 2 3 19" xfId="6757"/>
    <cellStyle name="Note 10 2 3 2" xfId="6758"/>
    <cellStyle name="Note 10 2 3 2 2" xfId="6759"/>
    <cellStyle name="Note 10 2 3 2 2 2" xfId="6760"/>
    <cellStyle name="Note 10 2 3 2 2 3" xfId="6761"/>
    <cellStyle name="Note 10 2 3 2 2 4" xfId="6762"/>
    <cellStyle name="Note 10 2 3 2 3" xfId="6763"/>
    <cellStyle name="Note 10 2 3 2 4" xfId="6764"/>
    <cellStyle name="Note 10 2 3 2 5" xfId="6765"/>
    <cellStyle name="Note 10 2 3 3" xfId="6766"/>
    <cellStyle name="Note 10 2 3 3 2" xfId="6767"/>
    <cellStyle name="Note 10 2 3 3 2 2" xfId="6768"/>
    <cellStyle name="Note 10 2 3 3 2 3" xfId="6769"/>
    <cellStyle name="Note 10 2 3 3 2 4" xfId="6770"/>
    <cellStyle name="Note 10 2 3 3 3" xfId="6771"/>
    <cellStyle name="Note 10 2 3 3 4" xfId="6772"/>
    <cellStyle name="Note 10 2 3 3 5" xfId="6773"/>
    <cellStyle name="Note 10 2 3 3 6" xfId="6774"/>
    <cellStyle name="Note 10 2 3 4" xfId="6775"/>
    <cellStyle name="Note 10 2 3 4 2" xfId="6776"/>
    <cellStyle name="Note 10 2 3 4 2 2" xfId="6777"/>
    <cellStyle name="Note 10 2 3 4 2 3" xfId="6778"/>
    <cellStyle name="Note 10 2 3 4 2 4" xfId="6779"/>
    <cellStyle name="Note 10 2 3 4 3" xfId="6780"/>
    <cellStyle name="Note 10 2 3 4 4" xfId="6781"/>
    <cellStyle name="Note 10 2 3 4 5" xfId="6782"/>
    <cellStyle name="Note 10 2 3 4 6" xfId="6783"/>
    <cellStyle name="Note 10 2 3 5" xfId="6784"/>
    <cellStyle name="Note 10 2 3 5 2" xfId="6785"/>
    <cellStyle name="Note 10 2 3 5 2 2" xfId="6786"/>
    <cellStyle name="Note 10 2 3 5 2 3" xfId="6787"/>
    <cellStyle name="Note 10 2 3 5 2 4" xfId="6788"/>
    <cellStyle name="Note 10 2 3 5 3" xfId="6789"/>
    <cellStyle name="Note 10 2 3 5 4" xfId="6790"/>
    <cellStyle name="Note 10 2 3 5 5" xfId="6791"/>
    <cellStyle name="Note 10 2 3 5 6" xfId="6792"/>
    <cellStyle name="Note 10 2 3 6" xfId="6793"/>
    <cellStyle name="Note 10 2 3 6 2" xfId="6794"/>
    <cellStyle name="Note 10 2 3 6 2 2" xfId="6795"/>
    <cellStyle name="Note 10 2 3 6 2 3" xfId="6796"/>
    <cellStyle name="Note 10 2 3 6 2 4" xfId="6797"/>
    <cellStyle name="Note 10 2 3 6 3" xfId="6798"/>
    <cellStyle name="Note 10 2 3 6 4" xfId="6799"/>
    <cellStyle name="Note 10 2 3 6 5" xfId="6800"/>
    <cellStyle name="Note 10 2 3 6 6" xfId="6801"/>
    <cellStyle name="Note 10 2 3 7" xfId="6802"/>
    <cellStyle name="Note 10 2 3 7 2" xfId="6803"/>
    <cellStyle name="Note 10 2 3 7 2 2" xfId="6804"/>
    <cellStyle name="Note 10 2 3 7 2 3" xfId="6805"/>
    <cellStyle name="Note 10 2 3 7 2 4" xfId="6806"/>
    <cellStyle name="Note 10 2 3 7 3" xfId="6807"/>
    <cellStyle name="Note 10 2 3 7 4" xfId="6808"/>
    <cellStyle name="Note 10 2 3 7 5" xfId="6809"/>
    <cellStyle name="Note 10 2 3 7 6" xfId="6810"/>
    <cellStyle name="Note 10 2 3 8" xfId="6811"/>
    <cellStyle name="Note 10 2 3 8 2" xfId="6812"/>
    <cellStyle name="Note 10 2 3 8 2 2" xfId="6813"/>
    <cellStyle name="Note 10 2 3 8 2 3" xfId="6814"/>
    <cellStyle name="Note 10 2 3 8 2 4" xfId="6815"/>
    <cellStyle name="Note 10 2 3 8 3" xfId="6816"/>
    <cellStyle name="Note 10 2 3 8 4" xfId="6817"/>
    <cellStyle name="Note 10 2 3 8 5" xfId="6818"/>
    <cellStyle name="Note 10 2 3 8 6" xfId="6819"/>
    <cellStyle name="Note 10 2 3 9" xfId="6820"/>
    <cellStyle name="Note 10 2 3 9 2" xfId="6821"/>
    <cellStyle name="Note 10 2 3 9 2 2" xfId="6822"/>
    <cellStyle name="Note 10 2 3 9 2 3" xfId="6823"/>
    <cellStyle name="Note 10 2 3 9 2 4" xfId="6824"/>
    <cellStyle name="Note 10 2 3 9 3" xfId="6825"/>
    <cellStyle name="Note 10 2 3 9 4" xfId="6826"/>
    <cellStyle name="Note 10 2 3 9 5" xfId="6827"/>
    <cellStyle name="Note 10 2 3 9 6" xfId="6828"/>
    <cellStyle name="Note 10 2 4" xfId="6829"/>
    <cellStyle name="Note 10 2 4 2" xfId="6830"/>
    <cellStyle name="Note 10 2 4 2 2" xfId="6831"/>
    <cellStyle name="Note 10 2 4 2 3" xfId="6832"/>
    <cellStyle name="Note 10 2 4 2 4" xfId="6833"/>
    <cellStyle name="Note 10 2 4 3" xfId="6834"/>
    <cellStyle name="Note 10 2 4 4" xfId="6835"/>
    <cellStyle name="Note 10 2 4 5" xfId="6836"/>
    <cellStyle name="Note 10 2 5" xfId="6837"/>
    <cellStyle name="Note 10 2 5 2" xfId="6838"/>
    <cellStyle name="Note 10 2 5 2 2" xfId="6839"/>
    <cellStyle name="Note 10 2 5 2 3" xfId="6840"/>
    <cellStyle name="Note 10 2 5 2 4" xfId="6841"/>
    <cellStyle name="Note 10 2 5 3" xfId="6842"/>
    <cellStyle name="Note 10 2 5 4" xfId="6843"/>
    <cellStyle name="Note 10 2 5 5" xfId="6844"/>
    <cellStyle name="Note 10 2 6" xfId="6845"/>
    <cellStyle name="Note 10 2 6 2" xfId="6846"/>
    <cellStyle name="Note 10 2 6 2 2" xfId="6847"/>
    <cellStyle name="Note 10 2 6 2 3" xfId="6848"/>
    <cellStyle name="Note 10 2 6 2 4" xfId="6849"/>
    <cellStyle name="Note 10 2 6 3" xfId="6850"/>
    <cellStyle name="Note 10 2 6 4" xfId="6851"/>
    <cellStyle name="Note 10 2 6 5" xfId="6852"/>
    <cellStyle name="Note 10 2 6 6" xfId="6853"/>
    <cellStyle name="Note 10 2 7" xfId="6854"/>
    <cellStyle name="Note 10 2 7 2" xfId="6855"/>
    <cellStyle name="Note 10 2 7 2 2" xfId="6856"/>
    <cellStyle name="Note 10 2 7 2 3" xfId="6857"/>
    <cellStyle name="Note 10 2 7 2 4" xfId="6858"/>
    <cellStyle name="Note 10 2 7 3" xfId="6859"/>
    <cellStyle name="Note 10 2 7 4" xfId="6860"/>
    <cellStyle name="Note 10 2 7 5" xfId="6861"/>
    <cellStyle name="Note 10 2 7 6" xfId="6862"/>
    <cellStyle name="Note 10 2 8" xfId="6863"/>
    <cellStyle name="Note 10 2 8 2" xfId="6864"/>
    <cellStyle name="Note 10 2 8 2 2" xfId="6865"/>
    <cellStyle name="Note 10 2 8 2 3" xfId="6866"/>
    <cellStyle name="Note 10 2 8 2 4" xfId="6867"/>
    <cellStyle name="Note 10 2 8 3" xfId="6868"/>
    <cellStyle name="Note 10 2 8 4" xfId="6869"/>
    <cellStyle name="Note 10 2 8 5" xfId="6870"/>
    <cellStyle name="Note 10 2 8 6" xfId="6871"/>
    <cellStyle name="Note 10 2 9" xfId="6872"/>
    <cellStyle name="Note 10 2 9 2" xfId="6873"/>
    <cellStyle name="Note 10 2 9 2 2" xfId="6874"/>
    <cellStyle name="Note 10 2 9 2 3" xfId="6875"/>
    <cellStyle name="Note 10 2 9 2 4" xfId="6876"/>
    <cellStyle name="Note 10 2 9 3" xfId="6877"/>
    <cellStyle name="Note 10 2 9 4" xfId="6878"/>
    <cellStyle name="Note 10 2 9 5" xfId="6879"/>
    <cellStyle name="Note 10 2 9 6" xfId="6880"/>
    <cellStyle name="Note 10 3" xfId="620"/>
    <cellStyle name="Note 10 3 10" xfId="6881"/>
    <cellStyle name="Note 10 3 10 2" xfId="6882"/>
    <cellStyle name="Note 10 3 10 2 2" xfId="6883"/>
    <cellStyle name="Note 10 3 10 2 3" xfId="6884"/>
    <cellStyle name="Note 10 3 10 2 4" xfId="6885"/>
    <cellStyle name="Note 10 3 10 3" xfId="6886"/>
    <cellStyle name="Note 10 3 10 4" xfId="6887"/>
    <cellStyle name="Note 10 3 10 5" xfId="6888"/>
    <cellStyle name="Note 10 3 10 6" xfId="6889"/>
    <cellStyle name="Note 10 3 11" xfId="6890"/>
    <cellStyle name="Note 10 3 11 2" xfId="6891"/>
    <cellStyle name="Note 10 3 11 2 2" xfId="6892"/>
    <cellStyle name="Note 10 3 11 2 3" xfId="6893"/>
    <cellStyle name="Note 10 3 11 2 4" xfId="6894"/>
    <cellStyle name="Note 10 3 11 3" xfId="6895"/>
    <cellStyle name="Note 10 3 11 4" xfId="6896"/>
    <cellStyle name="Note 10 3 11 5" xfId="6897"/>
    <cellStyle name="Note 10 3 11 6" xfId="6898"/>
    <cellStyle name="Note 10 3 12" xfId="6899"/>
    <cellStyle name="Note 10 3 12 2" xfId="6900"/>
    <cellStyle name="Note 10 3 12 2 2" xfId="6901"/>
    <cellStyle name="Note 10 3 12 2 3" xfId="6902"/>
    <cellStyle name="Note 10 3 12 2 4" xfId="6903"/>
    <cellStyle name="Note 10 3 12 3" xfId="6904"/>
    <cellStyle name="Note 10 3 12 4" xfId="6905"/>
    <cellStyle name="Note 10 3 12 5" xfId="6906"/>
    <cellStyle name="Note 10 3 12 6" xfId="6907"/>
    <cellStyle name="Note 10 3 13" xfId="6908"/>
    <cellStyle name="Note 10 3 13 2" xfId="6909"/>
    <cellStyle name="Note 10 3 13 2 2" xfId="6910"/>
    <cellStyle name="Note 10 3 13 2 3" xfId="6911"/>
    <cellStyle name="Note 10 3 13 2 4" xfId="6912"/>
    <cellStyle name="Note 10 3 13 3" xfId="6913"/>
    <cellStyle name="Note 10 3 13 4" xfId="6914"/>
    <cellStyle name="Note 10 3 13 5" xfId="6915"/>
    <cellStyle name="Note 10 3 13 6" xfId="6916"/>
    <cellStyle name="Note 10 3 14" xfId="6917"/>
    <cellStyle name="Note 10 3 14 2" xfId="6918"/>
    <cellStyle name="Note 10 3 14 2 2" xfId="6919"/>
    <cellStyle name="Note 10 3 14 2 3" xfId="6920"/>
    <cellStyle name="Note 10 3 14 2 4" xfId="6921"/>
    <cellStyle name="Note 10 3 14 3" xfId="6922"/>
    <cellStyle name="Note 10 3 14 4" xfId="6923"/>
    <cellStyle name="Note 10 3 14 5" xfId="6924"/>
    <cellStyle name="Note 10 3 14 6" xfId="6925"/>
    <cellStyle name="Note 10 3 15" xfId="6926"/>
    <cellStyle name="Note 10 3 15 2" xfId="6927"/>
    <cellStyle name="Note 10 3 15 2 2" xfId="6928"/>
    <cellStyle name="Note 10 3 15 2 3" xfId="6929"/>
    <cellStyle name="Note 10 3 15 2 4" xfId="6930"/>
    <cellStyle name="Note 10 3 15 3" xfId="6931"/>
    <cellStyle name="Note 10 3 15 4" xfId="6932"/>
    <cellStyle name="Note 10 3 15 5" xfId="6933"/>
    <cellStyle name="Note 10 3 15 6" xfId="6934"/>
    <cellStyle name="Note 10 3 16" xfId="6935"/>
    <cellStyle name="Note 10 3 16 2" xfId="6936"/>
    <cellStyle name="Note 10 3 16 3" xfId="6937"/>
    <cellStyle name="Note 10 3 17" xfId="6938"/>
    <cellStyle name="Note 10 3 18" xfId="6939"/>
    <cellStyle name="Note 10 3 19" xfId="6940"/>
    <cellStyle name="Note 10 3 2" xfId="621"/>
    <cellStyle name="Note 10 3 2 10" xfId="6941"/>
    <cellStyle name="Note 10 3 2 10 2" xfId="6942"/>
    <cellStyle name="Note 10 3 2 10 2 2" xfId="6943"/>
    <cellStyle name="Note 10 3 2 10 2 3" xfId="6944"/>
    <cellStyle name="Note 10 3 2 10 2 4" xfId="6945"/>
    <cellStyle name="Note 10 3 2 10 3" xfId="6946"/>
    <cellStyle name="Note 10 3 2 10 4" xfId="6947"/>
    <cellStyle name="Note 10 3 2 10 5" xfId="6948"/>
    <cellStyle name="Note 10 3 2 10 6" xfId="6949"/>
    <cellStyle name="Note 10 3 2 11" xfId="6950"/>
    <cellStyle name="Note 10 3 2 11 2" xfId="6951"/>
    <cellStyle name="Note 10 3 2 11 2 2" xfId="6952"/>
    <cellStyle name="Note 10 3 2 11 2 3" xfId="6953"/>
    <cellStyle name="Note 10 3 2 11 2 4" xfId="6954"/>
    <cellStyle name="Note 10 3 2 11 3" xfId="6955"/>
    <cellStyle name="Note 10 3 2 11 4" xfId="6956"/>
    <cellStyle name="Note 10 3 2 11 5" xfId="6957"/>
    <cellStyle name="Note 10 3 2 11 6" xfId="6958"/>
    <cellStyle name="Note 10 3 2 12" xfId="6959"/>
    <cellStyle name="Note 10 3 2 12 2" xfId="6960"/>
    <cellStyle name="Note 10 3 2 12 2 2" xfId="6961"/>
    <cellStyle name="Note 10 3 2 12 2 3" xfId="6962"/>
    <cellStyle name="Note 10 3 2 12 2 4" xfId="6963"/>
    <cellStyle name="Note 10 3 2 12 3" xfId="6964"/>
    <cellStyle name="Note 10 3 2 12 4" xfId="6965"/>
    <cellStyle name="Note 10 3 2 12 5" xfId="6966"/>
    <cellStyle name="Note 10 3 2 12 6" xfId="6967"/>
    <cellStyle name="Note 10 3 2 13" xfId="6968"/>
    <cellStyle name="Note 10 3 2 13 2" xfId="6969"/>
    <cellStyle name="Note 10 3 2 13 2 2" xfId="6970"/>
    <cellStyle name="Note 10 3 2 13 2 3" xfId="6971"/>
    <cellStyle name="Note 10 3 2 13 2 4" xfId="6972"/>
    <cellStyle name="Note 10 3 2 13 3" xfId="6973"/>
    <cellStyle name="Note 10 3 2 13 4" xfId="6974"/>
    <cellStyle name="Note 10 3 2 13 5" xfId="6975"/>
    <cellStyle name="Note 10 3 2 13 6" xfId="6976"/>
    <cellStyle name="Note 10 3 2 14" xfId="6977"/>
    <cellStyle name="Note 10 3 2 14 2" xfId="6978"/>
    <cellStyle name="Note 10 3 2 14 2 2" xfId="6979"/>
    <cellStyle name="Note 10 3 2 14 2 3" xfId="6980"/>
    <cellStyle name="Note 10 3 2 14 2 4" xfId="6981"/>
    <cellStyle name="Note 10 3 2 14 3" xfId="6982"/>
    <cellStyle name="Note 10 3 2 14 4" xfId="6983"/>
    <cellStyle name="Note 10 3 2 14 5" xfId="6984"/>
    <cellStyle name="Note 10 3 2 14 6" xfId="6985"/>
    <cellStyle name="Note 10 3 2 15" xfId="6986"/>
    <cellStyle name="Note 10 3 2 15 2" xfId="6987"/>
    <cellStyle name="Note 10 3 2 15 3" xfId="6988"/>
    <cellStyle name="Note 10 3 2 16" xfId="6989"/>
    <cellStyle name="Note 10 3 2 17" xfId="6990"/>
    <cellStyle name="Note 10 3 2 18" xfId="6991"/>
    <cellStyle name="Note 10 3 2 19" xfId="6992"/>
    <cellStyle name="Note 10 3 2 2" xfId="6993"/>
    <cellStyle name="Note 10 3 2 2 10" xfId="6994"/>
    <cellStyle name="Note 10 3 2 2 10 2" xfId="6995"/>
    <cellStyle name="Note 10 3 2 2 10 2 2" xfId="6996"/>
    <cellStyle name="Note 10 3 2 2 10 2 3" xfId="6997"/>
    <cellStyle name="Note 10 3 2 2 10 2 4" xfId="6998"/>
    <cellStyle name="Note 10 3 2 2 10 3" xfId="6999"/>
    <cellStyle name="Note 10 3 2 2 10 4" xfId="7000"/>
    <cellStyle name="Note 10 3 2 2 10 5" xfId="7001"/>
    <cellStyle name="Note 10 3 2 2 10 6" xfId="7002"/>
    <cellStyle name="Note 10 3 2 2 11" xfId="7003"/>
    <cellStyle name="Note 10 3 2 2 11 2" xfId="7004"/>
    <cellStyle name="Note 10 3 2 2 11 2 2" xfId="7005"/>
    <cellStyle name="Note 10 3 2 2 11 2 3" xfId="7006"/>
    <cellStyle name="Note 10 3 2 2 11 2 4" xfId="7007"/>
    <cellStyle name="Note 10 3 2 2 11 3" xfId="7008"/>
    <cellStyle name="Note 10 3 2 2 11 4" xfId="7009"/>
    <cellStyle name="Note 10 3 2 2 11 5" xfId="7010"/>
    <cellStyle name="Note 10 3 2 2 11 6" xfId="7011"/>
    <cellStyle name="Note 10 3 2 2 12" xfId="7012"/>
    <cellStyle name="Note 10 3 2 2 12 2" xfId="7013"/>
    <cellStyle name="Note 10 3 2 2 12 2 2" xfId="7014"/>
    <cellStyle name="Note 10 3 2 2 12 2 3" xfId="7015"/>
    <cellStyle name="Note 10 3 2 2 12 2 4" xfId="7016"/>
    <cellStyle name="Note 10 3 2 2 12 3" xfId="7017"/>
    <cellStyle name="Note 10 3 2 2 12 4" xfId="7018"/>
    <cellStyle name="Note 10 3 2 2 12 5" xfId="7019"/>
    <cellStyle name="Note 10 3 2 2 12 6" xfId="7020"/>
    <cellStyle name="Note 10 3 2 2 13" xfId="7021"/>
    <cellStyle name="Note 10 3 2 2 13 2" xfId="7022"/>
    <cellStyle name="Note 10 3 2 2 13 2 2" xfId="7023"/>
    <cellStyle name="Note 10 3 2 2 13 2 3" xfId="7024"/>
    <cellStyle name="Note 10 3 2 2 13 2 4" xfId="7025"/>
    <cellStyle name="Note 10 3 2 2 13 3" xfId="7026"/>
    <cellStyle name="Note 10 3 2 2 13 4" xfId="7027"/>
    <cellStyle name="Note 10 3 2 2 13 5" xfId="7028"/>
    <cellStyle name="Note 10 3 2 2 13 6" xfId="7029"/>
    <cellStyle name="Note 10 3 2 2 14" xfId="7030"/>
    <cellStyle name="Note 10 3 2 2 14 2" xfId="7031"/>
    <cellStyle name="Note 10 3 2 2 14 2 2" xfId="7032"/>
    <cellStyle name="Note 10 3 2 2 14 2 3" xfId="7033"/>
    <cellStyle name="Note 10 3 2 2 14 2 4" xfId="7034"/>
    <cellStyle name="Note 10 3 2 2 14 3" xfId="7035"/>
    <cellStyle name="Note 10 3 2 2 14 4" xfId="7036"/>
    <cellStyle name="Note 10 3 2 2 14 5" xfId="7037"/>
    <cellStyle name="Note 10 3 2 2 14 6" xfId="7038"/>
    <cellStyle name="Note 10 3 2 2 15" xfId="7039"/>
    <cellStyle name="Note 10 3 2 2 15 2" xfId="7040"/>
    <cellStyle name="Note 10 3 2 2 15 2 2" xfId="7041"/>
    <cellStyle name="Note 10 3 2 2 15 2 3" xfId="7042"/>
    <cellStyle name="Note 10 3 2 2 15 2 4" xfId="7043"/>
    <cellStyle name="Note 10 3 2 2 15 3" xfId="7044"/>
    <cellStyle name="Note 10 3 2 2 15 4" xfId="7045"/>
    <cellStyle name="Note 10 3 2 2 15 5" xfId="7046"/>
    <cellStyle name="Note 10 3 2 2 15 6" xfId="7047"/>
    <cellStyle name="Note 10 3 2 2 16" xfId="7048"/>
    <cellStyle name="Note 10 3 2 2 16 2" xfId="7049"/>
    <cellStyle name="Note 10 3 2 2 16 2 2" xfId="7050"/>
    <cellStyle name="Note 10 3 2 2 16 2 3" xfId="7051"/>
    <cellStyle name="Note 10 3 2 2 16 2 4" xfId="7052"/>
    <cellStyle name="Note 10 3 2 2 16 3" xfId="7053"/>
    <cellStyle name="Note 10 3 2 2 16 4" xfId="7054"/>
    <cellStyle name="Note 10 3 2 2 16 5" xfId="7055"/>
    <cellStyle name="Note 10 3 2 2 16 6" xfId="7056"/>
    <cellStyle name="Note 10 3 2 2 17" xfId="7057"/>
    <cellStyle name="Note 10 3 2 2 17 2" xfId="7058"/>
    <cellStyle name="Note 10 3 2 2 17 3" xfId="7059"/>
    <cellStyle name="Note 10 3 2 2 18" xfId="7060"/>
    <cellStyle name="Note 10 3 2 2 19" xfId="7061"/>
    <cellStyle name="Note 10 3 2 2 2" xfId="7062"/>
    <cellStyle name="Note 10 3 2 2 2 2" xfId="7063"/>
    <cellStyle name="Note 10 3 2 2 2 2 2" xfId="7064"/>
    <cellStyle name="Note 10 3 2 2 2 2 3" xfId="7065"/>
    <cellStyle name="Note 10 3 2 2 2 2 4" xfId="7066"/>
    <cellStyle name="Note 10 3 2 2 2 3" xfId="7067"/>
    <cellStyle name="Note 10 3 2 2 2 4" xfId="7068"/>
    <cellStyle name="Note 10 3 2 2 2 5" xfId="7069"/>
    <cellStyle name="Note 10 3 2 2 3" xfId="7070"/>
    <cellStyle name="Note 10 3 2 2 3 2" xfId="7071"/>
    <cellStyle name="Note 10 3 2 2 3 2 2" xfId="7072"/>
    <cellStyle name="Note 10 3 2 2 3 2 3" xfId="7073"/>
    <cellStyle name="Note 10 3 2 2 3 2 4" xfId="7074"/>
    <cellStyle name="Note 10 3 2 2 3 3" xfId="7075"/>
    <cellStyle name="Note 10 3 2 2 3 4" xfId="7076"/>
    <cellStyle name="Note 10 3 2 2 3 5" xfId="7077"/>
    <cellStyle name="Note 10 3 2 2 3 6" xfId="7078"/>
    <cellStyle name="Note 10 3 2 2 4" xfId="7079"/>
    <cellStyle name="Note 10 3 2 2 4 2" xfId="7080"/>
    <cellStyle name="Note 10 3 2 2 4 2 2" xfId="7081"/>
    <cellStyle name="Note 10 3 2 2 4 2 3" xfId="7082"/>
    <cellStyle name="Note 10 3 2 2 4 2 4" xfId="7083"/>
    <cellStyle name="Note 10 3 2 2 4 3" xfId="7084"/>
    <cellStyle name="Note 10 3 2 2 4 4" xfId="7085"/>
    <cellStyle name="Note 10 3 2 2 4 5" xfId="7086"/>
    <cellStyle name="Note 10 3 2 2 4 6" xfId="7087"/>
    <cellStyle name="Note 10 3 2 2 5" xfId="7088"/>
    <cellStyle name="Note 10 3 2 2 5 2" xfId="7089"/>
    <cellStyle name="Note 10 3 2 2 5 2 2" xfId="7090"/>
    <cellStyle name="Note 10 3 2 2 5 2 3" xfId="7091"/>
    <cellStyle name="Note 10 3 2 2 5 2 4" xfId="7092"/>
    <cellStyle name="Note 10 3 2 2 5 3" xfId="7093"/>
    <cellStyle name="Note 10 3 2 2 5 4" xfId="7094"/>
    <cellStyle name="Note 10 3 2 2 5 5" xfId="7095"/>
    <cellStyle name="Note 10 3 2 2 5 6" xfId="7096"/>
    <cellStyle name="Note 10 3 2 2 6" xfId="7097"/>
    <cellStyle name="Note 10 3 2 2 6 2" xfId="7098"/>
    <cellStyle name="Note 10 3 2 2 6 2 2" xfId="7099"/>
    <cellStyle name="Note 10 3 2 2 6 2 3" xfId="7100"/>
    <cellStyle name="Note 10 3 2 2 6 2 4" xfId="7101"/>
    <cellStyle name="Note 10 3 2 2 6 3" xfId="7102"/>
    <cellStyle name="Note 10 3 2 2 6 4" xfId="7103"/>
    <cellStyle name="Note 10 3 2 2 6 5" xfId="7104"/>
    <cellStyle name="Note 10 3 2 2 6 6" xfId="7105"/>
    <cellStyle name="Note 10 3 2 2 7" xfId="7106"/>
    <cellStyle name="Note 10 3 2 2 7 2" xfId="7107"/>
    <cellStyle name="Note 10 3 2 2 7 2 2" xfId="7108"/>
    <cellStyle name="Note 10 3 2 2 7 2 3" xfId="7109"/>
    <cellStyle name="Note 10 3 2 2 7 2 4" xfId="7110"/>
    <cellStyle name="Note 10 3 2 2 7 3" xfId="7111"/>
    <cellStyle name="Note 10 3 2 2 7 4" xfId="7112"/>
    <cellStyle name="Note 10 3 2 2 7 5" xfId="7113"/>
    <cellStyle name="Note 10 3 2 2 7 6" xfId="7114"/>
    <cellStyle name="Note 10 3 2 2 8" xfId="7115"/>
    <cellStyle name="Note 10 3 2 2 8 2" xfId="7116"/>
    <cellStyle name="Note 10 3 2 2 8 2 2" xfId="7117"/>
    <cellStyle name="Note 10 3 2 2 8 2 3" xfId="7118"/>
    <cellStyle name="Note 10 3 2 2 8 2 4" xfId="7119"/>
    <cellStyle name="Note 10 3 2 2 8 3" xfId="7120"/>
    <cellStyle name="Note 10 3 2 2 8 4" xfId="7121"/>
    <cellStyle name="Note 10 3 2 2 8 5" xfId="7122"/>
    <cellStyle name="Note 10 3 2 2 8 6" xfId="7123"/>
    <cellStyle name="Note 10 3 2 2 9" xfId="7124"/>
    <cellStyle name="Note 10 3 2 2 9 2" xfId="7125"/>
    <cellStyle name="Note 10 3 2 2 9 2 2" xfId="7126"/>
    <cellStyle name="Note 10 3 2 2 9 2 3" xfId="7127"/>
    <cellStyle name="Note 10 3 2 2 9 2 4" xfId="7128"/>
    <cellStyle name="Note 10 3 2 2 9 3" xfId="7129"/>
    <cellStyle name="Note 10 3 2 2 9 4" xfId="7130"/>
    <cellStyle name="Note 10 3 2 2 9 5" xfId="7131"/>
    <cellStyle name="Note 10 3 2 2 9 6" xfId="7132"/>
    <cellStyle name="Note 10 3 2 20" xfId="7133"/>
    <cellStyle name="Note 10 3 2 3" xfId="7134"/>
    <cellStyle name="Note 10 3 2 3 2" xfId="7135"/>
    <cellStyle name="Note 10 3 2 3 2 2" xfId="7136"/>
    <cellStyle name="Note 10 3 2 3 2 3" xfId="7137"/>
    <cellStyle name="Note 10 3 2 3 2 4" xfId="7138"/>
    <cellStyle name="Note 10 3 2 3 3" xfId="7139"/>
    <cellStyle name="Note 10 3 2 3 4" xfId="7140"/>
    <cellStyle name="Note 10 3 2 3 5" xfId="7141"/>
    <cellStyle name="Note 10 3 2 4" xfId="7142"/>
    <cellStyle name="Note 10 3 2 4 2" xfId="7143"/>
    <cellStyle name="Note 10 3 2 4 2 2" xfId="7144"/>
    <cellStyle name="Note 10 3 2 4 2 3" xfId="7145"/>
    <cellStyle name="Note 10 3 2 4 2 4" xfId="7146"/>
    <cellStyle name="Note 10 3 2 4 3" xfId="7147"/>
    <cellStyle name="Note 10 3 2 4 4" xfId="7148"/>
    <cellStyle name="Note 10 3 2 4 5" xfId="7149"/>
    <cellStyle name="Note 10 3 2 5" xfId="7150"/>
    <cellStyle name="Note 10 3 2 5 2" xfId="7151"/>
    <cellStyle name="Note 10 3 2 5 2 2" xfId="7152"/>
    <cellStyle name="Note 10 3 2 5 2 3" xfId="7153"/>
    <cellStyle name="Note 10 3 2 5 2 4" xfId="7154"/>
    <cellStyle name="Note 10 3 2 5 3" xfId="7155"/>
    <cellStyle name="Note 10 3 2 5 4" xfId="7156"/>
    <cellStyle name="Note 10 3 2 5 5" xfId="7157"/>
    <cellStyle name="Note 10 3 2 5 6" xfId="7158"/>
    <cellStyle name="Note 10 3 2 6" xfId="7159"/>
    <cellStyle name="Note 10 3 2 6 2" xfId="7160"/>
    <cellStyle name="Note 10 3 2 6 2 2" xfId="7161"/>
    <cellStyle name="Note 10 3 2 6 2 3" xfId="7162"/>
    <cellStyle name="Note 10 3 2 6 2 4" xfId="7163"/>
    <cellStyle name="Note 10 3 2 6 3" xfId="7164"/>
    <cellStyle name="Note 10 3 2 6 4" xfId="7165"/>
    <cellStyle name="Note 10 3 2 6 5" xfId="7166"/>
    <cellStyle name="Note 10 3 2 6 6" xfId="7167"/>
    <cellStyle name="Note 10 3 2 7" xfId="7168"/>
    <cellStyle name="Note 10 3 2 7 2" xfId="7169"/>
    <cellStyle name="Note 10 3 2 7 2 2" xfId="7170"/>
    <cellStyle name="Note 10 3 2 7 2 3" xfId="7171"/>
    <cellStyle name="Note 10 3 2 7 2 4" xfId="7172"/>
    <cellStyle name="Note 10 3 2 7 3" xfId="7173"/>
    <cellStyle name="Note 10 3 2 7 4" xfId="7174"/>
    <cellStyle name="Note 10 3 2 7 5" xfId="7175"/>
    <cellStyle name="Note 10 3 2 7 6" xfId="7176"/>
    <cellStyle name="Note 10 3 2 8" xfId="7177"/>
    <cellStyle name="Note 10 3 2 8 2" xfId="7178"/>
    <cellStyle name="Note 10 3 2 8 2 2" xfId="7179"/>
    <cellStyle name="Note 10 3 2 8 2 3" xfId="7180"/>
    <cellStyle name="Note 10 3 2 8 2 4" xfId="7181"/>
    <cellStyle name="Note 10 3 2 8 3" xfId="7182"/>
    <cellStyle name="Note 10 3 2 8 4" xfId="7183"/>
    <cellStyle name="Note 10 3 2 8 5" xfId="7184"/>
    <cellStyle name="Note 10 3 2 8 6" xfId="7185"/>
    <cellStyle name="Note 10 3 2 9" xfId="7186"/>
    <cellStyle name="Note 10 3 2 9 2" xfId="7187"/>
    <cellStyle name="Note 10 3 2 9 2 2" xfId="7188"/>
    <cellStyle name="Note 10 3 2 9 2 3" xfId="7189"/>
    <cellStyle name="Note 10 3 2 9 2 4" xfId="7190"/>
    <cellStyle name="Note 10 3 2 9 3" xfId="7191"/>
    <cellStyle name="Note 10 3 2 9 4" xfId="7192"/>
    <cellStyle name="Note 10 3 2 9 5" xfId="7193"/>
    <cellStyle name="Note 10 3 2 9 6" xfId="7194"/>
    <cellStyle name="Note 10 3 20" xfId="7195"/>
    <cellStyle name="Note 10 3 21" xfId="7196"/>
    <cellStyle name="Note 10 3 3" xfId="7197"/>
    <cellStyle name="Note 10 3 3 10" xfId="7198"/>
    <cellStyle name="Note 10 3 3 10 2" xfId="7199"/>
    <cellStyle name="Note 10 3 3 10 2 2" xfId="7200"/>
    <cellStyle name="Note 10 3 3 10 2 3" xfId="7201"/>
    <cellStyle name="Note 10 3 3 10 2 4" xfId="7202"/>
    <cellStyle name="Note 10 3 3 10 3" xfId="7203"/>
    <cellStyle name="Note 10 3 3 10 4" xfId="7204"/>
    <cellStyle name="Note 10 3 3 10 5" xfId="7205"/>
    <cellStyle name="Note 10 3 3 10 6" xfId="7206"/>
    <cellStyle name="Note 10 3 3 11" xfId="7207"/>
    <cellStyle name="Note 10 3 3 11 2" xfId="7208"/>
    <cellStyle name="Note 10 3 3 11 2 2" xfId="7209"/>
    <cellStyle name="Note 10 3 3 11 2 3" xfId="7210"/>
    <cellStyle name="Note 10 3 3 11 2 4" xfId="7211"/>
    <cellStyle name="Note 10 3 3 11 3" xfId="7212"/>
    <cellStyle name="Note 10 3 3 11 4" xfId="7213"/>
    <cellStyle name="Note 10 3 3 11 5" xfId="7214"/>
    <cellStyle name="Note 10 3 3 11 6" xfId="7215"/>
    <cellStyle name="Note 10 3 3 12" xfId="7216"/>
    <cellStyle name="Note 10 3 3 12 2" xfId="7217"/>
    <cellStyle name="Note 10 3 3 12 2 2" xfId="7218"/>
    <cellStyle name="Note 10 3 3 12 2 3" xfId="7219"/>
    <cellStyle name="Note 10 3 3 12 2 4" xfId="7220"/>
    <cellStyle name="Note 10 3 3 12 3" xfId="7221"/>
    <cellStyle name="Note 10 3 3 12 4" xfId="7222"/>
    <cellStyle name="Note 10 3 3 12 5" xfId="7223"/>
    <cellStyle name="Note 10 3 3 12 6" xfId="7224"/>
    <cellStyle name="Note 10 3 3 13" xfId="7225"/>
    <cellStyle name="Note 10 3 3 13 2" xfId="7226"/>
    <cellStyle name="Note 10 3 3 13 2 2" xfId="7227"/>
    <cellStyle name="Note 10 3 3 13 2 3" xfId="7228"/>
    <cellStyle name="Note 10 3 3 13 2 4" xfId="7229"/>
    <cellStyle name="Note 10 3 3 13 3" xfId="7230"/>
    <cellStyle name="Note 10 3 3 13 4" xfId="7231"/>
    <cellStyle name="Note 10 3 3 13 5" xfId="7232"/>
    <cellStyle name="Note 10 3 3 13 6" xfId="7233"/>
    <cellStyle name="Note 10 3 3 14" xfId="7234"/>
    <cellStyle name="Note 10 3 3 14 2" xfId="7235"/>
    <cellStyle name="Note 10 3 3 14 2 2" xfId="7236"/>
    <cellStyle name="Note 10 3 3 14 2 3" xfId="7237"/>
    <cellStyle name="Note 10 3 3 14 2 4" xfId="7238"/>
    <cellStyle name="Note 10 3 3 14 3" xfId="7239"/>
    <cellStyle name="Note 10 3 3 14 4" xfId="7240"/>
    <cellStyle name="Note 10 3 3 14 5" xfId="7241"/>
    <cellStyle name="Note 10 3 3 14 6" xfId="7242"/>
    <cellStyle name="Note 10 3 3 15" xfId="7243"/>
    <cellStyle name="Note 10 3 3 15 2" xfId="7244"/>
    <cellStyle name="Note 10 3 3 15 2 2" xfId="7245"/>
    <cellStyle name="Note 10 3 3 15 2 3" xfId="7246"/>
    <cellStyle name="Note 10 3 3 15 2 4" xfId="7247"/>
    <cellStyle name="Note 10 3 3 15 3" xfId="7248"/>
    <cellStyle name="Note 10 3 3 15 4" xfId="7249"/>
    <cellStyle name="Note 10 3 3 15 5" xfId="7250"/>
    <cellStyle name="Note 10 3 3 15 6" xfId="7251"/>
    <cellStyle name="Note 10 3 3 16" xfId="7252"/>
    <cellStyle name="Note 10 3 3 16 2" xfId="7253"/>
    <cellStyle name="Note 10 3 3 16 2 2" xfId="7254"/>
    <cellStyle name="Note 10 3 3 16 2 3" xfId="7255"/>
    <cellStyle name="Note 10 3 3 16 2 4" xfId="7256"/>
    <cellStyle name="Note 10 3 3 16 3" xfId="7257"/>
    <cellStyle name="Note 10 3 3 16 4" xfId="7258"/>
    <cellStyle name="Note 10 3 3 16 5" xfId="7259"/>
    <cellStyle name="Note 10 3 3 16 6" xfId="7260"/>
    <cellStyle name="Note 10 3 3 17" xfId="7261"/>
    <cellStyle name="Note 10 3 3 17 2" xfId="7262"/>
    <cellStyle name="Note 10 3 3 17 3" xfId="7263"/>
    <cellStyle name="Note 10 3 3 18" xfId="7264"/>
    <cellStyle name="Note 10 3 3 19" xfId="7265"/>
    <cellStyle name="Note 10 3 3 2" xfId="7266"/>
    <cellStyle name="Note 10 3 3 2 2" xfId="7267"/>
    <cellStyle name="Note 10 3 3 2 2 2" xfId="7268"/>
    <cellStyle name="Note 10 3 3 2 2 3" xfId="7269"/>
    <cellStyle name="Note 10 3 3 2 2 4" xfId="7270"/>
    <cellStyle name="Note 10 3 3 2 3" xfId="7271"/>
    <cellStyle name="Note 10 3 3 2 4" xfId="7272"/>
    <cellStyle name="Note 10 3 3 2 5" xfId="7273"/>
    <cellStyle name="Note 10 3 3 3" xfId="7274"/>
    <cellStyle name="Note 10 3 3 3 2" xfId="7275"/>
    <cellStyle name="Note 10 3 3 3 2 2" xfId="7276"/>
    <cellStyle name="Note 10 3 3 3 2 3" xfId="7277"/>
    <cellStyle name="Note 10 3 3 3 2 4" xfId="7278"/>
    <cellStyle name="Note 10 3 3 3 3" xfId="7279"/>
    <cellStyle name="Note 10 3 3 3 4" xfId="7280"/>
    <cellStyle name="Note 10 3 3 3 5" xfId="7281"/>
    <cellStyle name="Note 10 3 3 3 6" xfId="7282"/>
    <cellStyle name="Note 10 3 3 4" xfId="7283"/>
    <cellStyle name="Note 10 3 3 4 2" xfId="7284"/>
    <cellStyle name="Note 10 3 3 4 2 2" xfId="7285"/>
    <cellStyle name="Note 10 3 3 4 2 3" xfId="7286"/>
    <cellStyle name="Note 10 3 3 4 2 4" xfId="7287"/>
    <cellStyle name="Note 10 3 3 4 3" xfId="7288"/>
    <cellStyle name="Note 10 3 3 4 4" xfId="7289"/>
    <cellStyle name="Note 10 3 3 4 5" xfId="7290"/>
    <cellStyle name="Note 10 3 3 4 6" xfId="7291"/>
    <cellStyle name="Note 10 3 3 5" xfId="7292"/>
    <cellStyle name="Note 10 3 3 5 2" xfId="7293"/>
    <cellStyle name="Note 10 3 3 5 2 2" xfId="7294"/>
    <cellStyle name="Note 10 3 3 5 2 3" xfId="7295"/>
    <cellStyle name="Note 10 3 3 5 2 4" xfId="7296"/>
    <cellStyle name="Note 10 3 3 5 3" xfId="7297"/>
    <cellStyle name="Note 10 3 3 5 4" xfId="7298"/>
    <cellStyle name="Note 10 3 3 5 5" xfId="7299"/>
    <cellStyle name="Note 10 3 3 5 6" xfId="7300"/>
    <cellStyle name="Note 10 3 3 6" xfId="7301"/>
    <cellStyle name="Note 10 3 3 6 2" xfId="7302"/>
    <cellStyle name="Note 10 3 3 6 2 2" xfId="7303"/>
    <cellStyle name="Note 10 3 3 6 2 3" xfId="7304"/>
    <cellStyle name="Note 10 3 3 6 2 4" xfId="7305"/>
    <cellStyle name="Note 10 3 3 6 3" xfId="7306"/>
    <cellStyle name="Note 10 3 3 6 4" xfId="7307"/>
    <cellStyle name="Note 10 3 3 6 5" xfId="7308"/>
    <cellStyle name="Note 10 3 3 6 6" xfId="7309"/>
    <cellStyle name="Note 10 3 3 7" xfId="7310"/>
    <cellStyle name="Note 10 3 3 7 2" xfId="7311"/>
    <cellStyle name="Note 10 3 3 7 2 2" xfId="7312"/>
    <cellStyle name="Note 10 3 3 7 2 3" xfId="7313"/>
    <cellStyle name="Note 10 3 3 7 2 4" xfId="7314"/>
    <cellStyle name="Note 10 3 3 7 3" xfId="7315"/>
    <cellStyle name="Note 10 3 3 7 4" xfId="7316"/>
    <cellStyle name="Note 10 3 3 7 5" xfId="7317"/>
    <cellStyle name="Note 10 3 3 7 6" xfId="7318"/>
    <cellStyle name="Note 10 3 3 8" xfId="7319"/>
    <cellStyle name="Note 10 3 3 8 2" xfId="7320"/>
    <cellStyle name="Note 10 3 3 8 2 2" xfId="7321"/>
    <cellStyle name="Note 10 3 3 8 2 3" xfId="7322"/>
    <cellStyle name="Note 10 3 3 8 2 4" xfId="7323"/>
    <cellStyle name="Note 10 3 3 8 3" xfId="7324"/>
    <cellStyle name="Note 10 3 3 8 4" xfId="7325"/>
    <cellStyle name="Note 10 3 3 8 5" xfId="7326"/>
    <cellStyle name="Note 10 3 3 8 6" xfId="7327"/>
    <cellStyle name="Note 10 3 3 9" xfId="7328"/>
    <cellStyle name="Note 10 3 3 9 2" xfId="7329"/>
    <cellStyle name="Note 10 3 3 9 2 2" xfId="7330"/>
    <cellStyle name="Note 10 3 3 9 2 3" xfId="7331"/>
    <cellStyle name="Note 10 3 3 9 2 4" xfId="7332"/>
    <cellStyle name="Note 10 3 3 9 3" xfId="7333"/>
    <cellStyle name="Note 10 3 3 9 4" xfId="7334"/>
    <cellStyle name="Note 10 3 3 9 5" xfId="7335"/>
    <cellStyle name="Note 10 3 3 9 6" xfId="7336"/>
    <cellStyle name="Note 10 3 4" xfId="7337"/>
    <cellStyle name="Note 10 3 4 2" xfId="7338"/>
    <cellStyle name="Note 10 3 4 2 2" xfId="7339"/>
    <cellStyle name="Note 10 3 4 2 3" xfId="7340"/>
    <cellStyle name="Note 10 3 4 2 4" xfId="7341"/>
    <cellStyle name="Note 10 3 4 3" xfId="7342"/>
    <cellStyle name="Note 10 3 4 4" xfId="7343"/>
    <cellStyle name="Note 10 3 4 5" xfId="7344"/>
    <cellStyle name="Note 10 3 5" xfId="7345"/>
    <cellStyle name="Note 10 3 5 2" xfId="7346"/>
    <cellStyle name="Note 10 3 5 2 2" xfId="7347"/>
    <cellStyle name="Note 10 3 5 2 3" xfId="7348"/>
    <cellStyle name="Note 10 3 5 2 4" xfId="7349"/>
    <cellStyle name="Note 10 3 5 3" xfId="7350"/>
    <cellStyle name="Note 10 3 5 4" xfId="7351"/>
    <cellStyle name="Note 10 3 5 5" xfId="7352"/>
    <cellStyle name="Note 10 3 6" xfId="7353"/>
    <cellStyle name="Note 10 3 6 2" xfId="7354"/>
    <cellStyle name="Note 10 3 6 2 2" xfId="7355"/>
    <cellStyle name="Note 10 3 6 2 3" xfId="7356"/>
    <cellStyle name="Note 10 3 6 2 4" xfId="7357"/>
    <cellStyle name="Note 10 3 6 3" xfId="7358"/>
    <cellStyle name="Note 10 3 6 4" xfId="7359"/>
    <cellStyle name="Note 10 3 6 5" xfId="7360"/>
    <cellStyle name="Note 10 3 6 6" xfId="7361"/>
    <cellStyle name="Note 10 3 7" xfId="7362"/>
    <cellStyle name="Note 10 3 7 2" xfId="7363"/>
    <cellStyle name="Note 10 3 7 2 2" xfId="7364"/>
    <cellStyle name="Note 10 3 7 2 3" xfId="7365"/>
    <cellStyle name="Note 10 3 7 2 4" xfId="7366"/>
    <cellStyle name="Note 10 3 7 3" xfId="7367"/>
    <cellStyle name="Note 10 3 7 4" xfId="7368"/>
    <cellStyle name="Note 10 3 7 5" xfId="7369"/>
    <cellStyle name="Note 10 3 7 6" xfId="7370"/>
    <cellStyle name="Note 10 3 8" xfId="7371"/>
    <cellStyle name="Note 10 3 8 2" xfId="7372"/>
    <cellStyle name="Note 10 3 8 2 2" xfId="7373"/>
    <cellStyle name="Note 10 3 8 2 3" xfId="7374"/>
    <cellStyle name="Note 10 3 8 2 4" xfId="7375"/>
    <cellStyle name="Note 10 3 8 3" xfId="7376"/>
    <cellStyle name="Note 10 3 8 4" xfId="7377"/>
    <cellStyle name="Note 10 3 8 5" xfId="7378"/>
    <cellStyle name="Note 10 3 8 6" xfId="7379"/>
    <cellStyle name="Note 10 3 9" xfId="7380"/>
    <cellStyle name="Note 10 3 9 2" xfId="7381"/>
    <cellStyle name="Note 10 3 9 2 2" xfId="7382"/>
    <cellStyle name="Note 10 3 9 2 3" xfId="7383"/>
    <cellStyle name="Note 10 3 9 2 4" xfId="7384"/>
    <cellStyle name="Note 10 3 9 3" xfId="7385"/>
    <cellStyle name="Note 10 3 9 4" xfId="7386"/>
    <cellStyle name="Note 10 3 9 5" xfId="7387"/>
    <cellStyle name="Note 10 3 9 6" xfId="7388"/>
    <cellStyle name="Note 10 4" xfId="622"/>
    <cellStyle name="Note 10 4 10" xfId="7389"/>
    <cellStyle name="Note 10 4 10 2" xfId="7390"/>
    <cellStyle name="Note 10 4 10 2 2" xfId="7391"/>
    <cellStyle name="Note 10 4 10 2 3" xfId="7392"/>
    <cellStyle name="Note 10 4 10 2 4" xfId="7393"/>
    <cellStyle name="Note 10 4 10 3" xfId="7394"/>
    <cellStyle name="Note 10 4 10 4" xfId="7395"/>
    <cellStyle name="Note 10 4 10 5" xfId="7396"/>
    <cellStyle name="Note 10 4 10 6" xfId="7397"/>
    <cellStyle name="Note 10 4 11" xfId="7398"/>
    <cellStyle name="Note 10 4 11 2" xfId="7399"/>
    <cellStyle name="Note 10 4 11 2 2" xfId="7400"/>
    <cellStyle name="Note 10 4 11 2 3" xfId="7401"/>
    <cellStyle name="Note 10 4 11 2 4" xfId="7402"/>
    <cellStyle name="Note 10 4 11 3" xfId="7403"/>
    <cellStyle name="Note 10 4 11 4" xfId="7404"/>
    <cellStyle name="Note 10 4 11 5" xfId="7405"/>
    <cellStyle name="Note 10 4 11 6" xfId="7406"/>
    <cellStyle name="Note 10 4 12" xfId="7407"/>
    <cellStyle name="Note 10 4 12 2" xfId="7408"/>
    <cellStyle name="Note 10 4 12 2 2" xfId="7409"/>
    <cellStyle name="Note 10 4 12 2 3" xfId="7410"/>
    <cellStyle name="Note 10 4 12 2 4" xfId="7411"/>
    <cellStyle name="Note 10 4 12 3" xfId="7412"/>
    <cellStyle name="Note 10 4 12 4" xfId="7413"/>
    <cellStyle name="Note 10 4 12 5" xfId="7414"/>
    <cellStyle name="Note 10 4 12 6" xfId="7415"/>
    <cellStyle name="Note 10 4 13" xfId="7416"/>
    <cellStyle name="Note 10 4 13 2" xfId="7417"/>
    <cellStyle name="Note 10 4 13 2 2" xfId="7418"/>
    <cellStyle name="Note 10 4 13 2 3" xfId="7419"/>
    <cellStyle name="Note 10 4 13 2 4" xfId="7420"/>
    <cellStyle name="Note 10 4 13 3" xfId="7421"/>
    <cellStyle name="Note 10 4 13 4" xfId="7422"/>
    <cellStyle name="Note 10 4 13 5" xfId="7423"/>
    <cellStyle name="Note 10 4 13 6" xfId="7424"/>
    <cellStyle name="Note 10 4 14" xfId="7425"/>
    <cellStyle name="Note 10 4 14 2" xfId="7426"/>
    <cellStyle name="Note 10 4 14 2 2" xfId="7427"/>
    <cellStyle name="Note 10 4 14 2 3" xfId="7428"/>
    <cellStyle name="Note 10 4 14 2 4" xfId="7429"/>
    <cellStyle name="Note 10 4 14 3" xfId="7430"/>
    <cellStyle name="Note 10 4 14 4" xfId="7431"/>
    <cellStyle name="Note 10 4 14 5" xfId="7432"/>
    <cellStyle name="Note 10 4 14 6" xfId="7433"/>
    <cellStyle name="Note 10 4 15" xfId="7434"/>
    <cellStyle name="Note 10 4 15 2" xfId="7435"/>
    <cellStyle name="Note 10 4 15 2 2" xfId="7436"/>
    <cellStyle name="Note 10 4 15 2 3" xfId="7437"/>
    <cellStyle name="Note 10 4 15 2 4" xfId="7438"/>
    <cellStyle name="Note 10 4 15 3" xfId="7439"/>
    <cellStyle name="Note 10 4 15 4" xfId="7440"/>
    <cellStyle name="Note 10 4 15 5" xfId="7441"/>
    <cellStyle name="Note 10 4 15 6" xfId="7442"/>
    <cellStyle name="Note 10 4 16" xfId="7443"/>
    <cellStyle name="Note 10 4 16 2" xfId="7444"/>
    <cellStyle name="Note 10 4 16 3" xfId="7445"/>
    <cellStyle name="Note 10 4 17" xfId="7446"/>
    <cellStyle name="Note 10 4 18" xfId="7447"/>
    <cellStyle name="Note 10 4 19" xfId="7448"/>
    <cellStyle name="Note 10 4 2" xfId="623"/>
    <cellStyle name="Note 10 4 2 10" xfId="7449"/>
    <cellStyle name="Note 10 4 2 10 2" xfId="7450"/>
    <cellStyle name="Note 10 4 2 10 2 2" xfId="7451"/>
    <cellStyle name="Note 10 4 2 10 2 3" xfId="7452"/>
    <cellStyle name="Note 10 4 2 10 2 4" xfId="7453"/>
    <cellStyle name="Note 10 4 2 10 3" xfId="7454"/>
    <cellStyle name="Note 10 4 2 10 4" xfId="7455"/>
    <cellStyle name="Note 10 4 2 10 5" xfId="7456"/>
    <cellStyle name="Note 10 4 2 10 6" xfId="7457"/>
    <cellStyle name="Note 10 4 2 11" xfId="7458"/>
    <cellStyle name="Note 10 4 2 11 2" xfId="7459"/>
    <cellStyle name="Note 10 4 2 11 2 2" xfId="7460"/>
    <cellStyle name="Note 10 4 2 11 2 3" xfId="7461"/>
    <cellStyle name="Note 10 4 2 11 2 4" xfId="7462"/>
    <cellStyle name="Note 10 4 2 11 3" xfId="7463"/>
    <cellStyle name="Note 10 4 2 11 4" xfId="7464"/>
    <cellStyle name="Note 10 4 2 11 5" xfId="7465"/>
    <cellStyle name="Note 10 4 2 11 6" xfId="7466"/>
    <cellStyle name="Note 10 4 2 12" xfId="7467"/>
    <cellStyle name="Note 10 4 2 12 2" xfId="7468"/>
    <cellStyle name="Note 10 4 2 12 2 2" xfId="7469"/>
    <cellStyle name="Note 10 4 2 12 2 3" xfId="7470"/>
    <cellStyle name="Note 10 4 2 12 2 4" xfId="7471"/>
    <cellStyle name="Note 10 4 2 12 3" xfId="7472"/>
    <cellStyle name="Note 10 4 2 12 4" xfId="7473"/>
    <cellStyle name="Note 10 4 2 12 5" xfId="7474"/>
    <cellStyle name="Note 10 4 2 12 6" xfId="7475"/>
    <cellStyle name="Note 10 4 2 13" xfId="7476"/>
    <cellStyle name="Note 10 4 2 13 2" xfId="7477"/>
    <cellStyle name="Note 10 4 2 13 2 2" xfId="7478"/>
    <cellStyle name="Note 10 4 2 13 2 3" xfId="7479"/>
    <cellStyle name="Note 10 4 2 13 2 4" xfId="7480"/>
    <cellStyle name="Note 10 4 2 13 3" xfId="7481"/>
    <cellStyle name="Note 10 4 2 13 4" xfId="7482"/>
    <cellStyle name="Note 10 4 2 13 5" xfId="7483"/>
    <cellStyle name="Note 10 4 2 13 6" xfId="7484"/>
    <cellStyle name="Note 10 4 2 14" xfId="7485"/>
    <cellStyle name="Note 10 4 2 14 2" xfId="7486"/>
    <cellStyle name="Note 10 4 2 14 2 2" xfId="7487"/>
    <cellStyle name="Note 10 4 2 14 2 3" xfId="7488"/>
    <cellStyle name="Note 10 4 2 14 2 4" xfId="7489"/>
    <cellStyle name="Note 10 4 2 14 3" xfId="7490"/>
    <cellStyle name="Note 10 4 2 14 4" xfId="7491"/>
    <cellStyle name="Note 10 4 2 14 5" xfId="7492"/>
    <cellStyle name="Note 10 4 2 14 6" xfId="7493"/>
    <cellStyle name="Note 10 4 2 15" xfId="7494"/>
    <cellStyle name="Note 10 4 2 15 2" xfId="7495"/>
    <cellStyle name="Note 10 4 2 15 3" xfId="7496"/>
    <cellStyle name="Note 10 4 2 16" xfId="7497"/>
    <cellStyle name="Note 10 4 2 17" xfId="7498"/>
    <cellStyle name="Note 10 4 2 18" xfId="7499"/>
    <cellStyle name="Note 10 4 2 19" xfId="7500"/>
    <cellStyle name="Note 10 4 2 2" xfId="7501"/>
    <cellStyle name="Note 10 4 2 2 10" xfId="7502"/>
    <cellStyle name="Note 10 4 2 2 10 2" xfId="7503"/>
    <cellStyle name="Note 10 4 2 2 10 2 2" xfId="7504"/>
    <cellStyle name="Note 10 4 2 2 10 2 3" xfId="7505"/>
    <cellStyle name="Note 10 4 2 2 10 2 4" xfId="7506"/>
    <cellStyle name="Note 10 4 2 2 10 3" xfId="7507"/>
    <cellStyle name="Note 10 4 2 2 10 4" xfId="7508"/>
    <cellStyle name="Note 10 4 2 2 10 5" xfId="7509"/>
    <cellStyle name="Note 10 4 2 2 10 6" xfId="7510"/>
    <cellStyle name="Note 10 4 2 2 11" xfId="7511"/>
    <cellStyle name="Note 10 4 2 2 11 2" xfId="7512"/>
    <cellStyle name="Note 10 4 2 2 11 2 2" xfId="7513"/>
    <cellStyle name="Note 10 4 2 2 11 2 3" xfId="7514"/>
    <cellStyle name="Note 10 4 2 2 11 2 4" xfId="7515"/>
    <cellStyle name="Note 10 4 2 2 11 3" xfId="7516"/>
    <cellStyle name="Note 10 4 2 2 11 4" xfId="7517"/>
    <cellStyle name="Note 10 4 2 2 11 5" xfId="7518"/>
    <cellStyle name="Note 10 4 2 2 11 6" xfId="7519"/>
    <cellStyle name="Note 10 4 2 2 12" xfId="7520"/>
    <cellStyle name="Note 10 4 2 2 12 2" xfId="7521"/>
    <cellStyle name="Note 10 4 2 2 12 2 2" xfId="7522"/>
    <cellStyle name="Note 10 4 2 2 12 2 3" xfId="7523"/>
    <cellStyle name="Note 10 4 2 2 12 2 4" xfId="7524"/>
    <cellStyle name="Note 10 4 2 2 12 3" xfId="7525"/>
    <cellStyle name="Note 10 4 2 2 12 4" xfId="7526"/>
    <cellStyle name="Note 10 4 2 2 12 5" xfId="7527"/>
    <cellStyle name="Note 10 4 2 2 12 6" xfId="7528"/>
    <cellStyle name="Note 10 4 2 2 13" xfId="7529"/>
    <cellStyle name="Note 10 4 2 2 13 2" xfId="7530"/>
    <cellStyle name="Note 10 4 2 2 13 2 2" xfId="7531"/>
    <cellStyle name="Note 10 4 2 2 13 2 3" xfId="7532"/>
    <cellStyle name="Note 10 4 2 2 13 2 4" xfId="7533"/>
    <cellStyle name="Note 10 4 2 2 13 3" xfId="7534"/>
    <cellStyle name="Note 10 4 2 2 13 4" xfId="7535"/>
    <cellStyle name="Note 10 4 2 2 13 5" xfId="7536"/>
    <cellStyle name="Note 10 4 2 2 13 6" xfId="7537"/>
    <cellStyle name="Note 10 4 2 2 14" xfId="7538"/>
    <cellStyle name="Note 10 4 2 2 14 2" xfId="7539"/>
    <cellStyle name="Note 10 4 2 2 14 2 2" xfId="7540"/>
    <cellStyle name="Note 10 4 2 2 14 2 3" xfId="7541"/>
    <cellStyle name="Note 10 4 2 2 14 2 4" xfId="7542"/>
    <cellStyle name="Note 10 4 2 2 14 3" xfId="7543"/>
    <cellStyle name="Note 10 4 2 2 14 4" xfId="7544"/>
    <cellStyle name="Note 10 4 2 2 14 5" xfId="7545"/>
    <cellStyle name="Note 10 4 2 2 14 6" xfId="7546"/>
    <cellStyle name="Note 10 4 2 2 15" xfId="7547"/>
    <cellStyle name="Note 10 4 2 2 15 2" xfId="7548"/>
    <cellStyle name="Note 10 4 2 2 15 2 2" xfId="7549"/>
    <cellStyle name="Note 10 4 2 2 15 2 3" xfId="7550"/>
    <cellStyle name="Note 10 4 2 2 15 2 4" xfId="7551"/>
    <cellStyle name="Note 10 4 2 2 15 3" xfId="7552"/>
    <cellStyle name="Note 10 4 2 2 15 4" xfId="7553"/>
    <cellStyle name="Note 10 4 2 2 15 5" xfId="7554"/>
    <cellStyle name="Note 10 4 2 2 15 6" xfId="7555"/>
    <cellStyle name="Note 10 4 2 2 16" xfId="7556"/>
    <cellStyle name="Note 10 4 2 2 16 2" xfId="7557"/>
    <cellStyle name="Note 10 4 2 2 16 2 2" xfId="7558"/>
    <cellStyle name="Note 10 4 2 2 16 2 3" xfId="7559"/>
    <cellStyle name="Note 10 4 2 2 16 2 4" xfId="7560"/>
    <cellStyle name="Note 10 4 2 2 16 3" xfId="7561"/>
    <cellStyle name="Note 10 4 2 2 16 4" xfId="7562"/>
    <cellStyle name="Note 10 4 2 2 16 5" xfId="7563"/>
    <cellStyle name="Note 10 4 2 2 16 6" xfId="7564"/>
    <cellStyle name="Note 10 4 2 2 17" xfId="7565"/>
    <cellStyle name="Note 10 4 2 2 17 2" xfId="7566"/>
    <cellStyle name="Note 10 4 2 2 17 3" xfId="7567"/>
    <cellStyle name="Note 10 4 2 2 18" xfId="7568"/>
    <cellStyle name="Note 10 4 2 2 19" xfId="7569"/>
    <cellStyle name="Note 10 4 2 2 2" xfId="7570"/>
    <cellStyle name="Note 10 4 2 2 2 2" xfId="7571"/>
    <cellStyle name="Note 10 4 2 2 2 2 2" xfId="7572"/>
    <cellStyle name="Note 10 4 2 2 2 2 3" xfId="7573"/>
    <cellStyle name="Note 10 4 2 2 2 2 4" xfId="7574"/>
    <cellStyle name="Note 10 4 2 2 2 3" xfId="7575"/>
    <cellStyle name="Note 10 4 2 2 2 4" xfId="7576"/>
    <cellStyle name="Note 10 4 2 2 2 5" xfId="7577"/>
    <cellStyle name="Note 10 4 2 2 3" xfId="7578"/>
    <cellStyle name="Note 10 4 2 2 3 2" xfId="7579"/>
    <cellStyle name="Note 10 4 2 2 3 2 2" xfId="7580"/>
    <cellStyle name="Note 10 4 2 2 3 2 3" xfId="7581"/>
    <cellStyle name="Note 10 4 2 2 3 2 4" xfId="7582"/>
    <cellStyle name="Note 10 4 2 2 3 3" xfId="7583"/>
    <cellStyle name="Note 10 4 2 2 3 4" xfId="7584"/>
    <cellStyle name="Note 10 4 2 2 3 5" xfId="7585"/>
    <cellStyle name="Note 10 4 2 2 3 6" xfId="7586"/>
    <cellStyle name="Note 10 4 2 2 4" xfId="7587"/>
    <cellStyle name="Note 10 4 2 2 4 2" xfId="7588"/>
    <cellStyle name="Note 10 4 2 2 4 2 2" xfId="7589"/>
    <cellStyle name="Note 10 4 2 2 4 2 3" xfId="7590"/>
    <cellStyle name="Note 10 4 2 2 4 2 4" xfId="7591"/>
    <cellStyle name="Note 10 4 2 2 4 3" xfId="7592"/>
    <cellStyle name="Note 10 4 2 2 4 4" xfId="7593"/>
    <cellStyle name="Note 10 4 2 2 4 5" xfId="7594"/>
    <cellStyle name="Note 10 4 2 2 4 6" xfId="7595"/>
    <cellStyle name="Note 10 4 2 2 5" xfId="7596"/>
    <cellStyle name="Note 10 4 2 2 5 2" xfId="7597"/>
    <cellStyle name="Note 10 4 2 2 5 2 2" xfId="7598"/>
    <cellStyle name="Note 10 4 2 2 5 2 3" xfId="7599"/>
    <cellStyle name="Note 10 4 2 2 5 2 4" xfId="7600"/>
    <cellStyle name="Note 10 4 2 2 5 3" xfId="7601"/>
    <cellStyle name="Note 10 4 2 2 5 4" xfId="7602"/>
    <cellStyle name="Note 10 4 2 2 5 5" xfId="7603"/>
    <cellStyle name="Note 10 4 2 2 5 6" xfId="7604"/>
    <cellStyle name="Note 10 4 2 2 6" xfId="7605"/>
    <cellStyle name="Note 10 4 2 2 6 2" xfId="7606"/>
    <cellStyle name="Note 10 4 2 2 6 2 2" xfId="7607"/>
    <cellStyle name="Note 10 4 2 2 6 2 3" xfId="7608"/>
    <cellStyle name="Note 10 4 2 2 6 2 4" xfId="7609"/>
    <cellStyle name="Note 10 4 2 2 6 3" xfId="7610"/>
    <cellStyle name="Note 10 4 2 2 6 4" xfId="7611"/>
    <cellStyle name="Note 10 4 2 2 6 5" xfId="7612"/>
    <cellStyle name="Note 10 4 2 2 6 6" xfId="7613"/>
    <cellStyle name="Note 10 4 2 2 7" xfId="7614"/>
    <cellStyle name="Note 10 4 2 2 7 2" xfId="7615"/>
    <cellStyle name="Note 10 4 2 2 7 2 2" xfId="7616"/>
    <cellStyle name="Note 10 4 2 2 7 2 3" xfId="7617"/>
    <cellStyle name="Note 10 4 2 2 7 2 4" xfId="7618"/>
    <cellStyle name="Note 10 4 2 2 7 3" xfId="7619"/>
    <cellStyle name="Note 10 4 2 2 7 4" xfId="7620"/>
    <cellStyle name="Note 10 4 2 2 7 5" xfId="7621"/>
    <cellStyle name="Note 10 4 2 2 7 6" xfId="7622"/>
    <cellStyle name="Note 10 4 2 2 8" xfId="7623"/>
    <cellStyle name="Note 10 4 2 2 8 2" xfId="7624"/>
    <cellStyle name="Note 10 4 2 2 8 2 2" xfId="7625"/>
    <cellStyle name="Note 10 4 2 2 8 2 3" xfId="7626"/>
    <cellStyle name="Note 10 4 2 2 8 2 4" xfId="7627"/>
    <cellStyle name="Note 10 4 2 2 8 3" xfId="7628"/>
    <cellStyle name="Note 10 4 2 2 8 4" xfId="7629"/>
    <cellStyle name="Note 10 4 2 2 8 5" xfId="7630"/>
    <cellStyle name="Note 10 4 2 2 8 6" xfId="7631"/>
    <cellStyle name="Note 10 4 2 2 9" xfId="7632"/>
    <cellStyle name="Note 10 4 2 2 9 2" xfId="7633"/>
    <cellStyle name="Note 10 4 2 2 9 2 2" xfId="7634"/>
    <cellStyle name="Note 10 4 2 2 9 2 3" xfId="7635"/>
    <cellStyle name="Note 10 4 2 2 9 2 4" xfId="7636"/>
    <cellStyle name="Note 10 4 2 2 9 3" xfId="7637"/>
    <cellStyle name="Note 10 4 2 2 9 4" xfId="7638"/>
    <cellStyle name="Note 10 4 2 2 9 5" xfId="7639"/>
    <cellStyle name="Note 10 4 2 2 9 6" xfId="7640"/>
    <cellStyle name="Note 10 4 2 20" xfId="7641"/>
    <cellStyle name="Note 10 4 2 3" xfId="7642"/>
    <cellStyle name="Note 10 4 2 3 2" xfId="7643"/>
    <cellStyle name="Note 10 4 2 3 2 2" xfId="7644"/>
    <cellStyle name="Note 10 4 2 3 2 3" xfId="7645"/>
    <cellStyle name="Note 10 4 2 3 2 4" xfId="7646"/>
    <cellStyle name="Note 10 4 2 3 3" xfId="7647"/>
    <cellStyle name="Note 10 4 2 3 4" xfId="7648"/>
    <cellStyle name="Note 10 4 2 3 5" xfId="7649"/>
    <cellStyle name="Note 10 4 2 4" xfId="7650"/>
    <cellStyle name="Note 10 4 2 4 2" xfId="7651"/>
    <cellStyle name="Note 10 4 2 4 2 2" xfId="7652"/>
    <cellStyle name="Note 10 4 2 4 2 3" xfId="7653"/>
    <cellStyle name="Note 10 4 2 4 2 4" xfId="7654"/>
    <cellStyle name="Note 10 4 2 4 3" xfId="7655"/>
    <cellStyle name="Note 10 4 2 4 4" xfId="7656"/>
    <cellStyle name="Note 10 4 2 4 5" xfId="7657"/>
    <cellStyle name="Note 10 4 2 5" xfId="7658"/>
    <cellStyle name="Note 10 4 2 5 2" xfId="7659"/>
    <cellStyle name="Note 10 4 2 5 2 2" xfId="7660"/>
    <cellStyle name="Note 10 4 2 5 2 3" xfId="7661"/>
    <cellStyle name="Note 10 4 2 5 2 4" xfId="7662"/>
    <cellStyle name="Note 10 4 2 5 3" xfId="7663"/>
    <cellStyle name="Note 10 4 2 5 4" xfId="7664"/>
    <cellStyle name="Note 10 4 2 5 5" xfId="7665"/>
    <cellStyle name="Note 10 4 2 5 6" xfId="7666"/>
    <cellStyle name="Note 10 4 2 6" xfId="7667"/>
    <cellStyle name="Note 10 4 2 6 2" xfId="7668"/>
    <cellStyle name="Note 10 4 2 6 2 2" xfId="7669"/>
    <cellStyle name="Note 10 4 2 6 2 3" xfId="7670"/>
    <cellStyle name="Note 10 4 2 6 2 4" xfId="7671"/>
    <cellStyle name="Note 10 4 2 6 3" xfId="7672"/>
    <cellStyle name="Note 10 4 2 6 4" xfId="7673"/>
    <cellStyle name="Note 10 4 2 6 5" xfId="7674"/>
    <cellStyle name="Note 10 4 2 6 6" xfId="7675"/>
    <cellStyle name="Note 10 4 2 7" xfId="7676"/>
    <cellStyle name="Note 10 4 2 7 2" xfId="7677"/>
    <cellStyle name="Note 10 4 2 7 2 2" xfId="7678"/>
    <cellStyle name="Note 10 4 2 7 2 3" xfId="7679"/>
    <cellStyle name="Note 10 4 2 7 2 4" xfId="7680"/>
    <cellStyle name="Note 10 4 2 7 3" xfId="7681"/>
    <cellStyle name="Note 10 4 2 7 4" xfId="7682"/>
    <cellStyle name="Note 10 4 2 7 5" xfId="7683"/>
    <cellStyle name="Note 10 4 2 7 6" xfId="7684"/>
    <cellStyle name="Note 10 4 2 8" xfId="7685"/>
    <cellStyle name="Note 10 4 2 8 2" xfId="7686"/>
    <cellStyle name="Note 10 4 2 8 2 2" xfId="7687"/>
    <cellStyle name="Note 10 4 2 8 2 3" xfId="7688"/>
    <cellStyle name="Note 10 4 2 8 2 4" xfId="7689"/>
    <cellStyle name="Note 10 4 2 8 3" xfId="7690"/>
    <cellStyle name="Note 10 4 2 8 4" xfId="7691"/>
    <cellStyle name="Note 10 4 2 8 5" xfId="7692"/>
    <cellStyle name="Note 10 4 2 8 6" xfId="7693"/>
    <cellStyle name="Note 10 4 2 9" xfId="7694"/>
    <cellStyle name="Note 10 4 2 9 2" xfId="7695"/>
    <cellStyle name="Note 10 4 2 9 2 2" xfId="7696"/>
    <cellStyle name="Note 10 4 2 9 2 3" xfId="7697"/>
    <cellStyle name="Note 10 4 2 9 2 4" xfId="7698"/>
    <cellStyle name="Note 10 4 2 9 3" xfId="7699"/>
    <cellStyle name="Note 10 4 2 9 4" xfId="7700"/>
    <cellStyle name="Note 10 4 2 9 5" xfId="7701"/>
    <cellStyle name="Note 10 4 2 9 6" xfId="7702"/>
    <cellStyle name="Note 10 4 20" xfId="7703"/>
    <cellStyle name="Note 10 4 21" xfId="7704"/>
    <cellStyle name="Note 10 4 3" xfId="7705"/>
    <cellStyle name="Note 10 4 3 10" xfId="7706"/>
    <cellStyle name="Note 10 4 3 10 2" xfId="7707"/>
    <cellStyle name="Note 10 4 3 10 2 2" xfId="7708"/>
    <cellStyle name="Note 10 4 3 10 2 3" xfId="7709"/>
    <cellStyle name="Note 10 4 3 10 2 4" xfId="7710"/>
    <cellStyle name="Note 10 4 3 10 3" xfId="7711"/>
    <cellStyle name="Note 10 4 3 10 4" xfId="7712"/>
    <cellStyle name="Note 10 4 3 10 5" xfId="7713"/>
    <cellStyle name="Note 10 4 3 10 6" xfId="7714"/>
    <cellStyle name="Note 10 4 3 11" xfId="7715"/>
    <cellStyle name="Note 10 4 3 11 2" xfId="7716"/>
    <cellStyle name="Note 10 4 3 11 2 2" xfId="7717"/>
    <cellStyle name="Note 10 4 3 11 2 3" xfId="7718"/>
    <cellStyle name="Note 10 4 3 11 2 4" xfId="7719"/>
    <cellStyle name="Note 10 4 3 11 3" xfId="7720"/>
    <cellStyle name="Note 10 4 3 11 4" xfId="7721"/>
    <cellStyle name="Note 10 4 3 11 5" xfId="7722"/>
    <cellStyle name="Note 10 4 3 11 6" xfId="7723"/>
    <cellStyle name="Note 10 4 3 12" xfId="7724"/>
    <cellStyle name="Note 10 4 3 12 2" xfId="7725"/>
    <cellStyle name="Note 10 4 3 12 2 2" xfId="7726"/>
    <cellStyle name="Note 10 4 3 12 2 3" xfId="7727"/>
    <cellStyle name="Note 10 4 3 12 2 4" xfId="7728"/>
    <cellStyle name="Note 10 4 3 12 3" xfId="7729"/>
    <cellStyle name="Note 10 4 3 12 4" xfId="7730"/>
    <cellStyle name="Note 10 4 3 12 5" xfId="7731"/>
    <cellStyle name="Note 10 4 3 12 6" xfId="7732"/>
    <cellStyle name="Note 10 4 3 13" xfId="7733"/>
    <cellStyle name="Note 10 4 3 13 2" xfId="7734"/>
    <cellStyle name="Note 10 4 3 13 2 2" xfId="7735"/>
    <cellStyle name="Note 10 4 3 13 2 3" xfId="7736"/>
    <cellStyle name="Note 10 4 3 13 2 4" xfId="7737"/>
    <cellStyle name="Note 10 4 3 13 3" xfId="7738"/>
    <cellStyle name="Note 10 4 3 13 4" xfId="7739"/>
    <cellStyle name="Note 10 4 3 13 5" xfId="7740"/>
    <cellStyle name="Note 10 4 3 13 6" xfId="7741"/>
    <cellStyle name="Note 10 4 3 14" xfId="7742"/>
    <cellStyle name="Note 10 4 3 14 2" xfId="7743"/>
    <cellStyle name="Note 10 4 3 14 2 2" xfId="7744"/>
    <cellStyle name="Note 10 4 3 14 2 3" xfId="7745"/>
    <cellStyle name="Note 10 4 3 14 2 4" xfId="7746"/>
    <cellStyle name="Note 10 4 3 14 3" xfId="7747"/>
    <cellStyle name="Note 10 4 3 14 4" xfId="7748"/>
    <cellStyle name="Note 10 4 3 14 5" xfId="7749"/>
    <cellStyle name="Note 10 4 3 14 6" xfId="7750"/>
    <cellStyle name="Note 10 4 3 15" xfId="7751"/>
    <cellStyle name="Note 10 4 3 15 2" xfId="7752"/>
    <cellStyle name="Note 10 4 3 15 2 2" xfId="7753"/>
    <cellStyle name="Note 10 4 3 15 2 3" xfId="7754"/>
    <cellStyle name="Note 10 4 3 15 2 4" xfId="7755"/>
    <cellStyle name="Note 10 4 3 15 3" xfId="7756"/>
    <cellStyle name="Note 10 4 3 15 4" xfId="7757"/>
    <cellStyle name="Note 10 4 3 15 5" xfId="7758"/>
    <cellStyle name="Note 10 4 3 15 6" xfId="7759"/>
    <cellStyle name="Note 10 4 3 16" xfId="7760"/>
    <cellStyle name="Note 10 4 3 16 2" xfId="7761"/>
    <cellStyle name="Note 10 4 3 16 2 2" xfId="7762"/>
    <cellStyle name="Note 10 4 3 16 2 3" xfId="7763"/>
    <cellStyle name="Note 10 4 3 16 2 4" xfId="7764"/>
    <cellStyle name="Note 10 4 3 16 3" xfId="7765"/>
    <cellStyle name="Note 10 4 3 16 4" xfId="7766"/>
    <cellStyle name="Note 10 4 3 16 5" xfId="7767"/>
    <cellStyle name="Note 10 4 3 16 6" xfId="7768"/>
    <cellStyle name="Note 10 4 3 17" xfId="7769"/>
    <cellStyle name="Note 10 4 3 17 2" xfId="7770"/>
    <cellStyle name="Note 10 4 3 17 3" xfId="7771"/>
    <cellStyle name="Note 10 4 3 18" xfId="7772"/>
    <cellStyle name="Note 10 4 3 19" xfId="7773"/>
    <cellStyle name="Note 10 4 3 2" xfId="7774"/>
    <cellStyle name="Note 10 4 3 2 2" xfId="7775"/>
    <cellStyle name="Note 10 4 3 2 2 2" xfId="7776"/>
    <cellStyle name="Note 10 4 3 2 2 3" xfId="7777"/>
    <cellStyle name="Note 10 4 3 2 2 4" xfId="7778"/>
    <cellStyle name="Note 10 4 3 2 3" xfId="7779"/>
    <cellStyle name="Note 10 4 3 2 4" xfId="7780"/>
    <cellStyle name="Note 10 4 3 2 5" xfId="7781"/>
    <cellStyle name="Note 10 4 3 3" xfId="7782"/>
    <cellStyle name="Note 10 4 3 3 2" xfId="7783"/>
    <cellStyle name="Note 10 4 3 3 2 2" xfId="7784"/>
    <cellStyle name="Note 10 4 3 3 2 3" xfId="7785"/>
    <cellStyle name="Note 10 4 3 3 2 4" xfId="7786"/>
    <cellStyle name="Note 10 4 3 3 3" xfId="7787"/>
    <cellStyle name="Note 10 4 3 3 4" xfId="7788"/>
    <cellStyle name="Note 10 4 3 3 5" xfId="7789"/>
    <cellStyle name="Note 10 4 3 3 6" xfId="7790"/>
    <cellStyle name="Note 10 4 3 4" xfId="7791"/>
    <cellStyle name="Note 10 4 3 4 2" xfId="7792"/>
    <cellStyle name="Note 10 4 3 4 2 2" xfId="7793"/>
    <cellStyle name="Note 10 4 3 4 2 3" xfId="7794"/>
    <cellStyle name="Note 10 4 3 4 2 4" xfId="7795"/>
    <cellStyle name="Note 10 4 3 4 3" xfId="7796"/>
    <cellStyle name="Note 10 4 3 4 4" xfId="7797"/>
    <cellStyle name="Note 10 4 3 4 5" xfId="7798"/>
    <cellStyle name="Note 10 4 3 4 6" xfId="7799"/>
    <cellStyle name="Note 10 4 3 5" xfId="7800"/>
    <cellStyle name="Note 10 4 3 5 2" xfId="7801"/>
    <cellStyle name="Note 10 4 3 5 2 2" xfId="7802"/>
    <cellStyle name="Note 10 4 3 5 2 3" xfId="7803"/>
    <cellStyle name="Note 10 4 3 5 2 4" xfId="7804"/>
    <cellStyle name="Note 10 4 3 5 3" xfId="7805"/>
    <cellStyle name="Note 10 4 3 5 4" xfId="7806"/>
    <cellStyle name="Note 10 4 3 5 5" xfId="7807"/>
    <cellStyle name="Note 10 4 3 5 6" xfId="7808"/>
    <cellStyle name="Note 10 4 3 6" xfId="7809"/>
    <cellStyle name="Note 10 4 3 6 2" xfId="7810"/>
    <cellStyle name="Note 10 4 3 6 2 2" xfId="7811"/>
    <cellStyle name="Note 10 4 3 6 2 3" xfId="7812"/>
    <cellStyle name="Note 10 4 3 6 2 4" xfId="7813"/>
    <cellStyle name="Note 10 4 3 6 3" xfId="7814"/>
    <cellStyle name="Note 10 4 3 6 4" xfId="7815"/>
    <cellStyle name="Note 10 4 3 6 5" xfId="7816"/>
    <cellStyle name="Note 10 4 3 6 6" xfId="7817"/>
    <cellStyle name="Note 10 4 3 7" xfId="7818"/>
    <cellStyle name="Note 10 4 3 7 2" xfId="7819"/>
    <cellStyle name="Note 10 4 3 7 2 2" xfId="7820"/>
    <cellStyle name="Note 10 4 3 7 2 3" xfId="7821"/>
    <cellStyle name="Note 10 4 3 7 2 4" xfId="7822"/>
    <cellStyle name="Note 10 4 3 7 3" xfId="7823"/>
    <cellStyle name="Note 10 4 3 7 4" xfId="7824"/>
    <cellStyle name="Note 10 4 3 7 5" xfId="7825"/>
    <cellStyle name="Note 10 4 3 7 6" xfId="7826"/>
    <cellStyle name="Note 10 4 3 8" xfId="7827"/>
    <cellStyle name="Note 10 4 3 8 2" xfId="7828"/>
    <cellStyle name="Note 10 4 3 8 2 2" xfId="7829"/>
    <cellStyle name="Note 10 4 3 8 2 3" xfId="7830"/>
    <cellStyle name="Note 10 4 3 8 2 4" xfId="7831"/>
    <cellStyle name="Note 10 4 3 8 3" xfId="7832"/>
    <cellStyle name="Note 10 4 3 8 4" xfId="7833"/>
    <cellStyle name="Note 10 4 3 8 5" xfId="7834"/>
    <cellStyle name="Note 10 4 3 8 6" xfId="7835"/>
    <cellStyle name="Note 10 4 3 9" xfId="7836"/>
    <cellStyle name="Note 10 4 3 9 2" xfId="7837"/>
    <cellStyle name="Note 10 4 3 9 2 2" xfId="7838"/>
    <cellStyle name="Note 10 4 3 9 2 3" xfId="7839"/>
    <cellStyle name="Note 10 4 3 9 2 4" xfId="7840"/>
    <cellStyle name="Note 10 4 3 9 3" xfId="7841"/>
    <cellStyle name="Note 10 4 3 9 4" xfId="7842"/>
    <cellStyle name="Note 10 4 3 9 5" xfId="7843"/>
    <cellStyle name="Note 10 4 3 9 6" xfId="7844"/>
    <cellStyle name="Note 10 4 4" xfId="7845"/>
    <cellStyle name="Note 10 4 4 2" xfId="7846"/>
    <cellStyle name="Note 10 4 4 2 2" xfId="7847"/>
    <cellStyle name="Note 10 4 4 2 3" xfId="7848"/>
    <cellStyle name="Note 10 4 4 2 4" xfId="7849"/>
    <cellStyle name="Note 10 4 4 3" xfId="7850"/>
    <cellStyle name="Note 10 4 4 4" xfId="7851"/>
    <cellStyle name="Note 10 4 4 5" xfId="7852"/>
    <cellStyle name="Note 10 4 5" xfId="7853"/>
    <cellStyle name="Note 10 4 5 2" xfId="7854"/>
    <cellStyle name="Note 10 4 5 2 2" xfId="7855"/>
    <cellStyle name="Note 10 4 5 2 3" xfId="7856"/>
    <cellStyle name="Note 10 4 5 2 4" xfId="7857"/>
    <cellStyle name="Note 10 4 5 3" xfId="7858"/>
    <cellStyle name="Note 10 4 5 4" xfId="7859"/>
    <cellStyle name="Note 10 4 5 5" xfId="7860"/>
    <cellStyle name="Note 10 4 6" xfId="7861"/>
    <cellStyle name="Note 10 4 6 2" xfId="7862"/>
    <cellStyle name="Note 10 4 6 2 2" xfId="7863"/>
    <cellStyle name="Note 10 4 6 2 3" xfId="7864"/>
    <cellStyle name="Note 10 4 6 2 4" xfId="7865"/>
    <cellStyle name="Note 10 4 6 3" xfId="7866"/>
    <cellStyle name="Note 10 4 6 4" xfId="7867"/>
    <cellStyle name="Note 10 4 6 5" xfId="7868"/>
    <cellStyle name="Note 10 4 6 6" xfId="7869"/>
    <cellStyle name="Note 10 4 7" xfId="7870"/>
    <cellStyle name="Note 10 4 7 2" xfId="7871"/>
    <cellStyle name="Note 10 4 7 2 2" xfId="7872"/>
    <cellStyle name="Note 10 4 7 2 3" xfId="7873"/>
    <cellStyle name="Note 10 4 7 2 4" xfId="7874"/>
    <cellStyle name="Note 10 4 7 3" xfId="7875"/>
    <cellStyle name="Note 10 4 7 4" xfId="7876"/>
    <cellStyle name="Note 10 4 7 5" xfId="7877"/>
    <cellStyle name="Note 10 4 7 6" xfId="7878"/>
    <cellStyle name="Note 10 4 8" xfId="7879"/>
    <cellStyle name="Note 10 4 8 2" xfId="7880"/>
    <cellStyle name="Note 10 4 8 2 2" xfId="7881"/>
    <cellStyle name="Note 10 4 8 2 3" xfId="7882"/>
    <cellStyle name="Note 10 4 8 2 4" xfId="7883"/>
    <cellStyle name="Note 10 4 8 3" xfId="7884"/>
    <cellStyle name="Note 10 4 8 4" xfId="7885"/>
    <cellStyle name="Note 10 4 8 5" xfId="7886"/>
    <cellStyle name="Note 10 4 8 6" xfId="7887"/>
    <cellStyle name="Note 10 4 9" xfId="7888"/>
    <cellStyle name="Note 10 4 9 2" xfId="7889"/>
    <cellStyle name="Note 10 4 9 2 2" xfId="7890"/>
    <cellStyle name="Note 10 4 9 2 3" xfId="7891"/>
    <cellStyle name="Note 10 4 9 2 4" xfId="7892"/>
    <cellStyle name="Note 10 4 9 3" xfId="7893"/>
    <cellStyle name="Note 10 4 9 4" xfId="7894"/>
    <cellStyle name="Note 10 4 9 5" xfId="7895"/>
    <cellStyle name="Note 10 4 9 6" xfId="7896"/>
    <cellStyle name="Note 10 5" xfId="624"/>
    <cellStyle name="Note 10 5 10" xfId="7897"/>
    <cellStyle name="Note 10 5 10 2" xfId="7898"/>
    <cellStyle name="Note 10 5 10 2 2" xfId="7899"/>
    <cellStyle name="Note 10 5 10 2 3" xfId="7900"/>
    <cellStyle name="Note 10 5 10 2 4" xfId="7901"/>
    <cellStyle name="Note 10 5 10 3" xfId="7902"/>
    <cellStyle name="Note 10 5 10 4" xfId="7903"/>
    <cellStyle name="Note 10 5 10 5" xfId="7904"/>
    <cellStyle name="Note 10 5 10 6" xfId="7905"/>
    <cellStyle name="Note 10 5 11" xfId="7906"/>
    <cellStyle name="Note 10 5 11 2" xfId="7907"/>
    <cellStyle name="Note 10 5 11 2 2" xfId="7908"/>
    <cellStyle name="Note 10 5 11 2 3" xfId="7909"/>
    <cellStyle name="Note 10 5 11 2 4" xfId="7910"/>
    <cellStyle name="Note 10 5 11 3" xfId="7911"/>
    <cellStyle name="Note 10 5 11 4" xfId="7912"/>
    <cellStyle name="Note 10 5 11 5" xfId="7913"/>
    <cellStyle name="Note 10 5 11 6" xfId="7914"/>
    <cellStyle name="Note 10 5 12" xfId="7915"/>
    <cellStyle name="Note 10 5 12 2" xfId="7916"/>
    <cellStyle name="Note 10 5 12 2 2" xfId="7917"/>
    <cellStyle name="Note 10 5 12 2 3" xfId="7918"/>
    <cellStyle name="Note 10 5 12 2 4" xfId="7919"/>
    <cellStyle name="Note 10 5 12 3" xfId="7920"/>
    <cellStyle name="Note 10 5 12 4" xfId="7921"/>
    <cellStyle name="Note 10 5 12 5" xfId="7922"/>
    <cellStyle name="Note 10 5 12 6" xfId="7923"/>
    <cellStyle name="Note 10 5 13" xfId="7924"/>
    <cellStyle name="Note 10 5 13 2" xfId="7925"/>
    <cellStyle name="Note 10 5 13 2 2" xfId="7926"/>
    <cellStyle name="Note 10 5 13 2 3" xfId="7927"/>
    <cellStyle name="Note 10 5 13 2 4" xfId="7928"/>
    <cellStyle name="Note 10 5 13 3" xfId="7929"/>
    <cellStyle name="Note 10 5 13 4" xfId="7930"/>
    <cellStyle name="Note 10 5 13 5" xfId="7931"/>
    <cellStyle name="Note 10 5 13 6" xfId="7932"/>
    <cellStyle name="Note 10 5 14" xfId="7933"/>
    <cellStyle name="Note 10 5 14 2" xfId="7934"/>
    <cellStyle name="Note 10 5 14 2 2" xfId="7935"/>
    <cellStyle name="Note 10 5 14 2 3" xfId="7936"/>
    <cellStyle name="Note 10 5 14 2 4" xfId="7937"/>
    <cellStyle name="Note 10 5 14 3" xfId="7938"/>
    <cellStyle name="Note 10 5 14 4" xfId="7939"/>
    <cellStyle name="Note 10 5 14 5" xfId="7940"/>
    <cellStyle name="Note 10 5 14 6" xfId="7941"/>
    <cellStyle name="Note 10 5 15" xfId="7942"/>
    <cellStyle name="Note 10 5 15 2" xfId="7943"/>
    <cellStyle name="Note 10 5 15 2 2" xfId="7944"/>
    <cellStyle name="Note 10 5 15 2 3" xfId="7945"/>
    <cellStyle name="Note 10 5 15 2 4" xfId="7946"/>
    <cellStyle name="Note 10 5 15 3" xfId="7947"/>
    <cellStyle name="Note 10 5 15 4" xfId="7948"/>
    <cellStyle name="Note 10 5 15 5" xfId="7949"/>
    <cellStyle name="Note 10 5 15 6" xfId="7950"/>
    <cellStyle name="Note 10 5 16" xfId="7951"/>
    <cellStyle name="Note 10 5 16 2" xfId="7952"/>
    <cellStyle name="Note 10 5 16 3" xfId="7953"/>
    <cellStyle name="Note 10 5 17" xfId="7954"/>
    <cellStyle name="Note 10 5 18" xfId="7955"/>
    <cellStyle name="Note 10 5 19" xfId="7956"/>
    <cellStyle name="Note 10 5 2" xfId="625"/>
    <cellStyle name="Note 10 5 2 10" xfId="7957"/>
    <cellStyle name="Note 10 5 2 10 2" xfId="7958"/>
    <cellStyle name="Note 10 5 2 10 2 2" xfId="7959"/>
    <cellStyle name="Note 10 5 2 10 2 3" xfId="7960"/>
    <cellStyle name="Note 10 5 2 10 2 4" xfId="7961"/>
    <cellStyle name="Note 10 5 2 10 3" xfId="7962"/>
    <cellStyle name="Note 10 5 2 10 4" xfId="7963"/>
    <cellStyle name="Note 10 5 2 10 5" xfId="7964"/>
    <cellStyle name="Note 10 5 2 10 6" xfId="7965"/>
    <cellStyle name="Note 10 5 2 11" xfId="7966"/>
    <cellStyle name="Note 10 5 2 11 2" xfId="7967"/>
    <cellStyle name="Note 10 5 2 11 2 2" xfId="7968"/>
    <cellStyle name="Note 10 5 2 11 2 3" xfId="7969"/>
    <cellStyle name="Note 10 5 2 11 2 4" xfId="7970"/>
    <cellStyle name="Note 10 5 2 11 3" xfId="7971"/>
    <cellStyle name="Note 10 5 2 11 4" xfId="7972"/>
    <cellStyle name="Note 10 5 2 11 5" xfId="7973"/>
    <cellStyle name="Note 10 5 2 11 6" xfId="7974"/>
    <cellStyle name="Note 10 5 2 12" xfId="7975"/>
    <cellStyle name="Note 10 5 2 12 2" xfId="7976"/>
    <cellStyle name="Note 10 5 2 12 2 2" xfId="7977"/>
    <cellStyle name="Note 10 5 2 12 2 3" xfId="7978"/>
    <cellStyle name="Note 10 5 2 12 2 4" xfId="7979"/>
    <cellStyle name="Note 10 5 2 12 3" xfId="7980"/>
    <cellStyle name="Note 10 5 2 12 4" xfId="7981"/>
    <cellStyle name="Note 10 5 2 12 5" xfId="7982"/>
    <cellStyle name="Note 10 5 2 12 6" xfId="7983"/>
    <cellStyle name="Note 10 5 2 13" xfId="7984"/>
    <cellStyle name="Note 10 5 2 13 2" xfId="7985"/>
    <cellStyle name="Note 10 5 2 13 2 2" xfId="7986"/>
    <cellStyle name="Note 10 5 2 13 2 3" xfId="7987"/>
    <cellStyle name="Note 10 5 2 13 2 4" xfId="7988"/>
    <cellStyle name="Note 10 5 2 13 3" xfId="7989"/>
    <cellStyle name="Note 10 5 2 13 4" xfId="7990"/>
    <cellStyle name="Note 10 5 2 13 5" xfId="7991"/>
    <cellStyle name="Note 10 5 2 13 6" xfId="7992"/>
    <cellStyle name="Note 10 5 2 14" xfId="7993"/>
    <cellStyle name="Note 10 5 2 14 2" xfId="7994"/>
    <cellStyle name="Note 10 5 2 14 2 2" xfId="7995"/>
    <cellStyle name="Note 10 5 2 14 2 3" xfId="7996"/>
    <cellStyle name="Note 10 5 2 14 2 4" xfId="7997"/>
    <cellStyle name="Note 10 5 2 14 3" xfId="7998"/>
    <cellStyle name="Note 10 5 2 14 4" xfId="7999"/>
    <cellStyle name="Note 10 5 2 14 5" xfId="8000"/>
    <cellStyle name="Note 10 5 2 14 6" xfId="8001"/>
    <cellStyle name="Note 10 5 2 15" xfId="8002"/>
    <cellStyle name="Note 10 5 2 15 2" xfId="8003"/>
    <cellStyle name="Note 10 5 2 15 3" xfId="8004"/>
    <cellStyle name="Note 10 5 2 16" xfId="8005"/>
    <cellStyle name="Note 10 5 2 17" xfId="8006"/>
    <cellStyle name="Note 10 5 2 18" xfId="8007"/>
    <cellStyle name="Note 10 5 2 19" xfId="8008"/>
    <cellStyle name="Note 10 5 2 2" xfId="8009"/>
    <cellStyle name="Note 10 5 2 2 10" xfId="8010"/>
    <cellStyle name="Note 10 5 2 2 10 2" xfId="8011"/>
    <cellStyle name="Note 10 5 2 2 10 2 2" xfId="8012"/>
    <cellStyle name="Note 10 5 2 2 10 2 3" xfId="8013"/>
    <cellStyle name="Note 10 5 2 2 10 2 4" xfId="8014"/>
    <cellStyle name="Note 10 5 2 2 10 3" xfId="8015"/>
    <cellStyle name="Note 10 5 2 2 10 4" xfId="8016"/>
    <cellStyle name="Note 10 5 2 2 10 5" xfId="8017"/>
    <cellStyle name="Note 10 5 2 2 10 6" xfId="8018"/>
    <cellStyle name="Note 10 5 2 2 11" xfId="8019"/>
    <cellStyle name="Note 10 5 2 2 11 2" xfId="8020"/>
    <cellStyle name="Note 10 5 2 2 11 2 2" xfId="8021"/>
    <cellStyle name="Note 10 5 2 2 11 2 3" xfId="8022"/>
    <cellStyle name="Note 10 5 2 2 11 2 4" xfId="8023"/>
    <cellStyle name="Note 10 5 2 2 11 3" xfId="8024"/>
    <cellStyle name="Note 10 5 2 2 11 4" xfId="8025"/>
    <cellStyle name="Note 10 5 2 2 11 5" xfId="8026"/>
    <cellStyle name="Note 10 5 2 2 11 6" xfId="8027"/>
    <cellStyle name="Note 10 5 2 2 12" xfId="8028"/>
    <cellStyle name="Note 10 5 2 2 12 2" xfId="8029"/>
    <cellStyle name="Note 10 5 2 2 12 2 2" xfId="8030"/>
    <cellStyle name="Note 10 5 2 2 12 2 3" xfId="8031"/>
    <cellStyle name="Note 10 5 2 2 12 2 4" xfId="8032"/>
    <cellStyle name="Note 10 5 2 2 12 3" xfId="8033"/>
    <cellStyle name="Note 10 5 2 2 12 4" xfId="8034"/>
    <cellStyle name="Note 10 5 2 2 12 5" xfId="8035"/>
    <cellStyle name="Note 10 5 2 2 12 6" xfId="8036"/>
    <cellStyle name="Note 10 5 2 2 13" xfId="8037"/>
    <cellStyle name="Note 10 5 2 2 13 2" xfId="8038"/>
    <cellStyle name="Note 10 5 2 2 13 2 2" xfId="8039"/>
    <cellStyle name="Note 10 5 2 2 13 2 3" xfId="8040"/>
    <cellStyle name="Note 10 5 2 2 13 2 4" xfId="8041"/>
    <cellStyle name="Note 10 5 2 2 13 3" xfId="8042"/>
    <cellStyle name="Note 10 5 2 2 13 4" xfId="8043"/>
    <cellStyle name="Note 10 5 2 2 13 5" xfId="8044"/>
    <cellStyle name="Note 10 5 2 2 13 6" xfId="8045"/>
    <cellStyle name="Note 10 5 2 2 14" xfId="8046"/>
    <cellStyle name="Note 10 5 2 2 14 2" xfId="8047"/>
    <cellStyle name="Note 10 5 2 2 14 2 2" xfId="8048"/>
    <cellStyle name="Note 10 5 2 2 14 2 3" xfId="8049"/>
    <cellStyle name="Note 10 5 2 2 14 2 4" xfId="8050"/>
    <cellStyle name="Note 10 5 2 2 14 3" xfId="8051"/>
    <cellStyle name="Note 10 5 2 2 14 4" xfId="8052"/>
    <cellStyle name="Note 10 5 2 2 14 5" xfId="8053"/>
    <cellStyle name="Note 10 5 2 2 14 6" xfId="8054"/>
    <cellStyle name="Note 10 5 2 2 15" xfId="8055"/>
    <cellStyle name="Note 10 5 2 2 15 2" xfId="8056"/>
    <cellStyle name="Note 10 5 2 2 15 2 2" xfId="8057"/>
    <cellStyle name="Note 10 5 2 2 15 2 3" xfId="8058"/>
    <cellStyle name="Note 10 5 2 2 15 2 4" xfId="8059"/>
    <cellStyle name="Note 10 5 2 2 15 3" xfId="8060"/>
    <cellStyle name="Note 10 5 2 2 15 4" xfId="8061"/>
    <cellStyle name="Note 10 5 2 2 15 5" xfId="8062"/>
    <cellStyle name="Note 10 5 2 2 15 6" xfId="8063"/>
    <cellStyle name="Note 10 5 2 2 16" xfId="8064"/>
    <cellStyle name="Note 10 5 2 2 16 2" xfId="8065"/>
    <cellStyle name="Note 10 5 2 2 16 2 2" xfId="8066"/>
    <cellStyle name="Note 10 5 2 2 16 2 3" xfId="8067"/>
    <cellStyle name="Note 10 5 2 2 16 2 4" xfId="8068"/>
    <cellStyle name="Note 10 5 2 2 16 3" xfId="8069"/>
    <cellStyle name="Note 10 5 2 2 16 4" xfId="8070"/>
    <cellStyle name="Note 10 5 2 2 16 5" xfId="8071"/>
    <cellStyle name="Note 10 5 2 2 16 6" xfId="8072"/>
    <cellStyle name="Note 10 5 2 2 17" xfId="8073"/>
    <cellStyle name="Note 10 5 2 2 17 2" xfId="8074"/>
    <cellStyle name="Note 10 5 2 2 17 3" xfId="8075"/>
    <cellStyle name="Note 10 5 2 2 18" xfId="8076"/>
    <cellStyle name="Note 10 5 2 2 19" xfId="8077"/>
    <cellStyle name="Note 10 5 2 2 2" xfId="8078"/>
    <cellStyle name="Note 10 5 2 2 2 2" xfId="8079"/>
    <cellStyle name="Note 10 5 2 2 2 2 2" xfId="8080"/>
    <cellStyle name="Note 10 5 2 2 2 2 3" xfId="8081"/>
    <cellStyle name="Note 10 5 2 2 2 2 4" xfId="8082"/>
    <cellStyle name="Note 10 5 2 2 2 3" xfId="8083"/>
    <cellStyle name="Note 10 5 2 2 2 4" xfId="8084"/>
    <cellStyle name="Note 10 5 2 2 2 5" xfId="8085"/>
    <cellStyle name="Note 10 5 2 2 3" xfId="8086"/>
    <cellStyle name="Note 10 5 2 2 3 2" xfId="8087"/>
    <cellStyle name="Note 10 5 2 2 3 2 2" xfId="8088"/>
    <cellStyle name="Note 10 5 2 2 3 2 3" xfId="8089"/>
    <cellStyle name="Note 10 5 2 2 3 2 4" xfId="8090"/>
    <cellStyle name="Note 10 5 2 2 3 3" xfId="8091"/>
    <cellStyle name="Note 10 5 2 2 3 4" xfId="8092"/>
    <cellStyle name="Note 10 5 2 2 3 5" xfId="8093"/>
    <cellStyle name="Note 10 5 2 2 3 6" xfId="8094"/>
    <cellStyle name="Note 10 5 2 2 4" xfId="8095"/>
    <cellStyle name="Note 10 5 2 2 4 2" xfId="8096"/>
    <cellStyle name="Note 10 5 2 2 4 2 2" xfId="8097"/>
    <cellStyle name="Note 10 5 2 2 4 2 3" xfId="8098"/>
    <cellStyle name="Note 10 5 2 2 4 2 4" xfId="8099"/>
    <cellStyle name="Note 10 5 2 2 4 3" xfId="8100"/>
    <cellStyle name="Note 10 5 2 2 4 4" xfId="8101"/>
    <cellStyle name="Note 10 5 2 2 4 5" xfId="8102"/>
    <cellStyle name="Note 10 5 2 2 4 6" xfId="8103"/>
    <cellStyle name="Note 10 5 2 2 5" xfId="8104"/>
    <cellStyle name="Note 10 5 2 2 5 2" xfId="8105"/>
    <cellStyle name="Note 10 5 2 2 5 2 2" xfId="8106"/>
    <cellStyle name="Note 10 5 2 2 5 2 3" xfId="8107"/>
    <cellStyle name="Note 10 5 2 2 5 2 4" xfId="8108"/>
    <cellStyle name="Note 10 5 2 2 5 3" xfId="8109"/>
    <cellStyle name="Note 10 5 2 2 5 4" xfId="8110"/>
    <cellStyle name="Note 10 5 2 2 5 5" xfId="8111"/>
    <cellStyle name="Note 10 5 2 2 5 6" xfId="8112"/>
    <cellStyle name="Note 10 5 2 2 6" xfId="8113"/>
    <cellStyle name="Note 10 5 2 2 6 2" xfId="8114"/>
    <cellStyle name="Note 10 5 2 2 6 2 2" xfId="8115"/>
    <cellStyle name="Note 10 5 2 2 6 2 3" xfId="8116"/>
    <cellStyle name="Note 10 5 2 2 6 2 4" xfId="8117"/>
    <cellStyle name="Note 10 5 2 2 6 3" xfId="8118"/>
    <cellStyle name="Note 10 5 2 2 6 4" xfId="8119"/>
    <cellStyle name="Note 10 5 2 2 6 5" xfId="8120"/>
    <cellStyle name="Note 10 5 2 2 6 6" xfId="8121"/>
    <cellStyle name="Note 10 5 2 2 7" xfId="8122"/>
    <cellStyle name="Note 10 5 2 2 7 2" xfId="8123"/>
    <cellStyle name="Note 10 5 2 2 7 2 2" xfId="8124"/>
    <cellStyle name="Note 10 5 2 2 7 2 3" xfId="8125"/>
    <cellStyle name="Note 10 5 2 2 7 2 4" xfId="8126"/>
    <cellStyle name="Note 10 5 2 2 7 3" xfId="8127"/>
    <cellStyle name="Note 10 5 2 2 7 4" xfId="8128"/>
    <cellStyle name="Note 10 5 2 2 7 5" xfId="8129"/>
    <cellStyle name="Note 10 5 2 2 7 6" xfId="8130"/>
    <cellStyle name="Note 10 5 2 2 8" xfId="8131"/>
    <cellStyle name="Note 10 5 2 2 8 2" xfId="8132"/>
    <cellStyle name="Note 10 5 2 2 8 2 2" xfId="8133"/>
    <cellStyle name="Note 10 5 2 2 8 2 3" xfId="8134"/>
    <cellStyle name="Note 10 5 2 2 8 2 4" xfId="8135"/>
    <cellStyle name="Note 10 5 2 2 8 3" xfId="8136"/>
    <cellStyle name="Note 10 5 2 2 8 4" xfId="8137"/>
    <cellStyle name="Note 10 5 2 2 8 5" xfId="8138"/>
    <cellStyle name="Note 10 5 2 2 8 6" xfId="8139"/>
    <cellStyle name="Note 10 5 2 2 9" xfId="8140"/>
    <cellStyle name="Note 10 5 2 2 9 2" xfId="8141"/>
    <cellStyle name="Note 10 5 2 2 9 2 2" xfId="8142"/>
    <cellStyle name="Note 10 5 2 2 9 2 3" xfId="8143"/>
    <cellStyle name="Note 10 5 2 2 9 2 4" xfId="8144"/>
    <cellStyle name="Note 10 5 2 2 9 3" xfId="8145"/>
    <cellStyle name="Note 10 5 2 2 9 4" xfId="8146"/>
    <cellStyle name="Note 10 5 2 2 9 5" xfId="8147"/>
    <cellStyle name="Note 10 5 2 2 9 6" xfId="8148"/>
    <cellStyle name="Note 10 5 2 20" xfId="8149"/>
    <cellStyle name="Note 10 5 2 3" xfId="8150"/>
    <cellStyle name="Note 10 5 2 3 2" xfId="8151"/>
    <cellStyle name="Note 10 5 2 3 2 2" xfId="8152"/>
    <cellStyle name="Note 10 5 2 3 2 3" xfId="8153"/>
    <cellStyle name="Note 10 5 2 3 2 4" xfId="8154"/>
    <cellStyle name="Note 10 5 2 3 3" xfId="8155"/>
    <cellStyle name="Note 10 5 2 3 4" xfId="8156"/>
    <cellStyle name="Note 10 5 2 3 5" xfId="8157"/>
    <cellStyle name="Note 10 5 2 4" xfId="8158"/>
    <cellStyle name="Note 10 5 2 4 2" xfId="8159"/>
    <cellStyle name="Note 10 5 2 4 2 2" xfId="8160"/>
    <cellStyle name="Note 10 5 2 4 2 3" xfId="8161"/>
    <cellStyle name="Note 10 5 2 4 2 4" xfId="8162"/>
    <cellStyle name="Note 10 5 2 4 3" xfId="8163"/>
    <cellStyle name="Note 10 5 2 4 4" xfId="8164"/>
    <cellStyle name="Note 10 5 2 4 5" xfId="8165"/>
    <cellStyle name="Note 10 5 2 5" xfId="8166"/>
    <cellStyle name="Note 10 5 2 5 2" xfId="8167"/>
    <cellStyle name="Note 10 5 2 5 2 2" xfId="8168"/>
    <cellStyle name="Note 10 5 2 5 2 3" xfId="8169"/>
    <cellStyle name="Note 10 5 2 5 2 4" xfId="8170"/>
    <cellStyle name="Note 10 5 2 5 3" xfId="8171"/>
    <cellStyle name="Note 10 5 2 5 4" xfId="8172"/>
    <cellStyle name="Note 10 5 2 5 5" xfId="8173"/>
    <cellStyle name="Note 10 5 2 5 6" xfId="8174"/>
    <cellStyle name="Note 10 5 2 6" xfId="8175"/>
    <cellStyle name="Note 10 5 2 6 2" xfId="8176"/>
    <cellStyle name="Note 10 5 2 6 2 2" xfId="8177"/>
    <cellStyle name="Note 10 5 2 6 2 3" xfId="8178"/>
    <cellStyle name="Note 10 5 2 6 2 4" xfId="8179"/>
    <cellStyle name="Note 10 5 2 6 3" xfId="8180"/>
    <cellStyle name="Note 10 5 2 6 4" xfId="8181"/>
    <cellStyle name="Note 10 5 2 6 5" xfId="8182"/>
    <cellStyle name="Note 10 5 2 6 6" xfId="8183"/>
    <cellStyle name="Note 10 5 2 7" xfId="8184"/>
    <cellStyle name="Note 10 5 2 7 2" xfId="8185"/>
    <cellStyle name="Note 10 5 2 7 2 2" xfId="8186"/>
    <cellStyle name="Note 10 5 2 7 2 3" xfId="8187"/>
    <cellStyle name="Note 10 5 2 7 2 4" xfId="8188"/>
    <cellStyle name="Note 10 5 2 7 3" xfId="8189"/>
    <cellStyle name="Note 10 5 2 7 4" xfId="8190"/>
    <cellStyle name="Note 10 5 2 7 5" xfId="8191"/>
    <cellStyle name="Note 10 5 2 7 6" xfId="8192"/>
    <cellStyle name="Note 10 5 2 8" xfId="8193"/>
    <cellStyle name="Note 10 5 2 8 2" xfId="8194"/>
    <cellStyle name="Note 10 5 2 8 2 2" xfId="8195"/>
    <cellStyle name="Note 10 5 2 8 2 3" xfId="8196"/>
    <cellStyle name="Note 10 5 2 8 2 4" xfId="8197"/>
    <cellStyle name="Note 10 5 2 8 3" xfId="8198"/>
    <cellStyle name="Note 10 5 2 8 4" xfId="8199"/>
    <cellStyle name="Note 10 5 2 8 5" xfId="8200"/>
    <cellStyle name="Note 10 5 2 8 6" xfId="8201"/>
    <cellStyle name="Note 10 5 2 9" xfId="8202"/>
    <cellStyle name="Note 10 5 2 9 2" xfId="8203"/>
    <cellStyle name="Note 10 5 2 9 2 2" xfId="8204"/>
    <cellStyle name="Note 10 5 2 9 2 3" xfId="8205"/>
    <cellStyle name="Note 10 5 2 9 2 4" xfId="8206"/>
    <cellStyle name="Note 10 5 2 9 3" xfId="8207"/>
    <cellStyle name="Note 10 5 2 9 4" xfId="8208"/>
    <cellStyle name="Note 10 5 2 9 5" xfId="8209"/>
    <cellStyle name="Note 10 5 2 9 6" xfId="8210"/>
    <cellStyle name="Note 10 5 20" xfId="8211"/>
    <cellStyle name="Note 10 5 21" xfId="8212"/>
    <cellStyle name="Note 10 5 3" xfId="8213"/>
    <cellStyle name="Note 10 5 3 10" xfId="8214"/>
    <cellStyle name="Note 10 5 3 10 2" xfId="8215"/>
    <cellStyle name="Note 10 5 3 10 2 2" xfId="8216"/>
    <cellStyle name="Note 10 5 3 10 2 3" xfId="8217"/>
    <cellStyle name="Note 10 5 3 10 2 4" xfId="8218"/>
    <cellStyle name="Note 10 5 3 10 3" xfId="8219"/>
    <cellStyle name="Note 10 5 3 10 4" xfId="8220"/>
    <cellStyle name="Note 10 5 3 10 5" xfId="8221"/>
    <cellStyle name="Note 10 5 3 10 6" xfId="8222"/>
    <cellStyle name="Note 10 5 3 11" xfId="8223"/>
    <cellStyle name="Note 10 5 3 11 2" xfId="8224"/>
    <cellStyle name="Note 10 5 3 11 2 2" xfId="8225"/>
    <cellStyle name="Note 10 5 3 11 2 3" xfId="8226"/>
    <cellStyle name="Note 10 5 3 11 2 4" xfId="8227"/>
    <cellStyle name="Note 10 5 3 11 3" xfId="8228"/>
    <cellStyle name="Note 10 5 3 11 4" xfId="8229"/>
    <cellStyle name="Note 10 5 3 11 5" xfId="8230"/>
    <cellStyle name="Note 10 5 3 11 6" xfId="8231"/>
    <cellStyle name="Note 10 5 3 12" xfId="8232"/>
    <cellStyle name="Note 10 5 3 12 2" xfId="8233"/>
    <cellStyle name="Note 10 5 3 12 2 2" xfId="8234"/>
    <cellStyle name="Note 10 5 3 12 2 3" xfId="8235"/>
    <cellStyle name="Note 10 5 3 12 2 4" xfId="8236"/>
    <cellStyle name="Note 10 5 3 12 3" xfId="8237"/>
    <cellStyle name="Note 10 5 3 12 4" xfId="8238"/>
    <cellStyle name="Note 10 5 3 12 5" xfId="8239"/>
    <cellStyle name="Note 10 5 3 12 6" xfId="8240"/>
    <cellStyle name="Note 10 5 3 13" xfId="8241"/>
    <cellStyle name="Note 10 5 3 13 2" xfId="8242"/>
    <cellStyle name="Note 10 5 3 13 2 2" xfId="8243"/>
    <cellStyle name="Note 10 5 3 13 2 3" xfId="8244"/>
    <cellStyle name="Note 10 5 3 13 2 4" xfId="8245"/>
    <cellStyle name="Note 10 5 3 13 3" xfId="8246"/>
    <cellStyle name="Note 10 5 3 13 4" xfId="8247"/>
    <cellStyle name="Note 10 5 3 13 5" xfId="8248"/>
    <cellStyle name="Note 10 5 3 13 6" xfId="8249"/>
    <cellStyle name="Note 10 5 3 14" xfId="8250"/>
    <cellStyle name="Note 10 5 3 14 2" xfId="8251"/>
    <cellStyle name="Note 10 5 3 14 2 2" xfId="8252"/>
    <cellStyle name="Note 10 5 3 14 2 3" xfId="8253"/>
    <cellStyle name="Note 10 5 3 14 2 4" xfId="8254"/>
    <cellStyle name="Note 10 5 3 14 3" xfId="8255"/>
    <cellStyle name="Note 10 5 3 14 4" xfId="8256"/>
    <cellStyle name="Note 10 5 3 14 5" xfId="8257"/>
    <cellStyle name="Note 10 5 3 14 6" xfId="8258"/>
    <cellStyle name="Note 10 5 3 15" xfId="8259"/>
    <cellStyle name="Note 10 5 3 15 2" xfId="8260"/>
    <cellStyle name="Note 10 5 3 15 2 2" xfId="8261"/>
    <cellStyle name="Note 10 5 3 15 2 3" xfId="8262"/>
    <cellStyle name="Note 10 5 3 15 2 4" xfId="8263"/>
    <cellStyle name="Note 10 5 3 15 3" xfId="8264"/>
    <cellStyle name="Note 10 5 3 15 4" xfId="8265"/>
    <cellStyle name="Note 10 5 3 15 5" xfId="8266"/>
    <cellStyle name="Note 10 5 3 15 6" xfId="8267"/>
    <cellStyle name="Note 10 5 3 16" xfId="8268"/>
    <cellStyle name="Note 10 5 3 16 2" xfId="8269"/>
    <cellStyle name="Note 10 5 3 16 2 2" xfId="8270"/>
    <cellStyle name="Note 10 5 3 16 2 3" xfId="8271"/>
    <cellStyle name="Note 10 5 3 16 2 4" xfId="8272"/>
    <cellStyle name="Note 10 5 3 16 3" xfId="8273"/>
    <cellStyle name="Note 10 5 3 16 4" xfId="8274"/>
    <cellStyle name="Note 10 5 3 16 5" xfId="8275"/>
    <cellStyle name="Note 10 5 3 16 6" xfId="8276"/>
    <cellStyle name="Note 10 5 3 17" xfId="8277"/>
    <cellStyle name="Note 10 5 3 17 2" xfId="8278"/>
    <cellStyle name="Note 10 5 3 17 3" xfId="8279"/>
    <cellStyle name="Note 10 5 3 18" xfId="8280"/>
    <cellStyle name="Note 10 5 3 19" xfId="8281"/>
    <cellStyle name="Note 10 5 3 2" xfId="8282"/>
    <cellStyle name="Note 10 5 3 2 2" xfId="8283"/>
    <cellStyle name="Note 10 5 3 2 2 2" xfId="8284"/>
    <cellStyle name="Note 10 5 3 2 2 3" xfId="8285"/>
    <cellStyle name="Note 10 5 3 2 2 4" xfId="8286"/>
    <cellStyle name="Note 10 5 3 2 3" xfId="8287"/>
    <cellStyle name="Note 10 5 3 2 4" xfId="8288"/>
    <cellStyle name="Note 10 5 3 2 5" xfId="8289"/>
    <cellStyle name="Note 10 5 3 3" xfId="8290"/>
    <cellStyle name="Note 10 5 3 3 2" xfId="8291"/>
    <cellStyle name="Note 10 5 3 3 2 2" xfId="8292"/>
    <cellStyle name="Note 10 5 3 3 2 3" xfId="8293"/>
    <cellStyle name="Note 10 5 3 3 2 4" xfId="8294"/>
    <cellStyle name="Note 10 5 3 3 3" xfId="8295"/>
    <cellStyle name="Note 10 5 3 3 4" xfId="8296"/>
    <cellStyle name="Note 10 5 3 3 5" xfId="8297"/>
    <cellStyle name="Note 10 5 3 3 6" xfId="8298"/>
    <cellStyle name="Note 10 5 3 4" xfId="8299"/>
    <cellStyle name="Note 10 5 3 4 2" xfId="8300"/>
    <cellStyle name="Note 10 5 3 4 2 2" xfId="8301"/>
    <cellStyle name="Note 10 5 3 4 2 3" xfId="8302"/>
    <cellStyle name="Note 10 5 3 4 2 4" xfId="8303"/>
    <cellStyle name="Note 10 5 3 4 3" xfId="8304"/>
    <cellStyle name="Note 10 5 3 4 4" xfId="8305"/>
    <cellStyle name="Note 10 5 3 4 5" xfId="8306"/>
    <cellStyle name="Note 10 5 3 4 6" xfId="8307"/>
    <cellStyle name="Note 10 5 3 5" xfId="8308"/>
    <cellStyle name="Note 10 5 3 5 2" xfId="8309"/>
    <cellStyle name="Note 10 5 3 5 2 2" xfId="8310"/>
    <cellStyle name="Note 10 5 3 5 2 3" xfId="8311"/>
    <cellStyle name="Note 10 5 3 5 2 4" xfId="8312"/>
    <cellStyle name="Note 10 5 3 5 3" xfId="8313"/>
    <cellStyle name="Note 10 5 3 5 4" xfId="8314"/>
    <cellStyle name="Note 10 5 3 5 5" xfId="8315"/>
    <cellStyle name="Note 10 5 3 5 6" xfId="8316"/>
    <cellStyle name="Note 10 5 3 6" xfId="8317"/>
    <cellStyle name="Note 10 5 3 6 2" xfId="8318"/>
    <cellStyle name="Note 10 5 3 6 2 2" xfId="8319"/>
    <cellStyle name="Note 10 5 3 6 2 3" xfId="8320"/>
    <cellStyle name="Note 10 5 3 6 2 4" xfId="8321"/>
    <cellStyle name="Note 10 5 3 6 3" xfId="8322"/>
    <cellStyle name="Note 10 5 3 6 4" xfId="8323"/>
    <cellStyle name="Note 10 5 3 6 5" xfId="8324"/>
    <cellStyle name="Note 10 5 3 6 6" xfId="8325"/>
    <cellStyle name="Note 10 5 3 7" xfId="8326"/>
    <cellStyle name="Note 10 5 3 7 2" xfId="8327"/>
    <cellStyle name="Note 10 5 3 7 2 2" xfId="8328"/>
    <cellStyle name="Note 10 5 3 7 2 3" xfId="8329"/>
    <cellStyle name="Note 10 5 3 7 2 4" xfId="8330"/>
    <cellStyle name="Note 10 5 3 7 3" xfId="8331"/>
    <cellStyle name="Note 10 5 3 7 4" xfId="8332"/>
    <cellStyle name="Note 10 5 3 7 5" xfId="8333"/>
    <cellStyle name="Note 10 5 3 7 6" xfId="8334"/>
    <cellStyle name="Note 10 5 3 8" xfId="8335"/>
    <cellStyle name="Note 10 5 3 8 2" xfId="8336"/>
    <cellStyle name="Note 10 5 3 8 2 2" xfId="8337"/>
    <cellStyle name="Note 10 5 3 8 2 3" xfId="8338"/>
    <cellStyle name="Note 10 5 3 8 2 4" xfId="8339"/>
    <cellStyle name="Note 10 5 3 8 3" xfId="8340"/>
    <cellStyle name="Note 10 5 3 8 4" xfId="8341"/>
    <cellStyle name="Note 10 5 3 8 5" xfId="8342"/>
    <cellStyle name="Note 10 5 3 8 6" xfId="8343"/>
    <cellStyle name="Note 10 5 3 9" xfId="8344"/>
    <cellStyle name="Note 10 5 3 9 2" xfId="8345"/>
    <cellStyle name="Note 10 5 3 9 2 2" xfId="8346"/>
    <cellStyle name="Note 10 5 3 9 2 3" xfId="8347"/>
    <cellStyle name="Note 10 5 3 9 2 4" xfId="8348"/>
    <cellStyle name="Note 10 5 3 9 3" xfId="8349"/>
    <cellStyle name="Note 10 5 3 9 4" xfId="8350"/>
    <cellStyle name="Note 10 5 3 9 5" xfId="8351"/>
    <cellStyle name="Note 10 5 3 9 6" xfId="8352"/>
    <cellStyle name="Note 10 5 4" xfId="8353"/>
    <cellStyle name="Note 10 5 4 2" xfId="8354"/>
    <cellStyle name="Note 10 5 4 2 2" xfId="8355"/>
    <cellStyle name="Note 10 5 4 2 3" xfId="8356"/>
    <cellStyle name="Note 10 5 4 2 4" xfId="8357"/>
    <cellStyle name="Note 10 5 4 3" xfId="8358"/>
    <cellStyle name="Note 10 5 4 4" xfId="8359"/>
    <cellStyle name="Note 10 5 4 5" xfId="8360"/>
    <cellStyle name="Note 10 5 5" xfId="8361"/>
    <cellStyle name="Note 10 5 5 2" xfId="8362"/>
    <cellStyle name="Note 10 5 5 2 2" xfId="8363"/>
    <cellStyle name="Note 10 5 5 2 3" xfId="8364"/>
    <cellStyle name="Note 10 5 5 2 4" xfId="8365"/>
    <cellStyle name="Note 10 5 5 3" xfId="8366"/>
    <cellStyle name="Note 10 5 5 4" xfId="8367"/>
    <cellStyle name="Note 10 5 5 5" xfId="8368"/>
    <cellStyle name="Note 10 5 6" xfId="8369"/>
    <cellStyle name="Note 10 5 6 2" xfId="8370"/>
    <cellStyle name="Note 10 5 6 2 2" xfId="8371"/>
    <cellStyle name="Note 10 5 6 2 3" xfId="8372"/>
    <cellStyle name="Note 10 5 6 2 4" xfId="8373"/>
    <cellStyle name="Note 10 5 6 3" xfId="8374"/>
    <cellStyle name="Note 10 5 6 4" xfId="8375"/>
    <cellStyle name="Note 10 5 6 5" xfId="8376"/>
    <cellStyle name="Note 10 5 6 6" xfId="8377"/>
    <cellStyle name="Note 10 5 7" xfId="8378"/>
    <cellStyle name="Note 10 5 7 2" xfId="8379"/>
    <cellStyle name="Note 10 5 7 2 2" xfId="8380"/>
    <cellStyle name="Note 10 5 7 2 3" xfId="8381"/>
    <cellStyle name="Note 10 5 7 2 4" xfId="8382"/>
    <cellStyle name="Note 10 5 7 3" xfId="8383"/>
    <cellStyle name="Note 10 5 7 4" xfId="8384"/>
    <cellStyle name="Note 10 5 7 5" xfId="8385"/>
    <cellStyle name="Note 10 5 7 6" xfId="8386"/>
    <cellStyle name="Note 10 5 8" xfId="8387"/>
    <cellStyle name="Note 10 5 8 2" xfId="8388"/>
    <cellStyle name="Note 10 5 8 2 2" xfId="8389"/>
    <cellStyle name="Note 10 5 8 2 3" xfId="8390"/>
    <cellStyle name="Note 10 5 8 2 4" xfId="8391"/>
    <cellStyle name="Note 10 5 8 3" xfId="8392"/>
    <cellStyle name="Note 10 5 8 4" xfId="8393"/>
    <cellStyle name="Note 10 5 8 5" xfId="8394"/>
    <cellStyle name="Note 10 5 8 6" xfId="8395"/>
    <cellStyle name="Note 10 5 9" xfId="8396"/>
    <cellStyle name="Note 10 5 9 2" xfId="8397"/>
    <cellStyle name="Note 10 5 9 2 2" xfId="8398"/>
    <cellStyle name="Note 10 5 9 2 3" xfId="8399"/>
    <cellStyle name="Note 10 5 9 2 4" xfId="8400"/>
    <cellStyle name="Note 10 5 9 3" xfId="8401"/>
    <cellStyle name="Note 10 5 9 4" xfId="8402"/>
    <cellStyle name="Note 10 5 9 5" xfId="8403"/>
    <cellStyle name="Note 10 5 9 6" xfId="8404"/>
    <cellStyle name="Note 10 6" xfId="626"/>
    <cellStyle name="Note 10 6 10" xfId="8405"/>
    <cellStyle name="Note 10 6 10 2" xfId="8406"/>
    <cellStyle name="Note 10 6 10 2 2" xfId="8407"/>
    <cellStyle name="Note 10 6 10 2 3" xfId="8408"/>
    <cellStyle name="Note 10 6 10 2 4" xfId="8409"/>
    <cellStyle name="Note 10 6 10 3" xfId="8410"/>
    <cellStyle name="Note 10 6 10 4" xfId="8411"/>
    <cellStyle name="Note 10 6 10 5" xfId="8412"/>
    <cellStyle name="Note 10 6 10 6" xfId="8413"/>
    <cellStyle name="Note 10 6 11" xfId="8414"/>
    <cellStyle name="Note 10 6 11 2" xfId="8415"/>
    <cellStyle name="Note 10 6 11 2 2" xfId="8416"/>
    <cellStyle name="Note 10 6 11 2 3" xfId="8417"/>
    <cellStyle name="Note 10 6 11 2 4" xfId="8418"/>
    <cellStyle name="Note 10 6 11 3" xfId="8419"/>
    <cellStyle name="Note 10 6 11 4" xfId="8420"/>
    <cellStyle name="Note 10 6 11 5" xfId="8421"/>
    <cellStyle name="Note 10 6 11 6" xfId="8422"/>
    <cellStyle name="Note 10 6 12" xfId="8423"/>
    <cellStyle name="Note 10 6 12 2" xfId="8424"/>
    <cellStyle name="Note 10 6 12 2 2" xfId="8425"/>
    <cellStyle name="Note 10 6 12 2 3" xfId="8426"/>
    <cellStyle name="Note 10 6 12 2 4" xfId="8427"/>
    <cellStyle name="Note 10 6 12 3" xfId="8428"/>
    <cellStyle name="Note 10 6 12 4" xfId="8429"/>
    <cellStyle name="Note 10 6 12 5" xfId="8430"/>
    <cellStyle name="Note 10 6 12 6" xfId="8431"/>
    <cellStyle name="Note 10 6 13" xfId="8432"/>
    <cellStyle name="Note 10 6 13 2" xfId="8433"/>
    <cellStyle name="Note 10 6 13 2 2" xfId="8434"/>
    <cellStyle name="Note 10 6 13 2 3" xfId="8435"/>
    <cellStyle name="Note 10 6 13 2 4" xfId="8436"/>
    <cellStyle name="Note 10 6 13 3" xfId="8437"/>
    <cellStyle name="Note 10 6 13 4" xfId="8438"/>
    <cellStyle name="Note 10 6 13 5" xfId="8439"/>
    <cellStyle name="Note 10 6 13 6" xfId="8440"/>
    <cellStyle name="Note 10 6 14" xfId="8441"/>
    <cellStyle name="Note 10 6 14 2" xfId="8442"/>
    <cellStyle name="Note 10 6 14 2 2" xfId="8443"/>
    <cellStyle name="Note 10 6 14 2 3" xfId="8444"/>
    <cellStyle name="Note 10 6 14 2 4" xfId="8445"/>
    <cellStyle name="Note 10 6 14 3" xfId="8446"/>
    <cellStyle name="Note 10 6 14 4" xfId="8447"/>
    <cellStyle name="Note 10 6 14 5" xfId="8448"/>
    <cellStyle name="Note 10 6 14 6" xfId="8449"/>
    <cellStyle name="Note 10 6 15" xfId="8450"/>
    <cellStyle name="Note 10 6 15 2" xfId="8451"/>
    <cellStyle name="Note 10 6 15 2 2" xfId="8452"/>
    <cellStyle name="Note 10 6 15 2 3" xfId="8453"/>
    <cellStyle name="Note 10 6 15 2 4" xfId="8454"/>
    <cellStyle name="Note 10 6 15 3" xfId="8455"/>
    <cellStyle name="Note 10 6 15 4" xfId="8456"/>
    <cellStyle name="Note 10 6 15 5" xfId="8457"/>
    <cellStyle name="Note 10 6 15 6" xfId="8458"/>
    <cellStyle name="Note 10 6 16" xfId="8459"/>
    <cellStyle name="Note 10 6 16 2" xfId="8460"/>
    <cellStyle name="Note 10 6 16 3" xfId="8461"/>
    <cellStyle name="Note 10 6 17" xfId="8462"/>
    <cellStyle name="Note 10 6 18" xfId="8463"/>
    <cellStyle name="Note 10 6 19" xfId="8464"/>
    <cellStyle name="Note 10 6 2" xfId="627"/>
    <cellStyle name="Note 10 6 2 10" xfId="8465"/>
    <cellStyle name="Note 10 6 2 10 2" xfId="8466"/>
    <cellStyle name="Note 10 6 2 10 2 2" xfId="8467"/>
    <cellStyle name="Note 10 6 2 10 2 3" xfId="8468"/>
    <cellStyle name="Note 10 6 2 10 2 4" xfId="8469"/>
    <cellStyle name="Note 10 6 2 10 3" xfId="8470"/>
    <cellStyle name="Note 10 6 2 10 4" xfId="8471"/>
    <cellStyle name="Note 10 6 2 10 5" xfId="8472"/>
    <cellStyle name="Note 10 6 2 10 6" xfId="8473"/>
    <cellStyle name="Note 10 6 2 11" xfId="8474"/>
    <cellStyle name="Note 10 6 2 11 2" xfId="8475"/>
    <cellStyle name="Note 10 6 2 11 2 2" xfId="8476"/>
    <cellStyle name="Note 10 6 2 11 2 3" xfId="8477"/>
    <cellStyle name="Note 10 6 2 11 2 4" xfId="8478"/>
    <cellStyle name="Note 10 6 2 11 3" xfId="8479"/>
    <cellStyle name="Note 10 6 2 11 4" xfId="8480"/>
    <cellStyle name="Note 10 6 2 11 5" xfId="8481"/>
    <cellStyle name="Note 10 6 2 11 6" xfId="8482"/>
    <cellStyle name="Note 10 6 2 12" xfId="8483"/>
    <cellStyle name="Note 10 6 2 12 2" xfId="8484"/>
    <cellStyle name="Note 10 6 2 12 2 2" xfId="8485"/>
    <cellStyle name="Note 10 6 2 12 2 3" xfId="8486"/>
    <cellStyle name="Note 10 6 2 12 2 4" xfId="8487"/>
    <cellStyle name="Note 10 6 2 12 3" xfId="8488"/>
    <cellStyle name="Note 10 6 2 12 4" xfId="8489"/>
    <cellStyle name="Note 10 6 2 12 5" xfId="8490"/>
    <cellStyle name="Note 10 6 2 12 6" xfId="8491"/>
    <cellStyle name="Note 10 6 2 13" xfId="8492"/>
    <cellStyle name="Note 10 6 2 13 2" xfId="8493"/>
    <cellStyle name="Note 10 6 2 13 2 2" xfId="8494"/>
    <cellStyle name="Note 10 6 2 13 2 3" xfId="8495"/>
    <cellStyle name="Note 10 6 2 13 2 4" xfId="8496"/>
    <cellStyle name="Note 10 6 2 13 3" xfId="8497"/>
    <cellStyle name="Note 10 6 2 13 4" xfId="8498"/>
    <cellStyle name="Note 10 6 2 13 5" xfId="8499"/>
    <cellStyle name="Note 10 6 2 13 6" xfId="8500"/>
    <cellStyle name="Note 10 6 2 14" xfId="8501"/>
    <cellStyle name="Note 10 6 2 14 2" xfId="8502"/>
    <cellStyle name="Note 10 6 2 14 2 2" xfId="8503"/>
    <cellStyle name="Note 10 6 2 14 2 3" xfId="8504"/>
    <cellStyle name="Note 10 6 2 14 2 4" xfId="8505"/>
    <cellStyle name="Note 10 6 2 14 3" xfId="8506"/>
    <cellStyle name="Note 10 6 2 14 4" xfId="8507"/>
    <cellStyle name="Note 10 6 2 14 5" xfId="8508"/>
    <cellStyle name="Note 10 6 2 14 6" xfId="8509"/>
    <cellStyle name="Note 10 6 2 15" xfId="8510"/>
    <cellStyle name="Note 10 6 2 15 2" xfId="8511"/>
    <cellStyle name="Note 10 6 2 15 3" xfId="8512"/>
    <cellStyle name="Note 10 6 2 16" xfId="8513"/>
    <cellStyle name="Note 10 6 2 17" xfId="8514"/>
    <cellStyle name="Note 10 6 2 18" xfId="8515"/>
    <cellStyle name="Note 10 6 2 19" xfId="8516"/>
    <cellStyle name="Note 10 6 2 2" xfId="8517"/>
    <cellStyle name="Note 10 6 2 2 10" xfId="8518"/>
    <cellStyle name="Note 10 6 2 2 10 2" xfId="8519"/>
    <cellStyle name="Note 10 6 2 2 10 2 2" xfId="8520"/>
    <cellStyle name="Note 10 6 2 2 10 2 3" xfId="8521"/>
    <cellStyle name="Note 10 6 2 2 10 2 4" xfId="8522"/>
    <cellStyle name="Note 10 6 2 2 10 3" xfId="8523"/>
    <cellStyle name="Note 10 6 2 2 10 4" xfId="8524"/>
    <cellStyle name="Note 10 6 2 2 10 5" xfId="8525"/>
    <cellStyle name="Note 10 6 2 2 10 6" xfId="8526"/>
    <cellStyle name="Note 10 6 2 2 11" xfId="8527"/>
    <cellStyle name="Note 10 6 2 2 11 2" xfId="8528"/>
    <cellStyle name="Note 10 6 2 2 11 2 2" xfId="8529"/>
    <cellStyle name="Note 10 6 2 2 11 2 3" xfId="8530"/>
    <cellStyle name="Note 10 6 2 2 11 2 4" xfId="8531"/>
    <cellStyle name="Note 10 6 2 2 11 3" xfId="8532"/>
    <cellStyle name="Note 10 6 2 2 11 4" xfId="8533"/>
    <cellStyle name="Note 10 6 2 2 11 5" xfId="8534"/>
    <cellStyle name="Note 10 6 2 2 11 6" xfId="8535"/>
    <cellStyle name="Note 10 6 2 2 12" xfId="8536"/>
    <cellStyle name="Note 10 6 2 2 12 2" xfId="8537"/>
    <cellStyle name="Note 10 6 2 2 12 2 2" xfId="8538"/>
    <cellStyle name="Note 10 6 2 2 12 2 3" xfId="8539"/>
    <cellStyle name="Note 10 6 2 2 12 2 4" xfId="8540"/>
    <cellStyle name="Note 10 6 2 2 12 3" xfId="8541"/>
    <cellStyle name="Note 10 6 2 2 12 4" xfId="8542"/>
    <cellStyle name="Note 10 6 2 2 12 5" xfId="8543"/>
    <cellStyle name="Note 10 6 2 2 12 6" xfId="8544"/>
    <cellStyle name="Note 10 6 2 2 13" xfId="8545"/>
    <cellStyle name="Note 10 6 2 2 13 2" xfId="8546"/>
    <cellStyle name="Note 10 6 2 2 13 2 2" xfId="8547"/>
    <cellStyle name="Note 10 6 2 2 13 2 3" xfId="8548"/>
    <cellStyle name="Note 10 6 2 2 13 2 4" xfId="8549"/>
    <cellStyle name="Note 10 6 2 2 13 3" xfId="8550"/>
    <cellStyle name="Note 10 6 2 2 13 4" xfId="8551"/>
    <cellStyle name="Note 10 6 2 2 13 5" xfId="8552"/>
    <cellStyle name="Note 10 6 2 2 13 6" xfId="8553"/>
    <cellStyle name="Note 10 6 2 2 14" xfId="8554"/>
    <cellStyle name="Note 10 6 2 2 14 2" xfId="8555"/>
    <cellStyle name="Note 10 6 2 2 14 2 2" xfId="8556"/>
    <cellStyle name="Note 10 6 2 2 14 2 3" xfId="8557"/>
    <cellStyle name="Note 10 6 2 2 14 2 4" xfId="8558"/>
    <cellStyle name="Note 10 6 2 2 14 3" xfId="8559"/>
    <cellStyle name="Note 10 6 2 2 14 4" xfId="8560"/>
    <cellStyle name="Note 10 6 2 2 14 5" xfId="8561"/>
    <cellStyle name="Note 10 6 2 2 14 6" xfId="8562"/>
    <cellStyle name="Note 10 6 2 2 15" xfId="8563"/>
    <cellStyle name="Note 10 6 2 2 15 2" xfId="8564"/>
    <cellStyle name="Note 10 6 2 2 15 2 2" xfId="8565"/>
    <cellStyle name="Note 10 6 2 2 15 2 3" xfId="8566"/>
    <cellStyle name="Note 10 6 2 2 15 2 4" xfId="8567"/>
    <cellStyle name="Note 10 6 2 2 15 3" xfId="8568"/>
    <cellStyle name="Note 10 6 2 2 15 4" xfId="8569"/>
    <cellStyle name="Note 10 6 2 2 15 5" xfId="8570"/>
    <cellStyle name="Note 10 6 2 2 15 6" xfId="8571"/>
    <cellStyle name="Note 10 6 2 2 16" xfId="8572"/>
    <cellStyle name="Note 10 6 2 2 16 2" xfId="8573"/>
    <cellStyle name="Note 10 6 2 2 16 2 2" xfId="8574"/>
    <cellStyle name="Note 10 6 2 2 16 2 3" xfId="8575"/>
    <cellStyle name="Note 10 6 2 2 16 2 4" xfId="8576"/>
    <cellStyle name="Note 10 6 2 2 16 3" xfId="8577"/>
    <cellStyle name="Note 10 6 2 2 16 4" xfId="8578"/>
    <cellStyle name="Note 10 6 2 2 16 5" xfId="8579"/>
    <cellStyle name="Note 10 6 2 2 16 6" xfId="8580"/>
    <cellStyle name="Note 10 6 2 2 17" xfId="8581"/>
    <cellStyle name="Note 10 6 2 2 17 2" xfId="8582"/>
    <cellStyle name="Note 10 6 2 2 17 3" xfId="8583"/>
    <cellStyle name="Note 10 6 2 2 18" xfId="8584"/>
    <cellStyle name="Note 10 6 2 2 19" xfId="8585"/>
    <cellStyle name="Note 10 6 2 2 2" xfId="8586"/>
    <cellStyle name="Note 10 6 2 2 2 2" xfId="8587"/>
    <cellStyle name="Note 10 6 2 2 2 2 2" xfId="8588"/>
    <cellStyle name="Note 10 6 2 2 2 2 3" xfId="8589"/>
    <cellStyle name="Note 10 6 2 2 2 2 4" xfId="8590"/>
    <cellStyle name="Note 10 6 2 2 2 3" xfId="8591"/>
    <cellStyle name="Note 10 6 2 2 2 4" xfId="8592"/>
    <cellStyle name="Note 10 6 2 2 2 5" xfId="8593"/>
    <cellStyle name="Note 10 6 2 2 3" xfId="8594"/>
    <cellStyle name="Note 10 6 2 2 3 2" xfId="8595"/>
    <cellStyle name="Note 10 6 2 2 3 2 2" xfId="8596"/>
    <cellStyle name="Note 10 6 2 2 3 2 3" xfId="8597"/>
    <cellStyle name="Note 10 6 2 2 3 2 4" xfId="8598"/>
    <cellStyle name="Note 10 6 2 2 3 3" xfId="8599"/>
    <cellStyle name="Note 10 6 2 2 3 4" xfId="8600"/>
    <cellStyle name="Note 10 6 2 2 3 5" xfId="8601"/>
    <cellStyle name="Note 10 6 2 2 3 6" xfId="8602"/>
    <cellStyle name="Note 10 6 2 2 4" xfId="8603"/>
    <cellStyle name="Note 10 6 2 2 4 2" xfId="8604"/>
    <cellStyle name="Note 10 6 2 2 4 2 2" xfId="8605"/>
    <cellStyle name="Note 10 6 2 2 4 2 3" xfId="8606"/>
    <cellStyle name="Note 10 6 2 2 4 2 4" xfId="8607"/>
    <cellStyle name="Note 10 6 2 2 4 3" xfId="8608"/>
    <cellStyle name="Note 10 6 2 2 4 4" xfId="8609"/>
    <cellStyle name="Note 10 6 2 2 4 5" xfId="8610"/>
    <cellStyle name="Note 10 6 2 2 4 6" xfId="8611"/>
    <cellStyle name="Note 10 6 2 2 5" xfId="8612"/>
    <cellStyle name="Note 10 6 2 2 5 2" xfId="8613"/>
    <cellStyle name="Note 10 6 2 2 5 2 2" xfId="8614"/>
    <cellStyle name="Note 10 6 2 2 5 2 3" xfId="8615"/>
    <cellStyle name="Note 10 6 2 2 5 2 4" xfId="8616"/>
    <cellStyle name="Note 10 6 2 2 5 3" xfId="8617"/>
    <cellStyle name="Note 10 6 2 2 5 4" xfId="8618"/>
    <cellStyle name="Note 10 6 2 2 5 5" xfId="8619"/>
    <cellStyle name="Note 10 6 2 2 5 6" xfId="8620"/>
    <cellStyle name="Note 10 6 2 2 6" xfId="8621"/>
    <cellStyle name="Note 10 6 2 2 6 2" xfId="8622"/>
    <cellStyle name="Note 10 6 2 2 6 2 2" xfId="8623"/>
    <cellStyle name="Note 10 6 2 2 6 2 3" xfId="8624"/>
    <cellStyle name="Note 10 6 2 2 6 2 4" xfId="8625"/>
    <cellStyle name="Note 10 6 2 2 6 3" xfId="8626"/>
    <cellStyle name="Note 10 6 2 2 6 4" xfId="8627"/>
    <cellStyle name="Note 10 6 2 2 6 5" xfId="8628"/>
    <cellStyle name="Note 10 6 2 2 6 6" xfId="8629"/>
    <cellStyle name="Note 10 6 2 2 7" xfId="8630"/>
    <cellStyle name="Note 10 6 2 2 7 2" xfId="8631"/>
    <cellStyle name="Note 10 6 2 2 7 2 2" xfId="8632"/>
    <cellStyle name="Note 10 6 2 2 7 2 3" xfId="8633"/>
    <cellStyle name="Note 10 6 2 2 7 2 4" xfId="8634"/>
    <cellStyle name="Note 10 6 2 2 7 3" xfId="8635"/>
    <cellStyle name="Note 10 6 2 2 7 4" xfId="8636"/>
    <cellStyle name="Note 10 6 2 2 7 5" xfId="8637"/>
    <cellStyle name="Note 10 6 2 2 7 6" xfId="8638"/>
    <cellStyle name="Note 10 6 2 2 8" xfId="8639"/>
    <cellStyle name="Note 10 6 2 2 8 2" xfId="8640"/>
    <cellStyle name="Note 10 6 2 2 8 2 2" xfId="8641"/>
    <cellStyle name="Note 10 6 2 2 8 2 3" xfId="8642"/>
    <cellStyle name="Note 10 6 2 2 8 2 4" xfId="8643"/>
    <cellStyle name="Note 10 6 2 2 8 3" xfId="8644"/>
    <cellStyle name="Note 10 6 2 2 8 4" xfId="8645"/>
    <cellStyle name="Note 10 6 2 2 8 5" xfId="8646"/>
    <cellStyle name="Note 10 6 2 2 8 6" xfId="8647"/>
    <cellStyle name="Note 10 6 2 2 9" xfId="8648"/>
    <cellStyle name="Note 10 6 2 2 9 2" xfId="8649"/>
    <cellStyle name="Note 10 6 2 2 9 2 2" xfId="8650"/>
    <cellStyle name="Note 10 6 2 2 9 2 3" xfId="8651"/>
    <cellStyle name="Note 10 6 2 2 9 2 4" xfId="8652"/>
    <cellStyle name="Note 10 6 2 2 9 3" xfId="8653"/>
    <cellStyle name="Note 10 6 2 2 9 4" xfId="8654"/>
    <cellStyle name="Note 10 6 2 2 9 5" xfId="8655"/>
    <cellStyle name="Note 10 6 2 2 9 6" xfId="8656"/>
    <cellStyle name="Note 10 6 2 20" xfId="8657"/>
    <cellStyle name="Note 10 6 2 3" xfId="8658"/>
    <cellStyle name="Note 10 6 2 3 2" xfId="8659"/>
    <cellStyle name="Note 10 6 2 3 2 2" xfId="8660"/>
    <cellStyle name="Note 10 6 2 3 2 3" xfId="8661"/>
    <cellStyle name="Note 10 6 2 3 2 4" xfId="8662"/>
    <cellStyle name="Note 10 6 2 3 3" xfId="8663"/>
    <cellStyle name="Note 10 6 2 3 4" xfId="8664"/>
    <cellStyle name="Note 10 6 2 3 5" xfId="8665"/>
    <cellStyle name="Note 10 6 2 4" xfId="8666"/>
    <cellStyle name="Note 10 6 2 4 2" xfId="8667"/>
    <cellStyle name="Note 10 6 2 4 2 2" xfId="8668"/>
    <cellStyle name="Note 10 6 2 4 2 3" xfId="8669"/>
    <cellStyle name="Note 10 6 2 4 2 4" xfId="8670"/>
    <cellStyle name="Note 10 6 2 4 3" xfId="8671"/>
    <cellStyle name="Note 10 6 2 4 4" xfId="8672"/>
    <cellStyle name="Note 10 6 2 4 5" xfId="8673"/>
    <cellStyle name="Note 10 6 2 5" xfId="8674"/>
    <cellStyle name="Note 10 6 2 5 2" xfId="8675"/>
    <cellStyle name="Note 10 6 2 5 2 2" xfId="8676"/>
    <cellStyle name="Note 10 6 2 5 2 3" xfId="8677"/>
    <cellStyle name="Note 10 6 2 5 2 4" xfId="8678"/>
    <cellStyle name="Note 10 6 2 5 3" xfId="8679"/>
    <cellStyle name="Note 10 6 2 5 4" xfId="8680"/>
    <cellStyle name="Note 10 6 2 5 5" xfId="8681"/>
    <cellStyle name="Note 10 6 2 5 6" xfId="8682"/>
    <cellStyle name="Note 10 6 2 6" xfId="8683"/>
    <cellStyle name="Note 10 6 2 6 2" xfId="8684"/>
    <cellStyle name="Note 10 6 2 6 2 2" xfId="8685"/>
    <cellStyle name="Note 10 6 2 6 2 3" xfId="8686"/>
    <cellStyle name="Note 10 6 2 6 2 4" xfId="8687"/>
    <cellStyle name="Note 10 6 2 6 3" xfId="8688"/>
    <cellStyle name="Note 10 6 2 6 4" xfId="8689"/>
    <cellStyle name="Note 10 6 2 6 5" xfId="8690"/>
    <cellStyle name="Note 10 6 2 6 6" xfId="8691"/>
    <cellStyle name="Note 10 6 2 7" xfId="8692"/>
    <cellStyle name="Note 10 6 2 7 2" xfId="8693"/>
    <cellStyle name="Note 10 6 2 7 2 2" xfId="8694"/>
    <cellStyle name="Note 10 6 2 7 2 3" xfId="8695"/>
    <cellStyle name="Note 10 6 2 7 2 4" xfId="8696"/>
    <cellStyle name="Note 10 6 2 7 3" xfId="8697"/>
    <cellStyle name="Note 10 6 2 7 4" xfId="8698"/>
    <cellStyle name="Note 10 6 2 7 5" xfId="8699"/>
    <cellStyle name="Note 10 6 2 7 6" xfId="8700"/>
    <cellStyle name="Note 10 6 2 8" xfId="8701"/>
    <cellStyle name="Note 10 6 2 8 2" xfId="8702"/>
    <cellStyle name="Note 10 6 2 8 2 2" xfId="8703"/>
    <cellStyle name="Note 10 6 2 8 2 3" xfId="8704"/>
    <cellStyle name="Note 10 6 2 8 2 4" xfId="8705"/>
    <cellStyle name="Note 10 6 2 8 3" xfId="8706"/>
    <cellStyle name="Note 10 6 2 8 4" xfId="8707"/>
    <cellStyle name="Note 10 6 2 8 5" xfId="8708"/>
    <cellStyle name="Note 10 6 2 8 6" xfId="8709"/>
    <cellStyle name="Note 10 6 2 9" xfId="8710"/>
    <cellStyle name="Note 10 6 2 9 2" xfId="8711"/>
    <cellStyle name="Note 10 6 2 9 2 2" xfId="8712"/>
    <cellStyle name="Note 10 6 2 9 2 3" xfId="8713"/>
    <cellStyle name="Note 10 6 2 9 2 4" xfId="8714"/>
    <cellStyle name="Note 10 6 2 9 3" xfId="8715"/>
    <cellStyle name="Note 10 6 2 9 4" xfId="8716"/>
    <cellStyle name="Note 10 6 2 9 5" xfId="8717"/>
    <cellStyle name="Note 10 6 2 9 6" xfId="8718"/>
    <cellStyle name="Note 10 6 20" xfId="8719"/>
    <cellStyle name="Note 10 6 21" xfId="8720"/>
    <cellStyle name="Note 10 6 3" xfId="8721"/>
    <cellStyle name="Note 10 6 3 10" xfId="8722"/>
    <cellStyle name="Note 10 6 3 10 2" xfId="8723"/>
    <cellStyle name="Note 10 6 3 10 2 2" xfId="8724"/>
    <cellStyle name="Note 10 6 3 10 2 3" xfId="8725"/>
    <cellStyle name="Note 10 6 3 10 2 4" xfId="8726"/>
    <cellStyle name="Note 10 6 3 10 3" xfId="8727"/>
    <cellStyle name="Note 10 6 3 10 4" xfId="8728"/>
    <cellStyle name="Note 10 6 3 10 5" xfId="8729"/>
    <cellStyle name="Note 10 6 3 10 6" xfId="8730"/>
    <cellStyle name="Note 10 6 3 11" xfId="8731"/>
    <cellStyle name="Note 10 6 3 11 2" xfId="8732"/>
    <cellStyle name="Note 10 6 3 11 2 2" xfId="8733"/>
    <cellStyle name="Note 10 6 3 11 2 3" xfId="8734"/>
    <cellStyle name="Note 10 6 3 11 2 4" xfId="8735"/>
    <cellStyle name="Note 10 6 3 11 3" xfId="8736"/>
    <cellStyle name="Note 10 6 3 11 4" xfId="8737"/>
    <cellStyle name="Note 10 6 3 11 5" xfId="8738"/>
    <cellStyle name="Note 10 6 3 11 6" xfId="8739"/>
    <cellStyle name="Note 10 6 3 12" xfId="8740"/>
    <cellStyle name="Note 10 6 3 12 2" xfId="8741"/>
    <cellStyle name="Note 10 6 3 12 2 2" xfId="8742"/>
    <cellStyle name="Note 10 6 3 12 2 3" xfId="8743"/>
    <cellStyle name="Note 10 6 3 12 2 4" xfId="8744"/>
    <cellStyle name="Note 10 6 3 12 3" xfId="8745"/>
    <cellStyle name="Note 10 6 3 12 4" xfId="8746"/>
    <cellStyle name="Note 10 6 3 12 5" xfId="8747"/>
    <cellStyle name="Note 10 6 3 12 6" xfId="8748"/>
    <cellStyle name="Note 10 6 3 13" xfId="8749"/>
    <cellStyle name="Note 10 6 3 13 2" xfId="8750"/>
    <cellStyle name="Note 10 6 3 13 2 2" xfId="8751"/>
    <cellStyle name="Note 10 6 3 13 2 3" xfId="8752"/>
    <cellStyle name="Note 10 6 3 13 2 4" xfId="8753"/>
    <cellStyle name="Note 10 6 3 13 3" xfId="8754"/>
    <cellStyle name="Note 10 6 3 13 4" xfId="8755"/>
    <cellStyle name="Note 10 6 3 13 5" xfId="8756"/>
    <cellStyle name="Note 10 6 3 13 6" xfId="8757"/>
    <cellStyle name="Note 10 6 3 14" xfId="8758"/>
    <cellStyle name="Note 10 6 3 14 2" xfId="8759"/>
    <cellStyle name="Note 10 6 3 14 2 2" xfId="8760"/>
    <cellStyle name="Note 10 6 3 14 2 3" xfId="8761"/>
    <cellStyle name="Note 10 6 3 14 2 4" xfId="8762"/>
    <cellStyle name="Note 10 6 3 14 3" xfId="8763"/>
    <cellStyle name="Note 10 6 3 14 4" xfId="8764"/>
    <cellStyle name="Note 10 6 3 14 5" xfId="8765"/>
    <cellStyle name="Note 10 6 3 14 6" xfId="8766"/>
    <cellStyle name="Note 10 6 3 15" xfId="8767"/>
    <cellStyle name="Note 10 6 3 15 2" xfId="8768"/>
    <cellStyle name="Note 10 6 3 15 2 2" xfId="8769"/>
    <cellStyle name="Note 10 6 3 15 2 3" xfId="8770"/>
    <cellStyle name="Note 10 6 3 15 2 4" xfId="8771"/>
    <cellStyle name="Note 10 6 3 15 3" xfId="8772"/>
    <cellStyle name="Note 10 6 3 15 4" xfId="8773"/>
    <cellStyle name="Note 10 6 3 15 5" xfId="8774"/>
    <cellStyle name="Note 10 6 3 15 6" xfId="8775"/>
    <cellStyle name="Note 10 6 3 16" xfId="8776"/>
    <cellStyle name="Note 10 6 3 16 2" xfId="8777"/>
    <cellStyle name="Note 10 6 3 16 2 2" xfId="8778"/>
    <cellStyle name="Note 10 6 3 16 2 3" xfId="8779"/>
    <cellStyle name="Note 10 6 3 16 2 4" xfId="8780"/>
    <cellStyle name="Note 10 6 3 16 3" xfId="8781"/>
    <cellStyle name="Note 10 6 3 16 4" xfId="8782"/>
    <cellStyle name="Note 10 6 3 16 5" xfId="8783"/>
    <cellStyle name="Note 10 6 3 16 6" xfId="8784"/>
    <cellStyle name="Note 10 6 3 17" xfId="8785"/>
    <cellStyle name="Note 10 6 3 17 2" xfId="8786"/>
    <cellStyle name="Note 10 6 3 17 3" xfId="8787"/>
    <cellStyle name="Note 10 6 3 18" xfId="8788"/>
    <cellStyle name="Note 10 6 3 19" xfId="8789"/>
    <cellStyle name="Note 10 6 3 2" xfId="8790"/>
    <cellStyle name="Note 10 6 3 2 2" xfId="8791"/>
    <cellStyle name="Note 10 6 3 2 2 2" xfId="8792"/>
    <cellStyle name="Note 10 6 3 2 2 3" xfId="8793"/>
    <cellStyle name="Note 10 6 3 2 2 4" xfId="8794"/>
    <cellStyle name="Note 10 6 3 2 3" xfId="8795"/>
    <cellStyle name="Note 10 6 3 2 4" xfId="8796"/>
    <cellStyle name="Note 10 6 3 2 5" xfId="8797"/>
    <cellStyle name="Note 10 6 3 3" xfId="8798"/>
    <cellStyle name="Note 10 6 3 3 2" xfId="8799"/>
    <cellStyle name="Note 10 6 3 3 2 2" xfId="8800"/>
    <cellStyle name="Note 10 6 3 3 2 3" xfId="8801"/>
    <cellStyle name="Note 10 6 3 3 2 4" xfId="8802"/>
    <cellStyle name="Note 10 6 3 3 3" xfId="8803"/>
    <cellStyle name="Note 10 6 3 3 4" xfId="8804"/>
    <cellStyle name="Note 10 6 3 3 5" xfId="8805"/>
    <cellStyle name="Note 10 6 3 3 6" xfId="8806"/>
    <cellStyle name="Note 10 6 3 4" xfId="8807"/>
    <cellStyle name="Note 10 6 3 4 2" xfId="8808"/>
    <cellStyle name="Note 10 6 3 4 2 2" xfId="8809"/>
    <cellStyle name="Note 10 6 3 4 2 3" xfId="8810"/>
    <cellStyle name="Note 10 6 3 4 2 4" xfId="8811"/>
    <cellStyle name="Note 10 6 3 4 3" xfId="8812"/>
    <cellStyle name="Note 10 6 3 4 4" xfId="8813"/>
    <cellStyle name="Note 10 6 3 4 5" xfId="8814"/>
    <cellStyle name="Note 10 6 3 4 6" xfId="8815"/>
    <cellStyle name="Note 10 6 3 5" xfId="8816"/>
    <cellStyle name="Note 10 6 3 5 2" xfId="8817"/>
    <cellStyle name="Note 10 6 3 5 2 2" xfId="8818"/>
    <cellStyle name="Note 10 6 3 5 2 3" xfId="8819"/>
    <cellStyle name="Note 10 6 3 5 2 4" xfId="8820"/>
    <cellStyle name="Note 10 6 3 5 3" xfId="8821"/>
    <cellStyle name="Note 10 6 3 5 4" xfId="8822"/>
    <cellStyle name="Note 10 6 3 5 5" xfId="8823"/>
    <cellStyle name="Note 10 6 3 5 6" xfId="8824"/>
    <cellStyle name="Note 10 6 3 6" xfId="8825"/>
    <cellStyle name="Note 10 6 3 6 2" xfId="8826"/>
    <cellStyle name="Note 10 6 3 6 2 2" xfId="8827"/>
    <cellStyle name="Note 10 6 3 6 2 3" xfId="8828"/>
    <cellStyle name="Note 10 6 3 6 2 4" xfId="8829"/>
    <cellStyle name="Note 10 6 3 6 3" xfId="8830"/>
    <cellStyle name="Note 10 6 3 6 4" xfId="8831"/>
    <cellStyle name="Note 10 6 3 6 5" xfId="8832"/>
    <cellStyle name="Note 10 6 3 6 6" xfId="8833"/>
    <cellStyle name="Note 10 6 3 7" xfId="8834"/>
    <cellStyle name="Note 10 6 3 7 2" xfId="8835"/>
    <cellStyle name="Note 10 6 3 7 2 2" xfId="8836"/>
    <cellStyle name="Note 10 6 3 7 2 3" xfId="8837"/>
    <cellStyle name="Note 10 6 3 7 2 4" xfId="8838"/>
    <cellStyle name="Note 10 6 3 7 3" xfId="8839"/>
    <cellStyle name="Note 10 6 3 7 4" xfId="8840"/>
    <cellStyle name="Note 10 6 3 7 5" xfId="8841"/>
    <cellStyle name="Note 10 6 3 7 6" xfId="8842"/>
    <cellStyle name="Note 10 6 3 8" xfId="8843"/>
    <cellStyle name="Note 10 6 3 8 2" xfId="8844"/>
    <cellStyle name="Note 10 6 3 8 2 2" xfId="8845"/>
    <cellStyle name="Note 10 6 3 8 2 3" xfId="8846"/>
    <cellStyle name="Note 10 6 3 8 2 4" xfId="8847"/>
    <cellStyle name="Note 10 6 3 8 3" xfId="8848"/>
    <cellStyle name="Note 10 6 3 8 4" xfId="8849"/>
    <cellStyle name="Note 10 6 3 8 5" xfId="8850"/>
    <cellStyle name="Note 10 6 3 8 6" xfId="8851"/>
    <cellStyle name="Note 10 6 3 9" xfId="8852"/>
    <cellStyle name="Note 10 6 3 9 2" xfId="8853"/>
    <cellStyle name="Note 10 6 3 9 2 2" xfId="8854"/>
    <cellStyle name="Note 10 6 3 9 2 3" xfId="8855"/>
    <cellStyle name="Note 10 6 3 9 2 4" xfId="8856"/>
    <cellStyle name="Note 10 6 3 9 3" xfId="8857"/>
    <cellStyle name="Note 10 6 3 9 4" xfId="8858"/>
    <cellStyle name="Note 10 6 3 9 5" xfId="8859"/>
    <cellStyle name="Note 10 6 3 9 6" xfId="8860"/>
    <cellStyle name="Note 10 6 4" xfId="8861"/>
    <cellStyle name="Note 10 6 4 2" xfId="8862"/>
    <cellStyle name="Note 10 6 4 2 2" xfId="8863"/>
    <cellStyle name="Note 10 6 4 2 3" xfId="8864"/>
    <cellStyle name="Note 10 6 4 2 4" xfId="8865"/>
    <cellStyle name="Note 10 6 4 3" xfId="8866"/>
    <cellStyle name="Note 10 6 4 4" xfId="8867"/>
    <cellStyle name="Note 10 6 4 5" xfId="8868"/>
    <cellStyle name="Note 10 6 5" xfId="8869"/>
    <cellStyle name="Note 10 6 5 2" xfId="8870"/>
    <cellStyle name="Note 10 6 5 2 2" xfId="8871"/>
    <cellStyle name="Note 10 6 5 2 3" xfId="8872"/>
    <cellStyle name="Note 10 6 5 2 4" xfId="8873"/>
    <cellStyle name="Note 10 6 5 3" xfId="8874"/>
    <cellStyle name="Note 10 6 5 4" xfId="8875"/>
    <cellStyle name="Note 10 6 5 5" xfId="8876"/>
    <cellStyle name="Note 10 6 6" xfId="8877"/>
    <cellStyle name="Note 10 6 6 2" xfId="8878"/>
    <cellStyle name="Note 10 6 6 2 2" xfId="8879"/>
    <cellStyle name="Note 10 6 6 2 3" xfId="8880"/>
    <cellStyle name="Note 10 6 6 2 4" xfId="8881"/>
    <cellStyle name="Note 10 6 6 3" xfId="8882"/>
    <cellStyle name="Note 10 6 6 4" xfId="8883"/>
    <cellStyle name="Note 10 6 6 5" xfId="8884"/>
    <cellStyle name="Note 10 6 6 6" xfId="8885"/>
    <cellStyle name="Note 10 6 7" xfId="8886"/>
    <cellStyle name="Note 10 6 7 2" xfId="8887"/>
    <cellStyle name="Note 10 6 7 2 2" xfId="8888"/>
    <cellStyle name="Note 10 6 7 2 3" xfId="8889"/>
    <cellStyle name="Note 10 6 7 2 4" xfId="8890"/>
    <cellStyle name="Note 10 6 7 3" xfId="8891"/>
    <cellStyle name="Note 10 6 7 4" xfId="8892"/>
    <cellStyle name="Note 10 6 7 5" xfId="8893"/>
    <cellStyle name="Note 10 6 7 6" xfId="8894"/>
    <cellStyle name="Note 10 6 8" xfId="8895"/>
    <cellStyle name="Note 10 6 8 2" xfId="8896"/>
    <cellStyle name="Note 10 6 8 2 2" xfId="8897"/>
    <cellStyle name="Note 10 6 8 2 3" xfId="8898"/>
    <cellStyle name="Note 10 6 8 2 4" xfId="8899"/>
    <cellStyle name="Note 10 6 8 3" xfId="8900"/>
    <cellStyle name="Note 10 6 8 4" xfId="8901"/>
    <cellStyle name="Note 10 6 8 5" xfId="8902"/>
    <cellStyle name="Note 10 6 8 6" xfId="8903"/>
    <cellStyle name="Note 10 6 9" xfId="8904"/>
    <cellStyle name="Note 10 6 9 2" xfId="8905"/>
    <cellStyle name="Note 10 6 9 2 2" xfId="8906"/>
    <cellStyle name="Note 10 6 9 2 3" xfId="8907"/>
    <cellStyle name="Note 10 6 9 2 4" xfId="8908"/>
    <cellStyle name="Note 10 6 9 3" xfId="8909"/>
    <cellStyle name="Note 10 6 9 4" xfId="8910"/>
    <cellStyle name="Note 10 6 9 5" xfId="8911"/>
    <cellStyle name="Note 10 6 9 6" xfId="8912"/>
    <cellStyle name="Note 10 7" xfId="628"/>
    <cellStyle name="Note 10 7 10" xfId="8913"/>
    <cellStyle name="Note 10 7 10 2" xfId="8914"/>
    <cellStyle name="Note 10 7 10 2 2" xfId="8915"/>
    <cellStyle name="Note 10 7 10 2 3" xfId="8916"/>
    <cellStyle name="Note 10 7 10 2 4" xfId="8917"/>
    <cellStyle name="Note 10 7 10 3" xfId="8918"/>
    <cellStyle name="Note 10 7 10 4" xfId="8919"/>
    <cellStyle name="Note 10 7 10 5" xfId="8920"/>
    <cellStyle name="Note 10 7 10 6" xfId="8921"/>
    <cellStyle name="Note 10 7 11" xfId="8922"/>
    <cellStyle name="Note 10 7 11 2" xfId="8923"/>
    <cellStyle name="Note 10 7 11 2 2" xfId="8924"/>
    <cellStyle name="Note 10 7 11 2 3" xfId="8925"/>
    <cellStyle name="Note 10 7 11 2 4" xfId="8926"/>
    <cellStyle name="Note 10 7 11 3" xfId="8927"/>
    <cellStyle name="Note 10 7 11 4" xfId="8928"/>
    <cellStyle name="Note 10 7 11 5" xfId="8929"/>
    <cellStyle name="Note 10 7 11 6" xfId="8930"/>
    <cellStyle name="Note 10 7 12" xfId="8931"/>
    <cellStyle name="Note 10 7 12 2" xfId="8932"/>
    <cellStyle name="Note 10 7 12 2 2" xfId="8933"/>
    <cellStyle name="Note 10 7 12 2 3" xfId="8934"/>
    <cellStyle name="Note 10 7 12 2 4" xfId="8935"/>
    <cellStyle name="Note 10 7 12 3" xfId="8936"/>
    <cellStyle name="Note 10 7 12 4" xfId="8937"/>
    <cellStyle name="Note 10 7 12 5" xfId="8938"/>
    <cellStyle name="Note 10 7 12 6" xfId="8939"/>
    <cellStyle name="Note 10 7 13" xfId="8940"/>
    <cellStyle name="Note 10 7 13 2" xfId="8941"/>
    <cellStyle name="Note 10 7 13 2 2" xfId="8942"/>
    <cellStyle name="Note 10 7 13 2 3" xfId="8943"/>
    <cellStyle name="Note 10 7 13 2 4" xfId="8944"/>
    <cellStyle name="Note 10 7 13 3" xfId="8945"/>
    <cellStyle name="Note 10 7 13 4" xfId="8946"/>
    <cellStyle name="Note 10 7 13 5" xfId="8947"/>
    <cellStyle name="Note 10 7 13 6" xfId="8948"/>
    <cellStyle name="Note 10 7 14" xfId="8949"/>
    <cellStyle name="Note 10 7 14 2" xfId="8950"/>
    <cellStyle name="Note 10 7 14 2 2" xfId="8951"/>
    <cellStyle name="Note 10 7 14 2 3" xfId="8952"/>
    <cellStyle name="Note 10 7 14 2 4" xfId="8953"/>
    <cellStyle name="Note 10 7 14 3" xfId="8954"/>
    <cellStyle name="Note 10 7 14 4" xfId="8955"/>
    <cellStyle name="Note 10 7 14 5" xfId="8956"/>
    <cellStyle name="Note 10 7 14 6" xfId="8957"/>
    <cellStyle name="Note 10 7 15" xfId="8958"/>
    <cellStyle name="Note 10 7 15 2" xfId="8959"/>
    <cellStyle name="Note 10 7 15 2 2" xfId="8960"/>
    <cellStyle name="Note 10 7 15 2 3" xfId="8961"/>
    <cellStyle name="Note 10 7 15 2 4" xfId="8962"/>
    <cellStyle name="Note 10 7 15 3" xfId="8963"/>
    <cellStyle name="Note 10 7 15 4" xfId="8964"/>
    <cellStyle name="Note 10 7 15 5" xfId="8965"/>
    <cellStyle name="Note 10 7 15 6" xfId="8966"/>
    <cellStyle name="Note 10 7 16" xfId="8967"/>
    <cellStyle name="Note 10 7 16 2" xfId="8968"/>
    <cellStyle name="Note 10 7 16 3" xfId="8969"/>
    <cellStyle name="Note 10 7 17" xfId="8970"/>
    <cellStyle name="Note 10 7 18" xfId="8971"/>
    <cellStyle name="Note 10 7 19" xfId="8972"/>
    <cellStyle name="Note 10 7 2" xfId="629"/>
    <cellStyle name="Note 10 7 2 10" xfId="8973"/>
    <cellStyle name="Note 10 7 2 10 2" xfId="8974"/>
    <cellStyle name="Note 10 7 2 10 2 2" xfId="8975"/>
    <cellStyle name="Note 10 7 2 10 2 3" xfId="8976"/>
    <cellStyle name="Note 10 7 2 10 2 4" xfId="8977"/>
    <cellStyle name="Note 10 7 2 10 3" xfId="8978"/>
    <cellStyle name="Note 10 7 2 10 4" xfId="8979"/>
    <cellStyle name="Note 10 7 2 10 5" xfId="8980"/>
    <cellStyle name="Note 10 7 2 10 6" xfId="8981"/>
    <cellStyle name="Note 10 7 2 11" xfId="8982"/>
    <cellStyle name="Note 10 7 2 11 2" xfId="8983"/>
    <cellStyle name="Note 10 7 2 11 2 2" xfId="8984"/>
    <cellStyle name="Note 10 7 2 11 2 3" xfId="8985"/>
    <cellStyle name="Note 10 7 2 11 2 4" xfId="8986"/>
    <cellStyle name="Note 10 7 2 11 3" xfId="8987"/>
    <cellStyle name="Note 10 7 2 11 4" xfId="8988"/>
    <cellStyle name="Note 10 7 2 11 5" xfId="8989"/>
    <cellStyle name="Note 10 7 2 11 6" xfId="8990"/>
    <cellStyle name="Note 10 7 2 12" xfId="8991"/>
    <cellStyle name="Note 10 7 2 12 2" xfId="8992"/>
    <cellStyle name="Note 10 7 2 12 2 2" xfId="8993"/>
    <cellStyle name="Note 10 7 2 12 2 3" xfId="8994"/>
    <cellStyle name="Note 10 7 2 12 2 4" xfId="8995"/>
    <cellStyle name="Note 10 7 2 12 3" xfId="8996"/>
    <cellStyle name="Note 10 7 2 12 4" xfId="8997"/>
    <cellStyle name="Note 10 7 2 12 5" xfId="8998"/>
    <cellStyle name="Note 10 7 2 12 6" xfId="8999"/>
    <cellStyle name="Note 10 7 2 13" xfId="9000"/>
    <cellStyle name="Note 10 7 2 13 2" xfId="9001"/>
    <cellStyle name="Note 10 7 2 13 2 2" xfId="9002"/>
    <cellStyle name="Note 10 7 2 13 2 3" xfId="9003"/>
    <cellStyle name="Note 10 7 2 13 2 4" xfId="9004"/>
    <cellStyle name="Note 10 7 2 13 3" xfId="9005"/>
    <cellStyle name="Note 10 7 2 13 4" xfId="9006"/>
    <cellStyle name="Note 10 7 2 13 5" xfId="9007"/>
    <cellStyle name="Note 10 7 2 13 6" xfId="9008"/>
    <cellStyle name="Note 10 7 2 14" xfId="9009"/>
    <cellStyle name="Note 10 7 2 14 2" xfId="9010"/>
    <cellStyle name="Note 10 7 2 14 2 2" xfId="9011"/>
    <cellStyle name="Note 10 7 2 14 2 3" xfId="9012"/>
    <cellStyle name="Note 10 7 2 14 2 4" xfId="9013"/>
    <cellStyle name="Note 10 7 2 14 3" xfId="9014"/>
    <cellStyle name="Note 10 7 2 14 4" xfId="9015"/>
    <cellStyle name="Note 10 7 2 14 5" xfId="9016"/>
    <cellStyle name="Note 10 7 2 14 6" xfId="9017"/>
    <cellStyle name="Note 10 7 2 15" xfId="9018"/>
    <cellStyle name="Note 10 7 2 15 2" xfId="9019"/>
    <cellStyle name="Note 10 7 2 15 3" xfId="9020"/>
    <cellStyle name="Note 10 7 2 16" xfId="9021"/>
    <cellStyle name="Note 10 7 2 17" xfId="9022"/>
    <cellStyle name="Note 10 7 2 18" xfId="9023"/>
    <cellStyle name="Note 10 7 2 19" xfId="9024"/>
    <cellStyle name="Note 10 7 2 2" xfId="9025"/>
    <cellStyle name="Note 10 7 2 2 10" xfId="9026"/>
    <cellStyle name="Note 10 7 2 2 10 2" xfId="9027"/>
    <cellStyle name="Note 10 7 2 2 10 2 2" xfId="9028"/>
    <cellStyle name="Note 10 7 2 2 10 2 3" xfId="9029"/>
    <cellStyle name="Note 10 7 2 2 10 2 4" xfId="9030"/>
    <cellStyle name="Note 10 7 2 2 10 3" xfId="9031"/>
    <cellStyle name="Note 10 7 2 2 10 4" xfId="9032"/>
    <cellStyle name="Note 10 7 2 2 10 5" xfId="9033"/>
    <cellStyle name="Note 10 7 2 2 10 6" xfId="9034"/>
    <cellStyle name="Note 10 7 2 2 11" xfId="9035"/>
    <cellStyle name="Note 10 7 2 2 11 2" xfId="9036"/>
    <cellStyle name="Note 10 7 2 2 11 2 2" xfId="9037"/>
    <cellStyle name="Note 10 7 2 2 11 2 3" xfId="9038"/>
    <cellStyle name="Note 10 7 2 2 11 2 4" xfId="9039"/>
    <cellStyle name="Note 10 7 2 2 11 3" xfId="9040"/>
    <cellStyle name="Note 10 7 2 2 11 4" xfId="9041"/>
    <cellStyle name="Note 10 7 2 2 11 5" xfId="9042"/>
    <cellStyle name="Note 10 7 2 2 11 6" xfId="9043"/>
    <cellStyle name="Note 10 7 2 2 12" xfId="9044"/>
    <cellStyle name="Note 10 7 2 2 12 2" xfId="9045"/>
    <cellStyle name="Note 10 7 2 2 12 2 2" xfId="9046"/>
    <cellStyle name="Note 10 7 2 2 12 2 3" xfId="9047"/>
    <cellStyle name="Note 10 7 2 2 12 2 4" xfId="9048"/>
    <cellStyle name="Note 10 7 2 2 12 3" xfId="9049"/>
    <cellStyle name="Note 10 7 2 2 12 4" xfId="9050"/>
    <cellStyle name="Note 10 7 2 2 12 5" xfId="9051"/>
    <cellStyle name="Note 10 7 2 2 12 6" xfId="9052"/>
    <cellStyle name="Note 10 7 2 2 13" xfId="9053"/>
    <cellStyle name="Note 10 7 2 2 13 2" xfId="9054"/>
    <cellStyle name="Note 10 7 2 2 13 2 2" xfId="9055"/>
    <cellStyle name="Note 10 7 2 2 13 2 3" xfId="9056"/>
    <cellStyle name="Note 10 7 2 2 13 2 4" xfId="9057"/>
    <cellStyle name="Note 10 7 2 2 13 3" xfId="9058"/>
    <cellStyle name="Note 10 7 2 2 13 4" xfId="9059"/>
    <cellStyle name="Note 10 7 2 2 13 5" xfId="9060"/>
    <cellStyle name="Note 10 7 2 2 13 6" xfId="9061"/>
    <cellStyle name="Note 10 7 2 2 14" xfId="9062"/>
    <cellStyle name="Note 10 7 2 2 14 2" xfId="9063"/>
    <cellStyle name="Note 10 7 2 2 14 2 2" xfId="9064"/>
    <cellStyle name="Note 10 7 2 2 14 2 3" xfId="9065"/>
    <cellStyle name="Note 10 7 2 2 14 2 4" xfId="9066"/>
    <cellStyle name="Note 10 7 2 2 14 3" xfId="9067"/>
    <cellStyle name="Note 10 7 2 2 14 4" xfId="9068"/>
    <cellStyle name="Note 10 7 2 2 14 5" xfId="9069"/>
    <cellStyle name="Note 10 7 2 2 14 6" xfId="9070"/>
    <cellStyle name="Note 10 7 2 2 15" xfId="9071"/>
    <cellStyle name="Note 10 7 2 2 15 2" xfId="9072"/>
    <cellStyle name="Note 10 7 2 2 15 2 2" xfId="9073"/>
    <cellStyle name="Note 10 7 2 2 15 2 3" xfId="9074"/>
    <cellStyle name="Note 10 7 2 2 15 2 4" xfId="9075"/>
    <cellStyle name="Note 10 7 2 2 15 3" xfId="9076"/>
    <cellStyle name="Note 10 7 2 2 15 4" xfId="9077"/>
    <cellStyle name="Note 10 7 2 2 15 5" xfId="9078"/>
    <cellStyle name="Note 10 7 2 2 15 6" xfId="9079"/>
    <cellStyle name="Note 10 7 2 2 16" xfId="9080"/>
    <cellStyle name="Note 10 7 2 2 16 2" xfId="9081"/>
    <cellStyle name="Note 10 7 2 2 16 2 2" xfId="9082"/>
    <cellStyle name="Note 10 7 2 2 16 2 3" xfId="9083"/>
    <cellStyle name="Note 10 7 2 2 16 2 4" xfId="9084"/>
    <cellStyle name="Note 10 7 2 2 16 3" xfId="9085"/>
    <cellStyle name="Note 10 7 2 2 16 4" xfId="9086"/>
    <cellStyle name="Note 10 7 2 2 16 5" xfId="9087"/>
    <cellStyle name="Note 10 7 2 2 16 6" xfId="9088"/>
    <cellStyle name="Note 10 7 2 2 17" xfId="9089"/>
    <cellStyle name="Note 10 7 2 2 17 2" xfId="9090"/>
    <cellStyle name="Note 10 7 2 2 17 3" xfId="9091"/>
    <cellStyle name="Note 10 7 2 2 18" xfId="9092"/>
    <cellStyle name="Note 10 7 2 2 19" xfId="9093"/>
    <cellStyle name="Note 10 7 2 2 2" xfId="9094"/>
    <cellStyle name="Note 10 7 2 2 2 2" xfId="9095"/>
    <cellStyle name="Note 10 7 2 2 2 2 2" xfId="9096"/>
    <cellStyle name="Note 10 7 2 2 2 2 3" xfId="9097"/>
    <cellStyle name="Note 10 7 2 2 2 2 4" xfId="9098"/>
    <cellStyle name="Note 10 7 2 2 2 3" xfId="9099"/>
    <cellStyle name="Note 10 7 2 2 2 4" xfId="9100"/>
    <cellStyle name="Note 10 7 2 2 2 5" xfId="9101"/>
    <cellStyle name="Note 10 7 2 2 3" xfId="9102"/>
    <cellStyle name="Note 10 7 2 2 3 2" xfId="9103"/>
    <cellStyle name="Note 10 7 2 2 3 2 2" xfId="9104"/>
    <cellStyle name="Note 10 7 2 2 3 2 3" xfId="9105"/>
    <cellStyle name="Note 10 7 2 2 3 2 4" xfId="9106"/>
    <cellStyle name="Note 10 7 2 2 3 3" xfId="9107"/>
    <cellStyle name="Note 10 7 2 2 3 4" xfId="9108"/>
    <cellStyle name="Note 10 7 2 2 3 5" xfId="9109"/>
    <cellStyle name="Note 10 7 2 2 3 6" xfId="9110"/>
    <cellStyle name="Note 10 7 2 2 4" xfId="9111"/>
    <cellStyle name="Note 10 7 2 2 4 2" xfId="9112"/>
    <cellStyle name="Note 10 7 2 2 4 2 2" xfId="9113"/>
    <cellStyle name="Note 10 7 2 2 4 2 3" xfId="9114"/>
    <cellStyle name="Note 10 7 2 2 4 2 4" xfId="9115"/>
    <cellStyle name="Note 10 7 2 2 4 3" xfId="9116"/>
    <cellStyle name="Note 10 7 2 2 4 4" xfId="9117"/>
    <cellStyle name="Note 10 7 2 2 4 5" xfId="9118"/>
    <cellStyle name="Note 10 7 2 2 4 6" xfId="9119"/>
    <cellStyle name="Note 10 7 2 2 5" xfId="9120"/>
    <cellStyle name="Note 10 7 2 2 5 2" xfId="9121"/>
    <cellStyle name="Note 10 7 2 2 5 2 2" xfId="9122"/>
    <cellStyle name="Note 10 7 2 2 5 2 3" xfId="9123"/>
    <cellStyle name="Note 10 7 2 2 5 2 4" xfId="9124"/>
    <cellStyle name="Note 10 7 2 2 5 3" xfId="9125"/>
    <cellStyle name="Note 10 7 2 2 5 4" xfId="9126"/>
    <cellStyle name="Note 10 7 2 2 5 5" xfId="9127"/>
    <cellStyle name="Note 10 7 2 2 5 6" xfId="9128"/>
    <cellStyle name="Note 10 7 2 2 6" xfId="9129"/>
    <cellStyle name="Note 10 7 2 2 6 2" xfId="9130"/>
    <cellStyle name="Note 10 7 2 2 6 2 2" xfId="9131"/>
    <cellStyle name="Note 10 7 2 2 6 2 3" xfId="9132"/>
    <cellStyle name="Note 10 7 2 2 6 2 4" xfId="9133"/>
    <cellStyle name="Note 10 7 2 2 6 3" xfId="9134"/>
    <cellStyle name="Note 10 7 2 2 6 4" xfId="9135"/>
    <cellStyle name="Note 10 7 2 2 6 5" xfId="9136"/>
    <cellStyle name="Note 10 7 2 2 6 6" xfId="9137"/>
    <cellStyle name="Note 10 7 2 2 7" xfId="9138"/>
    <cellStyle name="Note 10 7 2 2 7 2" xfId="9139"/>
    <cellStyle name="Note 10 7 2 2 7 2 2" xfId="9140"/>
    <cellStyle name="Note 10 7 2 2 7 2 3" xfId="9141"/>
    <cellStyle name="Note 10 7 2 2 7 2 4" xfId="9142"/>
    <cellStyle name="Note 10 7 2 2 7 3" xfId="9143"/>
    <cellStyle name="Note 10 7 2 2 7 4" xfId="9144"/>
    <cellStyle name="Note 10 7 2 2 7 5" xfId="9145"/>
    <cellStyle name="Note 10 7 2 2 7 6" xfId="9146"/>
    <cellStyle name="Note 10 7 2 2 8" xfId="9147"/>
    <cellStyle name="Note 10 7 2 2 8 2" xfId="9148"/>
    <cellStyle name="Note 10 7 2 2 8 2 2" xfId="9149"/>
    <cellStyle name="Note 10 7 2 2 8 2 3" xfId="9150"/>
    <cellStyle name="Note 10 7 2 2 8 2 4" xfId="9151"/>
    <cellStyle name="Note 10 7 2 2 8 3" xfId="9152"/>
    <cellStyle name="Note 10 7 2 2 8 4" xfId="9153"/>
    <cellStyle name="Note 10 7 2 2 8 5" xfId="9154"/>
    <cellStyle name="Note 10 7 2 2 8 6" xfId="9155"/>
    <cellStyle name="Note 10 7 2 2 9" xfId="9156"/>
    <cellStyle name="Note 10 7 2 2 9 2" xfId="9157"/>
    <cellStyle name="Note 10 7 2 2 9 2 2" xfId="9158"/>
    <cellStyle name="Note 10 7 2 2 9 2 3" xfId="9159"/>
    <cellStyle name="Note 10 7 2 2 9 2 4" xfId="9160"/>
    <cellStyle name="Note 10 7 2 2 9 3" xfId="9161"/>
    <cellStyle name="Note 10 7 2 2 9 4" xfId="9162"/>
    <cellStyle name="Note 10 7 2 2 9 5" xfId="9163"/>
    <cellStyle name="Note 10 7 2 2 9 6" xfId="9164"/>
    <cellStyle name="Note 10 7 2 20" xfId="9165"/>
    <cellStyle name="Note 10 7 2 3" xfId="9166"/>
    <cellStyle name="Note 10 7 2 3 2" xfId="9167"/>
    <cellStyle name="Note 10 7 2 3 2 2" xfId="9168"/>
    <cellStyle name="Note 10 7 2 3 2 3" xfId="9169"/>
    <cellStyle name="Note 10 7 2 3 2 4" xfId="9170"/>
    <cellStyle name="Note 10 7 2 3 3" xfId="9171"/>
    <cellStyle name="Note 10 7 2 3 4" xfId="9172"/>
    <cellStyle name="Note 10 7 2 3 5" xfId="9173"/>
    <cellStyle name="Note 10 7 2 4" xfId="9174"/>
    <cellStyle name="Note 10 7 2 4 2" xfId="9175"/>
    <cellStyle name="Note 10 7 2 4 2 2" xfId="9176"/>
    <cellStyle name="Note 10 7 2 4 2 3" xfId="9177"/>
    <cellStyle name="Note 10 7 2 4 2 4" xfId="9178"/>
    <cellStyle name="Note 10 7 2 4 3" xfId="9179"/>
    <cellStyle name="Note 10 7 2 4 4" xfId="9180"/>
    <cellStyle name="Note 10 7 2 4 5" xfId="9181"/>
    <cellStyle name="Note 10 7 2 5" xfId="9182"/>
    <cellStyle name="Note 10 7 2 5 2" xfId="9183"/>
    <cellStyle name="Note 10 7 2 5 2 2" xfId="9184"/>
    <cellStyle name="Note 10 7 2 5 2 3" xfId="9185"/>
    <cellStyle name="Note 10 7 2 5 2 4" xfId="9186"/>
    <cellStyle name="Note 10 7 2 5 3" xfId="9187"/>
    <cellStyle name="Note 10 7 2 5 4" xfId="9188"/>
    <cellStyle name="Note 10 7 2 5 5" xfId="9189"/>
    <cellStyle name="Note 10 7 2 5 6" xfId="9190"/>
    <cellStyle name="Note 10 7 2 6" xfId="9191"/>
    <cellStyle name="Note 10 7 2 6 2" xfId="9192"/>
    <cellStyle name="Note 10 7 2 6 2 2" xfId="9193"/>
    <cellStyle name="Note 10 7 2 6 2 3" xfId="9194"/>
    <cellStyle name="Note 10 7 2 6 2 4" xfId="9195"/>
    <cellStyle name="Note 10 7 2 6 3" xfId="9196"/>
    <cellStyle name="Note 10 7 2 6 4" xfId="9197"/>
    <cellStyle name="Note 10 7 2 6 5" xfId="9198"/>
    <cellStyle name="Note 10 7 2 6 6" xfId="9199"/>
    <cellStyle name="Note 10 7 2 7" xfId="9200"/>
    <cellStyle name="Note 10 7 2 7 2" xfId="9201"/>
    <cellStyle name="Note 10 7 2 7 2 2" xfId="9202"/>
    <cellStyle name="Note 10 7 2 7 2 3" xfId="9203"/>
    <cellStyle name="Note 10 7 2 7 2 4" xfId="9204"/>
    <cellStyle name="Note 10 7 2 7 3" xfId="9205"/>
    <cellStyle name="Note 10 7 2 7 4" xfId="9206"/>
    <cellStyle name="Note 10 7 2 7 5" xfId="9207"/>
    <cellStyle name="Note 10 7 2 7 6" xfId="9208"/>
    <cellStyle name="Note 10 7 2 8" xfId="9209"/>
    <cellStyle name="Note 10 7 2 8 2" xfId="9210"/>
    <cellStyle name="Note 10 7 2 8 2 2" xfId="9211"/>
    <cellStyle name="Note 10 7 2 8 2 3" xfId="9212"/>
    <cellStyle name="Note 10 7 2 8 2 4" xfId="9213"/>
    <cellStyle name="Note 10 7 2 8 3" xfId="9214"/>
    <cellStyle name="Note 10 7 2 8 4" xfId="9215"/>
    <cellStyle name="Note 10 7 2 8 5" xfId="9216"/>
    <cellStyle name="Note 10 7 2 8 6" xfId="9217"/>
    <cellStyle name="Note 10 7 2 9" xfId="9218"/>
    <cellStyle name="Note 10 7 2 9 2" xfId="9219"/>
    <cellStyle name="Note 10 7 2 9 2 2" xfId="9220"/>
    <cellStyle name="Note 10 7 2 9 2 3" xfId="9221"/>
    <cellStyle name="Note 10 7 2 9 2 4" xfId="9222"/>
    <cellStyle name="Note 10 7 2 9 3" xfId="9223"/>
    <cellStyle name="Note 10 7 2 9 4" xfId="9224"/>
    <cellStyle name="Note 10 7 2 9 5" xfId="9225"/>
    <cellStyle name="Note 10 7 2 9 6" xfId="9226"/>
    <cellStyle name="Note 10 7 20" xfId="9227"/>
    <cellStyle name="Note 10 7 21" xfId="9228"/>
    <cellStyle name="Note 10 7 3" xfId="9229"/>
    <cellStyle name="Note 10 7 3 10" xfId="9230"/>
    <cellStyle name="Note 10 7 3 10 2" xfId="9231"/>
    <cellStyle name="Note 10 7 3 10 2 2" xfId="9232"/>
    <cellStyle name="Note 10 7 3 10 2 3" xfId="9233"/>
    <cellStyle name="Note 10 7 3 10 2 4" xfId="9234"/>
    <cellStyle name="Note 10 7 3 10 3" xfId="9235"/>
    <cellStyle name="Note 10 7 3 10 4" xfId="9236"/>
    <cellStyle name="Note 10 7 3 10 5" xfId="9237"/>
    <cellStyle name="Note 10 7 3 10 6" xfId="9238"/>
    <cellStyle name="Note 10 7 3 11" xfId="9239"/>
    <cellStyle name="Note 10 7 3 11 2" xfId="9240"/>
    <cellStyle name="Note 10 7 3 11 2 2" xfId="9241"/>
    <cellStyle name="Note 10 7 3 11 2 3" xfId="9242"/>
    <cellStyle name="Note 10 7 3 11 2 4" xfId="9243"/>
    <cellStyle name="Note 10 7 3 11 3" xfId="9244"/>
    <cellStyle name="Note 10 7 3 11 4" xfId="9245"/>
    <cellStyle name="Note 10 7 3 11 5" xfId="9246"/>
    <cellStyle name="Note 10 7 3 11 6" xfId="9247"/>
    <cellStyle name="Note 10 7 3 12" xfId="9248"/>
    <cellStyle name="Note 10 7 3 12 2" xfId="9249"/>
    <cellStyle name="Note 10 7 3 12 2 2" xfId="9250"/>
    <cellStyle name="Note 10 7 3 12 2 3" xfId="9251"/>
    <cellStyle name="Note 10 7 3 12 2 4" xfId="9252"/>
    <cellStyle name="Note 10 7 3 12 3" xfId="9253"/>
    <cellStyle name="Note 10 7 3 12 4" xfId="9254"/>
    <cellStyle name="Note 10 7 3 12 5" xfId="9255"/>
    <cellStyle name="Note 10 7 3 12 6" xfId="9256"/>
    <cellStyle name="Note 10 7 3 13" xfId="9257"/>
    <cellStyle name="Note 10 7 3 13 2" xfId="9258"/>
    <cellStyle name="Note 10 7 3 13 2 2" xfId="9259"/>
    <cellStyle name="Note 10 7 3 13 2 3" xfId="9260"/>
    <cellStyle name="Note 10 7 3 13 2 4" xfId="9261"/>
    <cellStyle name="Note 10 7 3 13 3" xfId="9262"/>
    <cellStyle name="Note 10 7 3 13 4" xfId="9263"/>
    <cellStyle name="Note 10 7 3 13 5" xfId="9264"/>
    <cellStyle name="Note 10 7 3 13 6" xfId="9265"/>
    <cellStyle name="Note 10 7 3 14" xfId="9266"/>
    <cellStyle name="Note 10 7 3 14 2" xfId="9267"/>
    <cellStyle name="Note 10 7 3 14 2 2" xfId="9268"/>
    <cellStyle name="Note 10 7 3 14 2 3" xfId="9269"/>
    <cellStyle name="Note 10 7 3 14 2 4" xfId="9270"/>
    <cellStyle name="Note 10 7 3 14 3" xfId="9271"/>
    <cellStyle name="Note 10 7 3 14 4" xfId="9272"/>
    <cellStyle name="Note 10 7 3 14 5" xfId="9273"/>
    <cellStyle name="Note 10 7 3 14 6" xfId="9274"/>
    <cellStyle name="Note 10 7 3 15" xfId="9275"/>
    <cellStyle name="Note 10 7 3 15 2" xfId="9276"/>
    <cellStyle name="Note 10 7 3 15 2 2" xfId="9277"/>
    <cellStyle name="Note 10 7 3 15 2 3" xfId="9278"/>
    <cellStyle name="Note 10 7 3 15 2 4" xfId="9279"/>
    <cellStyle name="Note 10 7 3 15 3" xfId="9280"/>
    <cellStyle name="Note 10 7 3 15 4" xfId="9281"/>
    <cellStyle name="Note 10 7 3 15 5" xfId="9282"/>
    <cellStyle name="Note 10 7 3 15 6" xfId="9283"/>
    <cellStyle name="Note 10 7 3 16" xfId="9284"/>
    <cellStyle name="Note 10 7 3 16 2" xfId="9285"/>
    <cellStyle name="Note 10 7 3 16 2 2" xfId="9286"/>
    <cellStyle name="Note 10 7 3 16 2 3" xfId="9287"/>
    <cellStyle name="Note 10 7 3 16 2 4" xfId="9288"/>
    <cellStyle name="Note 10 7 3 16 3" xfId="9289"/>
    <cellStyle name="Note 10 7 3 16 4" xfId="9290"/>
    <cellStyle name="Note 10 7 3 16 5" xfId="9291"/>
    <cellStyle name="Note 10 7 3 16 6" xfId="9292"/>
    <cellStyle name="Note 10 7 3 17" xfId="9293"/>
    <cellStyle name="Note 10 7 3 17 2" xfId="9294"/>
    <cellStyle name="Note 10 7 3 17 3" xfId="9295"/>
    <cellStyle name="Note 10 7 3 18" xfId="9296"/>
    <cellStyle name="Note 10 7 3 19" xfId="9297"/>
    <cellStyle name="Note 10 7 3 2" xfId="9298"/>
    <cellStyle name="Note 10 7 3 2 2" xfId="9299"/>
    <cellStyle name="Note 10 7 3 2 2 2" xfId="9300"/>
    <cellStyle name="Note 10 7 3 2 2 3" xfId="9301"/>
    <cellStyle name="Note 10 7 3 2 2 4" xfId="9302"/>
    <cellStyle name="Note 10 7 3 2 3" xfId="9303"/>
    <cellStyle name="Note 10 7 3 2 4" xfId="9304"/>
    <cellStyle name="Note 10 7 3 2 5" xfId="9305"/>
    <cellStyle name="Note 10 7 3 3" xfId="9306"/>
    <cellStyle name="Note 10 7 3 3 2" xfId="9307"/>
    <cellStyle name="Note 10 7 3 3 2 2" xfId="9308"/>
    <cellStyle name="Note 10 7 3 3 2 3" xfId="9309"/>
    <cellStyle name="Note 10 7 3 3 2 4" xfId="9310"/>
    <cellStyle name="Note 10 7 3 3 3" xfId="9311"/>
    <cellStyle name="Note 10 7 3 3 4" xfId="9312"/>
    <cellStyle name="Note 10 7 3 3 5" xfId="9313"/>
    <cellStyle name="Note 10 7 3 3 6" xfId="9314"/>
    <cellStyle name="Note 10 7 3 4" xfId="9315"/>
    <cellStyle name="Note 10 7 3 4 2" xfId="9316"/>
    <cellStyle name="Note 10 7 3 4 2 2" xfId="9317"/>
    <cellStyle name="Note 10 7 3 4 2 3" xfId="9318"/>
    <cellStyle name="Note 10 7 3 4 2 4" xfId="9319"/>
    <cellStyle name="Note 10 7 3 4 3" xfId="9320"/>
    <cellStyle name="Note 10 7 3 4 4" xfId="9321"/>
    <cellStyle name="Note 10 7 3 4 5" xfId="9322"/>
    <cellStyle name="Note 10 7 3 4 6" xfId="9323"/>
    <cellStyle name="Note 10 7 3 5" xfId="9324"/>
    <cellStyle name="Note 10 7 3 5 2" xfId="9325"/>
    <cellStyle name="Note 10 7 3 5 2 2" xfId="9326"/>
    <cellStyle name="Note 10 7 3 5 2 3" xfId="9327"/>
    <cellStyle name="Note 10 7 3 5 2 4" xfId="9328"/>
    <cellStyle name="Note 10 7 3 5 3" xfId="9329"/>
    <cellStyle name="Note 10 7 3 5 4" xfId="9330"/>
    <cellStyle name="Note 10 7 3 5 5" xfId="9331"/>
    <cellStyle name="Note 10 7 3 5 6" xfId="9332"/>
    <cellStyle name="Note 10 7 3 6" xfId="9333"/>
    <cellStyle name="Note 10 7 3 6 2" xfId="9334"/>
    <cellStyle name="Note 10 7 3 6 2 2" xfId="9335"/>
    <cellStyle name="Note 10 7 3 6 2 3" xfId="9336"/>
    <cellStyle name="Note 10 7 3 6 2 4" xfId="9337"/>
    <cellStyle name="Note 10 7 3 6 3" xfId="9338"/>
    <cellStyle name="Note 10 7 3 6 4" xfId="9339"/>
    <cellStyle name="Note 10 7 3 6 5" xfId="9340"/>
    <cellStyle name="Note 10 7 3 6 6" xfId="9341"/>
    <cellStyle name="Note 10 7 3 7" xfId="9342"/>
    <cellStyle name="Note 10 7 3 7 2" xfId="9343"/>
    <cellStyle name="Note 10 7 3 7 2 2" xfId="9344"/>
    <cellStyle name="Note 10 7 3 7 2 3" xfId="9345"/>
    <cellStyle name="Note 10 7 3 7 2 4" xfId="9346"/>
    <cellStyle name="Note 10 7 3 7 3" xfId="9347"/>
    <cellStyle name="Note 10 7 3 7 4" xfId="9348"/>
    <cellStyle name="Note 10 7 3 7 5" xfId="9349"/>
    <cellStyle name="Note 10 7 3 7 6" xfId="9350"/>
    <cellStyle name="Note 10 7 3 8" xfId="9351"/>
    <cellStyle name="Note 10 7 3 8 2" xfId="9352"/>
    <cellStyle name="Note 10 7 3 8 2 2" xfId="9353"/>
    <cellStyle name="Note 10 7 3 8 2 3" xfId="9354"/>
    <cellStyle name="Note 10 7 3 8 2 4" xfId="9355"/>
    <cellStyle name="Note 10 7 3 8 3" xfId="9356"/>
    <cellStyle name="Note 10 7 3 8 4" xfId="9357"/>
    <cellStyle name="Note 10 7 3 8 5" xfId="9358"/>
    <cellStyle name="Note 10 7 3 8 6" xfId="9359"/>
    <cellStyle name="Note 10 7 3 9" xfId="9360"/>
    <cellStyle name="Note 10 7 3 9 2" xfId="9361"/>
    <cellStyle name="Note 10 7 3 9 2 2" xfId="9362"/>
    <cellStyle name="Note 10 7 3 9 2 3" xfId="9363"/>
    <cellStyle name="Note 10 7 3 9 2 4" xfId="9364"/>
    <cellStyle name="Note 10 7 3 9 3" xfId="9365"/>
    <cellStyle name="Note 10 7 3 9 4" xfId="9366"/>
    <cellStyle name="Note 10 7 3 9 5" xfId="9367"/>
    <cellStyle name="Note 10 7 3 9 6" xfId="9368"/>
    <cellStyle name="Note 10 7 4" xfId="9369"/>
    <cellStyle name="Note 10 7 4 2" xfId="9370"/>
    <cellStyle name="Note 10 7 4 2 2" xfId="9371"/>
    <cellStyle name="Note 10 7 4 2 3" xfId="9372"/>
    <cellStyle name="Note 10 7 4 2 4" xfId="9373"/>
    <cellStyle name="Note 10 7 4 3" xfId="9374"/>
    <cellStyle name="Note 10 7 4 4" xfId="9375"/>
    <cellStyle name="Note 10 7 4 5" xfId="9376"/>
    <cellStyle name="Note 10 7 5" xfId="9377"/>
    <cellStyle name="Note 10 7 5 2" xfId="9378"/>
    <cellStyle name="Note 10 7 5 2 2" xfId="9379"/>
    <cellStyle name="Note 10 7 5 2 3" xfId="9380"/>
    <cellStyle name="Note 10 7 5 2 4" xfId="9381"/>
    <cellStyle name="Note 10 7 5 3" xfId="9382"/>
    <cellStyle name="Note 10 7 5 4" xfId="9383"/>
    <cellStyle name="Note 10 7 5 5" xfId="9384"/>
    <cellStyle name="Note 10 7 6" xfId="9385"/>
    <cellStyle name="Note 10 7 6 2" xfId="9386"/>
    <cellStyle name="Note 10 7 6 2 2" xfId="9387"/>
    <cellStyle name="Note 10 7 6 2 3" xfId="9388"/>
    <cellStyle name="Note 10 7 6 2 4" xfId="9389"/>
    <cellStyle name="Note 10 7 6 3" xfId="9390"/>
    <cellStyle name="Note 10 7 6 4" xfId="9391"/>
    <cellStyle name="Note 10 7 6 5" xfId="9392"/>
    <cellStyle name="Note 10 7 6 6" xfId="9393"/>
    <cellStyle name="Note 10 7 7" xfId="9394"/>
    <cellStyle name="Note 10 7 7 2" xfId="9395"/>
    <cellStyle name="Note 10 7 7 2 2" xfId="9396"/>
    <cellStyle name="Note 10 7 7 2 3" xfId="9397"/>
    <cellStyle name="Note 10 7 7 2 4" xfId="9398"/>
    <cellStyle name="Note 10 7 7 3" xfId="9399"/>
    <cellStyle name="Note 10 7 7 4" xfId="9400"/>
    <cellStyle name="Note 10 7 7 5" xfId="9401"/>
    <cellStyle name="Note 10 7 7 6" xfId="9402"/>
    <cellStyle name="Note 10 7 8" xfId="9403"/>
    <cellStyle name="Note 10 7 8 2" xfId="9404"/>
    <cellStyle name="Note 10 7 8 2 2" xfId="9405"/>
    <cellStyle name="Note 10 7 8 2 3" xfId="9406"/>
    <cellStyle name="Note 10 7 8 2 4" xfId="9407"/>
    <cellStyle name="Note 10 7 8 3" xfId="9408"/>
    <cellStyle name="Note 10 7 8 4" xfId="9409"/>
    <cellStyle name="Note 10 7 8 5" xfId="9410"/>
    <cellStyle name="Note 10 7 8 6" xfId="9411"/>
    <cellStyle name="Note 10 7 9" xfId="9412"/>
    <cellStyle name="Note 10 7 9 2" xfId="9413"/>
    <cellStyle name="Note 10 7 9 2 2" xfId="9414"/>
    <cellStyle name="Note 10 7 9 2 3" xfId="9415"/>
    <cellStyle name="Note 10 7 9 2 4" xfId="9416"/>
    <cellStyle name="Note 10 7 9 3" xfId="9417"/>
    <cellStyle name="Note 10 7 9 4" xfId="9418"/>
    <cellStyle name="Note 10 7 9 5" xfId="9419"/>
    <cellStyle name="Note 10 7 9 6" xfId="9420"/>
    <cellStyle name="Note 11 2" xfId="630"/>
    <cellStyle name="Note 11 2 10" xfId="9421"/>
    <cellStyle name="Note 11 2 10 2" xfId="9422"/>
    <cellStyle name="Note 11 2 10 2 2" xfId="9423"/>
    <cellStyle name="Note 11 2 10 2 3" xfId="9424"/>
    <cellStyle name="Note 11 2 10 2 4" xfId="9425"/>
    <cellStyle name="Note 11 2 10 3" xfId="9426"/>
    <cellStyle name="Note 11 2 10 4" xfId="9427"/>
    <cellStyle name="Note 11 2 10 5" xfId="9428"/>
    <cellStyle name="Note 11 2 10 6" xfId="9429"/>
    <cellStyle name="Note 11 2 11" xfId="9430"/>
    <cellStyle name="Note 11 2 11 2" xfId="9431"/>
    <cellStyle name="Note 11 2 11 2 2" xfId="9432"/>
    <cellStyle name="Note 11 2 11 2 3" xfId="9433"/>
    <cellStyle name="Note 11 2 11 2 4" xfId="9434"/>
    <cellStyle name="Note 11 2 11 3" xfId="9435"/>
    <cellStyle name="Note 11 2 11 4" xfId="9436"/>
    <cellStyle name="Note 11 2 11 5" xfId="9437"/>
    <cellStyle name="Note 11 2 11 6" xfId="9438"/>
    <cellStyle name="Note 11 2 12" xfId="9439"/>
    <cellStyle name="Note 11 2 12 2" xfId="9440"/>
    <cellStyle name="Note 11 2 12 2 2" xfId="9441"/>
    <cellStyle name="Note 11 2 12 2 3" xfId="9442"/>
    <cellStyle name="Note 11 2 12 2 4" xfId="9443"/>
    <cellStyle name="Note 11 2 12 3" xfId="9444"/>
    <cellStyle name="Note 11 2 12 4" xfId="9445"/>
    <cellStyle name="Note 11 2 12 5" xfId="9446"/>
    <cellStyle name="Note 11 2 12 6" xfId="9447"/>
    <cellStyle name="Note 11 2 13" xfId="9448"/>
    <cellStyle name="Note 11 2 13 2" xfId="9449"/>
    <cellStyle name="Note 11 2 13 2 2" xfId="9450"/>
    <cellStyle name="Note 11 2 13 2 3" xfId="9451"/>
    <cellStyle name="Note 11 2 13 2 4" xfId="9452"/>
    <cellStyle name="Note 11 2 13 3" xfId="9453"/>
    <cellStyle name="Note 11 2 13 4" xfId="9454"/>
    <cellStyle name="Note 11 2 13 5" xfId="9455"/>
    <cellStyle name="Note 11 2 13 6" xfId="9456"/>
    <cellStyle name="Note 11 2 14" xfId="9457"/>
    <cellStyle name="Note 11 2 14 2" xfId="9458"/>
    <cellStyle name="Note 11 2 14 2 2" xfId="9459"/>
    <cellStyle name="Note 11 2 14 2 3" xfId="9460"/>
    <cellStyle name="Note 11 2 14 2 4" xfId="9461"/>
    <cellStyle name="Note 11 2 14 3" xfId="9462"/>
    <cellStyle name="Note 11 2 14 4" xfId="9463"/>
    <cellStyle name="Note 11 2 14 5" xfId="9464"/>
    <cellStyle name="Note 11 2 14 6" xfId="9465"/>
    <cellStyle name="Note 11 2 15" xfId="9466"/>
    <cellStyle name="Note 11 2 15 2" xfId="9467"/>
    <cellStyle name="Note 11 2 15 2 2" xfId="9468"/>
    <cellStyle name="Note 11 2 15 2 3" xfId="9469"/>
    <cellStyle name="Note 11 2 15 2 4" xfId="9470"/>
    <cellStyle name="Note 11 2 15 3" xfId="9471"/>
    <cellStyle name="Note 11 2 15 4" xfId="9472"/>
    <cellStyle name="Note 11 2 15 5" xfId="9473"/>
    <cellStyle name="Note 11 2 15 6" xfId="9474"/>
    <cellStyle name="Note 11 2 16" xfId="9475"/>
    <cellStyle name="Note 11 2 16 2" xfId="9476"/>
    <cellStyle name="Note 11 2 16 3" xfId="9477"/>
    <cellStyle name="Note 11 2 17" xfId="9478"/>
    <cellStyle name="Note 11 2 18" xfId="9479"/>
    <cellStyle name="Note 11 2 19" xfId="9480"/>
    <cellStyle name="Note 11 2 2" xfId="631"/>
    <cellStyle name="Note 11 2 2 10" xfId="9481"/>
    <cellStyle name="Note 11 2 2 10 2" xfId="9482"/>
    <cellStyle name="Note 11 2 2 10 2 2" xfId="9483"/>
    <cellStyle name="Note 11 2 2 10 2 3" xfId="9484"/>
    <cellStyle name="Note 11 2 2 10 2 4" xfId="9485"/>
    <cellStyle name="Note 11 2 2 10 3" xfId="9486"/>
    <cellStyle name="Note 11 2 2 10 4" xfId="9487"/>
    <cellStyle name="Note 11 2 2 10 5" xfId="9488"/>
    <cellStyle name="Note 11 2 2 10 6" xfId="9489"/>
    <cellStyle name="Note 11 2 2 11" xfId="9490"/>
    <cellStyle name="Note 11 2 2 11 2" xfId="9491"/>
    <cellStyle name="Note 11 2 2 11 2 2" xfId="9492"/>
    <cellStyle name="Note 11 2 2 11 2 3" xfId="9493"/>
    <cellStyle name="Note 11 2 2 11 2 4" xfId="9494"/>
    <cellStyle name="Note 11 2 2 11 3" xfId="9495"/>
    <cellStyle name="Note 11 2 2 11 4" xfId="9496"/>
    <cellStyle name="Note 11 2 2 11 5" xfId="9497"/>
    <cellStyle name="Note 11 2 2 11 6" xfId="9498"/>
    <cellStyle name="Note 11 2 2 12" xfId="9499"/>
    <cellStyle name="Note 11 2 2 12 2" xfId="9500"/>
    <cellStyle name="Note 11 2 2 12 2 2" xfId="9501"/>
    <cellStyle name="Note 11 2 2 12 2 3" xfId="9502"/>
    <cellStyle name="Note 11 2 2 12 2 4" xfId="9503"/>
    <cellStyle name="Note 11 2 2 12 3" xfId="9504"/>
    <cellStyle name="Note 11 2 2 12 4" xfId="9505"/>
    <cellStyle name="Note 11 2 2 12 5" xfId="9506"/>
    <cellStyle name="Note 11 2 2 12 6" xfId="9507"/>
    <cellStyle name="Note 11 2 2 13" xfId="9508"/>
    <cellStyle name="Note 11 2 2 13 2" xfId="9509"/>
    <cellStyle name="Note 11 2 2 13 2 2" xfId="9510"/>
    <cellStyle name="Note 11 2 2 13 2 3" xfId="9511"/>
    <cellStyle name="Note 11 2 2 13 2 4" xfId="9512"/>
    <cellStyle name="Note 11 2 2 13 3" xfId="9513"/>
    <cellStyle name="Note 11 2 2 13 4" xfId="9514"/>
    <cellStyle name="Note 11 2 2 13 5" xfId="9515"/>
    <cellStyle name="Note 11 2 2 13 6" xfId="9516"/>
    <cellStyle name="Note 11 2 2 14" xfId="9517"/>
    <cellStyle name="Note 11 2 2 14 2" xfId="9518"/>
    <cellStyle name="Note 11 2 2 14 2 2" xfId="9519"/>
    <cellStyle name="Note 11 2 2 14 2 3" xfId="9520"/>
    <cellStyle name="Note 11 2 2 14 2 4" xfId="9521"/>
    <cellStyle name="Note 11 2 2 14 3" xfId="9522"/>
    <cellStyle name="Note 11 2 2 14 4" xfId="9523"/>
    <cellStyle name="Note 11 2 2 14 5" xfId="9524"/>
    <cellStyle name="Note 11 2 2 14 6" xfId="9525"/>
    <cellStyle name="Note 11 2 2 15" xfId="9526"/>
    <cellStyle name="Note 11 2 2 15 2" xfId="9527"/>
    <cellStyle name="Note 11 2 2 15 3" xfId="9528"/>
    <cellStyle name="Note 11 2 2 16" xfId="9529"/>
    <cellStyle name="Note 11 2 2 17" xfId="9530"/>
    <cellStyle name="Note 11 2 2 18" xfId="9531"/>
    <cellStyle name="Note 11 2 2 19" xfId="9532"/>
    <cellStyle name="Note 11 2 2 2" xfId="9533"/>
    <cellStyle name="Note 11 2 2 2 10" xfId="9534"/>
    <cellStyle name="Note 11 2 2 2 10 2" xfId="9535"/>
    <cellStyle name="Note 11 2 2 2 10 2 2" xfId="9536"/>
    <cellStyle name="Note 11 2 2 2 10 2 3" xfId="9537"/>
    <cellStyle name="Note 11 2 2 2 10 2 4" xfId="9538"/>
    <cellStyle name="Note 11 2 2 2 10 3" xfId="9539"/>
    <cellStyle name="Note 11 2 2 2 10 4" xfId="9540"/>
    <cellStyle name="Note 11 2 2 2 10 5" xfId="9541"/>
    <cellStyle name="Note 11 2 2 2 10 6" xfId="9542"/>
    <cellStyle name="Note 11 2 2 2 11" xfId="9543"/>
    <cellStyle name="Note 11 2 2 2 11 2" xfId="9544"/>
    <cellStyle name="Note 11 2 2 2 11 2 2" xfId="9545"/>
    <cellStyle name="Note 11 2 2 2 11 2 3" xfId="9546"/>
    <cellStyle name="Note 11 2 2 2 11 2 4" xfId="9547"/>
    <cellStyle name="Note 11 2 2 2 11 3" xfId="9548"/>
    <cellStyle name="Note 11 2 2 2 11 4" xfId="9549"/>
    <cellStyle name="Note 11 2 2 2 11 5" xfId="9550"/>
    <cellStyle name="Note 11 2 2 2 11 6" xfId="9551"/>
    <cellStyle name="Note 11 2 2 2 12" xfId="9552"/>
    <cellStyle name="Note 11 2 2 2 12 2" xfId="9553"/>
    <cellStyle name="Note 11 2 2 2 12 2 2" xfId="9554"/>
    <cellStyle name="Note 11 2 2 2 12 2 3" xfId="9555"/>
    <cellStyle name="Note 11 2 2 2 12 2 4" xfId="9556"/>
    <cellStyle name="Note 11 2 2 2 12 3" xfId="9557"/>
    <cellStyle name="Note 11 2 2 2 12 4" xfId="9558"/>
    <cellStyle name="Note 11 2 2 2 12 5" xfId="9559"/>
    <cellStyle name="Note 11 2 2 2 12 6" xfId="9560"/>
    <cellStyle name="Note 11 2 2 2 13" xfId="9561"/>
    <cellStyle name="Note 11 2 2 2 13 2" xfId="9562"/>
    <cellStyle name="Note 11 2 2 2 13 2 2" xfId="9563"/>
    <cellStyle name="Note 11 2 2 2 13 2 3" xfId="9564"/>
    <cellStyle name="Note 11 2 2 2 13 2 4" xfId="9565"/>
    <cellStyle name="Note 11 2 2 2 13 3" xfId="9566"/>
    <cellStyle name="Note 11 2 2 2 13 4" xfId="9567"/>
    <cellStyle name="Note 11 2 2 2 13 5" xfId="9568"/>
    <cellStyle name="Note 11 2 2 2 13 6" xfId="9569"/>
    <cellStyle name="Note 11 2 2 2 14" xfId="9570"/>
    <cellStyle name="Note 11 2 2 2 14 2" xfId="9571"/>
    <cellStyle name="Note 11 2 2 2 14 2 2" xfId="9572"/>
    <cellStyle name="Note 11 2 2 2 14 2 3" xfId="9573"/>
    <cellStyle name="Note 11 2 2 2 14 2 4" xfId="9574"/>
    <cellStyle name="Note 11 2 2 2 14 3" xfId="9575"/>
    <cellStyle name="Note 11 2 2 2 14 4" xfId="9576"/>
    <cellStyle name="Note 11 2 2 2 14 5" xfId="9577"/>
    <cellStyle name="Note 11 2 2 2 14 6" xfId="9578"/>
    <cellStyle name="Note 11 2 2 2 15" xfId="9579"/>
    <cellStyle name="Note 11 2 2 2 15 2" xfId="9580"/>
    <cellStyle name="Note 11 2 2 2 15 2 2" xfId="9581"/>
    <cellStyle name="Note 11 2 2 2 15 2 3" xfId="9582"/>
    <cellStyle name="Note 11 2 2 2 15 2 4" xfId="9583"/>
    <cellStyle name="Note 11 2 2 2 15 3" xfId="9584"/>
    <cellStyle name="Note 11 2 2 2 15 4" xfId="9585"/>
    <cellStyle name="Note 11 2 2 2 15 5" xfId="9586"/>
    <cellStyle name="Note 11 2 2 2 15 6" xfId="9587"/>
    <cellStyle name="Note 11 2 2 2 16" xfId="9588"/>
    <cellStyle name="Note 11 2 2 2 16 2" xfId="9589"/>
    <cellStyle name="Note 11 2 2 2 16 2 2" xfId="9590"/>
    <cellStyle name="Note 11 2 2 2 16 2 3" xfId="9591"/>
    <cellStyle name="Note 11 2 2 2 16 2 4" xfId="9592"/>
    <cellStyle name="Note 11 2 2 2 16 3" xfId="9593"/>
    <cellStyle name="Note 11 2 2 2 16 4" xfId="9594"/>
    <cellStyle name="Note 11 2 2 2 16 5" xfId="9595"/>
    <cellStyle name="Note 11 2 2 2 16 6" xfId="9596"/>
    <cellStyle name="Note 11 2 2 2 17" xfId="9597"/>
    <cellStyle name="Note 11 2 2 2 17 2" xfId="9598"/>
    <cellStyle name="Note 11 2 2 2 17 3" xfId="9599"/>
    <cellStyle name="Note 11 2 2 2 18" xfId="9600"/>
    <cellStyle name="Note 11 2 2 2 19" xfId="9601"/>
    <cellStyle name="Note 11 2 2 2 2" xfId="9602"/>
    <cellStyle name="Note 11 2 2 2 2 2" xfId="9603"/>
    <cellStyle name="Note 11 2 2 2 2 2 2" xfId="9604"/>
    <cellStyle name="Note 11 2 2 2 2 2 3" xfId="9605"/>
    <cellStyle name="Note 11 2 2 2 2 2 4" xfId="9606"/>
    <cellStyle name="Note 11 2 2 2 2 3" xfId="9607"/>
    <cellStyle name="Note 11 2 2 2 2 4" xfId="9608"/>
    <cellStyle name="Note 11 2 2 2 2 5" xfId="9609"/>
    <cellStyle name="Note 11 2 2 2 3" xfId="9610"/>
    <cellStyle name="Note 11 2 2 2 3 2" xfId="9611"/>
    <cellStyle name="Note 11 2 2 2 3 2 2" xfId="9612"/>
    <cellStyle name="Note 11 2 2 2 3 2 3" xfId="9613"/>
    <cellStyle name="Note 11 2 2 2 3 2 4" xfId="9614"/>
    <cellStyle name="Note 11 2 2 2 3 3" xfId="9615"/>
    <cellStyle name="Note 11 2 2 2 3 4" xfId="9616"/>
    <cellStyle name="Note 11 2 2 2 3 5" xfId="9617"/>
    <cellStyle name="Note 11 2 2 2 3 6" xfId="9618"/>
    <cellStyle name="Note 11 2 2 2 4" xfId="9619"/>
    <cellStyle name="Note 11 2 2 2 4 2" xfId="9620"/>
    <cellStyle name="Note 11 2 2 2 4 2 2" xfId="9621"/>
    <cellStyle name="Note 11 2 2 2 4 2 3" xfId="9622"/>
    <cellStyle name="Note 11 2 2 2 4 2 4" xfId="9623"/>
    <cellStyle name="Note 11 2 2 2 4 3" xfId="9624"/>
    <cellStyle name="Note 11 2 2 2 4 4" xfId="9625"/>
    <cellStyle name="Note 11 2 2 2 4 5" xfId="9626"/>
    <cellStyle name="Note 11 2 2 2 4 6" xfId="9627"/>
    <cellStyle name="Note 11 2 2 2 5" xfId="9628"/>
    <cellStyle name="Note 11 2 2 2 5 2" xfId="9629"/>
    <cellStyle name="Note 11 2 2 2 5 2 2" xfId="9630"/>
    <cellStyle name="Note 11 2 2 2 5 2 3" xfId="9631"/>
    <cellStyle name="Note 11 2 2 2 5 2 4" xfId="9632"/>
    <cellStyle name="Note 11 2 2 2 5 3" xfId="9633"/>
    <cellStyle name="Note 11 2 2 2 5 4" xfId="9634"/>
    <cellStyle name="Note 11 2 2 2 5 5" xfId="9635"/>
    <cellStyle name="Note 11 2 2 2 5 6" xfId="9636"/>
    <cellStyle name="Note 11 2 2 2 6" xfId="9637"/>
    <cellStyle name="Note 11 2 2 2 6 2" xfId="9638"/>
    <cellStyle name="Note 11 2 2 2 6 2 2" xfId="9639"/>
    <cellStyle name="Note 11 2 2 2 6 2 3" xfId="9640"/>
    <cellStyle name="Note 11 2 2 2 6 2 4" xfId="9641"/>
    <cellStyle name="Note 11 2 2 2 6 3" xfId="9642"/>
    <cellStyle name="Note 11 2 2 2 6 4" xfId="9643"/>
    <cellStyle name="Note 11 2 2 2 6 5" xfId="9644"/>
    <cellStyle name="Note 11 2 2 2 6 6" xfId="9645"/>
    <cellStyle name="Note 11 2 2 2 7" xfId="9646"/>
    <cellStyle name="Note 11 2 2 2 7 2" xfId="9647"/>
    <cellStyle name="Note 11 2 2 2 7 2 2" xfId="9648"/>
    <cellStyle name="Note 11 2 2 2 7 2 3" xfId="9649"/>
    <cellStyle name="Note 11 2 2 2 7 2 4" xfId="9650"/>
    <cellStyle name="Note 11 2 2 2 7 3" xfId="9651"/>
    <cellStyle name="Note 11 2 2 2 7 4" xfId="9652"/>
    <cellStyle name="Note 11 2 2 2 7 5" xfId="9653"/>
    <cellStyle name="Note 11 2 2 2 7 6" xfId="9654"/>
    <cellStyle name="Note 11 2 2 2 8" xfId="9655"/>
    <cellStyle name="Note 11 2 2 2 8 2" xfId="9656"/>
    <cellStyle name="Note 11 2 2 2 8 2 2" xfId="9657"/>
    <cellStyle name="Note 11 2 2 2 8 2 3" xfId="9658"/>
    <cellStyle name="Note 11 2 2 2 8 2 4" xfId="9659"/>
    <cellStyle name="Note 11 2 2 2 8 3" xfId="9660"/>
    <cellStyle name="Note 11 2 2 2 8 4" xfId="9661"/>
    <cellStyle name="Note 11 2 2 2 8 5" xfId="9662"/>
    <cellStyle name="Note 11 2 2 2 8 6" xfId="9663"/>
    <cellStyle name="Note 11 2 2 2 9" xfId="9664"/>
    <cellStyle name="Note 11 2 2 2 9 2" xfId="9665"/>
    <cellStyle name="Note 11 2 2 2 9 2 2" xfId="9666"/>
    <cellStyle name="Note 11 2 2 2 9 2 3" xfId="9667"/>
    <cellStyle name="Note 11 2 2 2 9 2 4" xfId="9668"/>
    <cellStyle name="Note 11 2 2 2 9 3" xfId="9669"/>
    <cellStyle name="Note 11 2 2 2 9 4" xfId="9670"/>
    <cellStyle name="Note 11 2 2 2 9 5" xfId="9671"/>
    <cellStyle name="Note 11 2 2 2 9 6" xfId="9672"/>
    <cellStyle name="Note 11 2 2 20" xfId="9673"/>
    <cellStyle name="Note 11 2 2 3" xfId="9674"/>
    <cellStyle name="Note 11 2 2 3 2" xfId="9675"/>
    <cellStyle name="Note 11 2 2 3 2 2" xfId="9676"/>
    <cellStyle name="Note 11 2 2 3 2 3" xfId="9677"/>
    <cellStyle name="Note 11 2 2 3 2 4" xfId="9678"/>
    <cellStyle name="Note 11 2 2 3 3" xfId="9679"/>
    <cellStyle name="Note 11 2 2 3 4" xfId="9680"/>
    <cellStyle name="Note 11 2 2 3 5" xfId="9681"/>
    <cellStyle name="Note 11 2 2 4" xfId="9682"/>
    <cellStyle name="Note 11 2 2 4 2" xfId="9683"/>
    <cellStyle name="Note 11 2 2 4 2 2" xfId="9684"/>
    <cellStyle name="Note 11 2 2 4 2 3" xfId="9685"/>
    <cellStyle name="Note 11 2 2 4 2 4" xfId="9686"/>
    <cellStyle name="Note 11 2 2 4 3" xfId="9687"/>
    <cellStyle name="Note 11 2 2 4 4" xfId="9688"/>
    <cellStyle name="Note 11 2 2 4 5" xfId="9689"/>
    <cellStyle name="Note 11 2 2 5" xfId="9690"/>
    <cellStyle name="Note 11 2 2 5 2" xfId="9691"/>
    <cellStyle name="Note 11 2 2 5 2 2" xfId="9692"/>
    <cellStyle name="Note 11 2 2 5 2 3" xfId="9693"/>
    <cellStyle name="Note 11 2 2 5 2 4" xfId="9694"/>
    <cellStyle name="Note 11 2 2 5 3" xfId="9695"/>
    <cellStyle name="Note 11 2 2 5 4" xfId="9696"/>
    <cellStyle name="Note 11 2 2 5 5" xfId="9697"/>
    <cellStyle name="Note 11 2 2 5 6" xfId="9698"/>
    <cellStyle name="Note 11 2 2 6" xfId="9699"/>
    <cellStyle name="Note 11 2 2 6 2" xfId="9700"/>
    <cellStyle name="Note 11 2 2 6 2 2" xfId="9701"/>
    <cellStyle name="Note 11 2 2 6 2 3" xfId="9702"/>
    <cellStyle name="Note 11 2 2 6 2 4" xfId="9703"/>
    <cellStyle name="Note 11 2 2 6 3" xfId="9704"/>
    <cellStyle name="Note 11 2 2 6 4" xfId="9705"/>
    <cellStyle name="Note 11 2 2 6 5" xfId="9706"/>
    <cellStyle name="Note 11 2 2 6 6" xfId="9707"/>
    <cellStyle name="Note 11 2 2 7" xfId="9708"/>
    <cellStyle name="Note 11 2 2 7 2" xfId="9709"/>
    <cellStyle name="Note 11 2 2 7 2 2" xfId="9710"/>
    <cellStyle name="Note 11 2 2 7 2 3" xfId="9711"/>
    <cellStyle name="Note 11 2 2 7 2 4" xfId="9712"/>
    <cellStyle name="Note 11 2 2 7 3" xfId="9713"/>
    <cellStyle name="Note 11 2 2 7 4" xfId="9714"/>
    <cellStyle name="Note 11 2 2 7 5" xfId="9715"/>
    <cellStyle name="Note 11 2 2 7 6" xfId="9716"/>
    <cellStyle name="Note 11 2 2 8" xfId="9717"/>
    <cellStyle name="Note 11 2 2 8 2" xfId="9718"/>
    <cellStyle name="Note 11 2 2 8 2 2" xfId="9719"/>
    <cellStyle name="Note 11 2 2 8 2 3" xfId="9720"/>
    <cellStyle name="Note 11 2 2 8 2 4" xfId="9721"/>
    <cellStyle name="Note 11 2 2 8 3" xfId="9722"/>
    <cellStyle name="Note 11 2 2 8 4" xfId="9723"/>
    <cellStyle name="Note 11 2 2 8 5" xfId="9724"/>
    <cellStyle name="Note 11 2 2 8 6" xfId="9725"/>
    <cellStyle name="Note 11 2 2 9" xfId="9726"/>
    <cellStyle name="Note 11 2 2 9 2" xfId="9727"/>
    <cellStyle name="Note 11 2 2 9 2 2" xfId="9728"/>
    <cellStyle name="Note 11 2 2 9 2 3" xfId="9729"/>
    <cellStyle name="Note 11 2 2 9 2 4" xfId="9730"/>
    <cellStyle name="Note 11 2 2 9 3" xfId="9731"/>
    <cellStyle name="Note 11 2 2 9 4" xfId="9732"/>
    <cellStyle name="Note 11 2 2 9 5" xfId="9733"/>
    <cellStyle name="Note 11 2 2 9 6" xfId="9734"/>
    <cellStyle name="Note 11 2 20" xfId="9735"/>
    <cellStyle name="Note 11 2 21" xfId="9736"/>
    <cellStyle name="Note 11 2 3" xfId="9737"/>
    <cellStyle name="Note 11 2 3 10" xfId="9738"/>
    <cellStyle name="Note 11 2 3 10 2" xfId="9739"/>
    <cellStyle name="Note 11 2 3 10 2 2" xfId="9740"/>
    <cellStyle name="Note 11 2 3 10 2 3" xfId="9741"/>
    <cellStyle name="Note 11 2 3 10 2 4" xfId="9742"/>
    <cellStyle name="Note 11 2 3 10 3" xfId="9743"/>
    <cellStyle name="Note 11 2 3 10 4" xfId="9744"/>
    <cellStyle name="Note 11 2 3 10 5" xfId="9745"/>
    <cellStyle name="Note 11 2 3 10 6" xfId="9746"/>
    <cellStyle name="Note 11 2 3 11" xfId="9747"/>
    <cellStyle name="Note 11 2 3 11 2" xfId="9748"/>
    <cellStyle name="Note 11 2 3 11 2 2" xfId="9749"/>
    <cellStyle name="Note 11 2 3 11 2 3" xfId="9750"/>
    <cellStyle name="Note 11 2 3 11 2 4" xfId="9751"/>
    <cellStyle name="Note 11 2 3 11 3" xfId="9752"/>
    <cellStyle name="Note 11 2 3 11 4" xfId="9753"/>
    <cellStyle name="Note 11 2 3 11 5" xfId="9754"/>
    <cellStyle name="Note 11 2 3 11 6" xfId="9755"/>
    <cellStyle name="Note 11 2 3 12" xfId="9756"/>
    <cellStyle name="Note 11 2 3 12 2" xfId="9757"/>
    <cellStyle name="Note 11 2 3 12 2 2" xfId="9758"/>
    <cellStyle name="Note 11 2 3 12 2 3" xfId="9759"/>
    <cellStyle name="Note 11 2 3 12 2 4" xfId="9760"/>
    <cellStyle name="Note 11 2 3 12 3" xfId="9761"/>
    <cellStyle name="Note 11 2 3 12 4" xfId="9762"/>
    <cellStyle name="Note 11 2 3 12 5" xfId="9763"/>
    <cellStyle name="Note 11 2 3 12 6" xfId="9764"/>
    <cellStyle name="Note 11 2 3 13" xfId="9765"/>
    <cellStyle name="Note 11 2 3 13 2" xfId="9766"/>
    <cellStyle name="Note 11 2 3 13 2 2" xfId="9767"/>
    <cellStyle name="Note 11 2 3 13 2 3" xfId="9768"/>
    <cellStyle name="Note 11 2 3 13 2 4" xfId="9769"/>
    <cellStyle name="Note 11 2 3 13 3" xfId="9770"/>
    <cellStyle name="Note 11 2 3 13 4" xfId="9771"/>
    <cellStyle name="Note 11 2 3 13 5" xfId="9772"/>
    <cellStyle name="Note 11 2 3 13 6" xfId="9773"/>
    <cellStyle name="Note 11 2 3 14" xfId="9774"/>
    <cellStyle name="Note 11 2 3 14 2" xfId="9775"/>
    <cellStyle name="Note 11 2 3 14 2 2" xfId="9776"/>
    <cellStyle name="Note 11 2 3 14 2 3" xfId="9777"/>
    <cellStyle name="Note 11 2 3 14 2 4" xfId="9778"/>
    <cellStyle name="Note 11 2 3 14 3" xfId="9779"/>
    <cellStyle name="Note 11 2 3 14 4" xfId="9780"/>
    <cellStyle name="Note 11 2 3 14 5" xfId="9781"/>
    <cellStyle name="Note 11 2 3 14 6" xfId="9782"/>
    <cellStyle name="Note 11 2 3 15" xfId="9783"/>
    <cellStyle name="Note 11 2 3 15 2" xfId="9784"/>
    <cellStyle name="Note 11 2 3 15 2 2" xfId="9785"/>
    <cellStyle name="Note 11 2 3 15 2 3" xfId="9786"/>
    <cellStyle name="Note 11 2 3 15 2 4" xfId="9787"/>
    <cellStyle name="Note 11 2 3 15 3" xfId="9788"/>
    <cellStyle name="Note 11 2 3 15 4" xfId="9789"/>
    <cellStyle name="Note 11 2 3 15 5" xfId="9790"/>
    <cellStyle name="Note 11 2 3 15 6" xfId="9791"/>
    <cellStyle name="Note 11 2 3 16" xfId="9792"/>
    <cellStyle name="Note 11 2 3 16 2" xfId="9793"/>
    <cellStyle name="Note 11 2 3 16 2 2" xfId="9794"/>
    <cellStyle name="Note 11 2 3 16 2 3" xfId="9795"/>
    <cellStyle name="Note 11 2 3 16 2 4" xfId="9796"/>
    <cellStyle name="Note 11 2 3 16 3" xfId="9797"/>
    <cellStyle name="Note 11 2 3 16 4" xfId="9798"/>
    <cellStyle name="Note 11 2 3 16 5" xfId="9799"/>
    <cellStyle name="Note 11 2 3 16 6" xfId="9800"/>
    <cellStyle name="Note 11 2 3 17" xfId="9801"/>
    <cellStyle name="Note 11 2 3 17 2" xfId="9802"/>
    <cellStyle name="Note 11 2 3 17 3" xfId="9803"/>
    <cellStyle name="Note 11 2 3 18" xfId="9804"/>
    <cellStyle name="Note 11 2 3 19" xfId="9805"/>
    <cellStyle name="Note 11 2 3 2" xfId="9806"/>
    <cellStyle name="Note 11 2 3 2 2" xfId="9807"/>
    <cellStyle name="Note 11 2 3 2 2 2" xfId="9808"/>
    <cellStyle name="Note 11 2 3 2 2 3" xfId="9809"/>
    <cellStyle name="Note 11 2 3 2 2 4" xfId="9810"/>
    <cellStyle name="Note 11 2 3 2 3" xfId="9811"/>
    <cellStyle name="Note 11 2 3 2 4" xfId="9812"/>
    <cellStyle name="Note 11 2 3 2 5" xfId="9813"/>
    <cellStyle name="Note 11 2 3 3" xfId="9814"/>
    <cellStyle name="Note 11 2 3 3 2" xfId="9815"/>
    <cellStyle name="Note 11 2 3 3 2 2" xfId="9816"/>
    <cellStyle name="Note 11 2 3 3 2 3" xfId="9817"/>
    <cellStyle name="Note 11 2 3 3 2 4" xfId="9818"/>
    <cellStyle name="Note 11 2 3 3 3" xfId="9819"/>
    <cellStyle name="Note 11 2 3 3 4" xfId="9820"/>
    <cellStyle name="Note 11 2 3 3 5" xfId="9821"/>
    <cellStyle name="Note 11 2 3 3 6" xfId="9822"/>
    <cellStyle name="Note 11 2 3 4" xfId="9823"/>
    <cellStyle name="Note 11 2 3 4 2" xfId="9824"/>
    <cellStyle name="Note 11 2 3 4 2 2" xfId="9825"/>
    <cellStyle name="Note 11 2 3 4 2 3" xfId="9826"/>
    <cellStyle name="Note 11 2 3 4 2 4" xfId="9827"/>
    <cellStyle name="Note 11 2 3 4 3" xfId="9828"/>
    <cellStyle name="Note 11 2 3 4 4" xfId="9829"/>
    <cellStyle name="Note 11 2 3 4 5" xfId="9830"/>
    <cellStyle name="Note 11 2 3 4 6" xfId="9831"/>
    <cellStyle name="Note 11 2 3 5" xfId="9832"/>
    <cellStyle name="Note 11 2 3 5 2" xfId="9833"/>
    <cellStyle name="Note 11 2 3 5 2 2" xfId="9834"/>
    <cellStyle name="Note 11 2 3 5 2 3" xfId="9835"/>
    <cellStyle name="Note 11 2 3 5 2 4" xfId="9836"/>
    <cellStyle name="Note 11 2 3 5 3" xfId="9837"/>
    <cellStyle name="Note 11 2 3 5 4" xfId="9838"/>
    <cellStyle name="Note 11 2 3 5 5" xfId="9839"/>
    <cellStyle name="Note 11 2 3 5 6" xfId="9840"/>
    <cellStyle name="Note 11 2 3 6" xfId="9841"/>
    <cellStyle name="Note 11 2 3 6 2" xfId="9842"/>
    <cellStyle name="Note 11 2 3 6 2 2" xfId="9843"/>
    <cellStyle name="Note 11 2 3 6 2 3" xfId="9844"/>
    <cellStyle name="Note 11 2 3 6 2 4" xfId="9845"/>
    <cellStyle name="Note 11 2 3 6 3" xfId="9846"/>
    <cellStyle name="Note 11 2 3 6 4" xfId="9847"/>
    <cellStyle name="Note 11 2 3 6 5" xfId="9848"/>
    <cellStyle name="Note 11 2 3 6 6" xfId="9849"/>
    <cellStyle name="Note 11 2 3 7" xfId="9850"/>
    <cellStyle name="Note 11 2 3 7 2" xfId="9851"/>
    <cellStyle name="Note 11 2 3 7 2 2" xfId="9852"/>
    <cellStyle name="Note 11 2 3 7 2 3" xfId="9853"/>
    <cellStyle name="Note 11 2 3 7 2 4" xfId="9854"/>
    <cellStyle name="Note 11 2 3 7 3" xfId="9855"/>
    <cellStyle name="Note 11 2 3 7 4" xfId="9856"/>
    <cellStyle name="Note 11 2 3 7 5" xfId="9857"/>
    <cellStyle name="Note 11 2 3 7 6" xfId="9858"/>
    <cellStyle name="Note 11 2 3 8" xfId="9859"/>
    <cellStyle name="Note 11 2 3 8 2" xfId="9860"/>
    <cellStyle name="Note 11 2 3 8 2 2" xfId="9861"/>
    <cellStyle name="Note 11 2 3 8 2 3" xfId="9862"/>
    <cellStyle name="Note 11 2 3 8 2 4" xfId="9863"/>
    <cellStyle name="Note 11 2 3 8 3" xfId="9864"/>
    <cellStyle name="Note 11 2 3 8 4" xfId="9865"/>
    <cellStyle name="Note 11 2 3 8 5" xfId="9866"/>
    <cellStyle name="Note 11 2 3 8 6" xfId="9867"/>
    <cellStyle name="Note 11 2 3 9" xfId="9868"/>
    <cellStyle name="Note 11 2 3 9 2" xfId="9869"/>
    <cellStyle name="Note 11 2 3 9 2 2" xfId="9870"/>
    <cellStyle name="Note 11 2 3 9 2 3" xfId="9871"/>
    <cellStyle name="Note 11 2 3 9 2 4" xfId="9872"/>
    <cellStyle name="Note 11 2 3 9 3" xfId="9873"/>
    <cellStyle name="Note 11 2 3 9 4" xfId="9874"/>
    <cellStyle name="Note 11 2 3 9 5" xfId="9875"/>
    <cellStyle name="Note 11 2 3 9 6" xfId="9876"/>
    <cellStyle name="Note 11 2 4" xfId="9877"/>
    <cellStyle name="Note 11 2 4 2" xfId="9878"/>
    <cellStyle name="Note 11 2 4 2 2" xfId="9879"/>
    <cellStyle name="Note 11 2 4 2 3" xfId="9880"/>
    <cellStyle name="Note 11 2 4 2 4" xfId="9881"/>
    <cellStyle name="Note 11 2 4 3" xfId="9882"/>
    <cellStyle name="Note 11 2 4 4" xfId="9883"/>
    <cellStyle name="Note 11 2 4 5" xfId="9884"/>
    <cellStyle name="Note 11 2 5" xfId="9885"/>
    <cellStyle name="Note 11 2 5 2" xfId="9886"/>
    <cellStyle name="Note 11 2 5 2 2" xfId="9887"/>
    <cellStyle name="Note 11 2 5 2 3" xfId="9888"/>
    <cellStyle name="Note 11 2 5 2 4" xfId="9889"/>
    <cellStyle name="Note 11 2 5 3" xfId="9890"/>
    <cellStyle name="Note 11 2 5 4" xfId="9891"/>
    <cellStyle name="Note 11 2 5 5" xfId="9892"/>
    <cellStyle name="Note 11 2 6" xfId="9893"/>
    <cellStyle name="Note 11 2 6 2" xfId="9894"/>
    <cellStyle name="Note 11 2 6 2 2" xfId="9895"/>
    <cellStyle name="Note 11 2 6 2 3" xfId="9896"/>
    <cellStyle name="Note 11 2 6 2 4" xfId="9897"/>
    <cellStyle name="Note 11 2 6 3" xfId="9898"/>
    <cellStyle name="Note 11 2 6 4" xfId="9899"/>
    <cellStyle name="Note 11 2 6 5" xfId="9900"/>
    <cellStyle name="Note 11 2 6 6" xfId="9901"/>
    <cellStyle name="Note 11 2 7" xfId="9902"/>
    <cellStyle name="Note 11 2 7 2" xfId="9903"/>
    <cellStyle name="Note 11 2 7 2 2" xfId="9904"/>
    <cellStyle name="Note 11 2 7 2 3" xfId="9905"/>
    <cellStyle name="Note 11 2 7 2 4" xfId="9906"/>
    <cellStyle name="Note 11 2 7 3" xfId="9907"/>
    <cellStyle name="Note 11 2 7 4" xfId="9908"/>
    <cellStyle name="Note 11 2 7 5" xfId="9909"/>
    <cellStyle name="Note 11 2 7 6" xfId="9910"/>
    <cellStyle name="Note 11 2 8" xfId="9911"/>
    <cellStyle name="Note 11 2 8 2" xfId="9912"/>
    <cellStyle name="Note 11 2 8 2 2" xfId="9913"/>
    <cellStyle name="Note 11 2 8 2 3" xfId="9914"/>
    <cellStyle name="Note 11 2 8 2 4" xfId="9915"/>
    <cellStyle name="Note 11 2 8 3" xfId="9916"/>
    <cellStyle name="Note 11 2 8 4" xfId="9917"/>
    <cellStyle name="Note 11 2 8 5" xfId="9918"/>
    <cellStyle name="Note 11 2 8 6" xfId="9919"/>
    <cellStyle name="Note 11 2 9" xfId="9920"/>
    <cellStyle name="Note 11 2 9 2" xfId="9921"/>
    <cellStyle name="Note 11 2 9 2 2" xfId="9922"/>
    <cellStyle name="Note 11 2 9 2 3" xfId="9923"/>
    <cellStyle name="Note 11 2 9 2 4" xfId="9924"/>
    <cellStyle name="Note 11 2 9 3" xfId="9925"/>
    <cellStyle name="Note 11 2 9 4" xfId="9926"/>
    <cellStyle name="Note 11 2 9 5" xfId="9927"/>
    <cellStyle name="Note 11 2 9 6" xfId="9928"/>
    <cellStyle name="Note 11 3" xfId="632"/>
    <cellStyle name="Note 11 3 10" xfId="9929"/>
    <cellStyle name="Note 11 3 10 2" xfId="9930"/>
    <cellStyle name="Note 11 3 10 2 2" xfId="9931"/>
    <cellStyle name="Note 11 3 10 2 3" xfId="9932"/>
    <cellStyle name="Note 11 3 10 2 4" xfId="9933"/>
    <cellStyle name="Note 11 3 10 3" xfId="9934"/>
    <cellStyle name="Note 11 3 10 4" xfId="9935"/>
    <cellStyle name="Note 11 3 10 5" xfId="9936"/>
    <cellStyle name="Note 11 3 10 6" xfId="9937"/>
    <cellStyle name="Note 11 3 11" xfId="9938"/>
    <cellStyle name="Note 11 3 11 2" xfId="9939"/>
    <cellStyle name="Note 11 3 11 2 2" xfId="9940"/>
    <cellStyle name="Note 11 3 11 2 3" xfId="9941"/>
    <cellStyle name="Note 11 3 11 2 4" xfId="9942"/>
    <cellStyle name="Note 11 3 11 3" xfId="9943"/>
    <cellStyle name="Note 11 3 11 4" xfId="9944"/>
    <cellStyle name="Note 11 3 11 5" xfId="9945"/>
    <cellStyle name="Note 11 3 11 6" xfId="9946"/>
    <cellStyle name="Note 11 3 12" xfId="9947"/>
    <cellStyle name="Note 11 3 12 2" xfId="9948"/>
    <cellStyle name="Note 11 3 12 2 2" xfId="9949"/>
    <cellStyle name="Note 11 3 12 2 3" xfId="9950"/>
    <cellStyle name="Note 11 3 12 2 4" xfId="9951"/>
    <cellStyle name="Note 11 3 12 3" xfId="9952"/>
    <cellStyle name="Note 11 3 12 4" xfId="9953"/>
    <cellStyle name="Note 11 3 12 5" xfId="9954"/>
    <cellStyle name="Note 11 3 12 6" xfId="9955"/>
    <cellStyle name="Note 11 3 13" xfId="9956"/>
    <cellStyle name="Note 11 3 13 2" xfId="9957"/>
    <cellStyle name="Note 11 3 13 2 2" xfId="9958"/>
    <cellStyle name="Note 11 3 13 2 3" xfId="9959"/>
    <cellStyle name="Note 11 3 13 2 4" xfId="9960"/>
    <cellStyle name="Note 11 3 13 3" xfId="9961"/>
    <cellStyle name="Note 11 3 13 4" xfId="9962"/>
    <cellStyle name="Note 11 3 13 5" xfId="9963"/>
    <cellStyle name="Note 11 3 13 6" xfId="9964"/>
    <cellStyle name="Note 11 3 14" xfId="9965"/>
    <cellStyle name="Note 11 3 14 2" xfId="9966"/>
    <cellStyle name="Note 11 3 14 2 2" xfId="9967"/>
    <cellStyle name="Note 11 3 14 2 3" xfId="9968"/>
    <cellStyle name="Note 11 3 14 2 4" xfId="9969"/>
    <cellStyle name="Note 11 3 14 3" xfId="9970"/>
    <cellStyle name="Note 11 3 14 4" xfId="9971"/>
    <cellStyle name="Note 11 3 14 5" xfId="9972"/>
    <cellStyle name="Note 11 3 14 6" xfId="9973"/>
    <cellStyle name="Note 11 3 15" xfId="9974"/>
    <cellStyle name="Note 11 3 15 2" xfId="9975"/>
    <cellStyle name="Note 11 3 15 2 2" xfId="9976"/>
    <cellStyle name="Note 11 3 15 2 3" xfId="9977"/>
    <cellStyle name="Note 11 3 15 2 4" xfId="9978"/>
    <cellStyle name="Note 11 3 15 3" xfId="9979"/>
    <cellStyle name="Note 11 3 15 4" xfId="9980"/>
    <cellStyle name="Note 11 3 15 5" xfId="9981"/>
    <cellStyle name="Note 11 3 15 6" xfId="9982"/>
    <cellStyle name="Note 11 3 16" xfId="9983"/>
    <cellStyle name="Note 11 3 16 2" xfId="9984"/>
    <cellStyle name="Note 11 3 16 3" xfId="9985"/>
    <cellStyle name="Note 11 3 17" xfId="9986"/>
    <cellStyle name="Note 11 3 18" xfId="9987"/>
    <cellStyle name="Note 11 3 19" xfId="9988"/>
    <cellStyle name="Note 11 3 2" xfId="633"/>
    <cellStyle name="Note 11 3 2 10" xfId="9989"/>
    <cellStyle name="Note 11 3 2 10 2" xfId="9990"/>
    <cellStyle name="Note 11 3 2 10 2 2" xfId="9991"/>
    <cellStyle name="Note 11 3 2 10 2 3" xfId="9992"/>
    <cellStyle name="Note 11 3 2 10 2 4" xfId="9993"/>
    <cellStyle name="Note 11 3 2 10 3" xfId="9994"/>
    <cellStyle name="Note 11 3 2 10 4" xfId="9995"/>
    <cellStyle name="Note 11 3 2 10 5" xfId="9996"/>
    <cellStyle name="Note 11 3 2 10 6" xfId="9997"/>
    <cellStyle name="Note 11 3 2 11" xfId="9998"/>
    <cellStyle name="Note 11 3 2 11 2" xfId="9999"/>
    <cellStyle name="Note 11 3 2 11 2 2" xfId="10000"/>
    <cellStyle name="Note 11 3 2 11 2 3" xfId="10001"/>
    <cellStyle name="Note 11 3 2 11 2 4" xfId="10002"/>
    <cellStyle name="Note 11 3 2 11 3" xfId="10003"/>
    <cellStyle name="Note 11 3 2 11 4" xfId="10004"/>
    <cellStyle name="Note 11 3 2 11 5" xfId="10005"/>
    <cellStyle name="Note 11 3 2 11 6" xfId="10006"/>
    <cellStyle name="Note 11 3 2 12" xfId="10007"/>
    <cellStyle name="Note 11 3 2 12 2" xfId="10008"/>
    <cellStyle name="Note 11 3 2 12 2 2" xfId="10009"/>
    <cellStyle name="Note 11 3 2 12 2 3" xfId="10010"/>
    <cellStyle name="Note 11 3 2 12 2 4" xfId="10011"/>
    <cellStyle name="Note 11 3 2 12 3" xfId="10012"/>
    <cellStyle name="Note 11 3 2 12 4" xfId="10013"/>
    <cellStyle name="Note 11 3 2 12 5" xfId="10014"/>
    <cellStyle name="Note 11 3 2 12 6" xfId="10015"/>
    <cellStyle name="Note 11 3 2 13" xfId="10016"/>
    <cellStyle name="Note 11 3 2 13 2" xfId="10017"/>
    <cellStyle name="Note 11 3 2 13 2 2" xfId="10018"/>
    <cellStyle name="Note 11 3 2 13 2 3" xfId="10019"/>
    <cellStyle name="Note 11 3 2 13 2 4" xfId="10020"/>
    <cellStyle name="Note 11 3 2 13 3" xfId="10021"/>
    <cellStyle name="Note 11 3 2 13 4" xfId="10022"/>
    <cellStyle name="Note 11 3 2 13 5" xfId="10023"/>
    <cellStyle name="Note 11 3 2 13 6" xfId="10024"/>
    <cellStyle name="Note 11 3 2 14" xfId="10025"/>
    <cellStyle name="Note 11 3 2 14 2" xfId="10026"/>
    <cellStyle name="Note 11 3 2 14 2 2" xfId="10027"/>
    <cellStyle name="Note 11 3 2 14 2 3" xfId="10028"/>
    <cellStyle name="Note 11 3 2 14 2 4" xfId="10029"/>
    <cellStyle name="Note 11 3 2 14 3" xfId="10030"/>
    <cellStyle name="Note 11 3 2 14 4" xfId="10031"/>
    <cellStyle name="Note 11 3 2 14 5" xfId="10032"/>
    <cellStyle name="Note 11 3 2 14 6" xfId="10033"/>
    <cellStyle name="Note 11 3 2 15" xfId="10034"/>
    <cellStyle name="Note 11 3 2 15 2" xfId="10035"/>
    <cellStyle name="Note 11 3 2 15 3" xfId="10036"/>
    <cellStyle name="Note 11 3 2 16" xfId="10037"/>
    <cellStyle name="Note 11 3 2 17" xfId="10038"/>
    <cellStyle name="Note 11 3 2 18" xfId="10039"/>
    <cellStyle name="Note 11 3 2 19" xfId="10040"/>
    <cellStyle name="Note 11 3 2 2" xfId="10041"/>
    <cellStyle name="Note 11 3 2 2 10" xfId="10042"/>
    <cellStyle name="Note 11 3 2 2 10 2" xfId="10043"/>
    <cellStyle name="Note 11 3 2 2 10 2 2" xfId="10044"/>
    <cellStyle name="Note 11 3 2 2 10 2 3" xfId="10045"/>
    <cellStyle name="Note 11 3 2 2 10 2 4" xfId="10046"/>
    <cellStyle name="Note 11 3 2 2 10 3" xfId="10047"/>
    <cellStyle name="Note 11 3 2 2 10 4" xfId="10048"/>
    <cellStyle name="Note 11 3 2 2 10 5" xfId="10049"/>
    <cellStyle name="Note 11 3 2 2 10 6" xfId="10050"/>
    <cellStyle name="Note 11 3 2 2 11" xfId="10051"/>
    <cellStyle name="Note 11 3 2 2 11 2" xfId="10052"/>
    <cellStyle name="Note 11 3 2 2 11 2 2" xfId="10053"/>
    <cellStyle name="Note 11 3 2 2 11 2 3" xfId="10054"/>
    <cellStyle name="Note 11 3 2 2 11 2 4" xfId="10055"/>
    <cellStyle name="Note 11 3 2 2 11 3" xfId="10056"/>
    <cellStyle name="Note 11 3 2 2 11 4" xfId="10057"/>
    <cellStyle name="Note 11 3 2 2 11 5" xfId="10058"/>
    <cellStyle name="Note 11 3 2 2 11 6" xfId="10059"/>
    <cellStyle name="Note 11 3 2 2 12" xfId="10060"/>
    <cellStyle name="Note 11 3 2 2 12 2" xfId="10061"/>
    <cellStyle name="Note 11 3 2 2 12 2 2" xfId="10062"/>
    <cellStyle name="Note 11 3 2 2 12 2 3" xfId="10063"/>
    <cellStyle name="Note 11 3 2 2 12 2 4" xfId="10064"/>
    <cellStyle name="Note 11 3 2 2 12 3" xfId="10065"/>
    <cellStyle name="Note 11 3 2 2 12 4" xfId="10066"/>
    <cellStyle name="Note 11 3 2 2 12 5" xfId="10067"/>
    <cellStyle name="Note 11 3 2 2 12 6" xfId="10068"/>
    <cellStyle name="Note 11 3 2 2 13" xfId="10069"/>
    <cellStyle name="Note 11 3 2 2 13 2" xfId="10070"/>
    <cellStyle name="Note 11 3 2 2 13 2 2" xfId="10071"/>
    <cellStyle name="Note 11 3 2 2 13 2 3" xfId="10072"/>
    <cellStyle name="Note 11 3 2 2 13 2 4" xfId="10073"/>
    <cellStyle name="Note 11 3 2 2 13 3" xfId="10074"/>
    <cellStyle name="Note 11 3 2 2 13 4" xfId="10075"/>
    <cellStyle name="Note 11 3 2 2 13 5" xfId="10076"/>
    <cellStyle name="Note 11 3 2 2 13 6" xfId="10077"/>
    <cellStyle name="Note 11 3 2 2 14" xfId="10078"/>
    <cellStyle name="Note 11 3 2 2 14 2" xfId="10079"/>
    <cellStyle name="Note 11 3 2 2 14 2 2" xfId="10080"/>
    <cellStyle name="Note 11 3 2 2 14 2 3" xfId="10081"/>
    <cellStyle name="Note 11 3 2 2 14 2 4" xfId="10082"/>
    <cellStyle name="Note 11 3 2 2 14 3" xfId="10083"/>
    <cellStyle name="Note 11 3 2 2 14 4" xfId="10084"/>
    <cellStyle name="Note 11 3 2 2 14 5" xfId="10085"/>
    <cellStyle name="Note 11 3 2 2 14 6" xfId="10086"/>
    <cellStyle name="Note 11 3 2 2 15" xfId="10087"/>
    <cellStyle name="Note 11 3 2 2 15 2" xfId="10088"/>
    <cellStyle name="Note 11 3 2 2 15 2 2" xfId="10089"/>
    <cellStyle name="Note 11 3 2 2 15 2 3" xfId="10090"/>
    <cellStyle name="Note 11 3 2 2 15 2 4" xfId="10091"/>
    <cellStyle name="Note 11 3 2 2 15 3" xfId="10092"/>
    <cellStyle name="Note 11 3 2 2 15 4" xfId="10093"/>
    <cellStyle name="Note 11 3 2 2 15 5" xfId="10094"/>
    <cellStyle name="Note 11 3 2 2 15 6" xfId="10095"/>
    <cellStyle name="Note 11 3 2 2 16" xfId="10096"/>
    <cellStyle name="Note 11 3 2 2 16 2" xfId="10097"/>
    <cellStyle name="Note 11 3 2 2 16 2 2" xfId="10098"/>
    <cellStyle name="Note 11 3 2 2 16 2 3" xfId="10099"/>
    <cellStyle name="Note 11 3 2 2 16 2 4" xfId="10100"/>
    <cellStyle name="Note 11 3 2 2 16 3" xfId="10101"/>
    <cellStyle name="Note 11 3 2 2 16 4" xfId="10102"/>
    <cellStyle name="Note 11 3 2 2 16 5" xfId="10103"/>
    <cellStyle name="Note 11 3 2 2 16 6" xfId="10104"/>
    <cellStyle name="Note 11 3 2 2 17" xfId="10105"/>
    <cellStyle name="Note 11 3 2 2 17 2" xfId="10106"/>
    <cellStyle name="Note 11 3 2 2 17 3" xfId="10107"/>
    <cellStyle name="Note 11 3 2 2 18" xfId="10108"/>
    <cellStyle name="Note 11 3 2 2 19" xfId="10109"/>
    <cellStyle name="Note 11 3 2 2 2" xfId="10110"/>
    <cellStyle name="Note 11 3 2 2 2 2" xfId="10111"/>
    <cellStyle name="Note 11 3 2 2 2 2 2" xfId="10112"/>
    <cellStyle name="Note 11 3 2 2 2 2 3" xfId="10113"/>
    <cellStyle name="Note 11 3 2 2 2 2 4" xfId="10114"/>
    <cellStyle name="Note 11 3 2 2 2 3" xfId="10115"/>
    <cellStyle name="Note 11 3 2 2 2 4" xfId="10116"/>
    <cellStyle name="Note 11 3 2 2 2 5" xfId="10117"/>
    <cellStyle name="Note 11 3 2 2 3" xfId="10118"/>
    <cellStyle name="Note 11 3 2 2 3 2" xfId="10119"/>
    <cellStyle name="Note 11 3 2 2 3 2 2" xfId="10120"/>
    <cellStyle name="Note 11 3 2 2 3 2 3" xfId="10121"/>
    <cellStyle name="Note 11 3 2 2 3 2 4" xfId="10122"/>
    <cellStyle name="Note 11 3 2 2 3 3" xfId="10123"/>
    <cellStyle name="Note 11 3 2 2 3 4" xfId="10124"/>
    <cellStyle name="Note 11 3 2 2 3 5" xfId="10125"/>
    <cellStyle name="Note 11 3 2 2 3 6" xfId="10126"/>
    <cellStyle name="Note 11 3 2 2 4" xfId="10127"/>
    <cellStyle name="Note 11 3 2 2 4 2" xfId="10128"/>
    <cellStyle name="Note 11 3 2 2 4 2 2" xfId="10129"/>
    <cellStyle name="Note 11 3 2 2 4 2 3" xfId="10130"/>
    <cellStyle name="Note 11 3 2 2 4 2 4" xfId="10131"/>
    <cellStyle name="Note 11 3 2 2 4 3" xfId="10132"/>
    <cellStyle name="Note 11 3 2 2 4 4" xfId="10133"/>
    <cellStyle name="Note 11 3 2 2 4 5" xfId="10134"/>
    <cellStyle name="Note 11 3 2 2 4 6" xfId="10135"/>
    <cellStyle name="Note 11 3 2 2 5" xfId="10136"/>
    <cellStyle name="Note 11 3 2 2 5 2" xfId="10137"/>
    <cellStyle name="Note 11 3 2 2 5 2 2" xfId="10138"/>
    <cellStyle name="Note 11 3 2 2 5 2 3" xfId="10139"/>
    <cellStyle name="Note 11 3 2 2 5 2 4" xfId="10140"/>
    <cellStyle name="Note 11 3 2 2 5 3" xfId="10141"/>
    <cellStyle name="Note 11 3 2 2 5 4" xfId="10142"/>
    <cellStyle name="Note 11 3 2 2 5 5" xfId="10143"/>
    <cellStyle name="Note 11 3 2 2 5 6" xfId="10144"/>
    <cellStyle name="Note 11 3 2 2 6" xfId="10145"/>
    <cellStyle name="Note 11 3 2 2 6 2" xfId="10146"/>
    <cellStyle name="Note 11 3 2 2 6 2 2" xfId="10147"/>
    <cellStyle name="Note 11 3 2 2 6 2 3" xfId="10148"/>
    <cellStyle name="Note 11 3 2 2 6 2 4" xfId="10149"/>
    <cellStyle name="Note 11 3 2 2 6 3" xfId="10150"/>
    <cellStyle name="Note 11 3 2 2 6 4" xfId="10151"/>
    <cellStyle name="Note 11 3 2 2 6 5" xfId="10152"/>
    <cellStyle name="Note 11 3 2 2 6 6" xfId="10153"/>
    <cellStyle name="Note 11 3 2 2 7" xfId="10154"/>
    <cellStyle name="Note 11 3 2 2 7 2" xfId="10155"/>
    <cellStyle name="Note 11 3 2 2 7 2 2" xfId="10156"/>
    <cellStyle name="Note 11 3 2 2 7 2 3" xfId="10157"/>
    <cellStyle name="Note 11 3 2 2 7 2 4" xfId="10158"/>
    <cellStyle name="Note 11 3 2 2 7 3" xfId="10159"/>
    <cellStyle name="Note 11 3 2 2 7 4" xfId="10160"/>
    <cellStyle name="Note 11 3 2 2 7 5" xfId="10161"/>
    <cellStyle name="Note 11 3 2 2 7 6" xfId="10162"/>
    <cellStyle name="Note 11 3 2 2 8" xfId="10163"/>
    <cellStyle name="Note 11 3 2 2 8 2" xfId="10164"/>
    <cellStyle name="Note 11 3 2 2 8 2 2" xfId="10165"/>
    <cellStyle name="Note 11 3 2 2 8 2 3" xfId="10166"/>
    <cellStyle name="Note 11 3 2 2 8 2 4" xfId="10167"/>
    <cellStyle name="Note 11 3 2 2 8 3" xfId="10168"/>
    <cellStyle name="Note 11 3 2 2 8 4" xfId="10169"/>
    <cellStyle name="Note 11 3 2 2 8 5" xfId="10170"/>
    <cellStyle name="Note 11 3 2 2 8 6" xfId="10171"/>
    <cellStyle name="Note 11 3 2 2 9" xfId="10172"/>
    <cellStyle name="Note 11 3 2 2 9 2" xfId="10173"/>
    <cellStyle name="Note 11 3 2 2 9 2 2" xfId="10174"/>
    <cellStyle name="Note 11 3 2 2 9 2 3" xfId="10175"/>
    <cellStyle name="Note 11 3 2 2 9 2 4" xfId="10176"/>
    <cellStyle name="Note 11 3 2 2 9 3" xfId="10177"/>
    <cellStyle name="Note 11 3 2 2 9 4" xfId="10178"/>
    <cellStyle name="Note 11 3 2 2 9 5" xfId="10179"/>
    <cellStyle name="Note 11 3 2 2 9 6" xfId="10180"/>
    <cellStyle name="Note 11 3 2 20" xfId="10181"/>
    <cellStyle name="Note 11 3 2 3" xfId="10182"/>
    <cellStyle name="Note 11 3 2 3 2" xfId="10183"/>
    <cellStyle name="Note 11 3 2 3 2 2" xfId="10184"/>
    <cellStyle name="Note 11 3 2 3 2 3" xfId="10185"/>
    <cellStyle name="Note 11 3 2 3 2 4" xfId="10186"/>
    <cellStyle name="Note 11 3 2 3 3" xfId="10187"/>
    <cellStyle name="Note 11 3 2 3 4" xfId="10188"/>
    <cellStyle name="Note 11 3 2 3 5" xfId="10189"/>
    <cellStyle name="Note 11 3 2 4" xfId="10190"/>
    <cellStyle name="Note 11 3 2 4 2" xfId="10191"/>
    <cellStyle name="Note 11 3 2 4 2 2" xfId="10192"/>
    <cellStyle name="Note 11 3 2 4 2 3" xfId="10193"/>
    <cellStyle name="Note 11 3 2 4 2 4" xfId="10194"/>
    <cellStyle name="Note 11 3 2 4 3" xfId="10195"/>
    <cellStyle name="Note 11 3 2 4 4" xfId="10196"/>
    <cellStyle name="Note 11 3 2 4 5" xfId="10197"/>
    <cellStyle name="Note 11 3 2 5" xfId="10198"/>
    <cellStyle name="Note 11 3 2 5 2" xfId="10199"/>
    <cellStyle name="Note 11 3 2 5 2 2" xfId="10200"/>
    <cellStyle name="Note 11 3 2 5 2 3" xfId="10201"/>
    <cellStyle name="Note 11 3 2 5 2 4" xfId="10202"/>
    <cellStyle name="Note 11 3 2 5 3" xfId="10203"/>
    <cellStyle name="Note 11 3 2 5 4" xfId="10204"/>
    <cellStyle name="Note 11 3 2 5 5" xfId="10205"/>
    <cellStyle name="Note 11 3 2 5 6" xfId="10206"/>
    <cellStyle name="Note 11 3 2 6" xfId="10207"/>
    <cellStyle name="Note 11 3 2 6 2" xfId="10208"/>
    <cellStyle name="Note 11 3 2 6 2 2" xfId="10209"/>
    <cellStyle name="Note 11 3 2 6 2 3" xfId="10210"/>
    <cellStyle name="Note 11 3 2 6 2 4" xfId="10211"/>
    <cellStyle name="Note 11 3 2 6 3" xfId="10212"/>
    <cellStyle name="Note 11 3 2 6 4" xfId="10213"/>
    <cellStyle name="Note 11 3 2 6 5" xfId="10214"/>
    <cellStyle name="Note 11 3 2 6 6" xfId="10215"/>
    <cellStyle name="Note 11 3 2 7" xfId="10216"/>
    <cellStyle name="Note 11 3 2 7 2" xfId="10217"/>
    <cellStyle name="Note 11 3 2 7 2 2" xfId="10218"/>
    <cellStyle name="Note 11 3 2 7 2 3" xfId="10219"/>
    <cellStyle name="Note 11 3 2 7 2 4" xfId="10220"/>
    <cellStyle name="Note 11 3 2 7 3" xfId="10221"/>
    <cellStyle name="Note 11 3 2 7 4" xfId="10222"/>
    <cellStyle name="Note 11 3 2 7 5" xfId="10223"/>
    <cellStyle name="Note 11 3 2 7 6" xfId="10224"/>
    <cellStyle name="Note 11 3 2 8" xfId="10225"/>
    <cellStyle name="Note 11 3 2 8 2" xfId="10226"/>
    <cellStyle name="Note 11 3 2 8 2 2" xfId="10227"/>
    <cellStyle name="Note 11 3 2 8 2 3" xfId="10228"/>
    <cellStyle name="Note 11 3 2 8 2 4" xfId="10229"/>
    <cellStyle name="Note 11 3 2 8 3" xfId="10230"/>
    <cellStyle name="Note 11 3 2 8 4" xfId="10231"/>
    <cellStyle name="Note 11 3 2 8 5" xfId="10232"/>
    <cellStyle name="Note 11 3 2 8 6" xfId="10233"/>
    <cellStyle name="Note 11 3 2 9" xfId="10234"/>
    <cellStyle name="Note 11 3 2 9 2" xfId="10235"/>
    <cellStyle name="Note 11 3 2 9 2 2" xfId="10236"/>
    <cellStyle name="Note 11 3 2 9 2 3" xfId="10237"/>
    <cellStyle name="Note 11 3 2 9 2 4" xfId="10238"/>
    <cellStyle name="Note 11 3 2 9 3" xfId="10239"/>
    <cellStyle name="Note 11 3 2 9 4" xfId="10240"/>
    <cellStyle name="Note 11 3 2 9 5" xfId="10241"/>
    <cellStyle name="Note 11 3 2 9 6" xfId="10242"/>
    <cellStyle name="Note 11 3 20" xfId="10243"/>
    <cellStyle name="Note 11 3 21" xfId="10244"/>
    <cellStyle name="Note 11 3 3" xfId="10245"/>
    <cellStyle name="Note 11 3 3 10" xfId="10246"/>
    <cellStyle name="Note 11 3 3 10 2" xfId="10247"/>
    <cellStyle name="Note 11 3 3 10 2 2" xfId="10248"/>
    <cellStyle name="Note 11 3 3 10 2 3" xfId="10249"/>
    <cellStyle name="Note 11 3 3 10 2 4" xfId="10250"/>
    <cellStyle name="Note 11 3 3 10 3" xfId="10251"/>
    <cellStyle name="Note 11 3 3 10 4" xfId="10252"/>
    <cellStyle name="Note 11 3 3 10 5" xfId="10253"/>
    <cellStyle name="Note 11 3 3 10 6" xfId="10254"/>
    <cellStyle name="Note 11 3 3 11" xfId="10255"/>
    <cellStyle name="Note 11 3 3 11 2" xfId="10256"/>
    <cellStyle name="Note 11 3 3 11 2 2" xfId="10257"/>
    <cellStyle name="Note 11 3 3 11 2 3" xfId="10258"/>
    <cellStyle name="Note 11 3 3 11 2 4" xfId="10259"/>
    <cellStyle name="Note 11 3 3 11 3" xfId="10260"/>
    <cellStyle name="Note 11 3 3 11 4" xfId="10261"/>
    <cellStyle name="Note 11 3 3 11 5" xfId="10262"/>
    <cellStyle name="Note 11 3 3 11 6" xfId="10263"/>
    <cellStyle name="Note 11 3 3 12" xfId="10264"/>
    <cellStyle name="Note 11 3 3 12 2" xfId="10265"/>
    <cellStyle name="Note 11 3 3 12 2 2" xfId="10266"/>
    <cellStyle name="Note 11 3 3 12 2 3" xfId="10267"/>
    <cellStyle name="Note 11 3 3 12 2 4" xfId="10268"/>
    <cellStyle name="Note 11 3 3 12 3" xfId="10269"/>
    <cellStyle name="Note 11 3 3 12 4" xfId="10270"/>
    <cellStyle name="Note 11 3 3 12 5" xfId="10271"/>
    <cellStyle name="Note 11 3 3 12 6" xfId="10272"/>
    <cellStyle name="Note 11 3 3 13" xfId="10273"/>
    <cellStyle name="Note 11 3 3 13 2" xfId="10274"/>
    <cellStyle name="Note 11 3 3 13 2 2" xfId="10275"/>
    <cellStyle name="Note 11 3 3 13 2 3" xfId="10276"/>
    <cellStyle name="Note 11 3 3 13 2 4" xfId="10277"/>
    <cellStyle name="Note 11 3 3 13 3" xfId="10278"/>
    <cellStyle name="Note 11 3 3 13 4" xfId="10279"/>
    <cellStyle name="Note 11 3 3 13 5" xfId="10280"/>
    <cellStyle name="Note 11 3 3 13 6" xfId="10281"/>
    <cellStyle name="Note 11 3 3 14" xfId="10282"/>
    <cellStyle name="Note 11 3 3 14 2" xfId="10283"/>
    <cellStyle name="Note 11 3 3 14 2 2" xfId="10284"/>
    <cellStyle name="Note 11 3 3 14 2 3" xfId="10285"/>
    <cellStyle name="Note 11 3 3 14 2 4" xfId="10286"/>
    <cellStyle name="Note 11 3 3 14 3" xfId="10287"/>
    <cellStyle name="Note 11 3 3 14 4" xfId="10288"/>
    <cellStyle name="Note 11 3 3 14 5" xfId="10289"/>
    <cellStyle name="Note 11 3 3 14 6" xfId="10290"/>
    <cellStyle name="Note 11 3 3 15" xfId="10291"/>
    <cellStyle name="Note 11 3 3 15 2" xfId="10292"/>
    <cellStyle name="Note 11 3 3 15 2 2" xfId="10293"/>
    <cellStyle name="Note 11 3 3 15 2 3" xfId="10294"/>
    <cellStyle name="Note 11 3 3 15 2 4" xfId="10295"/>
    <cellStyle name="Note 11 3 3 15 3" xfId="10296"/>
    <cellStyle name="Note 11 3 3 15 4" xfId="10297"/>
    <cellStyle name="Note 11 3 3 15 5" xfId="10298"/>
    <cellStyle name="Note 11 3 3 15 6" xfId="10299"/>
    <cellStyle name="Note 11 3 3 16" xfId="10300"/>
    <cellStyle name="Note 11 3 3 16 2" xfId="10301"/>
    <cellStyle name="Note 11 3 3 16 2 2" xfId="10302"/>
    <cellStyle name="Note 11 3 3 16 2 3" xfId="10303"/>
    <cellStyle name="Note 11 3 3 16 2 4" xfId="10304"/>
    <cellStyle name="Note 11 3 3 16 3" xfId="10305"/>
    <cellStyle name="Note 11 3 3 16 4" xfId="10306"/>
    <cellStyle name="Note 11 3 3 16 5" xfId="10307"/>
    <cellStyle name="Note 11 3 3 16 6" xfId="10308"/>
    <cellStyle name="Note 11 3 3 17" xfId="10309"/>
    <cellStyle name="Note 11 3 3 17 2" xfId="10310"/>
    <cellStyle name="Note 11 3 3 17 3" xfId="10311"/>
    <cellStyle name="Note 11 3 3 18" xfId="10312"/>
    <cellStyle name="Note 11 3 3 19" xfId="10313"/>
    <cellStyle name="Note 11 3 3 2" xfId="10314"/>
    <cellStyle name="Note 11 3 3 2 2" xfId="10315"/>
    <cellStyle name="Note 11 3 3 2 2 2" xfId="10316"/>
    <cellStyle name="Note 11 3 3 2 2 3" xfId="10317"/>
    <cellStyle name="Note 11 3 3 2 2 4" xfId="10318"/>
    <cellStyle name="Note 11 3 3 2 3" xfId="10319"/>
    <cellStyle name="Note 11 3 3 2 4" xfId="10320"/>
    <cellStyle name="Note 11 3 3 2 5" xfId="10321"/>
    <cellStyle name="Note 11 3 3 3" xfId="10322"/>
    <cellStyle name="Note 11 3 3 3 2" xfId="10323"/>
    <cellStyle name="Note 11 3 3 3 2 2" xfId="10324"/>
    <cellStyle name="Note 11 3 3 3 2 3" xfId="10325"/>
    <cellStyle name="Note 11 3 3 3 2 4" xfId="10326"/>
    <cellStyle name="Note 11 3 3 3 3" xfId="10327"/>
    <cellStyle name="Note 11 3 3 3 4" xfId="10328"/>
    <cellStyle name="Note 11 3 3 3 5" xfId="10329"/>
    <cellStyle name="Note 11 3 3 3 6" xfId="10330"/>
    <cellStyle name="Note 11 3 3 4" xfId="10331"/>
    <cellStyle name="Note 11 3 3 4 2" xfId="10332"/>
    <cellStyle name="Note 11 3 3 4 2 2" xfId="10333"/>
    <cellStyle name="Note 11 3 3 4 2 3" xfId="10334"/>
    <cellStyle name="Note 11 3 3 4 2 4" xfId="10335"/>
    <cellStyle name="Note 11 3 3 4 3" xfId="10336"/>
    <cellStyle name="Note 11 3 3 4 4" xfId="10337"/>
    <cellStyle name="Note 11 3 3 4 5" xfId="10338"/>
    <cellStyle name="Note 11 3 3 4 6" xfId="10339"/>
    <cellStyle name="Note 11 3 3 5" xfId="10340"/>
    <cellStyle name="Note 11 3 3 5 2" xfId="10341"/>
    <cellStyle name="Note 11 3 3 5 2 2" xfId="10342"/>
    <cellStyle name="Note 11 3 3 5 2 3" xfId="10343"/>
    <cellStyle name="Note 11 3 3 5 2 4" xfId="10344"/>
    <cellStyle name="Note 11 3 3 5 3" xfId="10345"/>
    <cellStyle name="Note 11 3 3 5 4" xfId="10346"/>
    <cellStyle name="Note 11 3 3 5 5" xfId="10347"/>
    <cellStyle name="Note 11 3 3 5 6" xfId="10348"/>
    <cellStyle name="Note 11 3 3 6" xfId="10349"/>
    <cellStyle name="Note 11 3 3 6 2" xfId="10350"/>
    <cellStyle name="Note 11 3 3 6 2 2" xfId="10351"/>
    <cellStyle name="Note 11 3 3 6 2 3" xfId="10352"/>
    <cellStyle name="Note 11 3 3 6 2 4" xfId="10353"/>
    <cellStyle name="Note 11 3 3 6 3" xfId="10354"/>
    <cellStyle name="Note 11 3 3 6 4" xfId="10355"/>
    <cellStyle name="Note 11 3 3 6 5" xfId="10356"/>
    <cellStyle name="Note 11 3 3 6 6" xfId="10357"/>
    <cellStyle name="Note 11 3 3 7" xfId="10358"/>
    <cellStyle name="Note 11 3 3 7 2" xfId="10359"/>
    <cellStyle name="Note 11 3 3 7 2 2" xfId="10360"/>
    <cellStyle name="Note 11 3 3 7 2 3" xfId="10361"/>
    <cellStyle name="Note 11 3 3 7 2 4" xfId="10362"/>
    <cellStyle name="Note 11 3 3 7 3" xfId="10363"/>
    <cellStyle name="Note 11 3 3 7 4" xfId="10364"/>
    <cellStyle name="Note 11 3 3 7 5" xfId="10365"/>
    <cellStyle name="Note 11 3 3 7 6" xfId="10366"/>
    <cellStyle name="Note 11 3 3 8" xfId="10367"/>
    <cellStyle name="Note 11 3 3 8 2" xfId="10368"/>
    <cellStyle name="Note 11 3 3 8 2 2" xfId="10369"/>
    <cellStyle name="Note 11 3 3 8 2 3" xfId="10370"/>
    <cellStyle name="Note 11 3 3 8 2 4" xfId="10371"/>
    <cellStyle name="Note 11 3 3 8 3" xfId="10372"/>
    <cellStyle name="Note 11 3 3 8 4" xfId="10373"/>
    <cellStyle name="Note 11 3 3 8 5" xfId="10374"/>
    <cellStyle name="Note 11 3 3 8 6" xfId="10375"/>
    <cellStyle name="Note 11 3 3 9" xfId="10376"/>
    <cellStyle name="Note 11 3 3 9 2" xfId="10377"/>
    <cellStyle name="Note 11 3 3 9 2 2" xfId="10378"/>
    <cellStyle name="Note 11 3 3 9 2 3" xfId="10379"/>
    <cellStyle name="Note 11 3 3 9 2 4" xfId="10380"/>
    <cellStyle name="Note 11 3 3 9 3" xfId="10381"/>
    <cellStyle name="Note 11 3 3 9 4" xfId="10382"/>
    <cellStyle name="Note 11 3 3 9 5" xfId="10383"/>
    <cellStyle name="Note 11 3 3 9 6" xfId="10384"/>
    <cellStyle name="Note 11 3 4" xfId="10385"/>
    <cellStyle name="Note 11 3 4 2" xfId="10386"/>
    <cellStyle name="Note 11 3 4 2 2" xfId="10387"/>
    <cellStyle name="Note 11 3 4 2 3" xfId="10388"/>
    <cellStyle name="Note 11 3 4 2 4" xfId="10389"/>
    <cellStyle name="Note 11 3 4 3" xfId="10390"/>
    <cellStyle name="Note 11 3 4 4" xfId="10391"/>
    <cellStyle name="Note 11 3 4 5" xfId="10392"/>
    <cellStyle name="Note 11 3 5" xfId="10393"/>
    <cellStyle name="Note 11 3 5 2" xfId="10394"/>
    <cellStyle name="Note 11 3 5 2 2" xfId="10395"/>
    <cellStyle name="Note 11 3 5 2 3" xfId="10396"/>
    <cellStyle name="Note 11 3 5 2 4" xfId="10397"/>
    <cellStyle name="Note 11 3 5 3" xfId="10398"/>
    <cellStyle name="Note 11 3 5 4" xfId="10399"/>
    <cellStyle name="Note 11 3 5 5" xfId="10400"/>
    <cellStyle name="Note 11 3 6" xfId="10401"/>
    <cellStyle name="Note 11 3 6 2" xfId="10402"/>
    <cellStyle name="Note 11 3 6 2 2" xfId="10403"/>
    <cellStyle name="Note 11 3 6 2 3" xfId="10404"/>
    <cellStyle name="Note 11 3 6 2 4" xfId="10405"/>
    <cellStyle name="Note 11 3 6 3" xfId="10406"/>
    <cellStyle name="Note 11 3 6 4" xfId="10407"/>
    <cellStyle name="Note 11 3 6 5" xfId="10408"/>
    <cellStyle name="Note 11 3 6 6" xfId="10409"/>
    <cellStyle name="Note 11 3 7" xfId="10410"/>
    <cellStyle name="Note 11 3 7 2" xfId="10411"/>
    <cellStyle name="Note 11 3 7 2 2" xfId="10412"/>
    <cellStyle name="Note 11 3 7 2 3" xfId="10413"/>
    <cellStyle name="Note 11 3 7 2 4" xfId="10414"/>
    <cellStyle name="Note 11 3 7 3" xfId="10415"/>
    <cellStyle name="Note 11 3 7 4" xfId="10416"/>
    <cellStyle name="Note 11 3 7 5" xfId="10417"/>
    <cellStyle name="Note 11 3 7 6" xfId="10418"/>
    <cellStyle name="Note 11 3 8" xfId="10419"/>
    <cellStyle name="Note 11 3 8 2" xfId="10420"/>
    <cellStyle name="Note 11 3 8 2 2" xfId="10421"/>
    <cellStyle name="Note 11 3 8 2 3" xfId="10422"/>
    <cellStyle name="Note 11 3 8 2 4" xfId="10423"/>
    <cellStyle name="Note 11 3 8 3" xfId="10424"/>
    <cellStyle name="Note 11 3 8 4" xfId="10425"/>
    <cellStyle name="Note 11 3 8 5" xfId="10426"/>
    <cellStyle name="Note 11 3 8 6" xfId="10427"/>
    <cellStyle name="Note 11 3 9" xfId="10428"/>
    <cellStyle name="Note 11 3 9 2" xfId="10429"/>
    <cellStyle name="Note 11 3 9 2 2" xfId="10430"/>
    <cellStyle name="Note 11 3 9 2 3" xfId="10431"/>
    <cellStyle name="Note 11 3 9 2 4" xfId="10432"/>
    <cellStyle name="Note 11 3 9 3" xfId="10433"/>
    <cellStyle name="Note 11 3 9 4" xfId="10434"/>
    <cellStyle name="Note 11 3 9 5" xfId="10435"/>
    <cellStyle name="Note 11 3 9 6" xfId="10436"/>
    <cellStyle name="Note 11 4" xfId="634"/>
    <cellStyle name="Note 11 4 10" xfId="10437"/>
    <cellStyle name="Note 11 4 10 2" xfId="10438"/>
    <cellStyle name="Note 11 4 10 2 2" xfId="10439"/>
    <cellStyle name="Note 11 4 10 2 3" xfId="10440"/>
    <cellStyle name="Note 11 4 10 2 4" xfId="10441"/>
    <cellStyle name="Note 11 4 10 3" xfId="10442"/>
    <cellStyle name="Note 11 4 10 4" xfId="10443"/>
    <cellStyle name="Note 11 4 10 5" xfId="10444"/>
    <cellStyle name="Note 11 4 10 6" xfId="10445"/>
    <cellStyle name="Note 11 4 11" xfId="10446"/>
    <cellStyle name="Note 11 4 11 2" xfId="10447"/>
    <cellStyle name="Note 11 4 11 2 2" xfId="10448"/>
    <cellStyle name="Note 11 4 11 2 3" xfId="10449"/>
    <cellStyle name="Note 11 4 11 2 4" xfId="10450"/>
    <cellStyle name="Note 11 4 11 3" xfId="10451"/>
    <cellStyle name="Note 11 4 11 4" xfId="10452"/>
    <cellStyle name="Note 11 4 11 5" xfId="10453"/>
    <cellStyle name="Note 11 4 11 6" xfId="10454"/>
    <cellStyle name="Note 11 4 12" xfId="10455"/>
    <cellStyle name="Note 11 4 12 2" xfId="10456"/>
    <cellStyle name="Note 11 4 12 2 2" xfId="10457"/>
    <cellStyle name="Note 11 4 12 2 3" xfId="10458"/>
    <cellStyle name="Note 11 4 12 2 4" xfId="10459"/>
    <cellStyle name="Note 11 4 12 3" xfId="10460"/>
    <cellStyle name="Note 11 4 12 4" xfId="10461"/>
    <cellStyle name="Note 11 4 12 5" xfId="10462"/>
    <cellStyle name="Note 11 4 12 6" xfId="10463"/>
    <cellStyle name="Note 11 4 13" xfId="10464"/>
    <cellStyle name="Note 11 4 13 2" xfId="10465"/>
    <cellStyle name="Note 11 4 13 2 2" xfId="10466"/>
    <cellStyle name="Note 11 4 13 2 3" xfId="10467"/>
    <cellStyle name="Note 11 4 13 2 4" xfId="10468"/>
    <cellStyle name="Note 11 4 13 3" xfId="10469"/>
    <cellStyle name="Note 11 4 13 4" xfId="10470"/>
    <cellStyle name="Note 11 4 13 5" xfId="10471"/>
    <cellStyle name="Note 11 4 13 6" xfId="10472"/>
    <cellStyle name="Note 11 4 14" xfId="10473"/>
    <cellStyle name="Note 11 4 14 2" xfId="10474"/>
    <cellStyle name="Note 11 4 14 2 2" xfId="10475"/>
    <cellStyle name="Note 11 4 14 2 3" xfId="10476"/>
    <cellStyle name="Note 11 4 14 2 4" xfId="10477"/>
    <cellStyle name="Note 11 4 14 3" xfId="10478"/>
    <cellStyle name="Note 11 4 14 4" xfId="10479"/>
    <cellStyle name="Note 11 4 14 5" xfId="10480"/>
    <cellStyle name="Note 11 4 14 6" xfId="10481"/>
    <cellStyle name="Note 11 4 15" xfId="10482"/>
    <cellStyle name="Note 11 4 15 2" xfId="10483"/>
    <cellStyle name="Note 11 4 15 2 2" xfId="10484"/>
    <cellStyle name="Note 11 4 15 2 3" xfId="10485"/>
    <cellStyle name="Note 11 4 15 2 4" xfId="10486"/>
    <cellStyle name="Note 11 4 15 3" xfId="10487"/>
    <cellStyle name="Note 11 4 15 4" xfId="10488"/>
    <cellStyle name="Note 11 4 15 5" xfId="10489"/>
    <cellStyle name="Note 11 4 15 6" xfId="10490"/>
    <cellStyle name="Note 11 4 16" xfId="10491"/>
    <cellStyle name="Note 11 4 16 2" xfId="10492"/>
    <cellStyle name="Note 11 4 16 3" xfId="10493"/>
    <cellStyle name="Note 11 4 17" xfId="10494"/>
    <cellStyle name="Note 11 4 18" xfId="10495"/>
    <cellStyle name="Note 11 4 19" xfId="10496"/>
    <cellStyle name="Note 11 4 2" xfId="635"/>
    <cellStyle name="Note 11 4 2 10" xfId="10497"/>
    <cellStyle name="Note 11 4 2 10 2" xfId="10498"/>
    <cellStyle name="Note 11 4 2 10 2 2" xfId="10499"/>
    <cellStyle name="Note 11 4 2 10 2 3" xfId="10500"/>
    <cellStyle name="Note 11 4 2 10 2 4" xfId="10501"/>
    <cellStyle name="Note 11 4 2 10 3" xfId="10502"/>
    <cellStyle name="Note 11 4 2 10 4" xfId="10503"/>
    <cellStyle name="Note 11 4 2 10 5" xfId="10504"/>
    <cellStyle name="Note 11 4 2 10 6" xfId="10505"/>
    <cellStyle name="Note 11 4 2 11" xfId="10506"/>
    <cellStyle name="Note 11 4 2 11 2" xfId="10507"/>
    <cellStyle name="Note 11 4 2 11 2 2" xfId="10508"/>
    <cellStyle name="Note 11 4 2 11 2 3" xfId="10509"/>
    <cellStyle name="Note 11 4 2 11 2 4" xfId="10510"/>
    <cellStyle name="Note 11 4 2 11 3" xfId="10511"/>
    <cellStyle name="Note 11 4 2 11 4" xfId="10512"/>
    <cellStyle name="Note 11 4 2 11 5" xfId="10513"/>
    <cellStyle name="Note 11 4 2 11 6" xfId="10514"/>
    <cellStyle name="Note 11 4 2 12" xfId="10515"/>
    <cellStyle name="Note 11 4 2 12 2" xfId="10516"/>
    <cellStyle name="Note 11 4 2 12 2 2" xfId="10517"/>
    <cellStyle name="Note 11 4 2 12 2 3" xfId="10518"/>
    <cellStyle name="Note 11 4 2 12 2 4" xfId="10519"/>
    <cellStyle name="Note 11 4 2 12 3" xfId="10520"/>
    <cellStyle name="Note 11 4 2 12 4" xfId="10521"/>
    <cellStyle name="Note 11 4 2 12 5" xfId="10522"/>
    <cellStyle name="Note 11 4 2 12 6" xfId="10523"/>
    <cellStyle name="Note 11 4 2 13" xfId="10524"/>
    <cellStyle name="Note 11 4 2 13 2" xfId="10525"/>
    <cellStyle name="Note 11 4 2 13 2 2" xfId="10526"/>
    <cellStyle name="Note 11 4 2 13 2 3" xfId="10527"/>
    <cellStyle name="Note 11 4 2 13 2 4" xfId="10528"/>
    <cellStyle name="Note 11 4 2 13 3" xfId="10529"/>
    <cellStyle name="Note 11 4 2 13 4" xfId="10530"/>
    <cellStyle name="Note 11 4 2 13 5" xfId="10531"/>
    <cellStyle name="Note 11 4 2 13 6" xfId="10532"/>
    <cellStyle name="Note 11 4 2 14" xfId="10533"/>
    <cellStyle name="Note 11 4 2 14 2" xfId="10534"/>
    <cellStyle name="Note 11 4 2 14 2 2" xfId="10535"/>
    <cellStyle name="Note 11 4 2 14 2 3" xfId="10536"/>
    <cellStyle name="Note 11 4 2 14 2 4" xfId="10537"/>
    <cellStyle name="Note 11 4 2 14 3" xfId="10538"/>
    <cellStyle name="Note 11 4 2 14 4" xfId="10539"/>
    <cellStyle name="Note 11 4 2 14 5" xfId="10540"/>
    <cellStyle name="Note 11 4 2 14 6" xfId="10541"/>
    <cellStyle name="Note 11 4 2 15" xfId="10542"/>
    <cellStyle name="Note 11 4 2 15 2" xfId="10543"/>
    <cellStyle name="Note 11 4 2 15 3" xfId="10544"/>
    <cellStyle name="Note 11 4 2 16" xfId="10545"/>
    <cellStyle name="Note 11 4 2 17" xfId="10546"/>
    <cellStyle name="Note 11 4 2 18" xfId="10547"/>
    <cellStyle name="Note 11 4 2 19" xfId="10548"/>
    <cellStyle name="Note 11 4 2 2" xfId="10549"/>
    <cellStyle name="Note 11 4 2 2 10" xfId="10550"/>
    <cellStyle name="Note 11 4 2 2 10 2" xfId="10551"/>
    <cellStyle name="Note 11 4 2 2 10 2 2" xfId="10552"/>
    <cellStyle name="Note 11 4 2 2 10 2 3" xfId="10553"/>
    <cellStyle name="Note 11 4 2 2 10 2 4" xfId="10554"/>
    <cellStyle name="Note 11 4 2 2 10 3" xfId="10555"/>
    <cellStyle name="Note 11 4 2 2 10 4" xfId="10556"/>
    <cellStyle name="Note 11 4 2 2 10 5" xfId="10557"/>
    <cellStyle name="Note 11 4 2 2 10 6" xfId="10558"/>
    <cellStyle name="Note 11 4 2 2 11" xfId="10559"/>
    <cellStyle name="Note 11 4 2 2 11 2" xfId="10560"/>
    <cellStyle name="Note 11 4 2 2 11 2 2" xfId="10561"/>
    <cellStyle name="Note 11 4 2 2 11 2 3" xfId="10562"/>
    <cellStyle name="Note 11 4 2 2 11 2 4" xfId="10563"/>
    <cellStyle name="Note 11 4 2 2 11 3" xfId="10564"/>
    <cellStyle name="Note 11 4 2 2 11 4" xfId="10565"/>
    <cellStyle name="Note 11 4 2 2 11 5" xfId="10566"/>
    <cellStyle name="Note 11 4 2 2 11 6" xfId="10567"/>
    <cellStyle name="Note 11 4 2 2 12" xfId="10568"/>
    <cellStyle name="Note 11 4 2 2 12 2" xfId="10569"/>
    <cellStyle name="Note 11 4 2 2 12 2 2" xfId="10570"/>
    <cellStyle name="Note 11 4 2 2 12 2 3" xfId="10571"/>
    <cellStyle name="Note 11 4 2 2 12 2 4" xfId="10572"/>
    <cellStyle name="Note 11 4 2 2 12 3" xfId="10573"/>
    <cellStyle name="Note 11 4 2 2 12 4" xfId="10574"/>
    <cellStyle name="Note 11 4 2 2 12 5" xfId="10575"/>
    <cellStyle name="Note 11 4 2 2 12 6" xfId="10576"/>
    <cellStyle name="Note 11 4 2 2 13" xfId="10577"/>
    <cellStyle name="Note 11 4 2 2 13 2" xfId="10578"/>
    <cellStyle name="Note 11 4 2 2 13 2 2" xfId="10579"/>
    <cellStyle name="Note 11 4 2 2 13 2 3" xfId="10580"/>
    <cellStyle name="Note 11 4 2 2 13 2 4" xfId="10581"/>
    <cellStyle name="Note 11 4 2 2 13 3" xfId="10582"/>
    <cellStyle name="Note 11 4 2 2 13 4" xfId="10583"/>
    <cellStyle name="Note 11 4 2 2 13 5" xfId="10584"/>
    <cellStyle name="Note 11 4 2 2 13 6" xfId="10585"/>
    <cellStyle name="Note 11 4 2 2 14" xfId="10586"/>
    <cellStyle name="Note 11 4 2 2 14 2" xfId="10587"/>
    <cellStyle name="Note 11 4 2 2 14 2 2" xfId="10588"/>
    <cellStyle name="Note 11 4 2 2 14 2 3" xfId="10589"/>
    <cellStyle name="Note 11 4 2 2 14 2 4" xfId="10590"/>
    <cellStyle name="Note 11 4 2 2 14 3" xfId="10591"/>
    <cellStyle name="Note 11 4 2 2 14 4" xfId="10592"/>
    <cellStyle name="Note 11 4 2 2 14 5" xfId="10593"/>
    <cellStyle name="Note 11 4 2 2 14 6" xfId="10594"/>
    <cellStyle name="Note 11 4 2 2 15" xfId="10595"/>
    <cellStyle name="Note 11 4 2 2 15 2" xfId="10596"/>
    <cellStyle name="Note 11 4 2 2 15 2 2" xfId="10597"/>
    <cellStyle name="Note 11 4 2 2 15 2 3" xfId="10598"/>
    <cellStyle name="Note 11 4 2 2 15 2 4" xfId="10599"/>
    <cellStyle name="Note 11 4 2 2 15 3" xfId="10600"/>
    <cellStyle name="Note 11 4 2 2 15 4" xfId="10601"/>
    <cellStyle name="Note 11 4 2 2 15 5" xfId="10602"/>
    <cellStyle name="Note 11 4 2 2 15 6" xfId="10603"/>
    <cellStyle name="Note 11 4 2 2 16" xfId="10604"/>
    <cellStyle name="Note 11 4 2 2 16 2" xfId="10605"/>
    <cellStyle name="Note 11 4 2 2 16 2 2" xfId="10606"/>
    <cellStyle name="Note 11 4 2 2 16 2 3" xfId="10607"/>
    <cellStyle name="Note 11 4 2 2 16 2 4" xfId="10608"/>
    <cellStyle name="Note 11 4 2 2 16 3" xfId="10609"/>
    <cellStyle name="Note 11 4 2 2 16 4" xfId="10610"/>
    <cellStyle name="Note 11 4 2 2 16 5" xfId="10611"/>
    <cellStyle name="Note 11 4 2 2 16 6" xfId="10612"/>
    <cellStyle name="Note 11 4 2 2 17" xfId="10613"/>
    <cellStyle name="Note 11 4 2 2 17 2" xfId="10614"/>
    <cellStyle name="Note 11 4 2 2 17 3" xfId="10615"/>
    <cellStyle name="Note 11 4 2 2 18" xfId="10616"/>
    <cellStyle name="Note 11 4 2 2 19" xfId="10617"/>
    <cellStyle name="Note 11 4 2 2 2" xfId="10618"/>
    <cellStyle name="Note 11 4 2 2 2 2" xfId="10619"/>
    <cellStyle name="Note 11 4 2 2 2 2 2" xfId="10620"/>
    <cellStyle name="Note 11 4 2 2 2 2 3" xfId="10621"/>
    <cellStyle name="Note 11 4 2 2 2 2 4" xfId="10622"/>
    <cellStyle name="Note 11 4 2 2 2 3" xfId="10623"/>
    <cellStyle name="Note 11 4 2 2 2 4" xfId="10624"/>
    <cellStyle name="Note 11 4 2 2 2 5" xfId="10625"/>
    <cellStyle name="Note 11 4 2 2 3" xfId="10626"/>
    <cellStyle name="Note 11 4 2 2 3 2" xfId="10627"/>
    <cellStyle name="Note 11 4 2 2 3 2 2" xfId="10628"/>
    <cellStyle name="Note 11 4 2 2 3 2 3" xfId="10629"/>
    <cellStyle name="Note 11 4 2 2 3 2 4" xfId="10630"/>
    <cellStyle name="Note 11 4 2 2 3 3" xfId="10631"/>
    <cellStyle name="Note 11 4 2 2 3 4" xfId="10632"/>
    <cellStyle name="Note 11 4 2 2 3 5" xfId="10633"/>
    <cellStyle name="Note 11 4 2 2 3 6" xfId="10634"/>
    <cellStyle name="Note 11 4 2 2 4" xfId="10635"/>
    <cellStyle name="Note 11 4 2 2 4 2" xfId="10636"/>
    <cellStyle name="Note 11 4 2 2 4 2 2" xfId="10637"/>
    <cellStyle name="Note 11 4 2 2 4 2 3" xfId="10638"/>
    <cellStyle name="Note 11 4 2 2 4 2 4" xfId="10639"/>
    <cellStyle name="Note 11 4 2 2 4 3" xfId="10640"/>
    <cellStyle name="Note 11 4 2 2 4 4" xfId="10641"/>
    <cellStyle name="Note 11 4 2 2 4 5" xfId="10642"/>
    <cellStyle name="Note 11 4 2 2 4 6" xfId="10643"/>
    <cellStyle name="Note 11 4 2 2 5" xfId="10644"/>
    <cellStyle name="Note 11 4 2 2 5 2" xfId="10645"/>
    <cellStyle name="Note 11 4 2 2 5 2 2" xfId="10646"/>
    <cellStyle name="Note 11 4 2 2 5 2 3" xfId="10647"/>
    <cellStyle name="Note 11 4 2 2 5 2 4" xfId="10648"/>
    <cellStyle name="Note 11 4 2 2 5 3" xfId="10649"/>
    <cellStyle name="Note 11 4 2 2 5 4" xfId="10650"/>
    <cellStyle name="Note 11 4 2 2 5 5" xfId="10651"/>
    <cellStyle name="Note 11 4 2 2 5 6" xfId="10652"/>
    <cellStyle name="Note 11 4 2 2 6" xfId="10653"/>
    <cellStyle name="Note 11 4 2 2 6 2" xfId="10654"/>
    <cellStyle name="Note 11 4 2 2 6 2 2" xfId="10655"/>
    <cellStyle name="Note 11 4 2 2 6 2 3" xfId="10656"/>
    <cellStyle name="Note 11 4 2 2 6 2 4" xfId="10657"/>
    <cellStyle name="Note 11 4 2 2 6 3" xfId="10658"/>
    <cellStyle name="Note 11 4 2 2 6 4" xfId="10659"/>
    <cellStyle name="Note 11 4 2 2 6 5" xfId="10660"/>
    <cellStyle name="Note 11 4 2 2 6 6" xfId="10661"/>
    <cellStyle name="Note 11 4 2 2 7" xfId="10662"/>
    <cellStyle name="Note 11 4 2 2 7 2" xfId="10663"/>
    <cellStyle name="Note 11 4 2 2 7 2 2" xfId="10664"/>
    <cellStyle name="Note 11 4 2 2 7 2 3" xfId="10665"/>
    <cellStyle name="Note 11 4 2 2 7 2 4" xfId="10666"/>
    <cellStyle name="Note 11 4 2 2 7 3" xfId="10667"/>
    <cellStyle name="Note 11 4 2 2 7 4" xfId="10668"/>
    <cellStyle name="Note 11 4 2 2 7 5" xfId="10669"/>
    <cellStyle name="Note 11 4 2 2 7 6" xfId="10670"/>
    <cellStyle name="Note 11 4 2 2 8" xfId="10671"/>
    <cellStyle name="Note 11 4 2 2 8 2" xfId="10672"/>
    <cellStyle name="Note 11 4 2 2 8 2 2" xfId="10673"/>
    <cellStyle name="Note 11 4 2 2 8 2 3" xfId="10674"/>
    <cellStyle name="Note 11 4 2 2 8 2 4" xfId="10675"/>
    <cellStyle name="Note 11 4 2 2 8 3" xfId="10676"/>
    <cellStyle name="Note 11 4 2 2 8 4" xfId="10677"/>
    <cellStyle name="Note 11 4 2 2 8 5" xfId="10678"/>
    <cellStyle name="Note 11 4 2 2 8 6" xfId="10679"/>
    <cellStyle name="Note 11 4 2 2 9" xfId="10680"/>
    <cellStyle name="Note 11 4 2 2 9 2" xfId="10681"/>
    <cellStyle name="Note 11 4 2 2 9 2 2" xfId="10682"/>
    <cellStyle name="Note 11 4 2 2 9 2 3" xfId="10683"/>
    <cellStyle name="Note 11 4 2 2 9 2 4" xfId="10684"/>
    <cellStyle name="Note 11 4 2 2 9 3" xfId="10685"/>
    <cellStyle name="Note 11 4 2 2 9 4" xfId="10686"/>
    <cellStyle name="Note 11 4 2 2 9 5" xfId="10687"/>
    <cellStyle name="Note 11 4 2 2 9 6" xfId="10688"/>
    <cellStyle name="Note 11 4 2 20" xfId="10689"/>
    <cellStyle name="Note 11 4 2 3" xfId="10690"/>
    <cellStyle name="Note 11 4 2 3 2" xfId="10691"/>
    <cellStyle name="Note 11 4 2 3 2 2" xfId="10692"/>
    <cellStyle name="Note 11 4 2 3 2 3" xfId="10693"/>
    <cellStyle name="Note 11 4 2 3 2 4" xfId="10694"/>
    <cellStyle name="Note 11 4 2 3 3" xfId="10695"/>
    <cellStyle name="Note 11 4 2 3 4" xfId="10696"/>
    <cellStyle name="Note 11 4 2 3 5" xfId="10697"/>
    <cellStyle name="Note 11 4 2 4" xfId="10698"/>
    <cellStyle name="Note 11 4 2 4 2" xfId="10699"/>
    <cellStyle name="Note 11 4 2 4 2 2" xfId="10700"/>
    <cellStyle name="Note 11 4 2 4 2 3" xfId="10701"/>
    <cellStyle name="Note 11 4 2 4 2 4" xfId="10702"/>
    <cellStyle name="Note 11 4 2 4 3" xfId="10703"/>
    <cellStyle name="Note 11 4 2 4 4" xfId="10704"/>
    <cellStyle name="Note 11 4 2 4 5" xfId="10705"/>
    <cellStyle name="Note 11 4 2 5" xfId="10706"/>
    <cellStyle name="Note 11 4 2 5 2" xfId="10707"/>
    <cellStyle name="Note 11 4 2 5 2 2" xfId="10708"/>
    <cellStyle name="Note 11 4 2 5 2 3" xfId="10709"/>
    <cellStyle name="Note 11 4 2 5 2 4" xfId="10710"/>
    <cellStyle name="Note 11 4 2 5 3" xfId="10711"/>
    <cellStyle name="Note 11 4 2 5 4" xfId="10712"/>
    <cellStyle name="Note 11 4 2 5 5" xfId="10713"/>
    <cellStyle name="Note 11 4 2 5 6" xfId="10714"/>
    <cellStyle name="Note 11 4 2 6" xfId="10715"/>
    <cellStyle name="Note 11 4 2 6 2" xfId="10716"/>
    <cellStyle name="Note 11 4 2 6 2 2" xfId="10717"/>
    <cellStyle name="Note 11 4 2 6 2 3" xfId="10718"/>
    <cellStyle name="Note 11 4 2 6 2 4" xfId="10719"/>
    <cellStyle name="Note 11 4 2 6 3" xfId="10720"/>
    <cellStyle name="Note 11 4 2 6 4" xfId="10721"/>
    <cellStyle name="Note 11 4 2 6 5" xfId="10722"/>
    <cellStyle name="Note 11 4 2 6 6" xfId="10723"/>
    <cellStyle name="Note 11 4 2 7" xfId="10724"/>
    <cellStyle name="Note 11 4 2 7 2" xfId="10725"/>
    <cellStyle name="Note 11 4 2 7 2 2" xfId="10726"/>
    <cellStyle name="Note 11 4 2 7 2 3" xfId="10727"/>
    <cellStyle name="Note 11 4 2 7 2 4" xfId="10728"/>
    <cellStyle name="Note 11 4 2 7 3" xfId="10729"/>
    <cellStyle name="Note 11 4 2 7 4" xfId="10730"/>
    <cellStyle name="Note 11 4 2 7 5" xfId="10731"/>
    <cellStyle name="Note 11 4 2 7 6" xfId="10732"/>
    <cellStyle name="Note 11 4 2 8" xfId="10733"/>
    <cellStyle name="Note 11 4 2 8 2" xfId="10734"/>
    <cellStyle name="Note 11 4 2 8 2 2" xfId="10735"/>
    <cellStyle name="Note 11 4 2 8 2 3" xfId="10736"/>
    <cellStyle name="Note 11 4 2 8 2 4" xfId="10737"/>
    <cellStyle name="Note 11 4 2 8 3" xfId="10738"/>
    <cellStyle name="Note 11 4 2 8 4" xfId="10739"/>
    <cellStyle name="Note 11 4 2 8 5" xfId="10740"/>
    <cellStyle name="Note 11 4 2 8 6" xfId="10741"/>
    <cellStyle name="Note 11 4 2 9" xfId="10742"/>
    <cellStyle name="Note 11 4 2 9 2" xfId="10743"/>
    <cellStyle name="Note 11 4 2 9 2 2" xfId="10744"/>
    <cellStyle name="Note 11 4 2 9 2 3" xfId="10745"/>
    <cellStyle name="Note 11 4 2 9 2 4" xfId="10746"/>
    <cellStyle name="Note 11 4 2 9 3" xfId="10747"/>
    <cellStyle name="Note 11 4 2 9 4" xfId="10748"/>
    <cellStyle name="Note 11 4 2 9 5" xfId="10749"/>
    <cellStyle name="Note 11 4 2 9 6" xfId="10750"/>
    <cellStyle name="Note 11 4 20" xfId="10751"/>
    <cellStyle name="Note 11 4 21" xfId="10752"/>
    <cellStyle name="Note 11 4 3" xfId="10753"/>
    <cellStyle name="Note 11 4 3 10" xfId="10754"/>
    <cellStyle name="Note 11 4 3 10 2" xfId="10755"/>
    <cellStyle name="Note 11 4 3 10 2 2" xfId="10756"/>
    <cellStyle name="Note 11 4 3 10 2 3" xfId="10757"/>
    <cellStyle name="Note 11 4 3 10 2 4" xfId="10758"/>
    <cellStyle name="Note 11 4 3 10 3" xfId="10759"/>
    <cellStyle name="Note 11 4 3 10 4" xfId="10760"/>
    <cellStyle name="Note 11 4 3 10 5" xfId="10761"/>
    <cellStyle name="Note 11 4 3 10 6" xfId="10762"/>
    <cellStyle name="Note 11 4 3 11" xfId="10763"/>
    <cellStyle name="Note 11 4 3 11 2" xfId="10764"/>
    <cellStyle name="Note 11 4 3 11 2 2" xfId="10765"/>
    <cellStyle name="Note 11 4 3 11 2 3" xfId="10766"/>
    <cellStyle name="Note 11 4 3 11 2 4" xfId="10767"/>
    <cellStyle name="Note 11 4 3 11 3" xfId="10768"/>
    <cellStyle name="Note 11 4 3 11 4" xfId="10769"/>
    <cellStyle name="Note 11 4 3 11 5" xfId="10770"/>
    <cellStyle name="Note 11 4 3 11 6" xfId="10771"/>
    <cellStyle name="Note 11 4 3 12" xfId="10772"/>
    <cellStyle name="Note 11 4 3 12 2" xfId="10773"/>
    <cellStyle name="Note 11 4 3 12 2 2" xfId="10774"/>
    <cellStyle name="Note 11 4 3 12 2 3" xfId="10775"/>
    <cellStyle name="Note 11 4 3 12 2 4" xfId="10776"/>
    <cellStyle name="Note 11 4 3 12 3" xfId="10777"/>
    <cellStyle name="Note 11 4 3 12 4" xfId="10778"/>
    <cellStyle name="Note 11 4 3 12 5" xfId="10779"/>
    <cellStyle name="Note 11 4 3 12 6" xfId="10780"/>
    <cellStyle name="Note 11 4 3 13" xfId="10781"/>
    <cellStyle name="Note 11 4 3 13 2" xfId="10782"/>
    <cellStyle name="Note 11 4 3 13 2 2" xfId="10783"/>
    <cellStyle name="Note 11 4 3 13 2 3" xfId="10784"/>
    <cellStyle name="Note 11 4 3 13 2 4" xfId="10785"/>
    <cellStyle name="Note 11 4 3 13 3" xfId="10786"/>
    <cellStyle name="Note 11 4 3 13 4" xfId="10787"/>
    <cellStyle name="Note 11 4 3 13 5" xfId="10788"/>
    <cellStyle name="Note 11 4 3 13 6" xfId="10789"/>
    <cellStyle name="Note 11 4 3 14" xfId="10790"/>
    <cellStyle name="Note 11 4 3 14 2" xfId="10791"/>
    <cellStyle name="Note 11 4 3 14 2 2" xfId="10792"/>
    <cellStyle name="Note 11 4 3 14 2 3" xfId="10793"/>
    <cellStyle name="Note 11 4 3 14 2 4" xfId="10794"/>
    <cellStyle name="Note 11 4 3 14 3" xfId="10795"/>
    <cellStyle name="Note 11 4 3 14 4" xfId="10796"/>
    <cellStyle name="Note 11 4 3 14 5" xfId="10797"/>
    <cellStyle name="Note 11 4 3 14 6" xfId="10798"/>
    <cellStyle name="Note 11 4 3 15" xfId="10799"/>
    <cellStyle name="Note 11 4 3 15 2" xfId="10800"/>
    <cellStyle name="Note 11 4 3 15 2 2" xfId="10801"/>
    <cellStyle name="Note 11 4 3 15 2 3" xfId="10802"/>
    <cellStyle name="Note 11 4 3 15 2 4" xfId="10803"/>
    <cellStyle name="Note 11 4 3 15 3" xfId="10804"/>
    <cellStyle name="Note 11 4 3 15 4" xfId="10805"/>
    <cellStyle name="Note 11 4 3 15 5" xfId="10806"/>
    <cellStyle name="Note 11 4 3 15 6" xfId="10807"/>
    <cellStyle name="Note 11 4 3 16" xfId="10808"/>
    <cellStyle name="Note 11 4 3 16 2" xfId="10809"/>
    <cellStyle name="Note 11 4 3 16 2 2" xfId="10810"/>
    <cellStyle name="Note 11 4 3 16 2 3" xfId="10811"/>
    <cellStyle name="Note 11 4 3 16 2 4" xfId="10812"/>
    <cellStyle name="Note 11 4 3 16 3" xfId="10813"/>
    <cellStyle name="Note 11 4 3 16 4" xfId="10814"/>
    <cellStyle name="Note 11 4 3 16 5" xfId="10815"/>
    <cellStyle name="Note 11 4 3 16 6" xfId="10816"/>
    <cellStyle name="Note 11 4 3 17" xfId="10817"/>
    <cellStyle name="Note 11 4 3 17 2" xfId="10818"/>
    <cellStyle name="Note 11 4 3 17 3" xfId="10819"/>
    <cellStyle name="Note 11 4 3 18" xfId="10820"/>
    <cellStyle name="Note 11 4 3 19" xfId="10821"/>
    <cellStyle name="Note 11 4 3 2" xfId="10822"/>
    <cellStyle name="Note 11 4 3 2 2" xfId="10823"/>
    <cellStyle name="Note 11 4 3 2 2 2" xfId="10824"/>
    <cellStyle name="Note 11 4 3 2 2 3" xfId="10825"/>
    <cellStyle name="Note 11 4 3 2 2 4" xfId="10826"/>
    <cellStyle name="Note 11 4 3 2 3" xfId="10827"/>
    <cellStyle name="Note 11 4 3 2 4" xfId="10828"/>
    <cellStyle name="Note 11 4 3 2 5" xfId="10829"/>
    <cellStyle name="Note 11 4 3 3" xfId="10830"/>
    <cellStyle name="Note 11 4 3 3 2" xfId="10831"/>
    <cellStyle name="Note 11 4 3 3 2 2" xfId="10832"/>
    <cellStyle name="Note 11 4 3 3 2 3" xfId="10833"/>
    <cellStyle name="Note 11 4 3 3 2 4" xfId="10834"/>
    <cellStyle name="Note 11 4 3 3 3" xfId="10835"/>
    <cellStyle name="Note 11 4 3 3 4" xfId="10836"/>
    <cellStyle name="Note 11 4 3 3 5" xfId="10837"/>
    <cellStyle name="Note 11 4 3 3 6" xfId="10838"/>
    <cellStyle name="Note 11 4 3 4" xfId="10839"/>
    <cellStyle name="Note 11 4 3 4 2" xfId="10840"/>
    <cellStyle name="Note 11 4 3 4 2 2" xfId="10841"/>
    <cellStyle name="Note 11 4 3 4 2 3" xfId="10842"/>
    <cellStyle name="Note 11 4 3 4 2 4" xfId="10843"/>
    <cellStyle name="Note 11 4 3 4 3" xfId="10844"/>
    <cellStyle name="Note 11 4 3 4 4" xfId="10845"/>
    <cellStyle name="Note 11 4 3 4 5" xfId="10846"/>
    <cellStyle name="Note 11 4 3 4 6" xfId="10847"/>
    <cellStyle name="Note 11 4 3 5" xfId="10848"/>
    <cellStyle name="Note 11 4 3 5 2" xfId="10849"/>
    <cellStyle name="Note 11 4 3 5 2 2" xfId="10850"/>
    <cellStyle name="Note 11 4 3 5 2 3" xfId="10851"/>
    <cellStyle name="Note 11 4 3 5 2 4" xfId="10852"/>
    <cellStyle name="Note 11 4 3 5 3" xfId="10853"/>
    <cellStyle name="Note 11 4 3 5 4" xfId="10854"/>
    <cellStyle name="Note 11 4 3 5 5" xfId="10855"/>
    <cellStyle name="Note 11 4 3 5 6" xfId="10856"/>
    <cellStyle name="Note 11 4 3 6" xfId="10857"/>
    <cellStyle name="Note 11 4 3 6 2" xfId="10858"/>
    <cellStyle name="Note 11 4 3 6 2 2" xfId="10859"/>
    <cellStyle name="Note 11 4 3 6 2 3" xfId="10860"/>
    <cellStyle name="Note 11 4 3 6 2 4" xfId="10861"/>
    <cellStyle name="Note 11 4 3 6 3" xfId="10862"/>
    <cellStyle name="Note 11 4 3 6 4" xfId="10863"/>
    <cellStyle name="Note 11 4 3 6 5" xfId="10864"/>
    <cellStyle name="Note 11 4 3 6 6" xfId="10865"/>
    <cellStyle name="Note 11 4 3 7" xfId="10866"/>
    <cellStyle name="Note 11 4 3 7 2" xfId="10867"/>
    <cellStyle name="Note 11 4 3 7 2 2" xfId="10868"/>
    <cellStyle name="Note 11 4 3 7 2 3" xfId="10869"/>
    <cellStyle name="Note 11 4 3 7 2 4" xfId="10870"/>
    <cellStyle name="Note 11 4 3 7 3" xfId="10871"/>
    <cellStyle name="Note 11 4 3 7 4" xfId="10872"/>
    <cellStyle name="Note 11 4 3 7 5" xfId="10873"/>
    <cellStyle name="Note 11 4 3 7 6" xfId="10874"/>
    <cellStyle name="Note 11 4 3 8" xfId="10875"/>
    <cellStyle name="Note 11 4 3 8 2" xfId="10876"/>
    <cellStyle name="Note 11 4 3 8 2 2" xfId="10877"/>
    <cellStyle name="Note 11 4 3 8 2 3" xfId="10878"/>
    <cellStyle name="Note 11 4 3 8 2 4" xfId="10879"/>
    <cellStyle name="Note 11 4 3 8 3" xfId="10880"/>
    <cellStyle name="Note 11 4 3 8 4" xfId="10881"/>
    <cellStyle name="Note 11 4 3 8 5" xfId="10882"/>
    <cellStyle name="Note 11 4 3 8 6" xfId="10883"/>
    <cellStyle name="Note 11 4 3 9" xfId="10884"/>
    <cellStyle name="Note 11 4 3 9 2" xfId="10885"/>
    <cellStyle name="Note 11 4 3 9 2 2" xfId="10886"/>
    <cellStyle name="Note 11 4 3 9 2 3" xfId="10887"/>
    <cellStyle name="Note 11 4 3 9 2 4" xfId="10888"/>
    <cellStyle name="Note 11 4 3 9 3" xfId="10889"/>
    <cellStyle name="Note 11 4 3 9 4" xfId="10890"/>
    <cellStyle name="Note 11 4 3 9 5" xfId="10891"/>
    <cellStyle name="Note 11 4 3 9 6" xfId="10892"/>
    <cellStyle name="Note 11 4 4" xfId="10893"/>
    <cellStyle name="Note 11 4 4 2" xfId="10894"/>
    <cellStyle name="Note 11 4 4 2 2" xfId="10895"/>
    <cellStyle name="Note 11 4 4 2 3" xfId="10896"/>
    <cellStyle name="Note 11 4 4 2 4" xfId="10897"/>
    <cellStyle name="Note 11 4 4 3" xfId="10898"/>
    <cellStyle name="Note 11 4 4 4" xfId="10899"/>
    <cellStyle name="Note 11 4 4 5" xfId="10900"/>
    <cellStyle name="Note 11 4 5" xfId="10901"/>
    <cellStyle name="Note 11 4 5 2" xfId="10902"/>
    <cellStyle name="Note 11 4 5 2 2" xfId="10903"/>
    <cellStyle name="Note 11 4 5 2 3" xfId="10904"/>
    <cellStyle name="Note 11 4 5 2 4" xfId="10905"/>
    <cellStyle name="Note 11 4 5 3" xfId="10906"/>
    <cellStyle name="Note 11 4 5 4" xfId="10907"/>
    <cellStyle name="Note 11 4 5 5" xfId="10908"/>
    <cellStyle name="Note 11 4 6" xfId="10909"/>
    <cellStyle name="Note 11 4 6 2" xfId="10910"/>
    <cellStyle name="Note 11 4 6 2 2" xfId="10911"/>
    <cellStyle name="Note 11 4 6 2 3" xfId="10912"/>
    <cellStyle name="Note 11 4 6 2 4" xfId="10913"/>
    <cellStyle name="Note 11 4 6 3" xfId="10914"/>
    <cellStyle name="Note 11 4 6 4" xfId="10915"/>
    <cellStyle name="Note 11 4 6 5" xfId="10916"/>
    <cellStyle name="Note 11 4 6 6" xfId="10917"/>
    <cellStyle name="Note 11 4 7" xfId="10918"/>
    <cellStyle name="Note 11 4 7 2" xfId="10919"/>
    <cellStyle name="Note 11 4 7 2 2" xfId="10920"/>
    <cellStyle name="Note 11 4 7 2 3" xfId="10921"/>
    <cellStyle name="Note 11 4 7 2 4" xfId="10922"/>
    <cellStyle name="Note 11 4 7 3" xfId="10923"/>
    <cellStyle name="Note 11 4 7 4" xfId="10924"/>
    <cellStyle name="Note 11 4 7 5" xfId="10925"/>
    <cellStyle name="Note 11 4 7 6" xfId="10926"/>
    <cellStyle name="Note 11 4 8" xfId="10927"/>
    <cellStyle name="Note 11 4 8 2" xfId="10928"/>
    <cellStyle name="Note 11 4 8 2 2" xfId="10929"/>
    <cellStyle name="Note 11 4 8 2 3" xfId="10930"/>
    <cellStyle name="Note 11 4 8 2 4" xfId="10931"/>
    <cellStyle name="Note 11 4 8 3" xfId="10932"/>
    <cellStyle name="Note 11 4 8 4" xfId="10933"/>
    <cellStyle name="Note 11 4 8 5" xfId="10934"/>
    <cellStyle name="Note 11 4 8 6" xfId="10935"/>
    <cellStyle name="Note 11 4 9" xfId="10936"/>
    <cellStyle name="Note 11 4 9 2" xfId="10937"/>
    <cellStyle name="Note 11 4 9 2 2" xfId="10938"/>
    <cellStyle name="Note 11 4 9 2 3" xfId="10939"/>
    <cellStyle name="Note 11 4 9 2 4" xfId="10940"/>
    <cellStyle name="Note 11 4 9 3" xfId="10941"/>
    <cellStyle name="Note 11 4 9 4" xfId="10942"/>
    <cellStyle name="Note 11 4 9 5" xfId="10943"/>
    <cellStyle name="Note 11 4 9 6" xfId="10944"/>
    <cellStyle name="Note 11 5" xfId="636"/>
    <cellStyle name="Note 11 5 10" xfId="10945"/>
    <cellStyle name="Note 11 5 10 2" xfId="10946"/>
    <cellStyle name="Note 11 5 10 2 2" xfId="10947"/>
    <cellStyle name="Note 11 5 10 2 3" xfId="10948"/>
    <cellStyle name="Note 11 5 10 2 4" xfId="10949"/>
    <cellStyle name="Note 11 5 10 3" xfId="10950"/>
    <cellStyle name="Note 11 5 10 4" xfId="10951"/>
    <cellStyle name="Note 11 5 10 5" xfId="10952"/>
    <cellStyle name="Note 11 5 10 6" xfId="10953"/>
    <cellStyle name="Note 11 5 11" xfId="10954"/>
    <cellStyle name="Note 11 5 11 2" xfId="10955"/>
    <cellStyle name="Note 11 5 11 2 2" xfId="10956"/>
    <cellStyle name="Note 11 5 11 2 3" xfId="10957"/>
    <cellStyle name="Note 11 5 11 2 4" xfId="10958"/>
    <cellStyle name="Note 11 5 11 3" xfId="10959"/>
    <cellStyle name="Note 11 5 11 4" xfId="10960"/>
    <cellStyle name="Note 11 5 11 5" xfId="10961"/>
    <cellStyle name="Note 11 5 11 6" xfId="10962"/>
    <cellStyle name="Note 11 5 12" xfId="10963"/>
    <cellStyle name="Note 11 5 12 2" xfId="10964"/>
    <cellStyle name="Note 11 5 12 2 2" xfId="10965"/>
    <cellStyle name="Note 11 5 12 2 3" xfId="10966"/>
    <cellStyle name="Note 11 5 12 2 4" xfId="10967"/>
    <cellStyle name="Note 11 5 12 3" xfId="10968"/>
    <cellStyle name="Note 11 5 12 4" xfId="10969"/>
    <cellStyle name="Note 11 5 12 5" xfId="10970"/>
    <cellStyle name="Note 11 5 12 6" xfId="10971"/>
    <cellStyle name="Note 11 5 13" xfId="10972"/>
    <cellStyle name="Note 11 5 13 2" xfId="10973"/>
    <cellStyle name="Note 11 5 13 2 2" xfId="10974"/>
    <cellStyle name="Note 11 5 13 2 3" xfId="10975"/>
    <cellStyle name="Note 11 5 13 2 4" xfId="10976"/>
    <cellStyle name="Note 11 5 13 3" xfId="10977"/>
    <cellStyle name="Note 11 5 13 4" xfId="10978"/>
    <cellStyle name="Note 11 5 13 5" xfId="10979"/>
    <cellStyle name="Note 11 5 13 6" xfId="10980"/>
    <cellStyle name="Note 11 5 14" xfId="10981"/>
    <cellStyle name="Note 11 5 14 2" xfId="10982"/>
    <cellStyle name="Note 11 5 14 2 2" xfId="10983"/>
    <cellStyle name="Note 11 5 14 2 3" xfId="10984"/>
    <cellStyle name="Note 11 5 14 2 4" xfId="10985"/>
    <cellStyle name="Note 11 5 14 3" xfId="10986"/>
    <cellStyle name="Note 11 5 14 4" xfId="10987"/>
    <cellStyle name="Note 11 5 14 5" xfId="10988"/>
    <cellStyle name="Note 11 5 14 6" xfId="10989"/>
    <cellStyle name="Note 11 5 15" xfId="10990"/>
    <cellStyle name="Note 11 5 15 2" xfId="10991"/>
    <cellStyle name="Note 11 5 15 2 2" xfId="10992"/>
    <cellStyle name="Note 11 5 15 2 3" xfId="10993"/>
    <cellStyle name="Note 11 5 15 2 4" xfId="10994"/>
    <cellStyle name="Note 11 5 15 3" xfId="10995"/>
    <cellStyle name="Note 11 5 15 4" xfId="10996"/>
    <cellStyle name="Note 11 5 15 5" xfId="10997"/>
    <cellStyle name="Note 11 5 15 6" xfId="10998"/>
    <cellStyle name="Note 11 5 16" xfId="10999"/>
    <cellStyle name="Note 11 5 16 2" xfId="11000"/>
    <cellStyle name="Note 11 5 16 3" xfId="11001"/>
    <cellStyle name="Note 11 5 17" xfId="11002"/>
    <cellStyle name="Note 11 5 18" xfId="11003"/>
    <cellStyle name="Note 11 5 19" xfId="11004"/>
    <cellStyle name="Note 11 5 2" xfId="637"/>
    <cellStyle name="Note 11 5 2 10" xfId="11005"/>
    <cellStyle name="Note 11 5 2 10 2" xfId="11006"/>
    <cellStyle name="Note 11 5 2 10 2 2" xfId="11007"/>
    <cellStyle name="Note 11 5 2 10 2 3" xfId="11008"/>
    <cellStyle name="Note 11 5 2 10 2 4" xfId="11009"/>
    <cellStyle name="Note 11 5 2 10 3" xfId="11010"/>
    <cellStyle name="Note 11 5 2 10 4" xfId="11011"/>
    <cellStyle name="Note 11 5 2 10 5" xfId="11012"/>
    <cellStyle name="Note 11 5 2 10 6" xfId="11013"/>
    <cellStyle name="Note 11 5 2 11" xfId="11014"/>
    <cellStyle name="Note 11 5 2 11 2" xfId="11015"/>
    <cellStyle name="Note 11 5 2 11 2 2" xfId="11016"/>
    <cellStyle name="Note 11 5 2 11 2 3" xfId="11017"/>
    <cellStyle name="Note 11 5 2 11 2 4" xfId="11018"/>
    <cellStyle name="Note 11 5 2 11 3" xfId="11019"/>
    <cellStyle name="Note 11 5 2 11 4" xfId="11020"/>
    <cellStyle name="Note 11 5 2 11 5" xfId="11021"/>
    <cellStyle name="Note 11 5 2 11 6" xfId="11022"/>
    <cellStyle name="Note 11 5 2 12" xfId="11023"/>
    <cellStyle name="Note 11 5 2 12 2" xfId="11024"/>
    <cellStyle name="Note 11 5 2 12 2 2" xfId="11025"/>
    <cellStyle name="Note 11 5 2 12 2 3" xfId="11026"/>
    <cellStyle name="Note 11 5 2 12 2 4" xfId="11027"/>
    <cellStyle name="Note 11 5 2 12 3" xfId="11028"/>
    <cellStyle name="Note 11 5 2 12 4" xfId="11029"/>
    <cellStyle name="Note 11 5 2 12 5" xfId="11030"/>
    <cellStyle name="Note 11 5 2 12 6" xfId="11031"/>
    <cellStyle name="Note 11 5 2 13" xfId="11032"/>
    <cellStyle name="Note 11 5 2 13 2" xfId="11033"/>
    <cellStyle name="Note 11 5 2 13 2 2" xfId="11034"/>
    <cellStyle name="Note 11 5 2 13 2 3" xfId="11035"/>
    <cellStyle name="Note 11 5 2 13 2 4" xfId="11036"/>
    <cellStyle name="Note 11 5 2 13 3" xfId="11037"/>
    <cellStyle name="Note 11 5 2 13 4" xfId="11038"/>
    <cellStyle name="Note 11 5 2 13 5" xfId="11039"/>
    <cellStyle name="Note 11 5 2 13 6" xfId="11040"/>
    <cellStyle name="Note 11 5 2 14" xfId="11041"/>
    <cellStyle name="Note 11 5 2 14 2" xfId="11042"/>
    <cellStyle name="Note 11 5 2 14 2 2" xfId="11043"/>
    <cellStyle name="Note 11 5 2 14 2 3" xfId="11044"/>
    <cellStyle name="Note 11 5 2 14 2 4" xfId="11045"/>
    <cellStyle name="Note 11 5 2 14 3" xfId="11046"/>
    <cellStyle name="Note 11 5 2 14 4" xfId="11047"/>
    <cellStyle name="Note 11 5 2 14 5" xfId="11048"/>
    <cellStyle name="Note 11 5 2 14 6" xfId="11049"/>
    <cellStyle name="Note 11 5 2 15" xfId="11050"/>
    <cellStyle name="Note 11 5 2 15 2" xfId="11051"/>
    <cellStyle name="Note 11 5 2 15 3" xfId="11052"/>
    <cellStyle name="Note 11 5 2 16" xfId="11053"/>
    <cellStyle name="Note 11 5 2 17" xfId="11054"/>
    <cellStyle name="Note 11 5 2 18" xfId="11055"/>
    <cellStyle name="Note 11 5 2 19" xfId="11056"/>
    <cellStyle name="Note 11 5 2 2" xfId="11057"/>
    <cellStyle name="Note 11 5 2 2 10" xfId="11058"/>
    <cellStyle name="Note 11 5 2 2 10 2" xfId="11059"/>
    <cellStyle name="Note 11 5 2 2 10 2 2" xfId="11060"/>
    <cellStyle name="Note 11 5 2 2 10 2 3" xfId="11061"/>
    <cellStyle name="Note 11 5 2 2 10 2 4" xfId="11062"/>
    <cellStyle name="Note 11 5 2 2 10 3" xfId="11063"/>
    <cellStyle name="Note 11 5 2 2 10 4" xfId="11064"/>
    <cellStyle name="Note 11 5 2 2 10 5" xfId="11065"/>
    <cellStyle name="Note 11 5 2 2 10 6" xfId="11066"/>
    <cellStyle name="Note 11 5 2 2 11" xfId="11067"/>
    <cellStyle name="Note 11 5 2 2 11 2" xfId="11068"/>
    <cellStyle name="Note 11 5 2 2 11 2 2" xfId="11069"/>
    <cellStyle name="Note 11 5 2 2 11 2 3" xfId="11070"/>
    <cellStyle name="Note 11 5 2 2 11 2 4" xfId="11071"/>
    <cellStyle name="Note 11 5 2 2 11 3" xfId="11072"/>
    <cellStyle name="Note 11 5 2 2 11 4" xfId="11073"/>
    <cellStyle name="Note 11 5 2 2 11 5" xfId="11074"/>
    <cellStyle name="Note 11 5 2 2 11 6" xfId="11075"/>
    <cellStyle name="Note 11 5 2 2 12" xfId="11076"/>
    <cellStyle name="Note 11 5 2 2 12 2" xfId="11077"/>
    <cellStyle name="Note 11 5 2 2 12 2 2" xfId="11078"/>
    <cellStyle name="Note 11 5 2 2 12 2 3" xfId="11079"/>
    <cellStyle name="Note 11 5 2 2 12 2 4" xfId="11080"/>
    <cellStyle name="Note 11 5 2 2 12 3" xfId="11081"/>
    <cellStyle name="Note 11 5 2 2 12 4" xfId="11082"/>
    <cellStyle name="Note 11 5 2 2 12 5" xfId="11083"/>
    <cellStyle name="Note 11 5 2 2 12 6" xfId="11084"/>
    <cellStyle name="Note 11 5 2 2 13" xfId="11085"/>
    <cellStyle name="Note 11 5 2 2 13 2" xfId="11086"/>
    <cellStyle name="Note 11 5 2 2 13 2 2" xfId="11087"/>
    <cellStyle name="Note 11 5 2 2 13 2 3" xfId="11088"/>
    <cellStyle name="Note 11 5 2 2 13 2 4" xfId="11089"/>
    <cellStyle name="Note 11 5 2 2 13 3" xfId="11090"/>
    <cellStyle name="Note 11 5 2 2 13 4" xfId="11091"/>
    <cellStyle name="Note 11 5 2 2 13 5" xfId="11092"/>
    <cellStyle name="Note 11 5 2 2 13 6" xfId="11093"/>
    <cellStyle name="Note 11 5 2 2 14" xfId="11094"/>
    <cellStyle name="Note 11 5 2 2 14 2" xfId="11095"/>
    <cellStyle name="Note 11 5 2 2 14 2 2" xfId="11096"/>
    <cellStyle name="Note 11 5 2 2 14 2 3" xfId="11097"/>
    <cellStyle name="Note 11 5 2 2 14 2 4" xfId="11098"/>
    <cellStyle name="Note 11 5 2 2 14 3" xfId="11099"/>
    <cellStyle name="Note 11 5 2 2 14 4" xfId="11100"/>
    <cellStyle name="Note 11 5 2 2 14 5" xfId="11101"/>
    <cellStyle name="Note 11 5 2 2 14 6" xfId="11102"/>
    <cellStyle name="Note 11 5 2 2 15" xfId="11103"/>
    <cellStyle name="Note 11 5 2 2 15 2" xfId="11104"/>
    <cellStyle name="Note 11 5 2 2 15 2 2" xfId="11105"/>
    <cellStyle name="Note 11 5 2 2 15 2 3" xfId="11106"/>
    <cellStyle name="Note 11 5 2 2 15 2 4" xfId="11107"/>
    <cellStyle name="Note 11 5 2 2 15 3" xfId="11108"/>
    <cellStyle name="Note 11 5 2 2 15 4" xfId="11109"/>
    <cellStyle name="Note 11 5 2 2 15 5" xfId="11110"/>
    <cellStyle name="Note 11 5 2 2 15 6" xfId="11111"/>
    <cellStyle name="Note 11 5 2 2 16" xfId="11112"/>
    <cellStyle name="Note 11 5 2 2 16 2" xfId="11113"/>
    <cellStyle name="Note 11 5 2 2 16 2 2" xfId="11114"/>
    <cellStyle name="Note 11 5 2 2 16 2 3" xfId="11115"/>
    <cellStyle name="Note 11 5 2 2 16 2 4" xfId="11116"/>
    <cellStyle name="Note 11 5 2 2 16 3" xfId="11117"/>
    <cellStyle name="Note 11 5 2 2 16 4" xfId="11118"/>
    <cellStyle name="Note 11 5 2 2 16 5" xfId="11119"/>
    <cellStyle name="Note 11 5 2 2 16 6" xfId="11120"/>
    <cellStyle name="Note 11 5 2 2 17" xfId="11121"/>
    <cellStyle name="Note 11 5 2 2 17 2" xfId="11122"/>
    <cellStyle name="Note 11 5 2 2 17 3" xfId="11123"/>
    <cellStyle name="Note 11 5 2 2 18" xfId="11124"/>
    <cellStyle name="Note 11 5 2 2 19" xfId="11125"/>
    <cellStyle name="Note 11 5 2 2 2" xfId="11126"/>
    <cellStyle name="Note 11 5 2 2 2 2" xfId="11127"/>
    <cellStyle name="Note 11 5 2 2 2 2 2" xfId="11128"/>
    <cellStyle name="Note 11 5 2 2 2 2 3" xfId="11129"/>
    <cellStyle name="Note 11 5 2 2 2 2 4" xfId="11130"/>
    <cellStyle name="Note 11 5 2 2 2 3" xfId="11131"/>
    <cellStyle name="Note 11 5 2 2 2 4" xfId="11132"/>
    <cellStyle name="Note 11 5 2 2 2 5" xfId="11133"/>
    <cellStyle name="Note 11 5 2 2 3" xfId="11134"/>
    <cellStyle name="Note 11 5 2 2 3 2" xfId="11135"/>
    <cellStyle name="Note 11 5 2 2 3 2 2" xfId="11136"/>
    <cellStyle name="Note 11 5 2 2 3 2 3" xfId="11137"/>
    <cellStyle name="Note 11 5 2 2 3 2 4" xfId="11138"/>
    <cellStyle name="Note 11 5 2 2 3 3" xfId="11139"/>
    <cellStyle name="Note 11 5 2 2 3 4" xfId="11140"/>
    <cellStyle name="Note 11 5 2 2 3 5" xfId="11141"/>
    <cellStyle name="Note 11 5 2 2 3 6" xfId="11142"/>
    <cellStyle name="Note 11 5 2 2 4" xfId="11143"/>
    <cellStyle name="Note 11 5 2 2 4 2" xfId="11144"/>
    <cellStyle name="Note 11 5 2 2 4 2 2" xfId="11145"/>
    <cellStyle name="Note 11 5 2 2 4 2 3" xfId="11146"/>
    <cellStyle name="Note 11 5 2 2 4 2 4" xfId="11147"/>
    <cellStyle name="Note 11 5 2 2 4 3" xfId="11148"/>
    <cellStyle name="Note 11 5 2 2 4 4" xfId="11149"/>
    <cellStyle name="Note 11 5 2 2 4 5" xfId="11150"/>
    <cellStyle name="Note 11 5 2 2 4 6" xfId="11151"/>
    <cellStyle name="Note 11 5 2 2 5" xfId="11152"/>
    <cellStyle name="Note 11 5 2 2 5 2" xfId="11153"/>
    <cellStyle name="Note 11 5 2 2 5 2 2" xfId="11154"/>
    <cellStyle name="Note 11 5 2 2 5 2 3" xfId="11155"/>
    <cellStyle name="Note 11 5 2 2 5 2 4" xfId="11156"/>
    <cellStyle name="Note 11 5 2 2 5 3" xfId="11157"/>
    <cellStyle name="Note 11 5 2 2 5 4" xfId="11158"/>
    <cellStyle name="Note 11 5 2 2 5 5" xfId="11159"/>
    <cellStyle name="Note 11 5 2 2 5 6" xfId="11160"/>
    <cellStyle name="Note 11 5 2 2 6" xfId="11161"/>
    <cellStyle name="Note 11 5 2 2 6 2" xfId="11162"/>
    <cellStyle name="Note 11 5 2 2 6 2 2" xfId="11163"/>
    <cellStyle name="Note 11 5 2 2 6 2 3" xfId="11164"/>
    <cellStyle name="Note 11 5 2 2 6 2 4" xfId="11165"/>
    <cellStyle name="Note 11 5 2 2 6 3" xfId="11166"/>
    <cellStyle name="Note 11 5 2 2 6 4" xfId="11167"/>
    <cellStyle name="Note 11 5 2 2 6 5" xfId="11168"/>
    <cellStyle name="Note 11 5 2 2 6 6" xfId="11169"/>
    <cellStyle name="Note 11 5 2 2 7" xfId="11170"/>
    <cellStyle name="Note 11 5 2 2 7 2" xfId="11171"/>
    <cellStyle name="Note 11 5 2 2 7 2 2" xfId="11172"/>
    <cellStyle name="Note 11 5 2 2 7 2 3" xfId="11173"/>
    <cellStyle name="Note 11 5 2 2 7 2 4" xfId="11174"/>
    <cellStyle name="Note 11 5 2 2 7 3" xfId="11175"/>
    <cellStyle name="Note 11 5 2 2 7 4" xfId="11176"/>
    <cellStyle name="Note 11 5 2 2 7 5" xfId="11177"/>
    <cellStyle name="Note 11 5 2 2 7 6" xfId="11178"/>
    <cellStyle name="Note 11 5 2 2 8" xfId="11179"/>
    <cellStyle name="Note 11 5 2 2 8 2" xfId="11180"/>
    <cellStyle name="Note 11 5 2 2 8 2 2" xfId="11181"/>
    <cellStyle name="Note 11 5 2 2 8 2 3" xfId="11182"/>
    <cellStyle name="Note 11 5 2 2 8 2 4" xfId="11183"/>
    <cellStyle name="Note 11 5 2 2 8 3" xfId="11184"/>
    <cellStyle name="Note 11 5 2 2 8 4" xfId="11185"/>
    <cellStyle name="Note 11 5 2 2 8 5" xfId="11186"/>
    <cellStyle name="Note 11 5 2 2 8 6" xfId="11187"/>
    <cellStyle name="Note 11 5 2 2 9" xfId="11188"/>
    <cellStyle name="Note 11 5 2 2 9 2" xfId="11189"/>
    <cellStyle name="Note 11 5 2 2 9 2 2" xfId="11190"/>
    <cellStyle name="Note 11 5 2 2 9 2 3" xfId="11191"/>
    <cellStyle name="Note 11 5 2 2 9 2 4" xfId="11192"/>
    <cellStyle name="Note 11 5 2 2 9 3" xfId="11193"/>
    <cellStyle name="Note 11 5 2 2 9 4" xfId="11194"/>
    <cellStyle name="Note 11 5 2 2 9 5" xfId="11195"/>
    <cellStyle name="Note 11 5 2 2 9 6" xfId="11196"/>
    <cellStyle name="Note 11 5 2 20" xfId="11197"/>
    <cellStyle name="Note 11 5 2 3" xfId="11198"/>
    <cellStyle name="Note 11 5 2 3 2" xfId="11199"/>
    <cellStyle name="Note 11 5 2 3 2 2" xfId="11200"/>
    <cellStyle name="Note 11 5 2 3 2 3" xfId="11201"/>
    <cellStyle name="Note 11 5 2 3 2 4" xfId="11202"/>
    <cellStyle name="Note 11 5 2 3 3" xfId="11203"/>
    <cellStyle name="Note 11 5 2 3 4" xfId="11204"/>
    <cellStyle name="Note 11 5 2 3 5" xfId="11205"/>
    <cellStyle name="Note 11 5 2 4" xfId="11206"/>
    <cellStyle name="Note 11 5 2 4 2" xfId="11207"/>
    <cellStyle name="Note 11 5 2 4 2 2" xfId="11208"/>
    <cellStyle name="Note 11 5 2 4 2 3" xfId="11209"/>
    <cellStyle name="Note 11 5 2 4 2 4" xfId="11210"/>
    <cellStyle name="Note 11 5 2 4 3" xfId="11211"/>
    <cellStyle name="Note 11 5 2 4 4" xfId="11212"/>
    <cellStyle name="Note 11 5 2 4 5" xfId="11213"/>
    <cellStyle name="Note 11 5 2 5" xfId="11214"/>
    <cellStyle name="Note 11 5 2 5 2" xfId="11215"/>
    <cellStyle name="Note 11 5 2 5 2 2" xfId="11216"/>
    <cellStyle name="Note 11 5 2 5 2 3" xfId="11217"/>
    <cellStyle name="Note 11 5 2 5 2 4" xfId="11218"/>
    <cellStyle name="Note 11 5 2 5 3" xfId="11219"/>
    <cellStyle name="Note 11 5 2 5 4" xfId="11220"/>
    <cellStyle name="Note 11 5 2 5 5" xfId="11221"/>
    <cellStyle name="Note 11 5 2 5 6" xfId="11222"/>
    <cellStyle name="Note 11 5 2 6" xfId="11223"/>
    <cellStyle name="Note 11 5 2 6 2" xfId="11224"/>
    <cellStyle name="Note 11 5 2 6 2 2" xfId="11225"/>
    <cellStyle name="Note 11 5 2 6 2 3" xfId="11226"/>
    <cellStyle name="Note 11 5 2 6 2 4" xfId="11227"/>
    <cellStyle name="Note 11 5 2 6 3" xfId="11228"/>
    <cellStyle name="Note 11 5 2 6 4" xfId="11229"/>
    <cellStyle name="Note 11 5 2 6 5" xfId="11230"/>
    <cellStyle name="Note 11 5 2 6 6" xfId="11231"/>
    <cellStyle name="Note 11 5 2 7" xfId="11232"/>
    <cellStyle name="Note 11 5 2 7 2" xfId="11233"/>
    <cellStyle name="Note 11 5 2 7 2 2" xfId="11234"/>
    <cellStyle name="Note 11 5 2 7 2 3" xfId="11235"/>
    <cellStyle name="Note 11 5 2 7 2 4" xfId="11236"/>
    <cellStyle name="Note 11 5 2 7 3" xfId="11237"/>
    <cellStyle name="Note 11 5 2 7 4" xfId="11238"/>
    <cellStyle name="Note 11 5 2 7 5" xfId="11239"/>
    <cellStyle name="Note 11 5 2 7 6" xfId="11240"/>
    <cellStyle name="Note 11 5 2 8" xfId="11241"/>
    <cellStyle name="Note 11 5 2 8 2" xfId="11242"/>
    <cellStyle name="Note 11 5 2 8 2 2" xfId="11243"/>
    <cellStyle name="Note 11 5 2 8 2 3" xfId="11244"/>
    <cellStyle name="Note 11 5 2 8 2 4" xfId="11245"/>
    <cellStyle name="Note 11 5 2 8 3" xfId="11246"/>
    <cellStyle name="Note 11 5 2 8 4" xfId="11247"/>
    <cellStyle name="Note 11 5 2 8 5" xfId="11248"/>
    <cellStyle name="Note 11 5 2 8 6" xfId="11249"/>
    <cellStyle name="Note 11 5 2 9" xfId="11250"/>
    <cellStyle name="Note 11 5 2 9 2" xfId="11251"/>
    <cellStyle name="Note 11 5 2 9 2 2" xfId="11252"/>
    <cellStyle name="Note 11 5 2 9 2 3" xfId="11253"/>
    <cellStyle name="Note 11 5 2 9 2 4" xfId="11254"/>
    <cellStyle name="Note 11 5 2 9 3" xfId="11255"/>
    <cellStyle name="Note 11 5 2 9 4" xfId="11256"/>
    <cellStyle name="Note 11 5 2 9 5" xfId="11257"/>
    <cellStyle name="Note 11 5 2 9 6" xfId="11258"/>
    <cellStyle name="Note 11 5 20" xfId="11259"/>
    <cellStyle name="Note 11 5 21" xfId="11260"/>
    <cellStyle name="Note 11 5 3" xfId="11261"/>
    <cellStyle name="Note 11 5 3 10" xfId="11262"/>
    <cellStyle name="Note 11 5 3 10 2" xfId="11263"/>
    <cellStyle name="Note 11 5 3 10 2 2" xfId="11264"/>
    <cellStyle name="Note 11 5 3 10 2 3" xfId="11265"/>
    <cellStyle name="Note 11 5 3 10 2 4" xfId="11266"/>
    <cellStyle name="Note 11 5 3 10 3" xfId="11267"/>
    <cellStyle name="Note 11 5 3 10 4" xfId="11268"/>
    <cellStyle name="Note 11 5 3 10 5" xfId="11269"/>
    <cellStyle name="Note 11 5 3 10 6" xfId="11270"/>
    <cellStyle name="Note 11 5 3 11" xfId="11271"/>
    <cellStyle name="Note 11 5 3 11 2" xfId="11272"/>
    <cellStyle name="Note 11 5 3 11 2 2" xfId="11273"/>
    <cellStyle name="Note 11 5 3 11 2 3" xfId="11274"/>
    <cellStyle name="Note 11 5 3 11 2 4" xfId="11275"/>
    <cellStyle name="Note 11 5 3 11 3" xfId="11276"/>
    <cellStyle name="Note 11 5 3 11 4" xfId="11277"/>
    <cellStyle name="Note 11 5 3 11 5" xfId="11278"/>
    <cellStyle name="Note 11 5 3 11 6" xfId="11279"/>
    <cellStyle name="Note 11 5 3 12" xfId="11280"/>
    <cellStyle name="Note 11 5 3 12 2" xfId="11281"/>
    <cellStyle name="Note 11 5 3 12 2 2" xfId="11282"/>
    <cellStyle name="Note 11 5 3 12 2 3" xfId="11283"/>
    <cellStyle name="Note 11 5 3 12 2 4" xfId="11284"/>
    <cellStyle name="Note 11 5 3 12 3" xfId="11285"/>
    <cellStyle name="Note 11 5 3 12 4" xfId="11286"/>
    <cellStyle name="Note 11 5 3 12 5" xfId="11287"/>
    <cellStyle name="Note 11 5 3 12 6" xfId="11288"/>
    <cellStyle name="Note 11 5 3 13" xfId="11289"/>
    <cellStyle name="Note 11 5 3 13 2" xfId="11290"/>
    <cellStyle name="Note 11 5 3 13 2 2" xfId="11291"/>
    <cellStyle name="Note 11 5 3 13 2 3" xfId="11292"/>
    <cellStyle name="Note 11 5 3 13 2 4" xfId="11293"/>
    <cellStyle name="Note 11 5 3 13 3" xfId="11294"/>
    <cellStyle name="Note 11 5 3 13 4" xfId="11295"/>
    <cellStyle name="Note 11 5 3 13 5" xfId="11296"/>
    <cellStyle name="Note 11 5 3 13 6" xfId="11297"/>
    <cellStyle name="Note 11 5 3 14" xfId="11298"/>
    <cellStyle name="Note 11 5 3 14 2" xfId="11299"/>
    <cellStyle name="Note 11 5 3 14 2 2" xfId="11300"/>
    <cellStyle name="Note 11 5 3 14 2 3" xfId="11301"/>
    <cellStyle name="Note 11 5 3 14 2 4" xfId="11302"/>
    <cellStyle name="Note 11 5 3 14 3" xfId="11303"/>
    <cellStyle name="Note 11 5 3 14 4" xfId="11304"/>
    <cellStyle name="Note 11 5 3 14 5" xfId="11305"/>
    <cellStyle name="Note 11 5 3 14 6" xfId="11306"/>
    <cellStyle name="Note 11 5 3 15" xfId="11307"/>
    <cellStyle name="Note 11 5 3 15 2" xfId="11308"/>
    <cellStyle name="Note 11 5 3 15 2 2" xfId="11309"/>
    <cellStyle name="Note 11 5 3 15 2 3" xfId="11310"/>
    <cellStyle name="Note 11 5 3 15 2 4" xfId="11311"/>
    <cellStyle name="Note 11 5 3 15 3" xfId="11312"/>
    <cellStyle name="Note 11 5 3 15 4" xfId="11313"/>
    <cellStyle name="Note 11 5 3 15 5" xfId="11314"/>
    <cellStyle name="Note 11 5 3 15 6" xfId="11315"/>
    <cellStyle name="Note 11 5 3 16" xfId="11316"/>
    <cellStyle name="Note 11 5 3 16 2" xfId="11317"/>
    <cellStyle name="Note 11 5 3 16 2 2" xfId="11318"/>
    <cellStyle name="Note 11 5 3 16 2 3" xfId="11319"/>
    <cellStyle name="Note 11 5 3 16 2 4" xfId="11320"/>
    <cellStyle name="Note 11 5 3 16 3" xfId="11321"/>
    <cellStyle name="Note 11 5 3 16 4" xfId="11322"/>
    <cellStyle name="Note 11 5 3 16 5" xfId="11323"/>
    <cellStyle name="Note 11 5 3 16 6" xfId="11324"/>
    <cellStyle name="Note 11 5 3 17" xfId="11325"/>
    <cellStyle name="Note 11 5 3 17 2" xfId="11326"/>
    <cellStyle name="Note 11 5 3 17 3" xfId="11327"/>
    <cellStyle name="Note 11 5 3 18" xfId="11328"/>
    <cellStyle name="Note 11 5 3 19" xfId="11329"/>
    <cellStyle name="Note 11 5 3 2" xfId="11330"/>
    <cellStyle name="Note 11 5 3 2 2" xfId="11331"/>
    <cellStyle name="Note 11 5 3 2 2 2" xfId="11332"/>
    <cellStyle name="Note 11 5 3 2 2 3" xfId="11333"/>
    <cellStyle name="Note 11 5 3 2 2 4" xfId="11334"/>
    <cellStyle name="Note 11 5 3 2 3" xfId="11335"/>
    <cellStyle name="Note 11 5 3 2 4" xfId="11336"/>
    <cellStyle name="Note 11 5 3 2 5" xfId="11337"/>
    <cellStyle name="Note 11 5 3 3" xfId="11338"/>
    <cellStyle name="Note 11 5 3 3 2" xfId="11339"/>
    <cellStyle name="Note 11 5 3 3 2 2" xfId="11340"/>
    <cellStyle name="Note 11 5 3 3 2 3" xfId="11341"/>
    <cellStyle name="Note 11 5 3 3 2 4" xfId="11342"/>
    <cellStyle name="Note 11 5 3 3 3" xfId="11343"/>
    <cellStyle name="Note 11 5 3 3 4" xfId="11344"/>
    <cellStyle name="Note 11 5 3 3 5" xfId="11345"/>
    <cellStyle name="Note 11 5 3 3 6" xfId="11346"/>
    <cellStyle name="Note 11 5 3 4" xfId="11347"/>
    <cellStyle name="Note 11 5 3 4 2" xfId="11348"/>
    <cellStyle name="Note 11 5 3 4 2 2" xfId="11349"/>
    <cellStyle name="Note 11 5 3 4 2 3" xfId="11350"/>
    <cellStyle name="Note 11 5 3 4 2 4" xfId="11351"/>
    <cellStyle name="Note 11 5 3 4 3" xfId="11352"/>
    <cellStyle name="Note 11 5 3 4 4" xfId="11353"/>
    <cellStyle name="Note 11 5 3 4 5" xfId="11354"/>
    <cellStyle name="Note 11 5 3 4 6" xfId="11355"/>
    <cellStyle name="Note 11 5 3 5" xfId="11356"/>
    <cellStyle name="Note 11 5 3 5 2" xfId="11357"/>
    <cellStyle name="Note 11 5 3 5 2 2" xfId="11358"/>
    <cellStyle name="Note 11 5 3 5 2 3" xfId="11359"/>
    <cellStyle name="Note 11 5 3 5 2 4" xfId="11360"/>
    <cellStyle name="Note 11 5 3 5 3" xfId="11361"/>
    <cellStyle name="Note 11 5 3 5 4" xfId="11362"/>
    <cellStyle name="Note 11 5 3 5 5" xfId="11363"/>
    <cellStyle name="Note 11 5 3 5 6" xfId="11364"/>
    <cellStyle name="Note 11 5 3 6" xfId="11365"/>
    <cellStyle name="Note 11 5 3 6 2" xfId="11366"/>
    <cellStyle name="Note 11 5 3 6 2 2" xfId="11367"/>
    <cellStyle name="Note 11 5 3 6 2 3" xfId="11368"/>
    <cellStyle name="Note 11 5 3 6 2 4" xfId="11369"/>
    <cellStyle name="Note 11 5 3 6 3" xfId="11370"/>
    <cellStyle name="Note 11 5 3 6 4" xfId="11371"/>
    <cellStyle name="Note 11 5 3 6 5" xfId="11372"/>
    <cellStyle name="Note 11 5 3 6 6" xfId="11373"/>
    <cellStyle name="Note 11 5 3 7" xfId="11374"/>
    <cellStyle name="Note 11 5 3 7 2" xfId="11375"/>
    <cellStyle name="Note 11 5 3 7 2 2" xfId="11376"/>
    <cellStyle name="Note 11 5 3 7 2 3" xfId="11377"/>
    <cellStyle name="Note 11 5 3 7 2 4" xfId="11378"/>
    <cellStyle name="Note 11 5 3 7 3" xfId="11379"/>
    <cellStyle name="Note 11 5 3 7 4" xfId="11380"/>
    <cellStyle name="Note 11 5 3 7 5" xfId="11381"/>
    <cellStyle name="Note 11 5 3 7 6" xfId="11382"/>
    <cellStyle name="Note 11 5 3 8" xfId="11383"/>
    <cellStyle name="Note 11 5 3 8 2" xfId="11384"/>
    <cellStyle name="Note 11 5 3 8 2 2" xfId="11385"/>
    <cellStyle name="Note 11 5 3 8 2 3" xfId="11386"/>
    <cellStyle name="Note 11 5 3 8 2 4" xfId="11387"/>
    <cellStyle name="Note 11 5 3 8 3" xfId="11388"/>
    <cellStyle name="Note 11 5 3 8 4" xfId="11389"/>
    <cellStyle name="Note 11 5 3 8 5" xfId="11390"/>
    <cellStyle name="Note 11 5 3 8 6" xfId="11391"/>
    <cellStyle name="Note 11 5 3 9" xfId="11392"/>
    <cellStyle name="Note 11 5 3 9 2" xfId="11393"/>
    <cellStyle name="Note 11 5 3 9 2 2" xfId="11394"/>
    <cellStyle name="Note 11 5 3 9 2 3" xfId="11395"/>
    <cellStyle name="Note 11 5 3 9 2 4" xfId="11396"/>
    <cellStyle name="Note 11 5 3 9 3" xfId="11397"/>
    <cellStyle name="Note 11 5 3 9 4" xfId="11398"/>
    <cellStyle name="Note 11 5 3 9 5" xfId="11399"/>
    <cellStyle name="Note 11 5 3 9 6" xfId="11400"/>
    <cellStyle name="Note 11 5 4" xfId="11401"/>
    <cellStyle name="Note 11 5 4 2" xfId="11402"/>
    <cellStyle name="Note 11 5 4 2 2" xfId="11403"/>
    <cellStyle name="Note 11 5 4 2 3" xfId="11404"/>
    <cellStyle name="Note 11 5 4 2 4" xfId="11405"/>
    <cellStyle name="Note 11 5 4 3" xfId="11406"/>
    <cellStyle name="Note 11 5 4 4" xfId="11407"/>
    <cellStyle name="Note 11 5 4 5" xfId="11408"/>
    <cellStyle name="Note 11 5 5" xfId="11409"/>
    <cellStyle name="Note 11 5 5 2" xfId="11410"/>
    <cellStyle name="Note 11 5 5 2 2" xfId="11411"/>
    <cellStyle name="Note 11 5 5 2 3" xfId="11412"/>
    <cellStyle name="Note 11 5 5 2 4" xfId="11413"/>
    <cellStyle name="Note 11 5 5 3" xfId="11414"/>
    <cellStyle name="Note 11 5 5 4" xfId="11415"/>
    <cellStyle name="Note 11 5 5 5" xfId="11416"/>
    <cellStyle name="Note 11 5 6" xfId="11417"/>
    <cellStyle name="Note 11 5 6 2" xfId="11418"/>
    <cellStyle name="Note 11 5 6 2 2" xfId="11419"/>
    <cellStyle name="Note 11 5 6 2 3" xfId="11420"/>
    <cellStyle name="Note 11 5 6 2 4" xfId="11421"/>
    <cellStyle name="Note 11 5 6 3" xfId="11422"/>
    <cellStyle name="Note 11 5 6 4" xfId="11423"/>
    <cellStyle name="Note 11 5 6 5" xfId="11424"/>
    <cellStyle name="Note 11 5 6 6" xfId="11425"/>
    <cellStyle name="Note 11 5 7" xfId="11426"/>
    <cellStyle name="Note 11 5 7 2" xfId="11427"/>
    <cellStyle name="Note 11 5 7 2 2" xfId="11428"/>
    <cellStyle name="Note 11 5 7 2 3" xfId="11429"/>
    <cellStyle name="Note 11 5 7 2 4" xfId="11430"/>
    <cellStyle name="Note 11 5 7 3" xfId="11431"/>
    <cellStyle name="Note 11 5 7 4" xfId="11432"/>
    <cellStyle name="Note 11 5 7 5" xfId="11433"/>
    <cellStyle name="Note 11 5 7 6" xfId="11434"/>
    <cellStyle name="Note 11 5 8" xfId="11435"/>
    <cellStyle name="Note 11 5 8 2" xfId="11436"/>
    <cellStyle name="Note 11 5 8 2 2" xfId="11437"/>
    <cellStyle name="Note 11 5 8 2 3" xfId="11438"/>
    <cellStyle name="Note 11 5 8 2 4" xfId="11439"/>
    <cellStyle name="Note 11 5 8 3" xfId="11440"/>
    <cellStyle name="Note 11 5 8 4" xfId="11441"/>
    <cellStyle name="Note 11 5 8 5" xfId="11442"/>
    <cellStyle name="Note 11 5 8 6" xfId="11443"/>
    <cellStyle name="Note 11 5 9" xfId="11444"/>
    <cellStyle name="Note 11 5 9 2" xfId="11445"/>
    <cellStyle name="Note 11 5 9 2 2" xfId="11446"/>
    <cellStyle name="Note 11 5 9 2 3" xfId="11447"/>
    <cellStyle name="Note 11 5 9 2 4" xfId="11448"/>
    <cellStyle name="Note 11 5 9 3" xfId="11449"/>
    <cellStyle name="Note 11 5 9 4" xfId="11450"/>
    <cellStyle name="Note 11 5 9 5" xfId="11451"/>
    <cellStyle name="Note 11 5 9 6" xfId="11452"/>
    <cellStyle name="Note 11 6" xfId="638"/>
    <cellStyle name="Note 11 6 10" xfId="11453"/>
    <cellStyle name="Note 11 6 10 2" xfId="11454"/>
    <cellStyle name="Note 11 6 10 2 2" xfId="11455"/>
    <cellStyle name="Note 11 6 10 2 3" xfId="11456"/>
    <cellStyle name="Note 11 6 10 2 4" xfId="11457"/>
    <cellStyle name="Note 11 6 10 3" xfId="11458"/>
    <cellStyle name="Note 11 6 10 4" xfId="11459"/>
    <cellStyle name="Note 11 6 10 5" xfId="11460"/>
    <cellStyle name="Note 11 6 10 6" xfId="11461"/>
    <cellStyle name="Note 11 6 11" xfId="11462"/>
    <cellStyle name="Note 11 6 11 2" xfId="11463"/>
    <cellStyle name="Note 11 6 11 2 2" xfId="11464"/>
    <cellStyle name="Note 11 6 11 2 3" xfId="11465"/>
    <cellStyle name="Note 11 6 11 2 4" xfId="11466"/>
    <cellStyle name="Note 11 6 11 3" xfId="11467"/>
    <cellStyle name="Note 11 6 11 4" xfId="11468"/>
    <cellStyle name="Note 11 6 11 5" xfId="11469"/>
    <cellStyle name="Note 11 6 11 6" xfId="11470"/>
    <cellStyle name="Note 11 6 12" xfId="11471"/>
    <cellStyle name="Note 11 6 12 2" xfId="11472"/>
    <cellStyle name="Note 11 6 12 2 2" xfId="11473"/>
    <cellStyle name="Note 11 6 12 2 3" xfId="11474"/>
    <cellStyle name="Note 11 6 12 2 4" xfId="11475"/>
    <cellStyle name="Note 11 6 12 3" xfId="11476"/>
    <cellStyle name="Note 11 6 12 4" xfId="11477"/>
    <cellStyle name="Note 11 6 12 5" xfId="11478"/>
    <cellStyle name="Note 11 6 12 6" xfId="11479"/>
    <cellStyle name="Note 11 6 13" xfId="11480"/>
    <cellStyle name="Note 11 6 13 2" xfId="11481"/>
    <cellStyle name="Note 11 6 13 2 2" xfId="11482"/>
    <cellStyle name="Note 11 6 13 2 3" xfId="11483"/>
    <cellStyle name="Note 11 6 13 2 4" xfId="11484"/>
    <cellStyle name="Note 11 6 13 3" xfId="11485"/>
    <cellStyle name="Note 11 6 13 4" xfId="11486"/>
    <cellStyle name="Note 11 6 13 5" xfId="11487"/>
    <cellStyle name="Note 11 6 13 6" xfId="11488"/>
    <cellStyle name="Note 11 6 14" xfId="11489"/>
    <cellStyle name="Note 11 6 14 2" xfId="11490"/>
    <cellStyle name="Note 11 6 14 2 2" xfId="11491"/>
    <cellStyle name="Note 11 6 14 2 3" xfId="11492"/>
    <cellStyle name="Note 11 6 14 2 4" xfId="11493"/>
    <cellStyle name="Note 11 6 14 3" xfId="11494"/>
    <cellStyle name="Note 11 6 14 4" xfId="11495"/>
    <cellStyle name="Note 11 6 14 5" xfId="11496"/>
    <cellStyle name="Note 11 6 14 6" xfId="11497"/>
    <cellStyle name="Note 11 6 15" xfId="11498"/>
    <cellStyle name="Note 11 6 15 2" xfId="11499"/>
    <cellStyle name="Note 11 6 15 2 2" xfId="11500"/>
    <cellStyle name="Note 11 6 15 2 3" xfId="11501"/>
    <cellStyle name="Note 11 6 15 2 4" xfId="11502"/>
    <cellStyle name="Note 11 6 15 3" xfId="11503"/>
    <cellStyle name="Note 11 6 15 4" xfId="11504"/>
    <cellStyle name="Note 11 6 15 5" xfId="11505"/>
    <cellStyle name="Note 11 6 15 6" xfId="11506"/>
    <cellStyle name="Note 11 6 16" xfId="11507"/>
    <cellStyle name="Note 11 6 16 2" xfId="11508"/>
    <cellStyle name="Note 11 6 16 3" xfId="11509"/>
    <cellStyle name="Note 11 6 17" xfId="11510"/>
    <cellStyle name="Note 11 6 18" xfId="11511"/>
    <cellStyle name="Note 11 6 19" xfId="11512"/>
    <cellStyle name="Note 11 6 2" xfId="639"/>
    <cellStyle name="Note 11 6 2 10" xfId="11513"/>
    <cellStyle name="Note 11 6 2 10 2" xfId="11514"/>
    <cellStyle name="Note 11 6 2 10 2 2" xfId="11515"/>
    <cellStyle name="Note 11 6 2 10 2 3" xfId="11516"/>
    <cellStyle name="Note 11 6 2 10 2 4" xfId="11517"/>
    <cellStyle name="Note 11 6 2 10 3" xfId="11518"/>
    <cellStyle name="Note 11 6 2 10 4" xfId="11519"/>
    <cellStyle name="Note 11 6 2 10 5" xfId="11520"/>
    <cellStyle name="Note 11 6 2 10 6" xfId="11521"/>
    <cellStyle name="Note 11 6 2 11" xfId="11522"/>
    <cellStyle name="Note 11 6 2 11 2" xfId="11523"/>
    <cellStyle name="Note 11 6 2 11 2 2" xfId="11524"/>
    <cellStyle name="Note 11 6 2 11 2 3" xfId="11525"/>
    <cellStyle name="Note 11 6 2 11 2 4" xfId="11526"/>
    <cellStyle name="Note 11 6 2 11 3" xfId="11527"/>
    <cellStyle name="Note 11 6 2 11 4" xfId="11528"/>
    <cellStyle name="Note 11 6 2 11 5" xfId="11529"/>
    <cellStyle name="Note 11 6 2 11 6" xfId="11530"/>
    <cellStyle name="Note 11 6 2 12" xfId="11531"/>
    <cellStyle name="Note 11 6 2 12 2" xfId="11532"/>
    <cellStyle name="Note 11 6 2 12 2 2" xfId="11533"/>
    <cellStyle name="Note 11 6 2 12 2 3" xfId="11534"/>
    <cellStyle name="Note 11 6 2 12 2 4" xfId="11535"/>
    <cellStyle name="Note 11 6 2 12 3" xfId="11536"/>
    <cellStyle name="Note 11 6 2 12 4" xfId="11537"/>
    <cellStyle name="Note 11 6 2 12 5" xfId="11538"/>
    <cellStyle name="Note 11 6 2 12 6" xfId="11539"/>
    <cellStyle name="Note 11 6 2 13" xfId="11540"/>
    <cellStyle name="Note 11 6 2 13 2" xfId="11541"/>
    <cellStyle name="Note 11 6 2 13 2 2" xfId="11542"/>
    <cellStyle name="Note 11 6 2 13 2 3" xfId="11543"/>
    <cellStyle name="Note 11 6 2 13 2 4" xfId="11544"/>
    <cellStyle name="Note 11 6 2 13 3" xfId="11545"/>
    <cellStyle name="Note 11 6 2 13 4" xfId="11546"/>
    <cellStyle name="Note 11 6 2 13 5" xfId="11547"/>
    <cellStyle name="Note 11 6 2 13 6" xfId="11548"/>
    <cellStyle name="Note 11 6 2 14" xfId="11549"/>
    <cellStyle name="Note 11 6 2 14 2" xfId="11550"/>
    <cellStyle name="Note 11 6 2 14 2 2" xfId="11551"/>
    <cellStyle name="Note 11 6 2 14 2 3" xfId="11552"/>
    <cellStyle name="Note 11 6 2 14 2 4" xfId="11553"/>
    <cellStyle name="Note 11 6 2 14 3" xfId="11554"/>
    <cellStyle name="Note 11 6 2 14 4" xfId="11555"/>
    <cellStyle name="Note 11 6 2 14 5" xfId="11556"/>
    <cellStyle name="Note 11 6 2 14 6" xfId="11557"/>
    <cellStyle name="Note 11 6 2 15" xfId="11558"/>
    <cellStyle name="Note 11 6 2 15 2" xfId="11559"/>
    <cellStyle name="Note 11 6 2 15 3" xfId="11560"/>
    <cellStyle name="Note 11 6 2 16" xfId="11561"/>
    <cellStyle name="Note 11 6 2 17" xfId="11562"/>
    <cellStyle name="Note 11 6 2 18" xfId="11563"/>
    <cellStyle name="Note 11 6 2 19" xfId="11564"/>
    <cellStyle name="Note 11 6 2 2" xfId="11565"/>
    <cellStyle name="Note 11 6 2 2 10" xfId="11566"/>
    <cellStyle name="Note 11 6 2 2 10 2" xfId="11567"/>
    <cellStyle name="Note 11 6 2 2 10 2 2" xfId="11568"/>
    <cellStyle name="Note 11 6 2 2 10 2 3" xfId="11569"/>
    <cellStyle name="Note 11 6 2 2 10 2 4" xfId="11570"/>
    <cellStyle name="Note 11 6 2 2 10 3" xfId="11571"/>
    <cellStyle name="Note 11 6 2 2 10 4" xfId="11572"/>
    <cellStyle name="Note 11 6 2 2 10 5" xfId="11573"/>
    <cellStyle name="Note 11 6 2 2 10 6" xfId="11574"/>
    <cellStyle name="Note 11 6 2 2 11" xfId="11575"/>
    <cellStyle name="Note 11 6 2 2 11 2" xfId="11576"/>
    <cellStyle name="Note 11 6 2 2 11 2 2" xfId="11577"/>
    <cellStyle name="Note 11 6 2 2 11 2 3" xfId="11578"/>
    <cellStyle name="Note 11 6 2 2 11 2 4" xfId="11579"/>
    <cellStyle name="Note 11 6 2 2 11 3" xfId="11580"/>
    <cellStyle name="Note 11 6 2 2 11 4" xfId="11581"/>
    <cellStyle name="Note 11 6 2 2 11 5" xfId="11582"/>
    <cellStyle name="Note 11 6 2 2 11 6" xfId="11583"/>
    <cellStyle name="Note 11 6 2 2 12" xfId="11584"/>
    <cellStyle name="Note 11 6 2 2 12 2" xfId="11585"/>
    <cellStyle name="Note 11 6 2 2 12 2 2" xfId="11586"/>
    <cellStyle name="Note 11 6 2 2 12 2 3" xfId="11587"/>
    <cellStyle name="Note 11 6 2 2 12 2 4" xfId="11588"/>
    <cellStyle name="Note 11 6 2 2 12 3" xfId="11589"/>
    <cellStyle name="Note 11 6 2 2 12 4" xfId="11590"/>
    <cellStyle name="Note 11 6 2 2 12 5" xfId="11591"/>
    <cellStyle name="Note 11 6 2 2 12 6" xfId="11592"/>
    <cellStyle name="Note 11 6 2 2 13" xfId="11593"/>
    <cellStyle name="Note 11 6 2 2 13 2" xfId="11594"/>
    <cellStyle name="Note 11 6 2 2 13 2 2" xfId="11595"/>
    <cellStyle name="Note 11 6 2 2 13 2 3" xfId="11596"/>
    <cellStyle name="Note 11 6 2 2 13 2 4" xfId="11597"/>
    <cellStyle name="Note 11 6 2 2 13 3" xfId="11598"/>
    <cellStyle name="Note 11 6 2 2 13 4" xfId="11599"/>
    <cellStyle name="Note 11 6 2 2 13 5" xfId="11600"/>
    <cellStyle name="Note 11 6 2 2 13 6" xfId="11601"/>
    <cellStyle name="Note 11 6 2 2 14" xfId="11602"/>
    <cellStyle name="Note 11 6 2 2 14 2" xfId="11603"/>
    <cellStyle name="Note 11 6 2 2 14 2 2" xfId="11604"/>
    <cellStyle name="Note 11 6 2 2 14 2 3" xfId="11605"/>
    <cellStyle name="Note 11 6 2 2 14 2 4" xfId="11606"/>
    <cellStyle name="Note 11 6 2 2 14 3" xfId="11607"/>
    <cellStyle name="Note 11 6 2 2 14 4" xfId="11608"/>
    <cellStyle name="Note 11 6 2 2 14 5" xfId="11609"/>
    <cellStyle name="Note 11 6 2 2 14 6" xfId="11610"/>
    <cellStyle name="Note 11 6 2 2 15" xfId="11611"/>
    <cellStyle name="Note 11 6 2 2 15 2" xfId="11612"/>
    <cellStyle name="Note 11 6 2 2 15 2 2" xfId="11613"/>
    <cellStyle name="Note 11 6 2 2 15 2 3" xfId="11614"/>
    <cellStyle name="Note 11 6 2 2 15 2 4" xfId="11615"/>
    <cellStyle name="Note 11 6 2 2 15 3" xfId="11616"/>
    <cellStyle name="Note 11 6 2 2 15 4" xfId="11617"/>
    <cellStyle name="Note 11 6 2 2 15 5" xfId="11618"/>
    <cellStyle name="Note 11 6 2 2 15 6" xfId="11619"/>
    <cellStyle name="Note 11 6 2 2 16" xfId="11620"/>
    <cellStyle name="Note 11 6 2 2 16 2" xfId="11621"/>
    <cellStyle name="Note 11 6 2 2 16 2 2" xfId="11622"/>
    <cellStyle name="Note 11 6 2 2 16 2 3" xfId="11623"/>
    <cellStyle name="Note 11 6 2 2 16 2 4" xfId="11624"/>
    <cellStyle name="Note 11 6 2 2 16 3" xfId="11625"/>
    <cellStyle name="Note 11 6 2 2 16 4" xfId="11626"/>
    <cellStyle name="Note 11 6 2 2 16 5" xfId="11627"/>
    <cellStyle name="Note 11 6 2 2 16 6" xfId="11628"/>
    <cellStyle name="Note 11 6 2 2 17" xfId="11629"/>
    <cellStyle name="Note 11 6 2 2 17 2" xfId="11630"/>
    <cellStyle name="Note 11 6 2 2 17 3" xfId="11631"/>
    <cellStyle name="Note 11 6 2 2 18" xfId="11632"/>
    <cellStyle name="Note 11 6 2 2 19" xfId="11633"/>
    <cellStyle name="Note 11 6 2 2 2" xfId="11634"/>
    <cellStyle name="Note 11 6 2 2 2 2" xfId="11635"/>
    <cellStyle name="Note 11 6 2 2 2 2 2" xfId="11636"/>
    <cellStyle name="Note 11 6 2 2 2 2 3" xfId="11637"/>
    <cellStyle name="Note 11 6 2 2 2 2 4" xfId="11638"/>
    <cellStyle name="Note 11 6 2 2 2 3" xfId="11639"/>
    <cellStyle name="Note 11 6 2 2 2 4" xfId="11640"/>
    <cellStyle name="Note 11 6 2 2 2 5" xfId="11641"/>
    <cellStyle name="Note 11 6 2 2 3" xfId="11642"/>
    <cellStyle name="Note 11 6 2 2 3 2" xfId="11643"/>
    <cellStyle name="Note 11 6 2 2 3 2 2" xfId="11644"/>
    <cellStyle name="Note 11 6 2 2 3 2 3" xfId="11645"/>
    <cellStyle name="Note 11 6 2 2 3 2 4" xfId="11646"/>
    <cellStyle name="Note 11 6 2 2 3 3" xfId="11647"/>
    <cellStyle name="Note 11 6 2 2 3 4" xfId="11648"/>
    <cellStyle name="Note 11 6 2 2 3 5" xfId="11649"/>
    <cellStyle name="Note 11 6 2 2 3 6" xfId="11650"/>
    <cellStyle name="Note 11 6 2 2 4" xfId="11651"/>
    <cellStyle name="Note 11 6 2 2 4 2" xfId="11652"/>
    <cellStyle name="Note 11 6 2 2 4 2 2" xfId="11653"/>
    <cellStyle name="Note 11 6 2 2 4 2 3" xfId="11654"/>
    <cellStyle name="Note 11 6 2 2 4 2 4" xfId="11655"/>
    <cellStyle name="Note 11 6 2 2 4 3" xfId="11656"/>
    <cellStyle name="Note 11 6 2 2 4 4" xfId="11657"/>
    <cellStyle name="Note 11 6 2 2 4 5" xfId="11658"/>
    <cellStyle name="Note 11 6 2 2 4 6" xfId="11659"/>
    <cellStyle name="Note 11 6 2 2 5" xfId="11660"/>
    <cellStyle name="Note 11 6 2 2 5 2" xfId="11661"/>
    <cellStyle name="Note 11 6 2 2 5 2 2" xfId="11662"/>
    <cellStyle name="Note 11 6 2 2 5 2 3" xfId="11663"/>
    <cellStyle name="Note 11 6 2 2 5 2 4" xfId="11664"/>
    <cellStyle name="Note 11 6 2 2 5 3" xfId="11665"/>
    <cellStyle name="Note 11 6 2 2 5 4" xfId="11666"/>
    <cellStyle name="Note 11 6 2 2 5 5" xfId="11667"/>
    <cellStyle name="Note 11 6 2 2 5 6" xfId="11668"/>
    <cellStyle name="Note 11 6 2 2 6" xfId="11669"/>
    <cellStyle name="Note 11 6 2 2 6 2" xfId="11670"/>
    <cellStyle name="Note 11 6 2 2 6 2 2" xfId="11671"/>
    <cellStyle name="Note 11 6 2 2 6 2 3" xfId="11672"/>
    <cellStyle name="Note 11 6 2 2 6 2 4" xfId="11673"/>
    <cellStyle name="Note 11 6 2 2 6 3" xfId="11674"/>
    <cellStyle name="Note 11 6 2 2 6 4" xfId="11675"/>
    <cellStyle name="Note 11 6 2 2 6 5" xfId="11676"/>
    <cellStyle name="Note 11 6 2 2 6 6" xfId="11677"/>
    <cellStyle name="Note 11 6 2 2 7" xfId="11678"/>
    <cellStyle name="Note 11 6 2 2 7 2" xfId="11679"/>
    <cellStyle name="Note 11 6 2 2 7 2 2" xfId="11680"/>
    <cellStyle name="Note 11 6 2 2 7 2 3" xfId="11681"/>
    <cellStyle name="Note 11 6 2 2 7 2 4" xfId="11682"/>
    <cellStyle name="Note 11 6 2 2 7 3" xfId="11683"/>
    <cellStyle name="Note 11 6 2 2 7 4" xfId="11684"/>
    <cellStyle name="Note 11 6 2 2 7 5" xfId="11685"/>
    <cellStyle name="Note 11 6 2 2 7 6" xfId="11686"/>
    <cellStyle name="Note 11 6 2 2 8" xfId="11687"/>
    <cellStyle name="Note 11 6 2 2 8 2" xfId="11688"/>
    <cellStyle name="Note 11 6 2 2 8 2 2" xfId="11689"/>
    <cellStyle name="Note 11 6 2 2 8 2 3" xfId="11690"/>
    <cellStyle name="Note 11 6 2 2 8 2 4" xfId="11691"/>
    <cellStyle name="Note 11 6 2 2 8 3" xfId="11692"/>
    <cellStyle name="Note 11 6 2 2 8 4" xfId="11693"/>
    <cellStyle name="Note 11 6 2 2 8 5" xfId="11694"/>
    <cellStyle name="Note 11 6 2 2 8 6" xfId="11695"/>
    <cellStyle name="Note 11 6 2 2 9" xfId="11696"/>
    <cellStyle name="Note 11 6 2 2 9 2" xfId="11697"/>
    <cellStyle name="Note 11 6 2 2 9 2 2" xfId="11698"/>
    <cellStyle name="Note 11 6 2 2 9 2 3" xfId="11699"/>
    <cellStyle name="Note 11 6 2 2 9 2 4" xfId="11700"/>
    <cellStyle name="Note 11 6 2 2 9 3" xfId="11701"/>
    <cellStyle name="Note 11 6 2 2 9 4" xfId="11702"/>
    <cellStyle name="Note 11 6 2 2 9 5" xfId="11703"/>
    <cellStyle name="Note 11 6 2 2 9 6" xfId="11704"/>
    <cellStyle name="Note 11 6 2 20" xfId="11705"/>
    <cellStyle name="Note 11 6 2 3" xfId="11706"/>
    <cellStyle name="Note 11 6 2 3 2" xfId="11707"/>
    <cellStyle name="Note 11 6 2 3 2 2" xfId="11708"/>
    <cellStyle name="Note 11 6 2 3 2 3" xfId="11709"/>
    <cellStyle name="Note 11 6 2 3 2 4" xfId="11710"/>
    <cellStyle name="Note 11 6 2 3 3" xfId="11711"/>
    <cellStyle name="Note 11 6 2 3 4" xfId="11712"/>
    <cellStyle name="Note 11 6 2 3 5" xfId="11713"/>
    <cellStyle name="Note 11 6 2 4" xfId="11714"/>
    <cellStyle name="Note 11 6 2 4 2" xfId="11715"/>
    <cellStyle name="Note 11 6 2 4 2 2" xfId="11716"/>
    <cellStyle name="Note 11 6 2 4 2 3" xfId="11717"/>
    <cellStyle name="Note 11 6 2 4 2 4" xfId="11718"/>
    <cellStyle name="Note 11 6 2 4 3" xfId="11719"/>
    <cellStyle name="Note 11 6 2 4 4" xfId="11720"/>
    <cellStyle name="Note 11 6 2 4 5" xfId="11721"/>
    <cellStyle name="Note 11 6 2 5" xfId="11722"/>
    <cellStyle name="Note 11 6 2 5 2" xfId="11723"/>
    <cellStyle name="Note 11 6 2 5 2 2" xfId="11724"/>
    <cellStyle name="Note 11 6 2 5 2 3" xfId="11725"/>
    <cellStyle name="Note 11 6 2 5 2 4" xfId="11726"/>
    <cellStyle name="Note 11 6 2 5 3" xfId="11727"/>
    <cellStyle name="Note 11 6 2 5 4" xfId="11728"/>
    <cellStyle name="Note 11 6 2 5 5" xfId="11729"/>
    <cellStyle name="Note 11 6 2 5 6" xfId="11730"/>
    <cellStyle name="Note 11 6 2 6" xfId="11731"/>
    <cellStyle name="Note 11 6 2 6 2" xfId="11732"/>
    <cellStyle name="Note 11 6 2 6 2 2" xfId="11733"/>
    <cellStyle name="Note 11 6 2 6 2 3" xfId="11734"/>
    <cellStyle name="Note 11 6 2 6 2 4" xfId="11735"/>
    <cellStyle name="Note 11 6 2 6 3" xfId="11736"/>
    <cellStyle name="Note 11 6 2 6 4" xfId="11737"/>
    <cellStyle name="Note 11 6 2 6 5" xfId="11738"/>
    <cellStyle name="Note 11 6 2 6 6" xfId="11739"/>
    <cellStyle name="Note 11 6 2 7" xfId="11740"/>
    <cellStyle name="Note 11 6 2 7 2" xfId="11741"/>
    <cellStyle name="Note 11 6 2 7 2 2" xfId="11742"/>
    <cellStyle name="Note 11 6 2 7 2 3" xfId="11743"/>
    <cellStyle name="Note 11 6 2 7 2 4" xfId="11744"/>
    <cellStyle name="Note 11 6 2 7 3" xfId="11745"/>
    <cellStyle name="Note 11 6 2 7 4" xfId="11746"/>
    <cellStyle name="Note 11 6 2 7 5" xfId="11747"/>
    <cellStyle name="Note 11 6 2 7 6" xfId="11748"/>
    <cellStyle name="Note 11 6 2 8" xfId="11749"/>
    <cellStyle name="Note 11 6 2 8 2" xfId="11750"/>
    <cellStyle name="Note 11 6 2 8 2 2" xfId="11751"/>
    <cellStyle name="Note 11 6 2 8 2 3" xfId="11752"/>
    <cellStyle name="Note 11 6 2 8 2 4" xfId="11753"/>
    <cellStyle name="Note 11 6 2 8 3" xfId="11754"/>
    <cellStyle name="Note 11 6 2 8 4" xfId="11755"/>
    <cellStyle name="Note 11 6 2 8 5" xfId="11756"/>
    <cellStyle name="Note 11 6 2 8 6" xfId="11757"/>
    <cellStyle name="Note 11 6 2 9" xfId="11758"/>
    <cellStyle name="Note 11 6 2 9 2" xfId="11759"/>
    <cellStyle name="Note 11 6 2 9 2 2" xfId="11760"/>
    <cellStyle name="Note 11 6 2 9 2 3" xfId="11761"/>
    <cellStyle name="Note 11 6 2 9 2 4" xfId="11762"/>
    <cellStyle name="Note 11 6 2 9 3" xfId="11763"/>
    <cellStyle name="Note 11 6 2 9 4" xfId="11764"/>
    <cellStyle name="Note 11 6 2 9 5" xfId="11765"/>
    <cellStyle name="Note 11 6 2 9 6" xfId="11766"/>
    <cellStyle name="Note 11 6 20" xfId="11767"/>
    <cellStyle name="Note 11 6 21" xfId="11768"/>
    <cellStyle name="Note 11 6 3" xfId="11769"/>
    <cellStyle name="Note 11 6 3 10" xfId="11770"/>
    <cellStyle name="Note 11 6 3 10 2" xfId="11771"/>
    <cellStyle name="Note 11 6 3 10 2 2" xfId="11772"/>
    <cellStyle name="Note 11 6 3 10 2 3" xfId="11773"/>
    <cellStyle name="Note 11 6 3 10 2 4" xfId="11774"/>
    <cellStyle name="Note 11 6 3 10 3" xfId="11775"/>
    <cellStyle name="Note 11 6 3 10 4" xfId="11776"/>
    <cellStyle name="Note 11 6 3 10 5" xfId="11777"/>
    <cellStyle name="Note 11 6 3 10 6" xfId="11778"/>
    <cellStyle name="Note 11 6 3 11" xfId="11779"/>
    <cellStyle name="Note 11 6 3 11 2" xfId="11780"/>
    <cellStyle name="Note 11 6 3 11 2 2" xfId="11781"/>
    <cellStyle name="Note 11 6 3 11 2 3" xfId="11782"/>
    <cellStyle name="Note 11 6 3 11 2 4" xfId="11783"/>
    <cellStyle name="Note 11 6 3 11 3" xfId="11784"/>
    <cellStyle name="Note 11 6 3 11 4" xfId="11785"/>
    <cellStyle name="Note 11 6 3 11 5" xfId="11786"/>
    <cellStyle name="Note 11 6 3 11 6" xfId="11787"/>
    <cellStyle name="Note 11 6 3 12" xfId="11788"/>
    <cellStyle name="Note 11 6 3 12 2" xfId="11789"/>
    <cellStyle name="Note 11 6 3 12 2 2" xfId="11790"/>
    <cellStyle name="Note 11 6 3 12 2 3" xfId="11791"/>
    <cellStyle name="Note 11 6 3 12 2 4" xfId="11792"/>
    <cellStyle name="Note 11 6 3 12 3" xfId="11793"/>
    <cellStyle name="Note 11 6 3 12 4" xfId="11794"/>
    <cellStyle name="Note 11 6 3 12 5" xfId="11795"/>
    <cellStyle name="Note 11 6 3 12 6" xfId="11796"/>
    <cellStyle name="Note 11 6 3 13" xfId="11797"/>
    <cellStyle name="Note 11 6 3 13 2" xfId="11798"/>
    <cellStyle name="Note 11 6 3 13 2 2" xfId="11799"/>
    <cellStyle name="Note 11 6 3 13 2 3" xfId="11800"/>
    <cellStyle name="Note 11 6 3 13 2 4" xfId="11801"/>
    <cellStyle name="Note 11 6 3 13 3" xfId="11802"/>
    <cellStyle name="Note 11 6 3 13 4" xfId="11803"/>
    <cellStyle name="Note 11 6 3 13 5" xfId="11804"/>
    <cellStyle name="Note 11 6 3 13 6" xfId="11805"/>
    <cellStyle name="Note 11 6 3 14" xfId="11806"/>
    <cellStyle name="Note 11 6 3 14 2" xfId="11807"/>
    <cellStyle name="Note 11 6 3 14 2 2" xfId="11808"/>
    <cellStyle name="Note 11 6 3 14 2 3" xfId="11809"/>
    <cellStyle name="Note 11 6 3 14 2 4" xfId="11810"/>
    <cellStyle name="Note 11 6 3 14 3" xfId="11811"/>
    <cellStyle name="Note 11 6 3 14 4" xfId="11812"/>
    <cellStyle name="Note 11 6 3 14 5" xfId="11813"/>
    <cellStyle name="Note 11 6 3 14 6" xfId="11814"/>
    <cellStyle name="Note 11 6 3 15" xfId="11815"/>
    <cellStyle name="Note 11 6 3 15 2" xfId="11816"/>
    <cellStyle name="Note 11 6 3 15 2 2" xfId="11817"/>
    <cellStyle name="Note 11 6 3 15 2 3" xfId="11818"/>
    <cellStyle name="Note 11 6 3 15 2 4" xfId="11819"/>
    <cellStyle name="Note 11 6 3 15 3" xfId="11820"/>
    <cellStyle name="Note 11 6 3 15 4" xfId="11821"/>
    <cellStyle name="Note 11 6 3 15 5" xfId="11822"/>
    <cellStyle name="Note 11 6 3 15 6" xfId="11823"/>
    <cellStyle name="Note 11 6 3 16" xfId="11824"/>
    <cellStyle name="Note 11 6 3 16 2" xfId="11825"/>
    <cellStyle name="Note 11 6 3 16 2 2" xfId="11826"/>
    <cellStyle name="Note 11 6 3 16 2 3" xfId="11827"/>
    <cellStyle name="Note 11 6 3 16 2 4" xfId="11828"/>
    <cellStyle name="Note 11 6 3 16 3" xfId="11829"/>
    <cellStyle name="Note 11 6 3 16 4" xfId="11830"/>
    <cellStyle name="Note 11 6 3 16 5" xfId="11831"/>
    <cellStyle name="Note 11 6 3 16 6" xfId="11832"/>
    <cellStyle name="Note 11 6 3 17" xfId="11833"/>
    <cellStyle name="Note 11 6 3 17 2" xfId="11834"/>
    <cellStyle name="Note 11 6 3 17 3" xfId="11835"/>
    <cellStyle name="Note 11 6 3 18" xfId="11836"/>
    <cellStyle name="Note 11 6 3 19" xfId="11837"/>
    <cellStyle name="Note 11 6 3 2" xfId="11838"/>
    <cellStyle name="Note 11 6 3 2 2" xfId="11839"/>
    <cellStyle name="Note 11 6 3 2 2 2" xfId="11840"/>
    <cellStyle name="Note 11 6 3 2 2 3" xfId="11841"/>
    <cellStyle name="Note 11 6 3 2 2 4" xfId="11842"/>
    <cellStyle name="Note 11 6 3 2 3" xfId="11843"/>
    <cellStyle name="Note 11 6 3 2 4" xfId="11844"/>
    <cellStyle name="Note 11 6 3 2 5" xfId="11845"/>
    <cellStyle name="Note 11 6 3 3" xfId="11846"/>
    <cellStyle name="Note 11 6 3 3 2" xfId="11847"/>
    <cellStyle name="Note 11 6 3 3 2 2" xfId="11848"/>
    <cellStyle name="Note 11 6 3 3 2 3" xfId="11849"/>
    <cellStyle name="Note 11 6 3 3 2 4" xfId="11850"/>
    <cellStyle name="Note 11 6 3 3 3" xfId="11851"/>
    <cellStyle name="Note 11 6 3 3 4" xfId="11852"/>
    <cellStyle name="Note 11 6 3 3 5" xfId="11853"/>
    <cellStyle name="Note 11 6 3 3 6" xfId="11854"/>
    <cellStyle name="Note 11 6 3 4" xfId="11855"/>
    <cellStyle name="Note 11 6 3 4 2" xfId="11856"/>
    <cellStyle name="Note 11 6 3 4 2 2" xfId="11857"/>
    <cellStyle name="Note 11 6 3 4 2 3" xfId="11858"/>
    <cellStyle name="Note 11 6 3 4 2 4" xfId="11859"/>
    <cellStyle name="Note 11 6 3 4 3" xfId="11860"/>
    <cellStyle name="Note 11 6 3 4 4" xfId="11861"/>
    <cellStyle name="Note 11 6 3 4 5" xfId="11862"/>
    <cellStyle name="Note 11 6 3 4 6" xfId="11863"/>
    <cellStyle name="Note 11 6 3 5" xfId="11864"/>
    <cellStyle name="Note 11 6 3 5 2" xfId="11865"/>
    <cellStyle name="Note 11 6 3 5 2 2" xfId="11866"/>
    <cellStyle name="Note 11 6 3 5 2 3" xfId="11867"/>
    <cellStyle name="Note 11 6 3 5 2 4" xfId="11868"/>
    <cellStyle name="Note 11 6 3 5 3" xfId="11869"/>
    <cellStyle name="Note 11 6 3 5 4" xfId="11870"/>
    <cellStyle name="Note 11 6 3 5 5" xfId="11871"/>
    <cellStyle name="Note 11 6 3 5 6" xfId="11872"/>
    <cellStyle name="Note 11 6 3 6" xfId="11873"/>
    <cellStyle name="Note 11 6 3 6 2" xfId="11874"/>
    <cellStyle name="Note 11 6 3 6 2 2" xfId="11875"/>
    <cellStyle name="Note 11 6 3 6 2 3" xfId="11876"/>
    <cellStyle name="Note 11 6 3 6 2 4" xfId="11877"/>
    <cellStyle name="Note 11 6 3 6 3" xfId="11878"/>
    <cellStyle name="Note 11 6 3 6 4" xfId="11879"/>
    <cellStyle name="Note 11 6 3 6 5" xfId="11880"/>
    <cellStyle name="Note 11 6 3 6 6" xfId="11881"/>
    <cellStyle name="Note 11 6 3 7" xfId="11882"/>
    <cellStyle name="Note 11 6 3 7 2" xfId="11883"/>
    <cellStyle name="Note 11 6 3 7 2 2" xfId="11884"/>
    <cellStyle name="Note 11 6 3 7 2 3" xfId="11885"/>
    <cellStyle name="Note 11 6 3 7 2 4" xfId="11886"/>
    <cellStyle name="Note 11 6 3 7 3" xfId="11887"/>
    <cellStyle name="Note 11 6 3 7 4" xfId="11888"/>
    <cellStyle name="Note 11 6 3 7 5" xfId="11889"/>
    <cellStyle name="Note 11 6 3 7 6" xfId="11890"/>
    <cellStyle name="Note 11 6 3 8" xfId="11891"/>
    <cellStyle name="Note 11 6 3 8 2" xfId="11892"/>
    <cellStyle name="Note 11 6 3 8 2 2" xfId="11893"/>
    <cellStyle name="Note 11 6 3 8 2 3" xfId="11894"/>
    <cellStyle name="Note 11 6 3 8 2 4" xfId="11895"/>
    <cellStyle name="Note 11 6 3 8 3" xfId="11896"/>
    <cellStyle name="Note 11 6 3 8 4" xfId="11897"/>
    <cellStyle name="Note 11 6 3 8 5" xfId="11898"/>
    <cellStyle name="Note 11 6 3 8 6" xfId="11899"/>
    <cellStyle name="Note 11 6 3 9" xfId="11900"/>
    <cellStyle name="Note 11 6 3 9 2" xfId="11901"/>
    <cellStyle name="Note 11 6 3 9 2 2" xfId="11902"/>
    <cellStyle name="Note 11 6 3 9 2 3" xfId="11903"/>
    <cellStyle name="Note 11 6 3 9 2 4" xfId="11904"/>
    <cellStyle name="Note 11 6 3 9 3" xfId="11905"/>
    <cellStyle name="Note 11 6 3 9 4" xfId="11906"/>
    <cellStyle name="Note 11 6 3 9 5" xfId="11907"/>
    <cellStyle name="Note 11 6 3 9 6" xfId="11908"/>
    <cellStyle name="Note 11 6 4" xfId="11909"/>
    <cellStyle name="Note 11 6 4 2" xfId="11910"/>
    <cellStyle name="Note 11 6 4 2 2" xfId="11911"/>
    <cellStyle name="Note 11 6 4 2 3" xfId="11912"/>
    <cellStyle name="Note 11 6 4 2 4" xfId="11913"/>
    <cellStyle name="Note 11 6 4 3" xfId="11914"/>
    <cellStyle name="Note 11 6 4 4" xfId="11915"/>
    <cellStyle name="Note 11 6 4 5" xfId="11916"/>
    <cellStyle name="Note 11 6 5" xfId="11917"/>
    <cellStyle name="Note 11 6 5 2" xfId="11918"/>
    <cellStyle name="Note 11 6 5 2 2" xfId="11919"/>
    <cellStyle name="Note 11 6 5 2 3" xfId="11920"/>
    <cellStyle name="Note 11 6 5 2 4" xfId="11921"/>
    <cellStyle name="Note 11 6 5 3" xfId="11922"/>
    <cellStyle name="Note 11 6 5 4" xfId="11923"/>
    <cellStyle name="Note 11 6 5 5" xfId="11924"/>
    <cellStyle name="Note 11 6 6" xfId="11925"/>
    <cellStyle name="Note 11 6 6 2" xfId="11926"/>
    <cellStyle name="Note 11 6 6 2 2" xfId="11927"/>
    <cellStyle name="Note 11 6 6 2 3" xfId="11928"/>
    <cellStyle name="Note 11 6 6 2 4" xfId="11929"/>
    <cellStyle name="Note 11 6 6 3" xfId="11930"/>
    <cellStyle name="Note 11 6 6 4" xfId="11931"/>
    <cellStyle name="Note 11 6 6 5" xfId="11932"/>
    <cellStyle name="Note 11 6 6 6" xfId="11933"/>
    <cellStyle name="Note 11 6 7" xfId="11934"/>
    <cellStyle name="Note 11 6 7 2" xfId="11935"/>
    <cellStyle name="Note 11 6 7 2 2" xfId="11936"/>
    <cellStyle name="Note 11 6 7 2 3" xfId="11937"/>
    <cellStyle name="Note 11 6 7 2 4" xfId="11938"/>
    <cellStyle name="Note 11 6 7 3" xfId="11939"/>
    <cellStyle name="Note 11 6 7 4" xfId="11940"/>
    <cellStyle name="Note 11 6 7 5" xfId="11941"/>
    <cellStyle name="Note 11 6 7 6" xfId="11942"/>
    <cellStyle name="Note 11 6 8" xfId="11943"/>
    <cellStyle name="Note 11 6 8 2" xfId="11944"/>
    <cellStyle name="Note 11 6 8 2 2" xfId="11945"/>
    <cellStyle name="Note 11 6 8 2 3" xfId="11946"/>
    <cellStyle name="Note 11 6 8 2 4" xfId="11947"/>
    <cellStyle name="Note 11 6 8 3" xfId="11948"/>
    <cellStyle name="Note 11 6 8 4" xfId="11949"/>
    <cellStyle name="Note 11 6 8 5" xfId="11950"/>
    <cellStyle name="Note 11 6 8 6" xfId="11951"/>
    <cellStyle name="Note 11 6 9" xfId="11952"/>
    <cellStyle name="Note 11 6 9 2" xfId="11953"/>
    <cellStyle name="Note 11 6 9 2 2" xfId="11954"/>
    <cellStyle name="Note 11 6 9 2 3" xfId="11955"/>
    <cellStyle name="Note 11 6 9 2 4" xfId="11956"/>
    <cellStyle name="Note 11 6 9 3" xfId="11957"/>
    <cellStyle name="Note 11 6 9 4" xfId="11958"/>
    <cellStyle name="Note 11 6 9 5" xfId="11959"/>
    <cellStyle name="Note 11 6 9 6" xfId="11960"/>
    <cellStyle name="Note 12 2" xfId="640"/>
    <cellStyle name="Note 12 2 10" xfId="11961"/>
    <cellStyle name="Note 12 2 10 2" xfId="11962"/>
    <cellStyle name="Note 12 2 10 2 2" xfId="11963"/>
    <cellStyle name="Note 12 2 10 2 3" xfId="11964"/>
    <cellStyle name="Note 12 2 10 2 4" xfId="11965"/>
    <cellStyle name="Note 12 2 10 3" xfId="11966"/>
    <cellStyle name="Note 12 2 10 4" xfId="11967"/>
    <cellStyle name="Note 12 2 10 5" xfId="11968"/>
    <cellStyle name="Note 12 2 10 6" xfId="11969"/>
    <cellStyle name="Note 12 2 11" xfId="11970"/>
    <cellStyle name="Note 12 2 11 2" xfId="11971"/>
    <cellStyle name="Note 12 2 11 2 2" xfId="11972"/>
    <cellStyle name="Note 12 2 11 2 3" xfId="11973"/>
    <cellStyle name="Note 12 2 11 2 4" xfId="11974"/>
    <cellStyle name="Note 12 2 11 3" xfId="11975"/>
    <cellStyle name="Note 12 2 11 4" xfId="11976"/>
    <cellStyle name="Note 12 2 11 5" xfId="11977"/>
    <cellStyle name="Note 12 2 11 6" xfId="11978"/>
    <cellStyle name="Note 12 2 12" xfId="11979"/>
    <cellStyle name="Note 12 2 12 2" xfId="11980"/>
    <cellStyle name="Note 12 2 12 2 2" xfId="11981"/>
    <cellStyle name="Note 12 2 12 2 3" xfId="11982"/>
    <cellStyle name="Note 12 2 12 2 4" xfId="11983"/>
    <cellStyle name="Note 12 2 12 3" xfId="11984"/>
    <cellStyle name="Note 12 2 12 4" xfId="11985"/>
    <cellStyle name="Note 12 2 12 5" xfId="11986"/>
    <cellStyle name="Note 12 2 12 6" xfId="11987"/>
    <cellStyle name="Note 12 2 13" xfId="11988"/>
    <cellStyle name="Note 12 2 13 2" xfId="11989"/>
    <cellStyle name="Note 12 2 13 2 2" xfId="11990"/>
    <cellStyle name="Note 12 2 13 2 3" xfId="11991"/>
    <cellStyle name="Note 12 2 13 2 4" xfId="11992"/>
    <cellStyle name="Note 12 2 13 3" xfId="11993"/>
    <cellStyle name="Note 12 2 13 4" xfId="11994"/>
    <cellStyle name="Note 12 2 13 5" xfId="11995"/>
    <cellStyle name="Note 12 2 13 6" xfId="11996"/>
    <cellStyle name="Note 12 2 14" xfId="11997"/>
    <cellStyle name="Note 12 2 14 2" xfId="11998"/>
    <cellStyle name="Note 12 2 14 2 2" xfId="11999"/>
    <cellStyle name="Note 12 2 14 2 3" xfId="12000"/>
    <cellStyle name="Note 12 2 14 2 4" xfId="12001"/>
    <cellStyle name="Note 12 2 14 3" xfId="12002"/>
    <cellStyle name="Note 12 2 14 4" xfId="12003"/>
    <cellStyle name="Note 12 2 14 5" xfId="12004"/>
    <cellStyle name="Note 12 2 14 6" xfId="12005"/>
    <cellStyle name="Note 12 2 15" xfId="12006"/>
    <cellStyle name="Note 12 2 15 2" xfId="12007"/>
    <cellStyle name="Note 12 2 15 2 2" xfId="12008"/>
    <cellStyle name="Note 12 2 15 2 3" xfId="12009"/>
    <cellStyle name="Note 12 2 15 2 4" xfId="12010"/>
    <cellStyle name="Note 12 2 15 3" xfId="12011"/>
    <cellStyle name="Note 12 2 15 4" xfId="12012"/>
    <cellStyle name="Note 12 2 15 5" xfId="12013"/>
    <cellStyle name="Note 12 2 15 6" xfId="12014"/>
    <cellStyle name="Note 12 2 16" xfId="12015"/>
    <cellStyle name="Note 12 2 16 2" xfId="12016"/>
    <cellStyle name="Note 12 2 16 3" xfId="12017"/>
    <cellStyle name="Note 12 2 17" xfId="12018"/>
    <cellStyle name="Note 12 2 18" xfId="12019"/>
    <cellStyle name="Note 12 2 19" xfId="12020"/>
    <cellStyle name="Note 12 2 2" xfId="641"/>
    <cellStyle name="Note 12 2 2 10" xfId="12021"/>
    <cellStyle name="Note 12 2 2 10 2" xfId="12022"/>
    <cellStyle name="Note 12 2 2 10 2 2" xfId="12023"/>
    <cellStyle name="Note 12 2 2 10 2 3" xfId="12024"/>
    <cellStyle name="Note 12 2 2 10 2 4" xfId="12025"/>
    <cellStyle name="Note 12 2 2 10 3" xfId="12026"/>
    <cellStyle name="Note 12 2 2 10 4" xfId="12027"/>
    <cellStyle name="Note 12 2 2 10 5" xfId="12028"/>
    <cellStyle name="Note 12 2 2 10 6" xfId="12029"/>
    <cellStyle name="Note 12 2 2 11" xfId="12030"/>
    <cellStyle name="Note 12 2 2 11 2" xfId="12031"/>
    <cellStyle name="Note 12 2 2 11 2 2" xfId="12032"/>
    <cellStyle name="Note 12 2 2 11 2 3" xfId="12033"/>
    <cellStyle name="Note 12 2 2 11 2 4" xfId="12034"/>
    <cellStyle name="Note 12 2 2 11 3" xfId="12035"/>
    <cellStyle name="Note 12 2 2 11 4" xfId="12036"/>
    <cellStyle name="Note 12 2 2 11 5" xfId="12037"/>
    <cellStyle name="Note 12 2 2 11 6" xfId="12038"/>
    <cellStyle name="Note 12 2 2 12" xfId="12039"/>
    <cellStyle name="Note 12 2 2 12 2" xfId="12040"/>
    <cellStyle name="Note 12 2 2 12 2 2" xfId="12041"/>
    <cellStyle name="Note 12 2 2 12 2 3" xfId="12042"/>
    <cellStyle name="Note 12 2 2 12 2 4" xfId="12043"/>
    <cellStyle name="Note 12 2 2 12 3" xfId="12044"/>
    <cellStyle name="Note 12 2 2 12 4" xfId="12045"/>
    <cellStyle name="Note 12 2 2 12 5" xfId="12046"/>
    <cellStyle name="Note 12 2 2 12 6" xfId="12047"/>
    <cellStyle name="Note 12 2 2 13" xfId="12048"/>
    <cellStyle name="Note 12 2 2 13 2" xfId="12049"/>
    <cellStyle name="Note 12 2 2 13 2 2" xfId="12050"/>
    <cellStyle name="Note 12 2 2 13 2 3" xfId="12051"/>
    <cellStyle name="Note 12 2 2 13 2 4" xfId="12052"/>
    <cellStyle name="Note 12 2 2 13 3" xfId="12053"/>
    <cellStyle name="Note 12 2 2 13 4" xfId="12054"/>
    <cellStyle name="Note 12 2 2 13 5" xfId="12055"/>
    <cellStyle name="Note 12 2 2 13 6" xfId="12056"/>
    <cellStyle name="Note 12 2 2 14" xfId="12057"/>
    <cellStyle name="Note 12 2 2 14 2" xfId="12058"/>
    <cellStyle name="Note 12 2 2 14 2 2" xfId="12059"/>
    <cellStyle name="Note 12 2 2 14 2 3" xfId="12060"/>
    <cellStyle name="Note 12 2 2 14 2 4" xfId="12061"/>
    <cellStyle name="Note 12 2 2 14 3" xfId="12062"/>
    <cellStyle name="Note 12 2 2 14 4" xfId="12063"/>
    <cellStyle name="Note 12 2 2 14 5" xfId="12064"/>
    <cellStyle name="Note 12 2 2 14 6" xfId="12065"/>
    <cellStyle name="Note 12 2 2 15" xfId="12066"/>
    <cellStyle name="Note 12 2 2 15 2" xfId="12067"/>
    <cellStyle name="Note 12 2 2 15 3" xfId="12068"/>
    <cellStyle name="Note 12 2 2 16" xfId="12069"/>
    <cellStyle name="Note 12 2 2 17" xfId="12070"/>
    <cellStyle name="Note 12 2 2 18" xfId="12071"/>
    <cellStyle name="Note 12 2 2 19" xfId="12072"/>
    <cellStyle name="Note 12 2 2 2" xfId="12073"/>
    <cellStyle name="Note 12 2 2 2 10" xfId="12074"/>
    <cellStyle name="Note 12 2 2 2 10 2" xfId="12075"/>
    <cellStyle name="Note 12 2 2 2 10 2 2" xfId="12076"/>
    <cellStyle name="Note 12 2 2 2 10 2 3" xfId="12077"/>
    <cellStyle name="Note 12 2 2 2 10 2 4" xfId="12078"/>
    <cellStyle name="Note 12 2 2 2 10 3" xfId="12079"/>
    <cellStyle name="Note 12 2 2 2 10 4" xfId="12080"/>
    <cellStyle name="Note 12 2 2 2 10 5" xfId="12081"/>
    <cellStyle name="Note 12 2 2 2 10 6" xfId="12082"/>
    <cellStyle name="Note 12 2 2 2 11" xfId="12083"/>
    <cellStyle name="Note 12 2 2 2 11 2" xfId="12084"/>
    <cellStyle name="Note 12 2 2 2 11 2 2" xfId="12085"/>
    <cellStyle name="Note 12 2 2 2 11 2 3" xfId="12086"/>
    <cellStyle name="Note 12 2 2 2 11 2 4" xfId="12087"/>
    <cellStyle name="Note 12 2 2 2 11 3" xfId="12088"/>
    <cellStyle name="Note 12 2 2 2 11 4" xfId="12089"/>
    <cellStyle name="Note 12 2 2 2 11 5" xfId="12090"/>
    <cellStyle name="Note 12 2 2 2 11 6" xfId="12091"/>
    <cellStyle name="Note 12 2 2 2 12" xfId="12092"/>
    <cellStyle name="Note 12 2 2 2 12 2" xfId="12093"/>
    <cellStyle name="Note 12 2 2 2 12 2 2" xfId="12094"/>
    <cellStyle name="Note 12 2 2 2 12 2 3" xfId="12095"/>
    <cellStyle name="Note 12 2 2 2 12 2 4" xfId="12096"/>
    <cellStyle name="Note 12 2 2 2 12 3" xfId="12097"/>
    <cellStyle name="Note 12 2 2 2 12 4" xfId="12098"/>
    <cellStyle name="Note 12 2 2 2 12 5" xfId="12099"/>
    <cellStyle name="Note 12 2 2 2 12 6" xfId="12100"/>
    <cellStyle name="Note 12 2 2 2 13" xfId="12101"/>
    <cellStyle name="Note 12 2 2 2 13 2" xfId="12102"/>
    <cellStyle name="Note 12 2 2 2 13 2 2" xfId="12103"/>
    <cellStyle name="Note 12 2 2 2 13 2 3" xfId="12104"/>
    <cellStyle name="Note 12 2 2 2 13 2 4" xfId="12105"/>
    <cellStyle name="Note 12 2 2 2 13 3" xfId="12106"/>
    <cellStyle name="Note 12 2 2 2 13 4" xfId="12107"/>
    <cellStyle name="Note 12 2 2 2 13 5" xfId="12108"/>
    <cellStyle name="Note 12 2 2 2 13 6" xfId="12109"/>
    <cellStyle name="Note 12 2 2 2 14" xfId="12110"/>
    <cellStyle name="Note 12 2 2 2 14 2" xfId="12111"/>
    <cellStyle name="Note 12 2 2 2 14 2 2" xfId="12112"/>
    <cellStyle name="Note 12 2 2 2 14 2 3" xfId="12113"/>
    <cellStyle name="Note 12 2 2 2 14 2 4" xfId="12114"/>
    <cellStyle name="Note 12 2 2 2 14 3" xfId="12115"/>
    <cellStyle name="Note 12 2 2 2 14 4" xfId="12116"/>
    <cellStyle name="Note 12 2 2 2 14 5" xfId="12117"/>
    <cellStyle name="Note 12 2 2 2 14 6" xfId="12118"/>
    <cellStyle name="Note 12 2 2 2 15" xfId="12119"/>
    <cellStyle name="Note 12 2 2 2 15 2" xfId="12120"/>
    <cellStyle name="Note 12 2 2 2 15 2 2" xfId="12121"/>
    <cellStyle name="Note 12 2 2 2 15 2 3" xfId="12122"/>
    <cellStyle name="Note 12 2 2 2 15 2 4" xfId="12123"/>
    <cellStyle name="Note 12 2 2 2 15 3" xfId="12124"/>
    <cellStyle name="Note 12 2 2 2 15 4" xfId="12125"/>
    <cellStyle name="Note 12 2 2 2 15 5" xfId="12126"/>
    <cellStyle name="Note 12 2 2 2 15 6" xfId="12127"/>
    <cellStyle name="Note 12 2 2 2 16" xfId="12128"/>
    <cellStyle name="Note 12 2 2 2 16 2" xfId="12129"/>
    <cellStyle name="Note 12 2 2 2 16 2 2" xfId="12130"/>
    <cellStyle name="Note 12 2 2 2 16 2 3" xfId="12131"/>
    <cellStyle name="Note 12 2 2 2 16 2 4" xfId="12132"/>
    <cellStyle name="Note 12 2 2 2 16 3" xfId="12133"/>
    <cellStyle name="Note 12 2 2 2 16 4" xfId="12134"/>
    <cellStyle name="Note 12 2 2 2 16 5" xfId="12135"/>
    <cellStyle name="Note 12 2 2 2 16 6" xfId="12136"/>
    <cellStyle name="Note 12 2 2 2 17" xfId="12137"/>
    <cellStyle name="Note 12 2 2 2 17 2" xfId="12138"/>
    <cellStyle name="Note 12 2 2 2 17 3" xfId="12139"/>
    <cellStyle name="Note 12 2 2 2 18" xfId="12140"/>
    <cellStyle name="Note 12 2 2 2 19" xfId="12141"/>
    <cellStyle name="Note 12 2 2 2 2" xfId="12142"/>
    <cellStyle name="Note 12 2 2 2 2 2" xfId="12143"/>
    <cellStyle name="Note 12 2 2 2 2 2 2" xfId="12144"/>
    <cellStyle name="Note 12 2 2 2 2 2 3" xfId="12145"/>
    <cellStyle name="Note 12 2 2 2 2 2 4" xfId="12146"/>
    <cellStyle name="Note 12 2 2 2 2 3" xfId="12147"/>
    <cellStyle name="Note 12 2 2 2 2 4" xfId="12148"/>
    <cellStyle name="Note 12 2 2 2 2 5" xfId="12149"/>
    <cellStyle name="Note 12 2 2 2 3" xfId="12150"/>
    <cellStyle name="Note 12 2 2 2 3 2" xfId="12151"/>
    <cellStyle name="Note 12 2 2 2 3 2 2" xfId="12152"/>
    <cellStyle name="Note 12 2 2 2 3 2 3" xfId="12153"/>
    <cellStyle name="Note 12 2 2 2 3 2 4" xfId="12154"/>
    <cellStyle name="Note 12 2 2 2 3 3" xfId="12155"/>
    <cellStyle name="Note 12 2 2 2 3 4" xfId="12156"/>
    <cellStyle name="Note 12 2 2 2 3 5" xfId="12157"/>
    <cellStyle name="Note 12 2 2 2 3 6" xfId="12158"/>
    <cellStyle name="Note 12 2 2 2 4" xfId="12159"/>
    <cellStyle name="Note 12 2 2 2 4 2" xfId="12160"/>
    <cellStyle name="Note 12 2 2 2 4 2 2" xfId="12161"/>
    <cellStyle name="Note 12 2 2 2 4 2 3" xfId="12162"/>
    <cellStyle name="Note 12 2 2 2 4 2 4" xfId="12163"/>
    <cellStyle name="Note 12 2 2 2 4 3" xfId="12164"/>
    <cellStyle name="Note 12 2 2 2 4 4" xfId="12165"/>
    <cellStyle name="Note 12 2 2 2 4 5" xfId="12166"/>
    <cellStyle name="Note 12 2 2 2 4 6" xfId="12167"/>
    <cellStyle name="Note 12 2 2 2 5" xfId="12168"/>
    <cellStyle name="Note 12 2 2 2 5 2" xfId="12169"/>
    <cellStyle name="Note 12 2 2 2 5 2 2" xfId="12170"/>
    <cellStyle name="Note 12 2 2 2 5 2 3" xfId="12171"/>
    <cellStyle name="Note 12 2 2 2 5 2 4" xfId="12172"/>
    <cellStyle name="Note 12 2 2 2 5 3" xfId="12173"/>
    <cellStyle name="Note 12 2 2 2 5 4" xfId="12174"/>
    <cellStyle name="Note 12 2 2 2 5 5" xfId="12175"/>
    <cellStyle name="Note 12 2 2 2 5 6" xfId="12176"/>
    <cellStyle name="Note 12 2 2 2 6" xfId="12177"/>
    <cellStyle name="Note 12 2 2 2 6 2" xfId="12178"/>
    <cellStyle name="Note 12 2 2 2 6 2 2" xfId="12179"/>
    <cellStyle name="Note 12 2 2 2 6 2 3" xfId="12180"/>
    <cellStyle name="Note 12 2 2 2 6 2 4" xfId="12181"/>
    <cellStyle name="Note 12 2 2 2 6 3" xfId="12182"/>
    <cellStyle name="Note 12 2 2 2 6 4" xfId="12183"/>
    <cellStyle name="Note 12 2 2 2 6 5" xfId="12184"/>
    <cellStyle name="Note 12 2 2 2 6 6" xfId="12185"/>
    <cellStyle name="Note 12 2 2 2 7" xfId="12186"/>
    <cellStyle name="Note 12 2 2 2 7 2" xfId="12187"/>
    <cellStyle name="Note 12 2 2 2 7 2 2" xfId="12188"/>
    <cellStyle name="Note 12 2 2 2 7 2 3" xfId="12189"/>
    <cellStyle name="Note 12 2 2 2 7 2 4" xfId="12190"/>
    <cellStyle name="Note 12 2 2 2 7 3" xfId="12191"/>
    <cellStyle name="Note 12 2 2 2 7 4" xfId="12192"/>
    <cellStyle name="Note 12 2 2 2 7 5" xfId="12193"/>
    <cellStyle name="Note 12 2 2 2 7 6" xfId="12194"/>
    <cellStyle name="Note 12 2 2 2 8" xfId="12195"/>
    <cellStyle name="Note 12 2 2 2 8 2" xfId="12196"/>
    <cellStyle name="Note 12 2 2 2 8 2 2" xfId="12197"/>
    <cellStyle name="Note 12 2 2 2 8 2 3" xfId="12198"/>
    <cellStyle name="Note 12 2 2 2 8 2 4" xfId="12199"/>
    <cellStyle name="Note 12 2 2 2 8 3" xfId="12200"/>
    <cellStyle name="Note 12 2 2 2 8 4" xfId="12201"/>
    <cellStyle name="Note 12 2 2 2 8 5" xfId="12202"/>
    <cellStyle name="Note 12 2 2 2 8 6" xfId="12203"/>
    <cellStyle name="Note 12 2 2 2 9" xfId="12204"/>
    <cellStyle name="Note 12 2 2 2 9 2" xfId="12205"/>
    <cellStyle name="Note 12 2 2 2 9 2 2" xfId="12206"/>
    <cellStyle name="Note 12 2 2 2 9 2 3" xfId="12207"/>
    <cellStyle name="Note 12 2 2 2 9 2 4" xfId="12208"/>
    <cellStyle name="Note 12 2 2 2 9 3" xfId="12209"/>
    <cellStyle name="Note 12 2 2 2 9 4" xfId="12210"/>
    <cellStyle name="Note 12 2 2 2 9 5" xfId="12211"/>
    <cellStyle name="Note 12 2 2 2 9 6" xfId="12212"/>
    <cellStyle name="Note 12 2 2 20" xfId="12213"/>
    <cellStyle name="Note 12 2 2 3" xfId="12214"/>
    <cellStyle name="Note 12 2 2 3 2" xfId="12215"/>
    <cellStyle name="Note 12 2 2 3 2 2" xfId="12216"/>
    <cellStyle name="Note 12 2 2 3 2 3" xfId="12217"/>
    <cellStyle name="Note 12 2 2 3 2 4" xfId="12218"/>
    <cellStyle name="Note 12 2 2 3 3" xfId="12219"/>
    <cellStyle name="Note 12 2 2 3 4" xfId="12220"/>
    <cellStyle name="Note 12 2 2 3 5" xfId="12221"/>
    <cellStyle name="Note 12 2 2 4" xfId="12222"/>
    <cellStyle name="Note 12 2 2 4 2" xfId="12223"/>
    <cellStyle name="Note 12 2 2 4 2 2" xfId="12224"/>
    <cellStyle name="Note 12 2 2 4 2 3" xfId="12225"/>
    <cellStyle name="Note 12 2 2 4 2 4" xfId="12226"/>
    <cellStyle name="Note 12 2 2 4 3" xfId="12227"/>
    <cellStyle name="Note 12 2 2 4 4" xfId="12228"/>
    <cellStyle name="Note 12 2 2 4 5" xfId="12229"/>
    <cellStyle name="Note 12 2 2 5" xfId="12230"/>
    <cellStyle name="Note 12 2 2 5 2" xfId="12231"/>
    <cellStyle name="Note 12 2 2 5 2 2" xfId="12232"/>
    <cellStyle name="Note 12 2 2 5 2 3" xfId="12233"/>
    <cellStyle name="Note 12 2 2 5 2 4" xfId="12234"/>
    <cellStyle name="Note 12 2 2 5 3" xfId="12235"/>
    <cellStyle name="Note 12 2 2 5 4" xfId="12236"/>
    <cellStyle name="Note 12 2 2 5 5" xfId="12237"/>
    <cellStyle name="Note 12 2 2 5 6" xfId="12238"/>
    <cellStyle name="Note 12 2 2 6" xfId="12239"/>
    <cellStyle name="Note 12 2 2 6 2" xfId="12240"/>
    <cellStyle name="Note 12 2 2 6 2 2" xfId="12241"/>
    <cellStyle name="Note 12 2 2 6 2 3" xfId="12242"/>
    <cellStyle name="Note 12 2 2 6 2 4" xfId="12243"/>
    <cellStyle name="Note 12 2 2 6 3" xfId="12244"/>
    <cellStyle name="Note 12 2 2 6 4" xfId="12245"/>
    <cellStyle name="Note 12 2 2 6 5" xfId="12246"/>
    <cellStyle name="Note 12 2 2 6 6" xfId="12247"/>
    <cellStyle name="Note 12 2 2 7" xfId="12248"/>
    <cellStyle name="Note 12 2 2 7 2" xfId="12249"/>
    <cellStyle name="Note 12 2 2 7 2 2" xfId="12250"/>
    <cellStyle name="Note 12 2 2 7 2 3" xfId="12251"/>
    <cellStyle name="Note 12 2 2 7 2 4" xfId="12252"/>
    <cellStyle name="Note 12 2 2 7 3" xfId="12253"/>
    <cellStyle name="Note 12 2 2 7 4" xfId="12254"/>
    <cellStyle name="Note 12 2 2 7 5" xfId="12255"/>
    <cellStyle name="Note 12 2 2 7 6" xfId="12256"/>
    <cellStyle name="Note 12 2 2 8" xfId="12257"/>
    <cellStyle name="Note 12 2 2 8 2" xfId="12258"/>
    <cellStyle name="Note 12 2 2 8 2 2" xfId="12259"/>
    <cellStyle name="Note 12 2 2 8 2 3" xfId="12260"/>
    <cellStyle name="Note 12 2 2 8 2 4" xfId="12261"/>
    <cellStyle name="Note 12 2 2 8 3" xfId="12262"/>
    <cellStyle name="Note 12 2 2 8 4" xfId="12263"/>
    <cellStyle name="Note 12 2 2 8 5" xfId="12264"/>
    <cellStyle name="Note 12 2 2 8 6" xfId="12265"/>
    <cellStyle name="Note 12 2 2 9" xfId="12266"/>
    <cellStyle name="Note 12 2 2 9 2" xfId="12267"/>
    <cellStyle name="Note 12 2 2 9 2 2" xfId="12268"/>
    <cellStyle name="Note 12 2 2 9 2 3" xfId="12269"/>
    <cellStyle name="Note 12 2 2 9 2 4" xfId="12270"/>
    <cellStyle name="Note 12 2 2 9 3" xfId="12271"/>
    <cellStyle name="Note 12 2 2 9 4" xfId="12272"/>
    <cellStyle name="Note 12 2 2 9 5" xfId="12273"/>
    <cellStyle name="Note 12 2 2 9 6" xfId="12274"/>
    <cellStyle name="Note 12 2 20" xfId="12275"/>
    <cellStyle name="Note 12 2 21" xfId="12276"/>
    <cellStyle name="Note 12 2 3" xfId="12277"/>
    <cellStyle name="Note 12 2 3 10" xfId="12278"/>
    <cellStyle name="Note 12 2 3 10 2" xfId="12279"/>
    <cellStyle name="Note 12 2 3 10 2 2" xfId="12280"/>
    <cellStyle name="Note 12 2 3 10 2 3" xfId="12281"/>
    <cellStyle name="Note 12 2 3 10 2 4" xfId="12282"/>
    <cellStyle name="Note 12 2 3 10 3" xfId="12283"/>
    <cellStyle name="Note 12 2 3 10 4" xfId="12284"/>
    <cellStyle name="Note 12 2 3 10 5" xfId="12285"/>
    <cellStyle name="Note 12 2 3 10 6" xfId="12286"/>
    <cellStyle name="Note 12 2 3 11" xfId="12287"/>
    <cellStyle name="Note 12 2 3 11 2" xfId="12288"/>
    <cellStyle name="Note 12 2 3 11 2 2" xfId="12289"/>
    <cellStyle name="Note 12 2 3 11 2 3" xfId="12290"/>
    <cellStyle name="Note 12 2 3 11 2 4" xfId="12291"/>
    <cellStyle name="Note 12 2 3 11 3" xfId="12292"/>
    <cellStyle name="Note 12 2 3 11 4" xfId="12293"/>
    <cellStyle name="Note 12 2 3 11 5" xfId="12294"/>
    <cellStyle name="Note 12 2 3 11 6" xfId="12295"/>
    <cellStyle name="Note 12 2 3 12" xfId="12296"/>
    <cellStyle name="Note 12 2 3 12 2" xfId="12297"/>
    <cellStyle name="Note 12 2 3 12 2 2" xfId="12298"/>
    <cellStyle name="Note 12 2 3 12 2 3" xfId="12299"/>
    <cellStyle name="Note 12 2 3 12 2 4" xfId="12300"/>
    <cellStyle name="Note 12 2 3 12 3" xfId="12301"/>
    <cellStyle name="Note 12 2 3 12 4" xfId="12302"/>
    <cellStyle name="Note 12 2 3 12 5" xfId="12303"/>
    <cellStyle name="Note 12 2 3 12 6" xfId="12304"/>
    <cellStyle name="Note 12 2 3 13" xfId="12305"/>
    <cellStyle name="Note 12 2 3 13 2" xfId="12306"/>
    <cellStyle name="Note 12 2 3 13 2 2" xfId="12307"/>
    <cellStyle name="Note 12 2 3 13 2 3" xfId="12308"/>
    <cellStyle name="Note 12 2 3 13 2 4" xfId="12309"/>
    <cellStyle name="Note 12 2 3 13 3" xfId="12310"/>
    <cellStyle name="Note 12 2 3 13 4" xfId="12311"/>
    <cellStyle name="Note 12 2 3 13 5" xfId="12312"/>
    <cellStyle name="Note 12 2 3 13 6" xfId="12313"/>
    <cellStyle name="Note 12 2 3 14" xfId="12314"/>
    <cellStyle name="Note 12 2 3 14 2" xfId="12315"/>
    <cellStyle name="Note 12 2 3 14 2 2" xfId="12316"/>
    <cellStyle name="Note 12 2 3 14 2 3" xfId="12317"/>
    <cellStyle name="Note 12 2 3 14 2 4" xfId="12318"/>
    <cellStyle name="Note 12 2 3 14 3" xfId="12319"/>
    <cellStyle name="Note 12 2 3 14 4" xfId="12320"/>
    <cellStyle name="Note 12 2 3 14 5" xfId="12321"/>
    <cellStyle name="Note 12 2 3 14 6" xfId="12322"/>
    <cellStyle name="Note 12 2 3 15" xfId="12323"/>
    <cellStyle name="Note 12 2 3 15 2" xfId="12324"/>
    <cellStyle name="Note 12 2 3 15 2 2" xfId="12325"/>
    <cellStyle name="Note 12 2 3 15 2 3" xfId="12326"/>
    <cellStyle name="Note 12 2 3 15 2 4" xfId="12327"/>
    <cellStyle name="Note 12 2 3 15 3" xfId="12328"/>
    <cellStyle name="Note 12 2 3 15 4" xfId="12329"/>
    <cellStyle name="Note 12 2 3 15 5" xfId="12330"/>
    <cellStyle name="Note 12 2 3 15 6" xfId="12331"/>
    <cellStyle name="Note 12 2 3 16" xfId="12332"/>
    <cellStyle name="Note 12 2 3 16 2" xfId="12333"/>
    <cellStyle name="Note 12 2 3 16 2 2" xfId="12334"/>
    <cellStyle name="Note 12 2 3 16 2 3" xfId="12335"/>
    <cellStyle name="Note 12 2 3 16 2 4" xfId="12336"/>
    <cellStyle name="Note 12 2 3 16 3" xfId="12337"/>
    <cellStyle name="Note 12 2 3 16 4" xfId="12338"/>
    <cellStyle name="Note 12 2 3 16 5" xfId="12339"/>
    <cellStyle name="Note 12 2 3 16 6" xfId="12340"/>
    <cellStyle name="Note 12 2 3 17" xfId="12341"/>
    <cellStyle name="Note 12 2 3 17 2" xfId="12342"/>
    <cellStyle name="Note 12 2 3 17 3" xfId="12343"/>
    <cellStyle name="Note 12 2 3 18" xfId="12344"/>
    <cellStyle name="Note 12 2 3 19" xfId="12345"/>
    <cellStyle name="Note 12 2 3 2" xfId="12346"/>
    <cellStyle name="Note 12 2 3 2 2" xfId="12347"/>
    <cellStyle name="Note 12 2 3 2 2 2" xfId="12348"/>
    <cellStyle name="Note 12 2 3 2 2 3" xfId="12349"/>
    <cellStyle name="Note 12 2 3 2 2 4" xfId="12350"/>
    <cellStyle name="Note 12 2 3 2 3" xfId="12351"/>
    <cellStyle name="Note 12 2 3 2 4" xfId="12352"/>
    <cellStyle name="Note 12 2 3 2 5" xfId="12353"/>
    <cellStyle name="Note 12 2 3 3" xfId="12354"/>
    <cellStyle name="Note 12 2 3 3 2" xfId="12355"/>
    <cellStyle name="Note 12 2 3 3 2 2" xfId="12356"/>
    <cellStyle name="Note 12 2 3 3 2 3" xfId="12357"/>
    <cellStyle name="Note 12 2 3 3 2 4" xfId="12358"/>
    <cellStyle name="Note 12 2 3 3 3" xfId="12359"/>
    <cellStyle name="Note 12 2 3 3 4" xfId="12360"/>
    <cellStyle name="Note 12 2 3 3 5" xfId="12361"/>
    <cellStyle name="Note 12 2 3 3 6" xfId="12362"/>
    <cellStyle name="Note 12 2 3 4" xfId="12363"/>
    <cellStyle name="Note 12 2 3 4 2" xfId="12364"/>
    <cellStyle name="Note 12 2 3 4 2 2" xfId="12365"/>
    <cellStyle name="Note 12 2 3 4 2 3" xfId="12366"/>
    <cellStyle name="Note 12 2 3 4 2 4" xfId="12367"/>
    <cellStyle name="Note 12 2 3 4 3" xfId="12368"/>
    <cellStyle name="Note 12 2 3 4 4" xfId="12369"/>
    <cellStyle name="Note 12 2 3 4 5" xfId="12370"/>
    <cellStyle name="Note 12 2 3 4 6" xfId="12371"/>
    <cellStyle name="Note 12 2 3 5" xfId="12372"/>
    <cellStyle name="Note 12 2 3 5 2" xfId="12373"/>
    <cellStyle name="Note 12 2 3 5 2 2" xfId="12374"/>
    <cellStyle name="Note 12 2 3 5 2 3" xfId="12375"/>
    <cellStyle name="Note 12 2 3 5 2 4" xfId="12376"/>
    <cellStyle name="Note 12 2 3 5 3" xfId="12377"/>
    <cellStyle name="Note 12 2 3 5 4" xfId="12378"/>
    <cellStyle name="Note 12 2 3 5 5" xfId="12379"/>
    <cellStyle name="Note 12 2 3 5 6" xfId="12380"/>
    <cellStyle name="Note 12 2 3 6" xfId="12381"/>
    <cellStyle name="Note 12 2 3 6 2" xfId="12382"/>
    <cellStyle name="Note 12 2 3 6 2 2" xfId="12383"/>
    <cellStyle name="Note 12 2 3 6 2 3" xfId="12384"/>
    <cellStyle name="Note 12 2 3 6 2 4" xfId="12385"/>
    <cellStyle name="Note 12 2 3 6 3" xfId="12386"/>
    <cellStyle name="Note 12 2 3 6 4" xfId="12387"/>
    <cellStyle name="Note 12 2 3 6 5" xfId="12388"/>
    <cellStyle name="Note 12 2 3 6 6" xfId="12389"/>
    <cellStyle name="Note 12 2 3 7" xfId="12390"/>
    <cellStyle name="Note 12 2 3 7 2" xfId="12391"/>
    <cellStyle name="Note 12 2 3 7 2 2" xfId="12392"/>
    <cellStyle name="Note 12 2 3 7 2 3" xfId="12393"/>
    <cellStyle name="Note 12 2 3 7 2 4" xfId="12394"/>
    <cellStyle name="Note 12 2 3 7 3" xfId="12395"/>
    <cellStyle name="Note 12 2 3 7 4" xfId="12396"/>
    <cellStyle name="Note 12 2 3 7 5" xfId="12397"/>
    <cellStyle name="Note 12 2 3 7 6" xfId="12398"/>
    <cellStyle name="Note 12 2 3 8" xfId="12399"/>
    <cellStyle name="Note 12 2 3 8 2" xfId="12400"/>
    <cellStyle name="Note 12 2 3 8 2 2" xfId="12401"/>
    <cellStyle name="Note 12 2 3 8 2 3" xfId="12402"/>
    <cellStyle name="Note 12 2 3 8 2 4" xfId="12403"/>
    <cellStyle name="Note 12 2 3 8 3" xfId="12404"/>
    <cellStyle name="Note 12 2 3 8 4" xfId="12405"/>
    <cellStyle name="Note 12 2 3 8 5" xfId="12406"/>
    <cellStyle name="Note 12 2 3 8 6" xfId="12407"/>
    <cellStyle name="Note 12 2 3 9" xfId="12408"/>
    <cellStyle name="Note 12 2 3 9 2" xfId="12409"/>
    <cellStyle name="Note 12 2 3 9 2 2" xfId="12410"/>
    <cellStyle name="Note 12 2 3 9 2 3" xfId="12411"/>
    <cellStyle name="Note 12 2 3 9 2 4" xfId="12412"/>
    <cellStyle name="Note 12 2 3 9 3" xfId="12413"/>
    <cellStyle name="Note 12 2 3 9 4" xfId="12414"/>
    <cellStyle name="Note 12 2 3 9 5" xfId="12415"/>
    <cellStyle name="Note 12 2 3 9 6" xfId="12416"/>
    <cellStyle name="Note 12 2 4" xfId="12417"/>
    <cellStyle name="Note 12 2 4 2" xfId="12418"/>
    <cellStyle name="Note 12 2 4 2 2" xfId="12419"/>
    <cellStyle name="Note 12 2 4 2 3" xfId="12420"/>
    <cellStyle name="Note 12 2 4 2 4" xfId="12421"/>
    <cellStyle name="Note 12 2 4 3" xfId="12422"/>
    <cellStyle name="Note 12 2 4 4" xfId="12423"/>
    <cellStyle name="Note 12 2 4 5" xfId="12424"/>
    <cellStyle name="Note 12 2 5" xfId="12425"/>
    <cellStyle name="Note 12 2 5 2" xfId="12426"/>
    <cellStyle name="Note 12 2 5 2 2" xfId="12427"/>
    <cellStyle name="Note 12 2 5 2 3" xfId="12428"/>
    <cellStyle name="Note 12 2 5 2 4" xfId="12429"/>
    <cellStyle name="Note 12 2 5 3" xfId="12430"/>
    <cellStyle name="Note 12 2 5 4" xfId="12431"/>
    <cellStyle name="Note 12 2 5 5" xfId="12432"/>
    <cellStyle name="Note 12 2 6" xfId="12433"/>
    <cellStyle name="Note 12 2 6 2" xfId="12434"/>
    <cellStyle name="Note 12 2 6 2 2" xfId="12435"/>
    <cellStyle name="Note 12 2 6 2 3" xfId="12436"/>
    <cellStyle name="Note 12 2 6 2 4" xfId="12437"/>
    <cellStyle name="Note 12 2 6 3" xfId="12438"/>
    <cellStyle name="Note 12 2 6 4" xfId="12439"/>
    <cellStyle name="Note 12 2 6 5" xfId="12440"/>
    <cellStyle name="Note 12 2 6 6" xfId="12441"/>
    <cellStyle name="Note 12 2 7" xfId="12442"/>
    <cellStyle name="Note 12 2 7 2" xfId="12443"/>
    <cellStyle name="Note 12 2 7 2 2" xfId="12444"/>
    <cellStyle name="Note 12 2 7 2 3" xfId="12445"/>
    <cellStyle name="Note 12 2 7 2 4" xfId="12446"/>
    <cellStyle name="Note 12 2 7 3" xfId="12447"/>
    <cellStyle name="Note 12 2 7 4" xfId="12448"/>
    <cellStyle name="Note 12 2 7 5" xfId="12449"/>
    <cellStyle name="Note 12 2 7 6" xfId="12450"/>
    <cellStyle name="Note 12 2 8" xfId="12451"/>
    <cellStyle name="Note 12 2 8 2" xfId="12452"/>
    <cellStyle name="Note 12 2 8 2 2" xfId="12453"/>
    <cellStyle name="Note 12 2 8 2 3" xfId="12454"/>
    <cellStyle name="Note 12 2 8 2 4" xfId="12455"/>
    <cellStyle name="Note 12 2 8 3" xfId="12456"/>
    <cellStyle name="Note 12 2 8 4" xfId="12457"/>
    <cellStyle name="Note 12 2 8 5" xfId="12458"/>
    <cellStyle name="Note 12 2 8 6" xfId="12459"/>
    <cellStyle name="Note 12 2 9" xfId="12460"/>
    <cellStyle name="Note 12 2 9 2" xfId="12461"/>
    <cellStyle name="Note 12 2 9 2 2" xfId="12462"/>
    <cellStyle name="Note 12 2 9 2 3" xfId="12463"/>
    <cellStyle name="Note 12 2 9 2 4" xfId="12464"/>
    <cellStyle name="Note 12 2 9 3" xfId="12465"/>
    <cellStyle name="Note 12 2 9 4" xfId="12466"/>
    <cellStyle name="Note 12 2 9 5" xfId="12467"/>
    <cellStyle name="Note 12 2 9 6" xfId="12468"/>
    <cellStyle name="Note 12 3" xfId="642"/>
    <cellStyle name="Note 12 3 10" xfId="12469"/>
    <cellStyle name="Note 12 3 10 2" xfId="12470"/>
    <cellStyle name="Note 12 3 10 2 2" xfId="12471"/>
    <cellStyle name="Note 12 3 10 2 3" xfId="12472"/>
    <cellStyle name="Note 12 3 10 2 4" xfId="12473"/>
    <cellStyle name="Note 12 3 10 3" xfId="12474"/>
    <cellStyle name="Note 12 3 10 4" xfId="12475"/>
    <cellStyle name="Note 12 3 10 5" xfId="12476"/>
    <cellStyle name="Note 12 3 10 6" xfId="12477"/>
    <cellStyle name="Note 12 3 11" xfId="12478"/>
    <cellStyle name="Note 12 3 11 2" xfId="12479"/>
    <cellStyle name="Note 12 3 11 2 2" xfId="12480"/>
    <cellStyle name="Note 12 3 11 2 3" xfId="12481"/>
    <cellStyle name="Note 12 3 11 2 4" xfId="12482"/>
    <cellStyle name="Note 12 3 11 3" xfId="12483"/>
    <cellStyle name="Note 12 3 11 4" xfId="12484"/>
    <cellStyle name="Note 12 3 11 5" xfId="12485"/>
    <cellStyle name="Note 12 3 11 6" xfId="12486"/>
    <cellStyle name="Note 12 3 12" xfId="12487"/>
    <cellStyle name="Note 12 3 12 2" xfId="12488"/>
    <cellStyle name="Note 12 3 12 2 2" xfId="12489"/>
    <cellStyle name="Note 12 3 12 2 3" xfId="12490"/>
    <cellStyle name="Note 12 3 12 2 4" xfId="12491"/>
    <cellStyle name="Note 12 3 12 3" xfId="12492"/>
    <cellStyle name="Note 12 3 12 4" xfId="12493"/>
    <cellStyle name="Note 12 3 12 5" xfId="12494"/>
    <cellStyle name="Note 12 3 12 6" xfId="12495"/>
    <cellStyle name="Note 12 3 13" xfId="12496"/>
    <cellStyle name="Note 12 3 13 2" xfId="12497"/>
    <cellStyle name="Note 12 3 13 2 2" xfId="12498"/>
    <cellStyle name="Note 12 3 13 2 3" xfId="12499"/>
    <cellStyle name="Note 12 3 13 2 4" xfId="12500"/>
    <cellStyle name="Note 12 3 13 3" xfId="12501"/>
    <cellStyle name="Note 12 3 13 4" xfId="12502"/>
    <cellStyle name="Note 12 3 13 5" xfId="12503"/>
    <cellStyle name="Note 12 3 13 6" xfId="12504"/>
    <cellStyle name="Note 12 3 14" xfId="12505"/>
    <cellStyle name="Note 12 3 14 2" xfId="12506"/>
    <cellStyle name="Note 12 3 14 2 2" xfId="12507"/>
    <cellStyle name="Note 12 3 14 2 3" xfId="12508"/>
    <cellStyle name="Note 12 3 14 2 4" xfId="12509"/>
    <cellStyle name="Note 12 3 14 3" xfId="12510"/>
    <cellStyle name="Note 12 3 14 4" xfId="12511"/>
    <cellStyle name="Note 12 3 14 5" xfId="12512"/>
    <cellStyle name="Note 12 3 14 6" xfId="12513"/>
    <cellStyle name="Note 12 3 15" xfId="12514"/>
    <cellStyle name="Note 12 3 15 2" xfId="12515"/>
    <cellStyle name="Note 12 3 15 2 2" xfId="12516"/>
    <cellStyle name="Note 12 3 15 2 3" xfId="12517"/>
    <cellStyle name="Note 12 3 15 2 4" xfId="12518"/>
    <cellStyle name="Note 12 3 15 3" xfId="12519"/>
    <cellStyle name="Note 12 3 15 4" xfId="12520"/>
    <cellStyle name="Note 12 3 15 5" xfId="12521"/>
    <cellStyle name="Note 12 3 15 6" xfId="12522"/>
    <cellStyle name="Note 12 3 16" xfId="12523"/>
    <cellStyle name="Note 12 3 16 2" xfId="12524"/>
    <cellStyle name="Note 12 3 16 3" xfId="12525"/>
    <cellStyle name="Note 12 3 17" xfId="12526"/>
    <cellStyle name="Note 12 3 18" xfId="12527"/>
    <cellStyle name="Note 12 3 19" xfId="12528"/>
    <cellStyle name="Note 12 3 2" xfId="643"/>
    <cellStyle name="Note 12 3 2 10" xfId="12529"/>
    <cellStyle name="Note 12 3 2 10 2" xfId="12530"/>
    <cellStyle name="Note 12 3 2 10 2 2" xfId="12531"/>
    <cellStyle name="Note 12 3 2 10 2 3" xfId="12532"/>
    <cellStyle name="Note 12 3 2 10 2 4" xfId="12533"/>
    <cellStyle name="Note 12 3 2 10 3" xfId="12534"/>
    <cellStyle name="Note 12 3 2 10 4" xfId="12535"/>
    <cellStyle name="Note 12 3 2 10 5" xfId="12536"/>
    <cellStyle name="Note 12 3 2 10 6" xfId="12537"/>
    <cellStyle name="Note 12 3 2 11" xfId="12538"/>
    <cellStyle name="Note 12 3 2 11 2" xfId="12539"/>
    <cellStyle name="Note 12 3 2 11 2 2" xfId="12540"/>
    <cellStyle name="Note 12 3 2 11 2 3" xfId="12541"/>
    <cellStyle name="Note 12 3 2 11 2 4" xfId="12542"/>
    <cellStyle name="Note 12 3 2 11 3" xfId="12543"/>
    <cellStyle name="Note 12 3 2 11 4" xfId="12544"/>
    <cellStyle name="Note 12 3 2 11 5" xfId="12545"/>
    <cellStyle name="Note 12 3 2 11 6" xfId="12546"/>
    <cellStyle name="Note 12 3 2 12" xfId="12547"/>
    <cellStyle name="Note 12 3 2 12 2" xfId="12548"/>
    <cellStyle name="Note 12 3 2 12 2 2" xfId="12549"/>
    <cellStyle name="Note 12 3 2 12 2 3" xfId="12550"/>
    <cellStyle name="Note 12 3 2 12 2 4" xfId="12551"/>
    <cellStyle name="Note 12 3 2 12 3" xfId="12552"/>
    <cellStyle name="Note 12 3 2 12 4" xfId="12553"/>
    <cellStyle name="Note 12 3 2 12 5" xfId="12554"/>
    <cellStyle name="Note 12 3 2 12 6" xfId="12555"/>
    <cellStyle name="Note 12 3 2 13" xfId="12556"/>
    <cellStyle name="Note 12 3 2 13 2" xfId="12557"/>
    <cellStyle name="Note 12 3 2 13 2 2" xfId="12558"/>
    <cellStyle name="Note 12 3 2 13 2 3" xfId="12559"/>
    <cellStyle name="Note 12 3 2 13 2 4" xfId="12560"/>
    <cellStyle name="Note 12 3 2 13 3" xfId="12561"/>
    <cellStyle name="Note 12 3 2 13 4" xfId="12562"/>
    <cellStyle name="Note 12 3 2 13 5" xfId="12563"/>
    <cellStyle name="Note 12 3 2 13 6" xfId="12564"/>
    <cellStyle name="Note 12 3 2 14" xfId="12565"/>
    <cellStyle name="Note 12 3 2 14 2" xfId="12566"/>
    <cellStyle name="Note 12 3 2 14 2 2" xfId="12567"/>
    <cellStyle name="Note 12 3 2 14 2 3" xfId="12568"/>
    <cellStyle name="Note 12 3 2 14 2 4" xfId="12569"/>
    <cellStyle name="Note 12 3 2 14 3" xfId="12570"/>
    <cellStyle name="Note 12 3 2 14 4" xfId="12571"/>
    <cellStyle name="Note 12 3 2 14 5" xfId="12572"/>
    <cellStyle name="Note 12 3 2 14 6" xfId="12573"/>
    <cellStyle name="Note 12 3 2 15" xfId="12574"/>
    <cellStyle name="Note 12 3 2 15 2" xfId="12575"/>
    <cellStyle name="Note 12 3 2 15 3" xfId="12576"/>
    <cellStyle name="Note 12 3 2 16" xfId="12577"/>
    <cellStyle name="Note 12 3 2 17" xfId="12578"/>
    <cellStyle name="Note 12 3 2 18" xfId="12579"/>
    <cellStyle name="Note 12 3 2 19" xfId="12580"/>
    <cellStyle name="Note 12 3 2 2" xfId="12581"/>
    <cellStyle name="Note 12 3 2 2 10" xfId="12582"/>
    <cellStyle name="Note 12 3 2 2 10 2" xfId="12583"/>
    <cellStyle name="Note 12 3 2 2 10 2 2" xfId="12584"/>
    <cellStyle name="Note 12 3 2 2 10 2 3" xfId="12585"/>
    <cellStyle name="Note 12 3 2 2 10 2 4" xfId="12586"/>
    <cellStyle name="Note 12 3 2 2 10 3" xfId="12587"/>
    <cellStyle name="Note 12 3 2 2 10 4" xfId="12588"/>
    <cellStyle name="Note 12 3 2 2 10 5" xfId="12589"/>
    <cellStyle name="Note 12 3 2 2 10 6" xfId="12590"/>
    <cellStyle name="Note 12 3 2 2 11" xfId="12591"/>
    <cellStyle name="Note 12 3 2 2 11 2" xfId="12592"/>
    <cellStyle name="Note 12 3 2 2 11 2 2" xfId="12593"/>
    <cellStyle name="Note 12 3 2 2 11 2 3" xfId="12594"/>
    <cellStyle name="Note 12 3 2 2 11 2 4" xfId="12595"/>
    <cellStyle name="Note 12 3 2 2 11 3" xfId="12596"/>
    <cellStyle name="Note 12 3 2 2 11 4" xfId="12597"/>
    <cellStyle name="Note 12 3 2 2 11 5" xfId="12598"/>
    <cellStyle name="Note 12 3 2 2 11 6" xfId="12599"/>
    <cellStyle name="Note 12 3 2 2 12" xfId="12600"/>
    <cellStyle name="Note 12 3 2 2 12 2" xfId="12601"/>
    <cellStyle name="Note 12 3 2 2 12 2 2" xfId="12602"/>
    <cellStyle name="Note 12 3 2 2 12 2 3" xfId="12603"/>
    <cellStyle name="Note 12 3 2 2 12 2 4" xfId="12604"/>
    <cellStyle name="Note 12 3 2 2 12 3" xfId="12605"/>
    <cellStyle name="Note 12 3 2 2 12 4" xfId="12606"/>
    <cellStyle name="Note 12 3 2 2 12 5" xfId="12607"/>
    <cellStyle name="Note 12 3 2 2 12 6" xfId="12608"/>
    <cellStyle name="Note 12 3 2 2 13" xfId="12609"/>
    <cellStyle name="Note 12 3 2 2 13 2" xfId="12610"/>
    <cellStyle name="Note 12 3 2 2 13 2 2" xfId="12611"/>
    <cellStyle name="Note 12 3 2 2 13 2 3" xfId="12612"/>
    <cellStyle name="Note 12 3 2 2 13 2 4" xfId="12613"/>
    <cellStyle name="Note 12 3 2 2 13 3" xfId="12614"/>
    <cellStyle name="Note 12 3 2 2 13 4" xfId="12615"/>
    <cellStyle name="Note 12 3 2 2 13 5" xfId="12616"/>
    <cellStyle name="Note 12 3 2 2 13 6" xfId="12617"/>
    <cellStyle name="Note 12 3 2 2 14" xfId="12618"/>
    <cellStyle name="Note 12 3 2 2 14 2" xfId="12619"/>
    <cellStyle name="Note 12 3 2 2 14 2 2" xfId="12620"/>
    <cellStyle name="Note 12 3 2 2 14 2 3" xfId="12621"/>
    <cellStyle name="Note 12 3 2 2 14 2 4" xfId="12622"/>
    <cellStyle name="Note 12 3 2 2 14 3" xfId="12623"/>
    <cellStyle name="Note 12 3 2 2 14 4" xfId="12624"/>
    <cellStyle name="Note 12 3 2 2 14 5" xfId="12625"/>
    <cellStyle name="Note 12 3 2 2 14 6" xfId="12626"/>
    <cellStyle name="Note 12 3 2 2 15" xfId="12627"/>
    <cellStyle name="Note 12 3 2 2 15 2" xfId="12628"/>
    <cellStyle name="Note 12 3 2 2 15 2 2" xfId="12629"/>
    <cellStyle name="Note 12 3 2 2 15 2 3" xfId="12630"/>
    <cellStyle name="Note 12 3 2 2 15 2 4" xfId="12631"/>
    <cellStyle name="Note 12 3 2 2 15 3" xfId="12632"/>
    <cellStyle name="Note 12 3 2 2 15 4" xfId="12633"/>
    <cellStyle name="Note 12 3 2 2 15 5" xfId="12634"/>
    <cellStyle name="Note 12 3 2 2 15 6" xfId="12635"/>
    <cellStyle name="Note 12 3 2 2 16" xfId="12636"/>
    <cellStyle name="Note 12 3 2 2 16 2" xfId="12637"/>
    <cellStyle name="Note 12 3 2 2 16 2 2" xfId="12638"/>
    <cellStyle name="Note 12 3 2 2 16 2 3" xfId="12639"/>
    <cellStyle name="Note 12 3 2 2 16 2 4" xfId="12640"/>
    <cellStyle name="Note 12 3 2 2 16 3" xfId="12641"/>
    <cellStyle name="Note 12 3 2 2 16 4" xfId="12642"/>
    <cellStyle name="Note 12 3 2 2 16 5" xfId="12643"/>
    <cellStyle name="Note 12 3 2 2 16 6" xfId="12644"/>
    <cellStyle name="Note 12 3 2 2 17" xfId="12645"/>
    <cellStyle name="Note 12 3 2 2 17 2" xfId="12646"/>
    <cellStyle name="Note 12 3 2 2 17 3" xfId="12647"/>
    <cellStyle name="Note 12 3 2 2 18" xfId="12648"/>
    <cellStyle name="Note 12 3 2 2 19" xfId="12649"/>
    <cellStyle name="Note 12 3 2 2 2" xfId="12650"/>
    <cellStyle name="Note 12 3 2 2 2 2" xfId="12651"/>
    <cellStyle name="Note 12 3 2 2 2 2 2" xfId="12652"/>
    <cellStyle name="Note 12 3 2 2 2 2 3" xfId="12653"/>
    <cellStyle name="Note 12 3 2 2 2 2 4" xfId="12654"/>
    <cellStyle name="Note 12 3 2 2 2 3" xfId="12655"/>
    <cellStyle name="Note 12 3 2 2 2 4" xfId="12656"/>
    <cellStyle name="Note 12 3 2 2 2 5" xfId="12657"/>
    <cellStyle name="Note 12 3 2 2 3" xfId="12658"/>
    <cellStyle name="Note 12 3 2 2 3 2" xfId="12659"/>
    <cellStyle name="Note 12 3 2 2 3 2 2" xfId="12660"/>
    <cellStyle name="Note 12 3 2 2 3 2 3" xfId="12661"/>
    <cellStyle name="Note 12 3 2 2 3 2 4" xfId="12662"/>
    <cellStyle name="Note 12 3 2 2 3 3" xfId="12663"/>
    <cellStyle name="Note 12 3 2 2 3 4" xfId="12664"/>
    <cellStyle name="Note 12 3 2 2 3 5" xfId="12665"/>
    <cellStyle name="Note 12 3 2 2 3 6" xfId="12666"/>
    <cellStyle name="Note 12 3 2 2 4" xfId="12667"/>
    <cellStyle name="Note 12 3 2 2 4 2" xfId="12668"/>
    <cellStyle name="Note 12 3 2 2 4 2 2" xfId="12669"/>
    <cellStyle name="Note 12 3 2 2 4 2 3" xfId="12670"/>
    <cellStyle name="Note 12 3 2 2 4 2 4" xfId="12671"/>
    <cellStyle name="Note 12 3 2 2 4 3" xfId="12672"/>
    <cellStyle name="Note 12 3 2 2 4 4" xfId="12673"/>
    <cellStyle name="Note 12 3 2 2 4 5" xfId="12674"/>
    <cellStyle name="Note 12 3 2 2 4 6" xfId="12675"/>
    <cellStyle name="Note 12 3 2 2 5" xfId="12676"/>
    <cellStyle name="Note 12 3 2 2 5 2" xfId="12677"/>
    <cellStyle name="Note 12 3 2 2 5 2 2" xfId="12678"/>
    <cellStyle name="Note 12 3 2 2 5 2 3" xfId="12679"/>
    <cellStyle name="Note 12 3 2 2 5 2 4" xfId="12680"/>
    <cellStyle name="Note 12 3 2 2 5 3" xfId="12681"/>
    <cellStyle name="Note 12 3 2 2 5 4" xfId="12682"/>
    <cellStyle name="Note 12 3 2 2 5 5" xfId="12683"/>
    <cellStyle name="Note 12 3 2 2 5 6" xfId="12684"/>
    <cellStyle name="Note 12 3 2 2 6" xfId="12685"/>
    <cellStyle name="Note 12 3 2 2 6 2" xfId="12686"/>
    <cellStyle name="Note 12 3 2 2 6 2 2" xfId="12687"/>
    <cellStyle name="Note 12 3 2 2 6 2 3" xfId="12688"/>
    <cellStyle name="Note 12 3 2 2 6 2 4" xfId="12689"/>
    <cellStyle name="Note 12 3 2 2 6 3" xfId="12690"/>
    <cellStyle name="Note 12 3 2 2 6 4" xfId="12691"/>
    <cellStyle name="Note 12 3 2 2 6 5" xfId="12692"/>
    <cellStyle name="Note 12 3 2 2 6 6" xfId="12693"/>
    <cellStyle name="Note 12 3 2 2 7" xfId="12694"/>
    <cellStyle name="Note 12 3 2 2 7 2" xfId="12695"/>
    <cellStyle name="Note 12 3 2 2 7 2 2" xfId="12696"/>
    <cellStyle name="Note 12 3 2 2 7 2 3" xfId="12697"/>
    <cellStyle name="Note 12 3 2 2 7 2 4" xfId="12698"/>
    <cellStyle name="Note 12 3 2 2 7 3" xfId="12699"/>
    <cellStyle name="Note 12 3 2 2 7 4" xfId="12700"/>
    <cellStyle name="Note 12 3 2 2 7 5" xfId="12701"/>
    <cellStyle name="Note 12 3 2 2 7 6" xfId="12702"/>
    <cellStyle name="Note 12 3 2 2 8" xfId="12703"/>
    <cellStyle name="Note 12 3 2 2 8 2" xfId="12704"/>
    <cellStyle name="Note 12 3 2 2 8 2 2" xfId="12705"/>
    <cellStyle name="Note 12 3 2 2 8 2 3" xfId="12706"/>
    <cellStyle name="Note 12 3 2 2 8 2 4" xfId="12707"/>
    <cellStyle name="Note 12 3 2 2 8 3" xfId="12708"/>
    <cellStyle name="Note 12 3 2 2 8 4" xfId="12709"/>
    <cellStyle name="Note 12 3 2 2 8 5" xfId="12710"/>
    <cellStyle name="Note 12 3 2 2 8 6" xfId="12711"/>
    <cellStyle name="Note 12 3 2 2 9" xfId="12712"/>
    <cellStyle name="Note 12 3 2 2 9 2" xfId="12713"/>
    <cellStyle name="Note 12 3 2 2 9 2 2" xfId="12714"/>
    <cellStyle name="Note 12 3 2 2 9 2 3" xfId="12715"/>
    <cellStyle name="Note 12 3 2 2 9 2 4" xfId="12716"/>
    <cellStyle name="Note 12 3 2 2 9 3" xfId="12717"/>
    <cellStyle name="Note 12 3 2 2 9 4" xfId="12718"/>
    <cellStyle name="Note 12 3 2 2 9 5" xfId="12719"/>
    <cellStyle name="Note 12 3 2 2 9 6" xfId="12720"/>
    <cellStyle name="Note 12 3 2 20" xfId="12721"/>
    <cellStyle name="Note 12 3 2 3" xfId="12722"/>
    <cellStyle name="Note 12 3 2 3 2" xfId="12723"/>
    <cellStyle name="Note 12 3 2 3 2 2" xfId="12724"/>
    <cellStyle name="Note 12 3 2 3 2 3" xfId="12725"/>
    <cellStyle name="Note 12 3 2 3 2 4" xfId="12726"/>
    <cellStyle name="Note 12 3 2 3 3" xfId="12727"/>
    <cellStyle name="Note 12 3 2 3 4" xfId="12728"/>
    <cellStyle name="Note 12 3 2 3 5" xfId="12729"/>
    <cellStyle name="Note 12 3 2 4" xfId="12730"/>
    <cellStyle name="Note 12 3 2 4 2" xfId="12731"/>
    <cellStyle name="Note 12 3 2 4 2 2" xfId="12732"/>
    <cellStyle name="Note 12 3 2 4 2 3" xfId="12733"/>
    <cellStyle name="Note 12 3 2 4 2 4" xfId="12734"/>
    <cellStyle name="Note 12 3 2 4 3" xfId="12735"/>
    <cellStyle name="Note 12 3 2 4 4" xfId="12736"/>
    <cellStyle name="Note 12 3 2 4 5" xfId="12737"/>
    <cellStyle name="Note 12 3 2 5" xfId="12738"/>
    <cellStyle name="Note 12 3 2 5 2" xfId="12739"/>
    <cellStyle name="Note 12 3 2 5 2 2" xfId="12740"/>
    <cellStyle name="Note 12 3 2 5 2 3" xfId="12741"/>
    <cellStyle name="Note 12 3 2 5 2 4" xfId="12742"/>
    <cellStyle name="Note 12 3 2 5 3" xfId="12743"/>
    <cellStyle name="Note 12 3 2 5 4" xfId="12744"/>
    <cellStyle name="Note 12 3 2 5 5" xfId="12745"/>
    <cellStyle name="Note 12 3 2 5 6" xfId="12746"/>
    <cellStyle name="Note 12 3 2 6" xfId="12747"/>
    <cellStyle name="Note 12 3 2 6 2" xfId="12748"/>
    <cellStyle name="Note 12 3 2 6 2 2" xfId="12749"/>
    <cellStyle name="Note 12 3 2 6 2 3" xfId="12750"/>
    <cellStyle name="Note 12 3 2 6 2 4" xfId="12751"/>
    <cellStyle name="Note 12 3 2 6 3" xfId="12752"/>
    <cellStyle name="Note 12 3 2 6 4" xfId="12753"/>
    <cellStyle name="Note 12 3 2 6 5" xfId="12754"/>
    <cellStyle name="Note 12 3 2 6 6" xfId="12755"/>
    <cellStyle name="Note 12 3 2 7" xfId="12756"/>
    <cellStyle name="Note 12 3 2 7 2" xfId="12757"/>
    <cellStyle name="Note 12 3 2 7 2 2" xfId="12758"/>
    <cellStyle name="Note 12 3 2 7 2 3" xfId="12759"/>
    <cellStyle name="Note 12 3 2 7 2 4" xfId="12760"/>
    <cellStyle name="Note 12 3 2 7 3" xfId="12761"/>
    <cellStyle name="Note 12 3 2 7 4" xfId="12762"/>
    <cellStyle name="Note 12 3 2 7 5" xfId="12763"/>
    <cellStyle name="Note 12 3 2 7 6" xfId="12764"/>
    <cellStyle name="Note 12 3 2 8" xfId="12765"/>
    <cellStyle name="Note 12 3 2 8 2" xfId="12766"/>
    <cellStyle name="Note 12 3 2 8 2 2" xfId="12767"/>
    <cellStyle name="Note 12 3 2 8 2 3" xfId="12768"/>
    <cellStyle name="Note 12 3 2 8 2 4" xfId="12769"/>
    <cellStyle name="Note 12 3 2 8 3" xfId="12770"/>
    <cellStyle name="Note 12 3 2 8 4" xfId="12771"/>
    <cellStyle name="Note 12 3 2 8 5" xfId="12772"/>
    <cellStyle name="Note 12 3 2 8 6" xfId="12773"/>
    <cellStyle name="Note 12 3 2 9" xfId="12774"/>
    <cellStyle name="Note 12 3 2 9 2" xfId="12775"/>
    <cellStyle name="Note 12 3 2 9 2 2" xfId="12776"/>
    <cellStyle name="Note 12 3 2 9 2 3" xfId="12777"/>
    <cellStyle name="Note 12 3 2 9 2 4" xfId="12778"/>
    <cellStyle name="Note 12 3 2 9 3" xfId="12779"/>
    <cellStyle name="Note 12 3 2 9 4" xfId="12780"/>
    <cellStyle name="Note 12 3 2 9 5" xfId="12781"/>
    <cellStyle name="Note 12 3 2 9 6" xfId="12782"/>
    <cellStyle name="Note 12 3 20" xfId="12783"/>
    <cellStyle name="Note 12 3 21" xfId="12784"/>
    <cellStyle name="Note 12 3 3" xfId="12785"/>
    <cellStyle name="Note 12 3 3 10" xfId="12786"/>
    <cellStyle name="Note 12 3 3 10 2" xfId="12787"/>
    <cellStyle name="Note 12 3 3 10 2 2" xfId="12788"/>
    <cellStyle name="Note 12 3 3 10 2 3" xfId="12789"/>
    <cellStyle name="Note 12 3 3 10 2 4" xfId="12790"/>
    <cellStyle name="Note 12 3 3 10 3" xfId="12791"/>
    <cellStyle name="Note 12 3 3 10 4" xfId="12792"/>
    <cellStyle name="Note 12 3 3 10 5" xfId="12793"/>
    <cellStyle name="Note 12 3 3 10 6" xfId="12794"/>
    <cellStyle name="Note 12 3 3 11" xfId="12795"/>
    <cellStyle name="Note 12 3 3 11 2" xfId="12796"/>
    <cellStyle name="Note 12 3 3 11 2 2" xfId="12797"/>
    <cellStyle name="Note 12 3 3 11 2 3" xfId="12798"/>
    <cellStyle name="Note 12 3 3 11 2 4" xfId="12799"/>
    <cellStyle name="Note 12 3 3 11 3" xfId="12800"/>
    <cellStyle name="Note 12 3 3 11 4" xfId="12801"/>
    <cellStyle name="Note 12 3 3 11 5" xfId="12802"/>
    <cellStyle name="Note 12 3 3 11 6" xfId="12803"/>
    <cellStyle name="Note 12 3 3 12" xfId="12804"/>
    <cellStyle name="Note 12 3 3 12 2" xfId="12805"/>
    <cellStyle name="Note 12 3 3 12 2 2" xfId="12806"/>
    <cellStyle name="Note 12 3 3 12 2 3" xfId="12807"/>
    <cellStyle name="Note 12 3 3 12 2 4" xfId="12808"/>
    <cellStyle name="Note 12 3 3 12 3" xfId="12809"/>
    <cellStyle name="Note 12 3 3 12 4" xfId="12810"/>
    <cellStyle name="Note 12 3 3 12 5" xfId="12811"/>
    <cellStyle name="Note 12 3 3 12 6" xfId="12812"/>
    <cellStyle name="Note 12 3 3 13" xfId="12813"/>
    <cellStyle name="Note 12 3 3 13 2" xfId="12814"/>
    <cellStyle name="Note 12 3 3 13 2 2" xfId="12815"/>
    <cellStyle name="Note 12 3 3 13 2 3" xfId="12816"/>
    <cellStyle name="Note 12 3 3 13 2 4" xfId="12817"/>
    <cellStyle name="Note 12 3 3 13 3" xfId="12818"/>
    <cellStyle name="Note 12 3 3 13 4" xfId="12819"/>
    <cellStyle name="Note 12 3 3 13 5" xfId="12820"/>
    <cellStyle name="Note 12 3 3 13 6" xfId="12821"/>
    <cellStyle name="Note 12 3 3 14" xfId="12822"/>
    <cellStyle name="Note 12 3 3 14 2" xfId="12823"/>
    <cellStyle name="Note 12 3 3 14 2 2" xfId="12824"/>
    <cellStyle name="Note 12 3 3 14 2 3" xfId="12825"/>
    <cellStyle name="Note 12 3 3 14 2 4" xfId="12826"/>
    <cellStyle name="Note 12 3 3 14 3" xfId="12827"/>
    <cellStyle name="Note 12 3 3 14 4" xfId="12828"/>
    <cellStyle name="Note 12 3 3 14 5" xfId="12829"/>
    <cellStyle name="Note 12 3 3 14 6" xfId="12830"/>
    <cellStyle name="Note 12 3 3 15" xfId="12831"/>
    <cellStyle name="Note 12 3 3 15 2" xfId="12832"/>
    <cellStyle name="Note 12 3 3 15 2 2" xfId="12833"/>
    <cellStyle name="Note 12 3 3 15 2 3" xfId="12834"/>
    <cellStyle name="Note 12 3 3 15 2 4" xfId="12835"/>
    <cellStyle name="Note 12 3 3 15 3" xfId="12836"/>
    <cellStyle name="Note 12 3 3 15 4" xfId="12837"/>
    <cellStyle name="Note 12 3 3 15 5" xfId="12838"/>
    <cellStyle name="Note 12 3 3 15 6" xfId="12839"/>
    <cellStyle name="Note 12 3 3 16" xfId="12840"/>
    <cellStyle name="Note 12 3 3 16 2" xfId="12841"/>
    <cellStyle name="Note 12 3 3 16 2 2" xfId="12842"/>
    <cellStyle name="Note 12 3 3 16 2 3" xfId="12843"/>
    <cellStyle name="Note 12 3 3 16 2 4" xfId="12844"/>
    <cellStyle name="Note 12 3 3 16 3" xfId="12845"/>
    <cellStyle name="Note 12 3 3 16 4" xfId="12846"/>
    <cellStyle name="Note 12 3 3 16 5" xfId="12847"/>
    <cellStyle name="Note 12 3 3 16 6" xfId="12848"/>
    <cellStyle name="Note 12 3 3 17" xfId="12849"/>
    <cellStyle name="Note 12 3 3 17 2" xfId="12850"/>
    <cellStyle name="Note 12 3 3 17 3" xfId="12851"/>
    <cellStyle name="Note 12 3 3 18" xfId="12852"/>
    <cellStyle name="Note 12 3 3 19" xfId="12853"/>
    <cellStyle name="Note 12 3 3 2" xfId="12854"/>
    <cellStyle name="Note 12 3 3 2 2" xfId="12855"/>
    <cellStyle name="Note 12 3 3 2 2 2" xfId="12856"/>
    <cellStyle name="Note 12 3 3 2 2 3" xfId="12857"/>
    <cellStyle name="Note 12 3 3 2 2 4" xfId="12858"/>
    <cellStyle name="Note 12 3 3 2 3" xfId="12859"/>
    <cellStyle name="Note 12 3 3 2 4" xfId="12860"/>
    <cellStyle name="Note 12 3 3 2 5" xfId="12861"/>
    <cellStyle name="Note 12 3 3 3" xfId="12862"/>
    <cellStyle name="Note 12 3 3 3 2" xfId="12863"/>
    <cellStyle name="Note 12 3 3 3 2 2" xfId="12864"/>
    <cellStyle name="Note 12 3 3 3 2 3" xfId="12865"/>
    <cellStyle name="Note 12 3 3 3 2 4" xfId="12866"/>
    <cellStyle name="Note 12 3 3 3 3" xfId="12867"/>
    <cellStyle name="Note 12 3 3 3 4" xfId="12868"/>
    <cellStyle name="Note 12 3 3 3 5" xfId="12869"/>
    <cellStyle name="Note 12 3 3 3 6" xfId="12870"/>
    <cellStyle name="Note 12 3 3 4" xfId="12871"/>
    <cellStyle name="Note 12 3 3 4 2" xfId="12872"/>
    <cellStyle name="Note 12 3 3 4 2 2" xfId="12873"/>
    <cellStyle name="Note 12 3 3 4 2 3" xfId="12874"/>
    <cellStyle name="Note 12 3 3 4 2 4" xfId="12875"/>
    <cellStyle name="Note 12 3 3 4 3" xfId="12876"/>
    <cellStyle name="Note 12 3 3 4 4" xfId="12877"/>
    <cellStyle name="Note 12 3 3 4 5" xfId="12878"/>
    <cellStyle name="Note 12 3 3 4 6" xfId="12879"/>
    <cellStyle name="Note 12 3 3 5" xfId="12880"/>
    <cellStyle name="Note 12 3 3 5 2" xfId="12881"/>
    <cellStyle name="Note 12 3 3 5 2 2" xfId="12882"/>
    <cellStyle name="Note 12 3 3 5 2 3" xfId="12883"/>
    <cellStyle name="Note 12 3 3 5 2 4" xfId="12884"/>
    <cellStyle name="Note 12 3 3 5 3" xfId="12885"/>
    <cellStyle name="Note 12 3 3 5 4" xfId="12886"/>
    <cellStyle name="Note 12 3 3 5 5" xfId="12887"/>
    <cellStyle name="Note 12 3 3 5 6" xfId="12888"/>
    <cellStyle name="Note 12 3 3 6" xfId="12889"/>
    <cellStyle name="Note 12 3 3 6 2" xfId="12890"/>
    <cellStyle name="Note 12 3 3 6 2 2" xfId="12891"/>
    <cellStyle name="Note 12 3 3 6 2 3" xfId="12892"/>
    <cellStyle name="Note 12 3 3 6 2 4" xfId="12893"/>
    <cellStyle name="Note 12 3 3 6 3" xfId="12894"/>
    <cellStyle name="Note 12 3 3 6 4" xfId="12895"/>
    <cellStyle name="Note 12 3 3 6 5" xfId="12896"/>
    <cellStyle name="Note 12 3 3 6 6" xfId="12897"/>
    <cellStyle name="Note 12 3 3 7" xfId="12898"/>
    <cellStyle name="Note 12 3 3 7 2" xfId="12899"/>
    <cellStyle name="Note 12 3 3 7 2 2" xfId="12900"/>
    <cellStyle name="Note 12 3 3 7 2 3" xfId="12901"/>
    <cellStyle name="Note 12 3 3 7 2 4" xfId="12902"/>
    <cellStyle name="Note 12 3 3 7 3" xfId="12903"/>
    <cellStyle name="Note 12 3 3 7 4" xfId="12904"/>
    <cellStyle name="Note 12 3 3 7 5" xfId="12905"/>
    <cellStyle name="Note 12 3 3 7 6" xfId="12906"/>
    <cellStyle name="Note 12 3 3 8" xfId="12907"/>
    <cellStyle name="Note 12 3 3 8 2" xfId="12908"/>
    <cellStyle name="Note 12 3 3 8 2 2" xfId="12909"/>
    <cellStyle name="Note 12 3 3 8 2 3" xfId="12910"/>
    <cellStyle name="Note 12 3 3 8 2 4" xfId="12911"/>
    <cellStyle name="Note 12 3 3 8 3" xfId="12912"/>
    <cellStyle name="Note 12 3 3 8 4" xfId="12913"/>
    <cellStyle name="Note 12 3 3 8 5" xfId="12914"/>
    <cellStyle name="Note 12 3 3 8 6" xfId="12915"/>
    <cellStyle name="Note 12 3 3 9" xfId="12916"/>
    <cellStyle name="Note 12 3 3 9 2" xfId="12917"/>
    <cellStyle name="Note 12 3 3 9 2 2" xfId="12918"/>
    <cellStyle name="Note 12 3 3 9 2 3" xfId="12919"/>
    <cellStyle name="Note 12 3 3 9 2 4" xfId="12920"/>
    <cellStyle name="Note 12 3 3 9 3" xfId="12921"/>
    <cellStyle name="Note 12 3 3 9 4" xfId="12922"/>
    <cellStyle name="Note 12 3 3 9 5" xfId="12923"/>
    <cellStyle name="Note 12 3 3 9 6" xfId="12924"/>
    <cellStyle name="Note 12 3 4" xfId="12925"/>
    <cellStyle name="Note 12 3 4 2" xfId="12926"/>
    <cellStyle name="Note 12 3 4 2 2" xfId="12927"/>
    <cellStyle name="Note 12 3 4 2 3" xfId="12928"/>
    <cellStyle name="Note 12 3 4 2 4" xfId="12929"/>
    <cellStyle name="Note 12 3 4 3" xfId="12930"/>
    <cellStyle name="Note 12 3 4 4" xfId="12931"/>
    <cellStyle name="Note 12 3 4 5" xfId="12932"/>
    <cellStyle name="Note 12 3 5" xfId="12933"/>
    <cellStyle name="Note 12 3 5 2" xfId="12934"/>
    <cellStyle name="Note 12 3 5 2 2" xfId="12935"/>
    <cellStyle name="Note 12 3 5 2 3" xfId="12936"/>
    <cellStyle name="Note 12 3 5 2 4" xfId="12937"/>
    <cellStyle name="Note 12 3 5 3" xfId="12938"/>
    <cellStyle name="Note 12 3 5 4" xfId="12939"/>
    <cellStyle name="Note 12 3 5 5" xfId="12940"/>
    <cellStyle name="Note 12 3 6" xfId="12941"/>
    <cellStyle name="Note 12 3 6 2" xfId="12942"/>
    <cellStyle name="Note 12 3 6 2 2" xfId="12943"/>
    <cellStyle name="Note 12 3 6 2 3" xfId="12944"/>
    <cellStyle name="Note 12 3 6 2 4" xfId="12945"/>
    <cellStyle name="Note 12 3 6 3" xfId="12946"/>
    <cellStyle name="Note 12 3 6 4" xfId="12947"/>
    <cellStyle name="Note 12 3 6 5" xfId="12948"/>
    <cellStyle name="Note 12 3 6 6" xfId="12949"/>
    <cellStyle name="Note 12 3 7" xfId="12950"/>
    <cellStyle name="Note 12 3 7 2" xfId="12951"/>
    <cellStyle name="Note 12 3 7 2 2" xfId="12952"/>
    <cellStyle name="Note 12 3 7 2 3" xfId="12953"/>
    <cellStyle name="Note 12 3 7 2 4" xfId="12954"/>
    <cellStyle name="Note 12 3 7 3" xfId="12955"/>
    <cellStyle name="Note 12 3 7 4" xfId="12956"/>
    <cellStyle name="Note 12 3 7 5" xfId="12957"/>
    <cellStyle name="Note 12 3 7 6" xfId="12958"/>
    <cellStyle name="Note 12 3 8" xfId="12959"/>
    <cellStyle name="Note 12 3 8 2" xfId="12960"/>
    <cellStyle name="Note 12 3 8 2 2" xfId="12961"/>
    <cellStyle name="Note 12 3 8 2 3" xfId="12962"/>
    <cellStyle name="Note 12 3 8 2 4" xfId="12963"/>
    <cellStyle name="Note 12 3 8 3" xfId="12964"/>
    <cellStyle name="Note 12 3 8 4" xfId="12965"/>
    <cellStyle name="Note 12 3 8 5" xfId="12966"/>
    <cellStyle name="Note 12 3 8 6" xfId="12967"/>
    <cellStyle name="Note 12 3 9" xfId="12968"/>
    <cellStyle name="Note 12 3 9 2" xfId="12969"/>
    <cellStyle name="Note 12 3 9 2 2" xfId="12970"/>
    <cellStyle name="Note 12 3 9 2 3" xfId="12971"/>
    <cellStyle name="Note 12 3 9 2 4" xfId="12972"/>
    <cellStyle name="Note 12 3 9 3" xfId="12973"/>
    <cellStyle name="Note 12 3 9 4" xfId="12974"/>
    <cellStyle name="Note 12 3 9 5" xfId="12975"/>
    <cellStyle name="Note 12 3 9 6" xfId="12976"/>
    <cellStyle name="Note 12 4" xfId="644"/>
    <cellStyle name="Note 12 4 10" xfId="12977"/>
    <cellStyle name="Note 12 4 10 2" xfId="12978"/>
    <cellStyle name="Note 12 4 10 2 2" xfId="12979"/>
    <cellStyle name="Note 12 4 10 2 3" xfId="12980"/>
    <cellStyle name="Note 12 4 10 2 4" xfId="12981"/>
    <cellStyle name="Note 12 4 10 3" xfId="12982"/>
    <cellStyle name="Note 12 4 10 4" xfId="12983"/>
    <cellStyle name="Note 12 4 10 5" xfId="12984"/>
    <cellStyle name="Note 12 4 10 6" xfId="12985"/>
    <cellStyle name="Note 12 4 11" xfId="12986"/>
    <cellStyle name="Note 12 4 11 2" xfId="12987"/>
    <cellStyle name="Note 12 4 11 2 2" xfId="12988"/>
    <cellStyle name="Note 12 4 11 2 3" xfId="12989"/>
    <cellStyle name="Note 12 4 11 2 4" xfId="12990"/>
    <cellStyle name="Note 12 4 11 3" xfId="12991"/>
    <cellStyle name="Note 12 4 11 4" xfId="12992"/>
    <cellStyle name="Note 12 4 11 5" xfId="12993"/>
    <cellStyle name="Note 12 4 11 6" xfId="12994"/>
    <cellStyle name="Note 12 4 12" xfId="12995"/>
    <cellStyle name="Note 12 4 12 2" xfId="12996"/>
    <cellStyle name="Note 12 4 12 2 2" xfId="12997"/>
    <cellStyle name="Note 12 4 12 2 3" xfId="12998"/>
    <cellStyle name="Note 12 4 12 2 4" xfId="12999"/>
    <cellStyle name="Note 12 4 12 3" xfId="13000"/>
    <cellStyle name="Note 12 4 12 4" xfId="13001"/>
    <cellStyle name="Note 12 4 12 5" xfId="13002"/>
    <cellStyle name="Note 12 4 12 6" xfId="13003"/>
    <cellStyle name="Note 12 4 13" xfId="13004"/>
    <cellStyle name="Note 12 4 13 2" xfId="13005"/>
    <cellStyle name="Note 12 4 13 2 2" xfId="13006"/>
    <cellStyle name="Note 12 4 13 2 3" xfId="13007"/>
    <cellStyle name="Note 12 4 13 2 4" xfId="13008"/>
    <cellStyle name="Note 12 4 13 3" xfId="13009"/>
    <cellStyle name="Note 12 4 13 4" xfId="13010"/>
    <cellStyle name="Note 12 4 13 5" xfId="13011"/>
    <cellStyle name="Note 12 4 13 6" xfId="13012"/>
    <cellStyle name="Note 12 4 14" xfId="13013"/>
    <cellStyle name="Note 12 4 14 2" xfId="13014"/>
    <cellStyle name="Note 12 4 14 2 2" xfId="13015"/>
    <cellStyle name="Note 12 4 14 2 3" xfId="13016"/>
    <cellStyle name="Note 12 4 14 2 4" xfId="13017"/>
    <cellStyle name="Note 12 4 14 3" xfId="13018"/>
    <cellStyle name="Note 12 4 14 4" xfId="13019"/>
    <cellStyle name="Note 12 4 14 5" xfId="13020"/>
    <cellStyle name="Note 12 4 14 6" xfId="13021"/>
    <cellStyle name="Note 12 4 15" xfId="13022"/>
    <cellStyle name="Note 12 4 15 2" xfId="13023"/>
    <cellStyle name="Note 12 4 15 2 2" xfId="13024"/>
    <cellStyle name="Note 12 4 15 2 3" xfId="13025"/>
    <cellStyle name="Note 12 4 15 2 4" xfId="13026"/>
    <cellStyle name="Note 12 4 15 3" xfId="13027"/>
    <cellStyle name="Note 12 4 15 4" xfId="13028"/>
    <cellStyle name="Note 12 4 15 5" xfId="13029"/>
    <cellStyle name="Note 12 4 15 6" xfId="13030"/>
    <cellStyle name="Note 12 4 16" xfId="13031"/>
    <cellStyle name="Note 12 4 16 2" xfId="13032"/>
    <cellStyle name="Note 12 4 16 3" xfId="13033"/>
    <cellStyle name="Note 12 4 17" xfId="13034"/>
    <cellStyle name="Note 12 4 18" xfId="13035"/>
    <cellStyle name="Note 12 4 19" xfId="13036"/>
    <cellStyle name="Note 12 4 2" xfId="645"/>
    <cellStyle name="Note 12 4 2 10" xfId="13037"/>
    <cellStyle name="Note 12 4 2 10 2" xfId="13038"/>
    <cellStyle name="Note 12 4 2 10 2 2" xfId="13039"/>
    <cellStyle name="Note 12 4 2 10 2 3" xfId="13040"/>
    <cellStyle name="Note 12 4 2 10 2 4" xfId="13041"/>
    <cellStyle name="Note 12 4 2 10 3" xfId="13042"/>
    <cellStyle name="Note 12 4 2 10 4" xfId="13043"/>
    <cellStyle name="Note 12 4 2 10 5" xfId="13044"/>
    <cellStyle name="Note 12 4 2 10 6" xfId="13045"/>
    <cellStyle name="Note 12 4 2 11" xfId="13046"/>
    <cellStyle name="Note 12 4 2 11 2" xfId="13047"/>
    <cellStyle name="Note 12 4 2 11 2 2" xfId="13048"/>
    <cellStyle name="Note 12 4 2 11 2 3" xfId="13049"/>
    <cellStyle name="Note 12 4 2 11 2 4" xfId="13050"/>
    <cellStyle name="Note 12 4 2 11 3" xfId="13051"/>
    <cellStyle name="Note 12 4 2 11 4" xfId="13052"/>
    <cellStyle name="Note 12 4 2 11 5" xfId="13053"/>
    <cellStyle name="Note 12 4 2 11 6" xfId="13054"/>
    <cellStyle name="Note 12 4 2 12" xfId="13055"/>
    <cellStyle name="Note 12 4 2 12 2" xfId="13056"/>
    <cellStyle name="Note 12 4 2 12 2 2" xfId="13057"/>
    <cellStyle name="Note 12 4 2 12 2 3" xfId="13058"/>
    <cellStyle name="Note 12 4 2 12 2 4" xfId="13059"/>
    <cellStyle name="Note 12 4 2 12 3" xfId="13060"/>
    <cellStyle name="Note 12 4 2 12 4" xfId="13061"/>
    <cellStyle name="Note 12 4 2 12 5" xfId="13062"/>
    <cellStyle name="Note 12 4 2 12 6" xfId="13063"/>
    <cellStyle name="Note 12 4 2 13" xfId="13064"/>
    <cellStyle name="Note 12 4 2 13 2" xfId="13065"/>
    <cellStyle name="Note 12 4 2 13 2 2" xfId="13066"/>
    <cellStyle name="Note 12 4 2 13 2 3" xfId="13067"/>
    <cellStyle name="Note 12 4 2 13 2 4" xfId="13068"/>
    <cellStyle name="Note 12 4 2 13 3" xfId="13069"/>
    <cellStyle name="Note 12 4 2 13 4" xfId="13070"/>
    <cellStyle name="Note 12 4 2 13 5" xfId="13071"/>
    <cellStyle name="Note 12 4 2 13 6" xfId="13072"/>
    <cellStyle name="Note 12 4 2 14" xfId="13073"/>
    <cellStyle name="Note 12 4 2 14 2" xfId="13074"/>
    <cellStyle name="Note 12 4 2 14 2 2" xfId="13075"/>
    <cellStyle name="Note 12 4 2 14 2 3" xfId="13076"/>
    <cellStyle name="Note 12 4 2 14 2 4" xfId="13077"/>
    <cellStyle name="Note 12 4 2 14 3" xfId="13078"/>
    <cellStyle name="Note 12 4 2 14 4" xfId="13079"/>
    <cellStyle name="Note 12 4 2 14 5" xfId="13080"/>
    <cellStyle name="Note 12 4 2 14 6" xfId="13081"/>
    <cellStyle name="Note 12 4 2 15" xfId="13082"/>
    <cellStyle name="Note 12 4 2 15 2" xfId="13083"/>
    <cellStyle name="Note 12 4 2 15 3" xfId="13084"/>
    <cellStyle name="Note 12 4 2 16" xfId="13085"/>
    <cellStyle name="Note 12 4 2 17" xfId="13086"/>
    <cellStyle name="Note 12 4 2 18" xfId="13087"/>
    <cellStyle name="Note 12 4 2 19" xfId="13088"/>
    <cellStyle name="Note 12 4 2 2" xfId="13089"/>
    <cellStyle name="Note 12 4 2 2 10" xfId="13090"/>
    <cellStyle name="Note 12 4 2 2 10 2" xfId="13091"/>
    <cellStyle name="Note 12 4 2 2 10 2 2" xfId="13092"/>
    <cellStyle name="Note 12 4 2 2 10 2 3" xfId="13093"/>
    <cellStyle name="Note 12 4 2 2 10 2 4" xfId="13094"/>
    <cellStyle name="Note 12 4 2 2 10 3" xfId="13095"/>
    <cellStyle name="Note 12 4 2 2 10 4" xfId="13096"/>
    <cellStyle name="Note 12 4 2 2 10 5" xfId="13097"/>
    <cellStyle name="Note 12 4 2 2 10 6" xfId="13098"/>
    <cellStyle name="Note 12 4 2 2 11" xfId="13099"/>
    <cellStyle name="Note 12 4 2 2 11 2" xfId="13100"/>
    <cellStyle name="Note 12 4 2 2 11 2 2" xfId="13101"/>
    <cellStyle name="Note 12 4 2 2 11 2 3" xfId="13102"/>
    <cellStyle name="Note 12 4 2 2 11 2 4" xfId="13103"/>
    <cellStyle name="Note 12 4 2 2 11 3" xfId="13104"/>
    <cellStyle name="Note 12 4 2 2 11 4" xfId="13105"/>
    <cellStyle name="Note 12 4 2 2 11 5" xfId="13106"/>
    <cellStyle name="Note 12 4 2 2 11 6" xfId="13107"/>
    <cellStyle name="Note 12 4 2 2 12" xfId="13108"/>
    <cellStyle name="Note 12 4 2 2 12 2" xfId="13109"/>
    <cellStyle name="Note 12 4 2 2 12 2 2" xfId="13110"/>
    <cellStyle name="Note 12 4 2 2 12 2 3" xfId="13111"/>
    <cellStyle name="Note 12 4 2 2 12 2 4" xfId="13112"/>
    <cellStyle name="Note 12 4 2 2 12 3" xfId="13113"/>
    <cellStyle name="Note 12 4 2 2 12 4" xfId="13114"/>
    <cellStyle name="Note 12 4 2 2 12 5" xfId="13115"/>
    <cellStyle name="Note 12 4 2 2 12 6" xfId="13116"/>
    <cellStyle name="Note 12 4 2 2 13" xfId="13117"/>
    <cellStyle name="Note 12 4 2 2 13 2" xfId="13118"/>
    <cellStyle name="Note 12 4 2 2 13 2 2" xfId="13119"/>
    <cellStyle name="Note 12 4 2 2 13 2 3" xfId="13120"/>
    <cellStyle name="Note 12 4 2 2 13 2 4" xfId="13121"/>
    <cellStyle name="Note 12 4 2 2 13 3" xfId="13122"/>
    <cellStyle name="Note 12 4 2 2 13 4" xfId="13123"/>
    <cellStyle name="Note 12 4 2 2 13 5" xfId="13124"/>
    <cellStyle name="Note 12 4 2 2 13 6" xfId="13125"/>
    <cellStyle name="Note 12 4 2 2 14" xfId="13126"/>
    <cellStyle name="Note 12 4 2 2 14 2" xfId="13127"/>
    <cellStyle name="Note 12 4 2 2 14 2 2" xfId="13128"/>
    <cellStyle name="Note 12 4 2 2 14 2 3" xfId="13129"/>
    <cellStyle name="Note 12 4 2 2 14 2 4" xfId="13130"/>
    <cellStyle name="Note 12 4 2 2 14 3" xfId="13131"/>
    <cellStyle name="Note 12 4 2 2 14 4" xfId="13132"/>
    <cellStyle name="Note 12 4 2 2 14 5" xfId="13133"/>
    <cellStyle name="Note 12 4 2 2 14 6" xfId="13134"/>
    <cellStyle name="Note 12 4 2 2 15" xfId="13135"/>
    <cellStyle name="Note 12 4 2 2 15 2" xfId="13136"/>
    <cellStyle name="Note 12 4 2 2 15 2 2" xfId="13137"/>
    <cellStyle name="Note 12 4 2 2 15 2 3" xfId="13138"/>
    <cellStyle name="Note 12 4 2 2 15 2 4" xfId="13139"/>
    <cellStyle name="Note 12 4 2 2 15 3" xfId="13140"/>
    <cellStyle name="Note 12 4 2 2 15 4" xfId="13141"/>
    <cellStyle name="Note 12 4 2 2 15 5" xfId="13142"/>
    <cellStyle name="Note 12 4 2 2 15 6" xfId="13143"/>
    <cellStyle name="Note 12 4 2 2 16" xfId="13144"/>
    <cellStyle name="Note 12 4 2 2 16 2" xfId="13145"/>
    <cellStyle name="Note 12 4 2 2 16 2 2" xfId="13146"/>
    <cellStyle name="Note 12 4 2 2 16 2 3" xfId="13147"/>
    <cellStyle name="Note 12 4 2 2 16 2 4" xfId="13148"/>
    <cellStyle name="Note 12 4 2 2 16 3" xfId="13149"/>
    <cellStyle name="Note 12 4 2 2 16 4" xfId="13150"/>
    <cellStyle name="Note 12 4 2 2 16 5" xfId="13151"/>
    <cellStyle name="Note 12 4 2 2 16 6" xfId="13152"/>
    <cellStyle name="Note 12 4 2 2 17" xfId="13153"/>
    <cellStyle name="Note 12 4 2 2 17 2" xfId="13154"/>
    <cellStyle name="Note 12 4 2 2 17 3" xfId="13155"/>
    <cellStyle name="Note 12 4 2 2 18" xfId="13156"/>
    <cellStyle name="Note 12 4 2 2 19" xfId="13157"/>
    <cellStyle name="Note 12 4 2 2 2" xfId="13158"/>
    <cellStyle name="Note 12 4 2 2 2 2" xfId="13159"/>
    <cellStyle name="Note 12 4 2 2 2 2 2" xfId="13160"/>
    <cellStyle name="Note 12 4 2 2 2 2 3" xfId="13161"/>
    <cellStyle name="Note 12 4 2 2 2 2 4" xfId="13162"/>
    <cellStyle name="Note 12 4 2 2 2 3" xfId="13163"/>
    <cellStyle name="Note 12 4 2 2 2 4" xfId="13164"/>
    <cellStyle name="Note 12 4 2 2 2 5" xfId="13165"/>
    <cellStyle name="Note 12 4 2 2 3" xfId="13166"/>
    <cellStyle name="Note 12 4 2 2 3 2" xfId="13167"/>
    <cellStyle name="Note 12 4 2 2 3 2 2" xfId="13168"/>
    <cellStyle name="Note 12 4 2 2 3 2 3" xfId="13169"/>
    <cellStyle name="Note 12 4 2 2 3 2 4" xfId="13170"/>
    <cellStyle name="Note 12 4 2 2 3 3" xfId="13171"/>
    <cellStyle name="Note 12 4 2 2 3 4" xfId="13172"/>
    <cellStyle name="Note 12 4 2 2 3 5" xfId="13173"/>
    <cellStyle name="Note 12 4 2 2 3 6" xfId="13174"/>
    <cellStyle name="Note 12 4 2 2 4" xfId="13175"/>
    <cellStyle name="Note 12 4 2 2 4 2" xfId="13176"/>
    <cellStyle name="Note 12 4 2 2 4 2 2" xfId="13177"/>
    <cellStyle name="Note 12 4 2 2 4 2 3" xfId="13178"/>
    <cellStyle name="Note 12 4 2 2 4 2 4" xfId="13179"/>
    <cellStyle name="Note 12 4 2 2 4 3" xfId="13180"/>
    <cellStyle name="Note 12 4 2 2 4 4" xfId="13181"/>
    <cellStyle name="Note 12 4 2 2 4 5" xfId="13182"/>
    <cellStyle name="Note 12 4 2 2 4 6" xfId="13183"/>
    <cellStyle name="Note 12 4 2 2 5" xfId="13184"/>
    <cellStyle name="Note 12 4 2 2 5 2" xfId="13185"/>
    <cellStyle name="Note 12 4 2 2 5 2 2" xfId="13186"/>
    <cellStyle name="Note 12 4 2 2 5 2 3" xfId="13187"/>
    <cellStyle name="Note 12 4 2 2 5 2 4" xfId="13188"/>
    <cellStyle name="Note 12 4 2 2 5 3" xfId="13189"/>
    <cellStyle name="Note 12 4 2 2 5 4" xfId="13190"/>
    <cellStyle name="Note 12 4 2 2 5 5" xfId="13191"/>
    <cellStyle name="Note 12 4 2 2 5 6" xfId="13192"/>
    <cellStyle name="Note 12 4 2 2 6" xfId="13193"/>
    <cellStyle name="Note 12 4 2 2 6 2" xfId="13194"/>
    <cellStyle name="Note 12 4 2 2 6 2 2" xfId="13195"/>
    <cellStyle name="Note 12 4 2 2 6 2 3" xfId="13196"/>
    <cellStyle name="Note 12 4 2 2 6 2 4" xfId="13197"/>
    <cellStyle name="Note 12 4 2 2 6 3" xfId="13198"/>
    <cellStyle name="Note 12 4 2 2 6 4" xfId="13199"/>
    <cellStyle name="Note 12 4 2 2 6 5" xfId="13200"/>
    <cellStyle name="Note 12 4 2 2 6 6" xfId="13201"/>
    <cellStyle name="Note 12 4 2 2 7" xfId="13202"/>
    <cellStyle name="Note 12 4 2 2 7 2" xfId="13203"/>
    <cellStyle name="Note 12 4 2 2 7 2 2" xfId="13204"/>
    <cellStyle name="Note 12 4 2 2 7 2 3" xfId="13205"/>
    <cellStyle name="Note 12 4 2 2 7 2 4" xfId="13206"/>
    <cellStyle name="Note 12 4 2 2 7 3" xfId="13207"/>
    <cellStyle name="Note 12 4 2 2 7 4" xfId="13208"/>
    <cellStyle name="Note 12 4 2 2 7 5" xfId="13209"/>
    <cellStyle name="Note 12 4 2 2 7 6" xfId="13210"/>
    <cellStyle name="Note 12 4 2 2 8" xfId="13211"/>
    <cellStyle name="Note 12 4 2 2 8 2" xfId="13212"/>
    <cellStyle name="Note 12 4 2 2 8 2 2" xfId="13213"/>
    <cellStyle name="Note 12 4 2 2 8 2 3" xfId="13214"/>
    <cellStyle name="Note 12 4 2 2 8 2 4" xfId="13215"/>
    <cellStyle name="Note 12 4 2 2 8 3" xfId="13216"/>
    <cellStyle name="Note 12 4 2 2 8 4" xfId="13217"/>
    <cellStyle name="Note 12 4 2 2 8 5" xfId="13218"/>
    <cellStyle name="Note 12 4 2 2 8 6" xfId="13219"/>
    <cellStyle name="Note 12 4 2 2 9" xfId="13220"/>
    <cellStyle name="Note 12 4 2 2 9 2" xfId="13221"/>
    <cellStyle name="Note 12 4 2 2 9 2 2" xfId="13222"/>
    <cellStyle name="Note 12 4 2 2 9 2 3" xfId="13223"/>
    <cellStyle name="Note 12 4 2 2 9 2 4" xfId="13224"/>
    <cellStyle name="Note 12 4 2 2 9 3" xfId="13225"/>
    <cellStyle name="Note 12 4 2 2 9 4" xfId="13226"/>
    <cellStyle name="Note 12 4 2 2 9 5" xfId="13227"/>
    <cellStyle name="Note 12 4 2 2 9 6" xfId="13228"/>
    <cellStyle name="Note 12 4 2 20" xfId="13229"/>
    <cellStyle name="Note 12 4 2 3" xfId="13230"/>
    <cellStyle name="Note 12 4 2 3 2" xfId="13231"/>
    <cellStyle name="Note 12 4 2 3 2 2" xfId="13232"/>
    <cellStyle name="Note 12 4 2 3 2 3" xfId="13233"/>
    <cellStyle name="Note 12 4 2 3 2 4" xfId="13234"/>
    <cellStyle name="Note 12 4 2 3 3" xfId="13235"/>
    <cellStyle name="Note 12 4 2 3 4" xfId="13236"/>
    <cellStyle name="Note 12 4 2 3 5" xfId="13237"/>
    <cellStyle name="Note 12 4 2 4" xfId="13238"/>
    <cellStyle name="Note 12 4 2 4 2" xfId="13239"/>
    <cellStyle name="Note 12 4 2 4 2 2" xfId="13240"/>
    <cellStyle name="Note 12 4 2 4 2 3" xfId="13241"/>
    <cellStyle name="Note 12 4 2 4 2 4" xfId="13242"/>
    <cellStyle name="Note 12 4 2 4 3" xfId="13243"/>
    <cellStyle name="Note 12 4 2 4 4" xfId="13244"/>
    <cellStyle name="Note 12 4 2 4 5" xfId="13245"/>
    <cellStyle name="Note 12 4 2 5" xfId="13246"/>
    <cellStyle name="Note 12 4 2 5 2" xfId="13247"/>
    <cellStyle name="Note 12 4 2 5 2 2" xfId="13248"/>
    <cellStyle name="Note 12 4 2 5 2 3" xfId="13249"/>
    <cellStyle name="Note 12 4 2 5 2 4" xfId="13250"/>
    <cellStyle name="Note 12 4 2 5 3" xfId="13251"/>
    <cellStyle name="Note 12 4 2 5 4" xfId="13252"/>
    <cellStyle name="Note 12 4 2 5 5" xfId="13253"/>
    <cellStyle name="Note 12 4 2 5 6" xfId="13254"/>
    <cellStyle name="Note 12 4 2 6" xfId="13255"/>
    <cellStyle name="Note 12 4 2 6 2" xfId="13256"/>
    <cellStyle name="Note 12 4 2 6 2 2" xfId="13257"/>
    <cellStyle name="Note 12 4 2 6 2 3" xfId="13258"/>
    <cellStyle name="Note 12 4 2 6 2 4" xfId="13259"/>
    <cellStyle name="Note 12 4 2 6 3" xfId="13260"/>
    <cellStyle name="Note 12 4 2 6 4" xfId="13261"/>
    <cellStyle name="Note 12 4 2 6 5" xfId="13262"/>
    <cellStyle name="Note 12 4 2 6 6" xfId="13263"/>
    <cellStyle name="Note 12 4 2 7" xfId="13264"/>
    <cellStyle name="Note 12 4 2 7 2" xfId="13265"/>
    <cellStyle name="Note 12 4 2 7 2 2" xfId="13266"/>
    <cellStyle name="Note 12 4 2 7 2 3" xfId="13267"/>
    <cellStyle name="Note 12 4 2 7 2 4" xfId="13268"/>
    <cellStyle name="Note 12 4 2 7 3" xfId="13269"/>
    <cellStyle name="Note 12 4 2 7 4" xfId="13270"/>
    <cellStyle name="Note 12 4 2 7 5" xfId="13271"/>
    <cellStyle name="Note 12 4 2 7 6" xfId="13272"/>
    <cellStyle name="Note 12 4 2 8" xfId="13273"/>
    <cellStyle name="Note 12 4 2 8 2" xfId="13274"/>
    <cellStyle name="Note 12 4 2 8 2 2" xfId="13275"/>
    <cellStyle name="Note 12 4 2 8 2 3" xfId="13276"/>
    <cellStyle name="Note 12 4 2 8 2 4" xfId="13277"/>
    <cellStyle name="Note 12 4 2 8 3" xfId="13278"/>
    <cellStyle name="Note 12 4 2 8 4" xfId="13279"/>
    <cellStyle name="Note 12 4 2 8 5" xfId="13280"/>
    <cellStyle name="Note 12 4 2 8 6" xfId="13281"/>
    <cellStyle name="Note 12 4 2 9" xfId="13282"/>
    <cellStyle name="Note 12 4 2 9 2" xfId="13283"/>
    <cellStyle name="Note 12 4 2 9 2 2" xfId="13284"/>
    <cellStyle name="Note 12 4 2 9 2 3" xfId="13285"/>
    <cellStyle name="Note 12 4 2 9 2 4" xfId="13286"/>
    <cellStyle name="Note 12 4 2 9 3" xfId="13287"/>
    <cellStyle name="Note 12 4 2 9 4" xfId="13288"/>
    <cellStyle name="Note 12 4 2 9 5" xfId="13289"/>
    <cellStyle name="Note 12 4 2 9 6" xfId="13290"/>
    <cellStyle name="Note 12 4 20" xfId="13291"/>
    <cellStyle name="Note 12 4 21" xfId="13292"/>
    <cellStyle name="Note 12 4 3" xfId="13293"/>
    <cellStyle name="Note 12 4 3 10" xfId="13294"/>
    <cellStyle name="Note 12 4 3 10 2" xfId="13295"/>
    <cellStyle name="Note 12 4 3 10 2 2" xfId="13296"/>
    <cellStyle name="Note 12 4 3 10 2 3" xfId="13297"/>
    <cellStyle name="Note 12 4 3 10 2 4" xfId="13298"/>
    <cellStyle name="Note 12 4 3 10 3" xfId="13299"/>
    <cellStyle name="Note 12 4 3 10 4" xfId="13300"/>
    <cellStyle name="Note 12 4 3 10 5" xfId="13301"/>
    <cellStyle name="Note 12 4 3 10 6" xfId="13302"/>
    <cellStyle name="Note 12 4 3 11" xfId="13303"/>
    <cellStyle name="Note 12 4 3 11 2" xfId="13304"/>
    <cellStyle name="Note 12 4 3 11 2 2" xfId="13305"/>
    <cellStyle name="Note 12 4 3 11 2 3" xfId="13306"/>
    <cellStyle name="Note 12 4 3 11 2 4" xfId="13307"/>
    <cellStyle name="Note 12 4 3 11 3" xfId="13308"/>
    <cellStyle name="Note 12 4 3 11 4" xfId="13309"/>
    <cellStyle name="Note 12 4 3 11 5" xfId="13310"/>
    <cellStyle name="Note 12 4 3 11 6" xfId="13311"/>
    <cellStyle name="Note 12 4 3 12" xfId="13312"/>
    <cellStyle name="Note 12 4 3 12 2" xfId="13313"/>
    <cellStyle name="Note 12 4 3 12 2 2" xfId="13314"/>
    <cellStyle name="Note 12 4 3 12 2 3" xfId="13315"/>
    <cellStyle name="Note 12 4 3 12 2 4" xfId="13316"/>
    <cellStyle name="Note 12 4 3 12 3" xfId="13317"/>
    <cellStyle name="Note 12 4 3 12 4" xfId="13318"/>
    <cellStyle name="Note 12 4 3 12 5" xfId="13319"/>
    <cellStyle name="Note 12 4 3 12 6" xfId="13320"/>
    <cellStyle name="Note 12 4 3 13" xfId="13321"/>
    <cellStyle name="Note 12 4 3 13 2" xfId="13322"/>
    <cellStyle name="Note 12 4 3 13 2 2" xfId="13323"/>
    <cellStyle name="Note 12 4 3 13 2 3" xfId="13324"/>
    <cellStyle name="Note 12 4 3 13 2 4" xfId="13325"/>
    <cellStyle name="Note 12 4 3 13 3" xfId="13326"/>
    <cellStyle name="Note 12 4 3 13 4" xfId="13327"/>
    <cellStyle name="Note 12 4 3 13 5" xfId="13328"/>
    <cellStyle name="Note 12 4 3 13 6" xfId="13329"/>
    <cellStyle name="Note 12 4 3 14" xfId="13330"/>
    <cellStyle name="Note 12 4 3 14 2" xfId="13331"/>
    <cellStyle name="Note 12 4 3 14 2 2" xfId="13332"/>
    <cellStyle name="Note 12 4 3 14 2 3" xfId="13333"/>
    <cellStyle name="Note 12 4 3 14 2 4" xfId="13334"/>
    <cellStyle name="Note 12 4 3 14 3" xfId="13335"/>
    <cellStyle name="Note 12 4 3 14 4" xfId="13336"/>
    <cellStyle name="Note 12 4 3 14 5" xfId="13337"/>
    <cellStyle name="Note 12 4 3 14 6" xfId="13338"/>
    <cellStyle name="Note 12 4 3 15" xfId="13339"/>
    <cellStyle name="Note 12 4 3 15 2" xfId="13340"/>
    <cellStyle name="Note 12 4 3 15 2 2" xfId="13341"/>
    <cellStyle name="Note 12 4 3 15 2 3" xfId="13342"/>
    <cellStyle name="Note 12 4 3 15 2 4" xfId="13343"/>
    <cellStyle name="Note 12 4 3 15 3" xfId="13344"/>
    <cellStyle name="Note 12 4 3 15 4" xfId="13345"/>
    <cellStyle name="Note 12 4 3 15 5" xfId="13346"/>
    <cellStyle name="Note 12 4 3 15 6" xfId="13347"/>
    <cellStyle name="Note 12 4 3 16" xfId="13348"/>
    <cellStyle name="Note 12 4 3 16 2" xfId="13349"/>
    <cellStyle name="Note 12 4 3 16 2 2" xfId="13350"/>
    <cellStyle name="Note 12 4 3 16 2 3" xfId="13351"/>
    <cellStyle name="Note 12 4 3 16 2 4" xfId="13352"/>
    <cellStyle name="Note 12 4 3 16 3" xfId="13353"/>
    <cellStyle name="Note 12 4 3 16 4" xfId="13354"/>
    <cellStyle name="Note 12 4 3 16 5" xfId="13355"/>
    <cellStyle name="Note 12 4 3 16 6" xfId="13356"/>
    <cellStyle name="Note 12 4 3 17" xfId="13357"/>
    <cellStyle name="Note 12 4 3 17 2" xfId="13358"/>
    <cellStyle name="Note 12 4 3 17 3" xfId="13359"/>
    <cellStyle name="Note 12 4 3 18" xfId="13360"/>
    <cellStyle name="Note 12 4 3 19" xfId="13361"/>
    <cellStyle name="Note 12 4 3 2" xfId="13362"/>
    <cellStyle name="Note 12 4 3 2 2" xfId="13363"/>
    <cellStyle name="Note 12 4 3 2 2 2" xfId="13364"/>
    <cellStyle name="Note 12 4 3 2 2 3" xfId="13365"/>
    <cellStyle name="Note 12 4 3 2 2 4" xfId="13366"/>
    <cellStyle name="Note 12 4 3 2 3" xfId="13367"/>
    <cellStyle name="Note 12 4 3 2 4" xfId="13368"/>
    <cellStyle name="Note 12 4 3 2 5" xfId="13369"/>
    <cellStyle name="Note 12 4 3 3" xfId="13370"/>
    <cellStyle name="Note 12 4 3 3 2" xfId="13371"/>
    <cellStyle name="Note 12 4 3 3 2 2" xfId="13372"/>
    <cellStyle name="Note 12 4 3 3 2 3" xfId="13373"/>
    <cellStyle name="Note 12 4 3 3 2 4" xfId="13374"/>
    <cellStyle name="Note 12 4 3 3 3" xfId="13375"/>
    <cellStyle name="Note 12 4 3 3 4" xfId="13376"/>
    <cellStyle name="Note 12 4 3 3 5" xfId="13377"/>
    <cellStyle name="Note 12 4 3 3 6" xfId="13378"/>
    <cellStyle name="Note 12 4 3 4" xfId="13379"/>
    <cellStyle name="Note 12 4 3 4 2" xfId="13380"/>
    <cellStyle name="Note 12 4 3 4 2 2" xfId="13381"/>
    <cellStyle name="Note 12 4 3 4 2 3" xfId="13382"/>
    <cellStyle name="Note 12 4 3 4 2 4" xfId="13383"/>
    <cellStyle name="Note 12 4 3 4 3" xfId="13384"/>
    <cellStyle name="Note 12 4 3 4 4" xfId="13385"/>
    <cellStyle name="Note 12 4 3 4 5" xfId="13386"/>
    <cellStyle name="Note 12 4 3 4 6" xfId="13387"/>
    <cellStyle name="Note 12 4 3 5" xfId="13388"/>
    <cellStyle name="Note 12 4 3 5 2" xfId="13389"/>
    <cellStyle name="Note 12 4 3 5 2 2" xfId="13390"/>
    <cellStyle name="Note 12 4 3 5 2 3" xfId="13391"/>
    <cellStyle name="Note 12 4 3 5 2 4" xfId="13392"/>
    <cellStyle name="Note 12 4 3 5 3" xfId="13393"/>
    <cellStyle name="Note 12 4 3 5 4" xfId="13394"/>
    <cellStyle name="Note 12 4 3 5 5" xfId="13395"/>
    <cellStyle name="Note 12 4 3 5 6" xfId="13396"/>
    <cellStyle name="Note 12 4 3 6" xfId="13397"/>
    <cellStyle name="Note 12 4 3 6 2" xfId="13398"/>
    <cellStyle name="Note 12 4 3 6 2 2" xfId="13399"/>
    <cellStyle name="Note 12 4 3 6 2 3" xfId="13400"/>
    <cellStyle name="Note 12 4 3 6 2 4" xfId="13401"/>
    <cellStyle name="Note 12 4 3 6 3" xfId="13402"/>
    <cellStyle name="Note 12 4 3 6 4" xfId="13403"/>
    <cellStyle name="Note 12 4 3 6 5" xfId="13404"/>
    <cellStyle name="Note 12 4 3 6 6" xfId="13405"/>
    <cellStyle name="Note 12 4 3 7" xfId="13406"/>
    <cellStyle name="Note 12 4 3 7 2" xfId="13407"/>
    <cellStyle name="Note 12 4 3 7 2 2" xfId="13408"/>
    <cellStyle name="Note 12 4 3 7 2 3" xfId="13409"/>
    <cellStyle name="Note 12 4 3 7 2 4" xfId="13410"/>
    <cellStyle name="Note 12 4 3 7 3" xfId="13411"/>
    <cellStyle name="Note 12 4 3 7 4" xfId="13412"/>
    <cellStyle name="Note 12 4 3 7 5" xfId="13413"/>
    <cellStyle name="Note 12 4 3 7 6" xfId="13414"/>
    <cellStyle name="Note 12 4 3 8" xfId="13415"/>
    <cellStyle name="Note 12 4 3 8 2" xfId="13416"/>
    <cellStyle name="Note 12 4 3 8 2 2" xfId="13417"/>
    <cellStyle name="Note 12 4 3 8 2 3" xfId="13418"/>
    <cellStyle name="Note 12 4 3 8 2 4" xfId="13419"/>
    <cellStyle name="Note 12 4 3 8 3" xfId="13420"/>
    <cellStyle name="Note 12 4 3 8 4" xfId="13421"/>
    <cellStyle name="Note 12 4 3 8 5" xfId="13422"/>
    <cellStyle name="Note 12 4 3 8 6" xfId="13423"/>
    <cellStyle name="Note 12 4 3 9" xfId="13424"/>
    <cellStyle name="Note 12 4 3 9 2" xfId="13425"/>
    <cellStyle name="Note 12 4 3 9 2 2" xfId="13426"/>
    <cellStyle name="Note 12 4 3 9 2 3" xfId="13427"/>
    <cellStyle name="Note 12 4 3 9 2 4" xfId="13428"/>
    <cellStyle name="Note 12 4 3 9 3" xfId="13429"/>
    <cellStyle name="Note 12 4 3 9 4" xfId="13430"/>
    <cellStyle name="Note 12 4 3 9 5" xfId="13431"/>
    <cellStyle name="Note 12 4 3 9 6" xfId="13432"/>
    <cellStyle name="Note 12 4 4" xfId="13433"/>
    <cellStyle name="Note 12 4 4 2" xfId="13434"/>
    <cellStyle name="Note 12 4 4 2 2" xfId="13435"/>
    <cellStyle name="Note 12 4 4 2 3" xfId="13436"/>
    <cellStyle name="Note 12 4 4 2 4" xfId="13437"/>
    <cellStyle name="Note 12 4 4 3" xfId="13438"/>
    <cellStyle name="Note 12 4 4 4" xfId="13439"/>
    <cellStyle name="Note 12 4 4 5" xfId="13440"/>
    <cellStyle name="Note 12 4 5" xfId="13441"/>
    <cellStyle name="Note 12 4 5 2" xfId="13442"/>
    <cellStyle name="Note 12 4 5 2 2" xfId="13443"/>
    <cellStyle name="Note 12 4 5 2 3" xfId="13444"/>
    <cellStyle name="Note 12 4 5 2 4" xfId="13445"/>
    <cellStyle name="Note 12 4 5 3" xfId="13446"/>
    <cellStyle name="Note 12 4 5 4" xfId="13447"/>
    <cellStyle name="Note 12 4 5 5" xfId="13448"/>
    <cellStyle name="Note 12 4 6" xfId="13449"/>
    <cellStyle name="Note 12 4 6 2" xfId="13450"/>
    <cellStyle name="Note 12 4 6 2 2" xfId="13451"/>
    <cellStyle name="Note 12 4 6 2 3" xfId="13452"/>
    <cellStyle name="Note 12 4 6 2 4" xfId="13453"/>
    <cellStyle name="Note 12 4 6 3" xfId="13454"/>
    <cellStyle name="Note 12 4 6 4" xfId="13455"/>
    <cellStyle name="Note 12 4 6 5" xfId="13456"/>
    <cellStyle name="Note 12 4 6 6" xfId="13457"/>
    <cellStyle name="Note 12 4 7" xfId="13458"/>
    <cellStyle name="Note 12 4 7 2" xfId="13459"/>
    <cellStyle name="Note 12 4 7 2 2" xfId="13460"/>
    <cellStyle name="Note 12 4 7 2 3" xfId="13461"/>
    <cellStyle name="Note 12 4 7 2 4" xfId="13462"/>
    <cellStyle name="Note 12 4 7 3" xfId="13463"/>
    <cellStyle name="Note 12 4 7 4" xfId="13464"/>
    <cellStyle name="Note 12 4 7 5" xfId="13465"/>
    <cellStyle name="Note 12 4 7 6" xfId="13466"/>
    <cellStyle name="Note 12 4 8" xfId="13467"/>
    <cellStyle name="Note 12 4 8 2" xfId="13468"/>
    <cellStyle name="Note 12 4 8 2 2" xfId="13469"/>
    <cellStyle name="Note 12 4 8 2 3" xfId="13470"/>
    <cellStyle name="Note 12 4 8 2 4" xfId="13471"/>
    <cellStyle name="Note 12 4 8 3" xfId="13472"/>
    <cellStyle name="Note 12 4 8 4" xfId="13473"/>
    <cellStyle name="Note 12 4 8 5" xfId="13474"/>
    <cellStyle name="Note 12 4 8 6" xfId="13475"/>
    <cellStyle name="Note 12 4 9" xfId="13476"/>
    <cellStyle name="Note 12 4 9 2" xfId="13477"/>
    <cellStyle name="Note 12 4 9 2 2" xfId="13478"/>
    <cellStyle name="Note 12 4 9 2 3" xfId="13479"/>
    <cellStyle name="Note 12 4 9 2 4" xfId="13480"/>
    <cellStyle name="Note 12 4 9 3" xfId="13481"/>
    <cellStyle name="Note 12 4 9 4" xfId="13482"/>
    <cellStyle name="Note 12 4 9 5" xfId="13483"/>
    <cellStyle name="Note 12 4 9 6" xfId="13484"/>
    <cellStyle name="Note 12 5" xfId="646"/>
    <cellStyle name="Note 12 5 10" xfId="13485"/>
    <cellStyle name="Note 12 5 10 2" xfId="13486"/>
    <cellStyle name="Note 12 5 10 2 2" xfId="13487"/>
    <cellStyle name="Note 12 5 10 2 3" xfId="13488"/>
    <cellStyle name="Note 12 5 10 2 4" xfId="13489"/>
    <cellStyle name="Note 12 5 10 3" xfId="13490"/>
    <cellStyle name="Note 12 5 10 4" xfId="13491"/>
    <cellStyle name="Note 12 5 10 5" xfId="13492"/>
    <cellStyle name="Note 12 5 10 6" xfId="13493"/>
    <cellStyle name="Note 12 5 11" xfId="13494"/>
    <cellStyle name="Note 12 5 11 2" xfId="13495"/>
    <cellStyle name="Note 12 5 11 2 2" xfId="13496"/>
    <cellStyle name="Note 12 5 11 2 3" xfId="13497"/>
    <cellStyle name="Note 12 5 11 2 4" xfId="13498"/>
    <cellStyle name="Note 12 5 11 3" xfId="13499"/>
    <cellStyle name="Note 12 5 11 4" xfId="13500"/>
    <cellStyle name="Note 12 5 11 5" xfId="13501"/>
    <cellStyle name="Note 12 5 11 6" xfId="13502"/>
    <cellStyle name="Note 12 5 12" xfId="13503"/>
    <cellStyle name="Note 12 5 12 2" xfId="13504"/>
    <cellStyle name="Note 12 5 12 2 2" xfId="13505"/>
    <cellStyle name="Note 12 5 12 2 3" xfId="13506"/>
    <cellStyle name="Note 12 5 12 2 4" xfId="13507"/>
    <cellStyle name="Note 12 5 12 3" xfId="13508"/>
    <cellStyle name="Note 12 5 12 4" xfId="13509"/>
    <cellStyle name="Note 12 5 12 5" xfId="13510"/>
    <cellStyle name="Note 12 5 12 6" xfId="13511"/>
    <cellStyle name="Note 12 5 13" xfId="13512"/>
    <cellStyle name="Note 12 5 13 2" xfId="13513"/>
    <cellStyle name="Note 12 5 13 2 2" xfId="13514"/>
    <cellStyle name="Note 12 5 13 2 3" xfId="13515"/>
    <cellStyle name="Note 12 5 13 2 4" xfId="13516"/>
    <cellStyle name="Note 12 5 13 3" xfId="13517"/>
    <cellStyle name="Note 12 5 13 4" xfId="13518"/>
    <cellStyle name="Note 12 5 13 5" xfId="13519"/>
    <cellStyle name="Note 12 5 13 6" xfId="13520"/>
    <cellStyle name="Note 12 5 14" xfId="13521"/>
    <cellStyle name="Note 12 5 14 2" xfId="13522"/>
    <cellStyle name="Note 12 5 14 2 2" xfId="13523"/>
    <cellStyle name="Note 12 5 14 2 3" xfId="13524"/>
    <cellStyle name="Note 12 5 14 2 4" xfId="13525"/>
    <cellStyle name="Note 12 5 14 3" xfId="13526"/>
    <cellStyle name="Note 12 5 14 4" xfId="13527"/>
    <cellStyle name="Note 12 5 14 5" xfId="13528"/>
    <cellStyle name="Note 12 5 14 6" xfId="13529"/>
    <cellStyle name="Note 12 5 15" xfId="13530"/>
    <cellStyle name="Note 12 5 15 2" xfId="13531"/>
    <cellStyle name="Note 12 5 15 2 2" xfId="13532"/>
    <cellStyle name="Note 12 5 15 2 3" xfId="13533"/>
    <cellStyle name="Note 12 5 15 2 4" xfId="13534"/>
    <cellStyle name="Note 12 5 15 3" xfId="13535"/>
    <cellStyle name="Note 12 5 15 4" xfId="13536"/>
    <cellStyle name="Note 12 5 15 5" xfId="13537"/>
    <cellStyle name="Note 12 5 15 6" xfId="13538"/>
    <cellStyle name="Note 12 5 16" xfId="13539"/>
    <cellStyle name="Note 12 5 16 2" xfId="13540"/>
    <cellStyle name="Note 12 5 16 3" xfId="13541"/>
    <cellStyle name="Note 12 5 17" xfId="13542"/>
    <cellStyle name="Note 12 5 18" xfId="13543"/>
    <cellStyle name="Note 12 5 19" xfId="13544"/>
    <cellStyle name="Note 12 5 2" xfId="647"/>
    <cellStyle name="Note 12 5 2 10" xfId="13545"/>
    <cellStyle name="Note 12 5 2 10 2" xfId="13546"/>
    <cellStyle name="Note 12 5 2 10 2 2" xfId="13547"/>
    <cellStyle name="Note 12 5 2 10 2 3" xfId="13548"/>
    <cellStyle name="Note 12 5 2 10 2 4" xfId="13549"/>
    <cellStyle name="Note 12 5 2 10 3" xfId="13550"/>
    <cellStyle name="Note 12 5 2 10 4" xfId="13551"/>
    <cellStyle name="Note 12 5 2 10 5" xfId="13552"/>
    <cellStyle name="Note 12 5 2 10 6" xfId="13553"/>
    <cellStyle name="Note 12 5 2 11" xfId="13554"/>
    <cellStyle name="Note 12 5 2 11 2" xfId="13555"/>
    <cellStyle name="Note 12 5 2 11 2 2" xfId="13556"/>
    <cellStyle name="Note 12 5 2 11 2 3" xfId="13557"/>
    <cellStyle name="Note 12 5 2 11 2 4" xfId="13558"/>
    <cellStyle name="Note 12 5 2 11 3" xfId="13559"/>
    <cellStyle name="Note 12 5 2 11 4" xfId="13560"/>
    <cellStyle name="Note 12 5 2 11 5" xfId="13561"/>
    <cellStyle name="Note 12 5 2 11 6" xfId="13562"/>
    <cellStyle name="Note 12 5 2 12" xfId="13563"/>
    <cellStyle name="Note 12 5 2 12 2" xfId="13564"/>
    <cellStyle name="Note 12 5 2 12 2 2" xfId="13565"/>
    <cellStyle name="Note 12 5 2 12 2 3" xfId="13566"/>
    <cellStyle name="Note 12 5 2 12 2 4" xfId="13567"/>
    <cellStyle name="Note 12 5 2 12 3" xfId="13568"/>
    <cellStyle name="Note 12 5 2 12 4" xfId="13569"/>
    <cellStyle name="Note 12 5 2 12 5" xfId="13570"/>
    <cellStyle name="Note 12 5 2 12 6" xfId="13571"/>
    <cellStyle name="Note 12 5 2 13" xfId="13572"/>
    <cellStyle name="Note 12 5 2 13 2" xfId="13573"/>
    <cellStyle name="Note 12 5 2 13 2 2" xfId="13574"/>
    <cellStyle name="Note 12 5 2 13 2 3" xfId="13575"/>
    <cellStyle name="Note 12 5 2 13 2 4" xfId="13576"/>
    <cellStyle name="Note 12 5 2 13 3" xfId="13577"/>
    <cellStyle name="Note 12 5 2 13 4" xfId="13578"/>
    <cellStyle name="Note 12 5 2 13 5" xfId="13579"/>
    <cellStyle name="Note 12 5 2 13 6" xfId="13580"/>
    <cellStyle name="Note 12 5 2 14" xfId="13581"/>
    <cellStyle name="Note 12 5 2 14 2" xfId="13582"/>
    <cellStyle name="Note 12 5 2 14 2 2" xfId="13583"/>
    <cellStyle name="Note 12 5 2 14 2 3" xfId="13584"/>
    <cellStyle name="Note 12 5 2 14 2 4" xfId="13585"/>
    <cellStyle name="Note 12 5 2 14 3" xfId="13586"/>
    <cellStyle name="Note 12 5 2 14 4" xfId="13587"/>
    <cellStyle name="Note 12 5 2 14 5" xfId="13588"/>
    <cellStyle name="Note 12 5 2 14 6" xfId="13589"/>
    <cellStyle name="Note 12 5 2 15" xfId="13590"/>
    <cellStyle name="Note 12 5 2 15 2" xfId="13591"/>
    <cellStyle name="Note 12 5 2 15 3" xfId="13592"/>
    <cellStyle name="Note 12 5 2 16" xfId="13593"/>
    <cellStyle name="Note 12 5 2 17" xfId="13594"/>
    <cellStyle name="Note 12 5 2 18" xfId="13595"/>
    <cellStyle name="Note 12 5 2 19" xfId="13596"/>
    <cellStyle name="Note 12 5 2 2" xfId="13597"/>
    <cellStyle name="Note 12 5 2 2 10" xfId="13598"/>
    <cellStyle name="Note 12 5 2 2 10 2" xfId="13599"/>
    <cellStyle name="Note 12 5 2 2 10 2 2" xfId="13600"/>
    <cellStyle name="Note 12 5 2 2 10 2 3" xfId="13601"/>
    <cellStyle name="Note 12 5 2 2 10 2 4" xfId="13602"/>
    <cellStyle name="Note 12 5 2 2 10 3" xfId="13603"/>
    <cellStyle name="Note 12 5 2 2 10 4" xfId="13604"/>
    <cellStyle name="Note 12 5 2 2 10 5" xfId="13605"/>
    <cellStyle name="Note 12 5 2 2 10 6" xfId="13606"/>
    <cellStyle name="Note 12 5 2 2 11" xfId="13607"/>
    <cellStyle name="Note 12 5 2 2 11 2" xfId="13608"/>
    <cellStyle name="Note 12 5 2 2 11 2 2" xfId="13609"/>
    <cellStyle name="Note 12 5 2 2 11 2 3" xfId="13610"/>
    <cellStyle name="Note 12 5 2 2 11 2 4" xfId="13611"/>
    <cellStyle name="Note 12 5 2 2 11 3" xfId="13612"/>
    <cellStyle name="Note 12 5 2 2 11 4" xfId="13613"/>
    <cellStyle name="Note 12 5 2 2 11 5" xfId="13614"/>
    <cellStyle name="Note 12 5 2 2 11 6" xfId="13615"/>
    <cellStyle name="Note 12 5 2 2 12" xfId="13616"/>
    <cellStyle name="Note 12 5 2 2 12 2" xfId="13617"/>
    <cellStyle name="Note 12 5 2 2 12 2 2" xfId="13618"/>
    <cellStyle name="Note 12 5 2 2 12 2 3" xfId="13619"/>
    <cellStyle name="Note 12 5 2 2 12 2 4" xfId="13620"/>
    <cellStyle name="Note 12 5 2 2 12 3" xfId="13621"/>
    <cellStyle name="Note 12 5 2 2 12 4" xfId="13622"/>
    <cellStyle name="Note 12 5 2 2 12 5" xfId="13623"/>
    <cellStyle name="Note 12 5 2 2 12 6" xfId="13624"/>
    <cellStyle name="Note 12 5 2 2 13" xfId="13625"/>
    <cellStyle name="Note 12 5 2 2 13 2" xfId="13626"/>
    <cellStyle name="Note 12 5 2 2 13 2 2" xfId="13627"/>
    <cellStyle name="Note 12 5 2 2 13 2 3" xfId="13628"/>
    <cellStyle name="Note 12 5 2 2 13 2 4" xfId="13629"/>
    <cellStyle name="Note 12 5 2 2 13 3" xfId="13630"/>
    <cellStyle name="Note 12 5 2 2 13 4" xfId="13631"/>
    <cellStyle name="Note 12 5 2 2 13 5" xfId="13632"/>
    <cellStyle name="Note 12 5 2 2 13 6" xfId="13633"/>
    <cellStyle name="Note 12 5 2 2 14" xfId="13634"/>
    <cellStyle name="Note 12 5 2 2 14 2" xfId="13635"/>
    <cellStyle name="Note 12 5 2 2 14 2 2" xfId="13636"/>
    <cellStyle name="Note 12 5 2 2 14 2 3" xfId="13637"/>
    <cellStyle name="Note 12 5 2 2 14 2 4" xfId="13638"/>
    <cellStyle name="Note 12 5 2 2 14 3" xfId="13639"/>
    <cellStyle name="Note 12 5 2 2 14 4" xfId="13640"/>
    <cellStyle name="Note 12 5 2 2 14 5" xfId="13641"/>
    <cellStyle name="Note 12 5 2 2 14 6" xfId="13642"/>
    <cellStyle name="Note 12 5 2 2 15" xfId="13643"/>
    <cellStyle name="Note 12 5 2 2 15 2" xfId="13644"/>
    <cellStyle name="Note 12 5 2 2 15 2 2" xfId="13645"/>
    <cellStyle name="Note 12 5 2 2 15 2 3" xfId="13646"/>
    <cellStyle name="Note 12 5 2 2 15 2 4" xfId="13647"/>
    <cellStyle name="Note 12 5 2 2 15 3" xfId="13648"/>
    <cellStyle name="Note 12 5 2 2 15 4" xfId="13649"/>
    <cellStyle name="Note 12 5 2 2 15 5" xfId="13650"/>
    <cellStyle name="Note 12 5 2 2 15 6" xfId="13651"/>
    <cellStyle name="Note 12 5 2 2 16" xfId="13652"/>
    <cellStyle name="Note 12 5 2 2 16 2" xfId="13653"/>
    <cellStyle name="Note 12 5 2 2 16 2 2" xfId="13654"/>
    <cellStyle name="Note 12 5 2 2 16 2 3" xfId="13655"/>
    <cellStyle name="Note 12 5 2 2 16 2 4" xfId="13656"/>
    <cellStyle name="Note 12 5 2 2 16 3" xfId="13657"/>
    <cellStyle name="Note 12 5 2 2 16 4" xfId="13658"/>
    <cellStyle name="Note 12 5 2 2 16 5" xfId="13659"/>
    <cellStyle name="Note 12 5 2 2 16 6" xfId="13660"/>
    <cellStyle name="Note 12 5 2 2 17" xfId="13661"/>
    <cellStyle name="Note 12 5 2 2 17 2" xfId="13662"/>
    <cellStyle name="Note 12 5 2 2 17 3" xfId="13663"/>
    <cellStyle name="Note 12 5 2 2 18" xfId="13664"/>
    <cellStyle name="Note 12 5 2 2 19" xfId="13665"/>
    <cellStyle name="Note 12 5 2 2 2" xfId="13666"/>
    <cellStyle name="Note 12 5 2 2 2 2" xfId="13667"/>
    <cellStyle name="Note 12 5 2 2 2 2 2" xfId="13668"/>
    <cellStyle name="Note 12 5 2 2 2 2 3" xfId="13669"/>
    <cellStyle name="Note 12 5 2 2 2 2 4" xfId="13670"/>
    <cellStyle name="Note 12 5 2 2 2 3" xfId="13671"/>
    <cellStyle name="Note 12 5 2 2 2 4" xfId="13672"/>
    <cellStyle name="Note 12 5 2 2 2 5" xfId="13673"/>
    <cellStyle name="Note 12 5 2 2 3" xfId="13674"/>
    <cellStyle name="Note 12 5 2 2 3 2" xfId="13675"/>
    <cellStyle name="Note 12 5 2 2 3 2 2" xfId="13676"/>
    <cellStyle name="Note 12 5 2 2 3 2 3" xfId="13677"/>
    <cellStyle name="Note 12 5 2 2 3 2 4" xfId="13678"/>
    <cellStyle name="Note 12 5 2 2 3 3" xfId="13679"/>
    <cellStyle name="Note 12 5 2 2 3 4" xfId="13680"/>
    <cellStyle name="Note 12 5 2 2 3 5" xfId="13681"/>
    <cellStyle name="Note 12 5 2 2 3 6" xfId="13682"/>
    <cellStyle name="Note 12 5 2 2 4" xfId="13683"/>
    <cellStyle name="Note 12 5 2 2 4 2" xfId="13684"/>
    <cellStyle name="Note 12 5 2 2 4 2 2" xfId="13685"/>
    <cellStyle name="Note 12 5 2 2 4 2 3" xfId="13686"/>
    <cellStyle name="Note 12 5 2 2 4 2 4" xfId="13687"/>
    <cellStyle name="Note 12 5 2 2 4 3" xfId="13688"/>
    <cellStyle name="Note 12 5 2 2 4 4" xfId="13689"/>
    <cellStyle name="Note 12 5 2 2 4 5" xfId="13690"/>
    <cellStyle name="Note 12 5 2 2 4 6" xfId="13691"/>
    <cellStyle name="Note 12 5 2 2 5" xfId="13692"/>
    <cellStyle name="Note 12 5 2 2 5 2" xfId="13693"/>
    <cellStyle name="Note 12 5 2 2 5 2 2" xfId="13694"/>
    <cellStyle name="Note 12 5 2 2 5 2 3" xfId="13695"/>
    <cellStyle name="Note 12 5 2 2 5 2 4" xfId="13696"/>
    <cellStyle name="Note 12 5 2 2 5 3" xfId="13697"/>
    <cellStyle name="Note 12 5 2 2 5 4" xfId="13698"/>
    <cellStyle name="Note 12 5 2 2 5 5" xfId="13699"/>
    <cellStyle name="Note 12 5 2 2 5 6" xfId="13700"/>
    <cellStyle name="Note 12 5 2 2 6" xfId="13701"/>
    <cellStyle name="Note 12 5 2 2 6 2" xfId="13702"/>
    <cellStyle name="Note 12 5 2 2 6 2 2" xfId="13703"/>
    <cellStyle name="Note 12 5 2 2 6 2 3" xfId="13704"/>
    <cellStyle name="Note 12 5 2 2 6 2 4" xfId="13705"/>
    <cellStyle name="Note 12 5 2 2 6 3" xfId="13706"/>
    <cellStyle name="Note 12 5 2 2 6 4" xfId="13707"/>
    <cellStyle name="Note 12 5 2 2 6 5" xfId="13708"/>
    <cellStyle name="Note 12 5 2 2 6 6" xfId="13709"/>
    <cellStyle name="Note 12 5 2 2 7" xfId="13710"/>
    <cellStyle name="Note 12 5 2 2 7 2" xfId="13711"/>
    <cellStyle name="Note 12 5 2 2 7 2 2" xfId="13712"/>
    <cellStyle name="Note 12 5 2 2 7 2 3" xfId="13713"/>
    <cellStyle name="Note 12 5 2 2 7 2 4" xfId="13714"/>
    <cellStyle name="Note 12 5 2 2 7 3" xfId="13715"/>
    <cellStyle name="Note 12 5 2 2 7 4" xfId="13716"/>
    <cellStyle name="Note 12 5 2 2 7 5" xfId="13717"/>
    <cellStyle name="Note 12 5 2 2 7 6" xfId="13718"/>
    <cellStyle name="Note 12 5 2 2 8" xfId="13719"/>
    <cellStyle name="Note 12 5 2 2 8 2" xfId="13720"/>
    <cellStyle name="Note 12 5 2 2 8 2 2" xfId="13721"/>
    <cellStyle name="Note 12 5 2 2 8 2 3" xfId="13722"/>
    <cellStyle name="Note 12 5 2 2 8 2 4" xfId="13723"/>
    <cellStyle name="Note 12 5 2 2 8 3" xfId="13724"/>
    <cellStyle name="Note 12 5 2 2 8 4" xfId="13725"/>
    <cellStyle name="Note 12 5 2 2 8 5" xfId="13726"/>
    <cellStyle name="Note 12 5 2 2 8 6" xfId="13727"/>
    <cellStyle name="Note 12 5 2 2 9" xfId="13728"/>
    <cellStyle name="Note 12 5 2 2 9 2" xfId="13729"/>
    <cellStyle name="Note 12 5 2 2 9 2 2" xfId="13730"/>
    <cellStyle name="Note 12 5 2 2 9 2 3" xfId="13731"/>
    <cellStyle name="Note 12 5 2 2 9 2 4" xfId="13732"/>
    <cellStyle name="Note 12 5 2 2 9 3" xfId="13733"/>
    <cellStyle name="Note 12 5 2 2 9 4" xfId="13734"/>
    <cellStyle name="Note 12 5 2 2 9 5" xfId="13735"/>
    <cellStyle name="Note 12 5 2 2 9 6" xfId="13736"/>
    <cellStyle name="Note 12 5 2 20" xfId="13737"/>
    <cellStyle name="Note 12 5 2 3" xfId="13738"/>
    <cellStyle name="Note 12 5 2 3 2" xfId="13739"/>
    <cellStyle name="Note 12 5 2 3 2 2" xfId="13740"/>
    <cellStyle name="Note 12 5 2 3 2 3" xfId="13741"/>
    <cellStyle name="Note 12 5 2 3 2 4" xfId="13742"/>
    <cellStyle name="Note 12 5 2 3 3" xfId="13743"/>
    <cellStyle name="Note 12 5 2 3 4" xfId="13744"/>
    <cellStyle name="Note 12 5 2 3 5" xfId="13745"/>
    <cellStyle name="Note 12 5 2 4" xfId="13746"/>
    <cellStyle name="Note 12 5 2 4 2" xfId="13747"/>
    <cellStyle name="Note 12 5 2 4 2 2" xfId="13748"/>
    <cellStyle name="Note 12 5 2 4 2 3" xfId="13749"/>
    <cellStyle name="Note 12 5 2 4 2 4" xfId="13750"/>
    <cellStyle name="Note 12 5 2 4 3" xfId="13751"/>
    <cellStyle name="Note 12 5 2 4 4" xfId="13752"/>
    <cellStyle name="Note 12 5 2 4 5" xfId="13753"/>
    <cellStyle name="Note 12 5 2 5" xfId="13754"/>
    <cellStyle name="Note 12 5 2 5 2" xfId="13755"/>
    <cellStyle name="Note 12 5 2 5 2 2" xfId="13756"/>
    <cellStyle name="Note 12 5 2 5 2 3" xfId="13757"/>
    <cellStyle name="Note 12 5 2 5 2 4" xfId="13758"/>
    <cellStyle name="Note 12 5 2 5 3" xfId="13759"/>
    <cellStyle name="Note 12 5 2 5 4" xfId="13760"/>
    <cellStyle name="Note 12 5 2 5 5" xfId="13761"/>
    <cellStyle name="Note 12 5 2 5 6" xfId="13762"/>
    <cellStyle name="Note 12 5 2 6" xfId="13763"/>
    <cellStyle name="Note 12 5 2 6 2" xfId="13764"/>
    <cellStyle name="Note 12 5 2 6 2 2" xfId="13765"/>
    <cellStyle name="Note 12 5 2 6 2 3" xfId="13766"/>
    <cellStyle name="Note 12 5 2 6 2 4" xfId="13767"/>
    <cellStyle name="Note 12 5 2 6 3" xfId="13768"/>
    <cellStyle name="Note 12 5 2 6 4" xfId="13769"/>
    <cellStyle name="Note 12 5 2 6 5" xfId="13770"/>
    <cellStyle name="Note 12 5 2 6 6" xfId="13771"/>
    <cellStyle name="Note 12 5 2 7" xfId="13772"/>
    <cellStyle name="Note 12 5 2 7 2" xfId="13773"/>
    <cellStyle name="Note 12 5 2 7 2 2" xfId="13774"/>
    <cellStyle name="Note 12 5 2 7 2 3" xfId="13775"/>
    <cellStyle name="Note 12 5 2 7 2 4" xfId="13776"/>
    <cellStyle name="Note 12 5 2 7 3" xfId="13777"/>
    <cellStyle name="Note 12 5 2 7 4" xfId="13778"/>
    <cellStyle name="Note 12 5 2 7 5" xfId="13779"/>
    <cellStyle name="Note 12 5 2 7 6" xfId="13780"/>
    <cellStyle name="Note 12 5 2 8" xfId="13781"/>
    <cellStyle name="Note 12 5 2 8 2" xfId="13782"/>
    <cellStyle name="Note 12 5 2 8 2 2" xfId="13783"/>
    <cellStyle name="Note 12 5 2 8 2 3" xfId="13784"/>
    <cellStyle name="Note 12 5 2 8 2 4" xfId="13785"/>
    <cellStyle name="Note 12 5 2 8 3" xfId="13786"/>
    <cellStyle name="Note 12 5 2 8 4" xfId="13787"/>
    <cellStyle name="Note 12 5 2 8 5" xfId="13788"/>
    <cellStyle name="Note 12 5 2 8 6" xfId="13789"/>
    <cellStyle name="Note 12 5 2 9" xfId="13790"/>
    <cellStyle name="Note 12 5 2 9 2" xfId="13791"/>
    <cellStyle name="Note 12 5 2 9 2 2" xfId="13792"/>
    <cellStyle name="Note 12 5 2 9 2 3" xfId="13793"/>
    <cellStyle name="Note 12 5 2 9 2 4" xfId="13794"/>
    <cellStyle name="Note 12 5 2 9 3" xfId="13795"/>
    <cellStyle name="Note 12 5 2 9 4" xfId="13796"/>
    <cellStyle name="Note 12 5 2 9 5" xfId="13797"/>
    <cellStyle name="Note 12 5 2 9 6" xfId="13798"/>
    <cellStyle name="Note 12 5 20" xfId="13799"/>
    <cellStyle name="Note 12 5 21" xfId="13800"/>
    <cellStyle name="Note 12 5 3" xfId="13801"/>
    <cellStyle name="Note 12 5 3 10" xfId="13802"/>
    <cellStyle name="Note 12 5 3 10 2" xfId="13803"/>
    <cellStyle name="Note 12 5 3 10 2 2" xfId="13804"/>
    <cellStyle name="Note 12 5 3 10 2 3" xfId="13805"/>
    <cellStyle name="Note 12 5 3 10 2 4" xfId="13806"/>
    <cellStyle name="Note 12 5 3 10 3" xfId="13807"/>
    <cellStyle name="Note 12 5 3 10 4" xfId="13808"/>
    <cellStyle name="Note 12 5 3 10 5" xfId="13809"/>
    <cellStyle name="Note 12 5 3 10 6" xfId="13810"/>
    <cellStyle name="Note 12 5 3 11" xfId="13811"/>
    <cellStyle name="Note 12 5 3 11 2" xfId="13812"/>
    <cellStyle name="Note 12 5 3 11 2 2" xfId="13813"/>
    <cellStyle name="Note 12 5 3 11 2 3" xfId="13814"/>
    <cellStyle name="Note 12 5 3 11 2 4" xfId="13815"/>
    <cellStyle name="Note 12 5 3 11 3" xfId="13816"/>
    <cellStyle name="Note 12 5 3 11 4" xfId="13817"/>
    <cellStyle name="Note 12 5 3 11 5" xfId="13818"/>
    <cellStyle name="Note 12 5 3 11 6" xfId="13819"/>
    <cellStyle name="Note 12 5 3 12" xfId="13820"/>
    <cellStyle name="Note 12 5 3 12 2" xfId="13821"/>
    <cellStyle name="Note 12 5 3 12 2 2" xfId="13822"/>
    <cellStyle name="Note 12 5 3 12 2 3" xfId="13823"/>
    <cellStyle name="Note 12 5 3 12 2 4" xfId="13824"/>
    <cellStyle name="Note 12 5 3 12 3" xfId="13825"/>
    <cellStyle name="Note 12 5 3 12 4" xfId="13826"/>
    <cellStyle name="Note 12 5 3 12 5" xfId="13827"/>
    <cellStyle name="Note 12 5 3 12 6" xfId="13828"/>
    <cellStyle name="Note 12 5 3 13" xfId="13829"/>
    <cellStyle name="Note 12 5 3 13 2" xfId="13830"/>
    <cellStyle name="Note 12 5 3 13 2 2" xfId="13831"/>
    <cellStyle name="Note 12 5 3 13 2 3" xfId="13832"/>
    <cellStyle name="Note 12 5 3 13 2 4" xfId="13833"/>
    <cellStyle name="Note 12 5 3 13 3" xfId="13834"/>
    <cellStyle name="Note 12 5 3 13 4" xfId="13835"/>
    <cellStyle name="Note 12 5 3 13 5" xfId="13836"/>
    <cellStyle name="Note 12 5 3 13 6" xfId="13837"/>
    <cellStyle name="Note 12 5 3 14" xfId="13838"/>
    <cellStyle name="Note 12 5 3 14 2" xfId="13839"/>
    <cellStyle name="Note 12 5 3 14 2 2" xfId="13840"/>
    <cellStyle name="Note 12 5 3 14 2 3" xfId="13841"/>
    <cellStyle name="Note 12 5 3 14 2 4" xfId="13842"/>
    <cellStyle name="Note 12 5 3 14 3" xfId="13843"/>
    <cellStyle name="Note 12 5 3 14 4" xfId="13844"/>
    <cellStyle name="Note 12 5 3 14 5" xfId="13845"/>
    <cellStyle name="Note 12 5 3 14 6" xfId="13846"/>
    <cellStyle name="Note 12 5 3 15" xfId="13847"/>
    <cellStyle name="Note 12 5 3 15 2" xfId="13848"/>
    <cellStyle name="Note 12 5 3 15 2 2" xfId="13849"/>
    <cellStyle name="Note 12 5 3 15 2 3" xfId="13850"/>
    <cellStyle name="Note 12 5 3 15 2 4" xfId="13851"/>
    <cellStyle name="Note 12 5 3 15 3" xfId="13852"/>
    <cellStyle name="Note 12 5 3 15 4" xfId="13853"/>
    <cellStyle name="Note 12 5 3 15 5" xfId="13854"/>
    <cellStyle name="Note 12 5 3 15 6" xfId="13855"/>
    <cellStyle name="Note 12 5 3 16" xfId="13856"/>
    <cellStyle name="Note 12 5 3 16 2" xfId="13857"/>
    <cellStyle name="Note 12 5 3 16 2 2" xfId="13858"/>
    <cellStyle name="Note 12 5 3 16 2 3" xfId="13859"/>
    <cellStyle name="Note 12 5 3 16 2 4" xfId="13860"/>
    <cellStyle name="Note 12 5 3 16 3" xfId="13861"/>
    <cellStyle name="Note 12 5 3 16 4" xfId="13862"/>
    <cellStyle name="Note 12 5 3 16 5" xfId="13863"/>
    <cellStyle name="Note 12 5 3 16 6" xfId="13864"/>
    <cellStyle name="Note 12 5 3 17" xfId="13865"/>
    <cellStyle name="Note 12 5 3 17 2" xfId="13866"/>
    <cellStyle name="Note 12 5 3 17 3" xfId="13867"/>
    <cellStyle name="Note 12 5 3 18" xfId="13868"/>
    <cellStyle name="Note 12 5 3 19" xfId="13869"/>
    <cellStyle name="Note 12 5 3 2" xfId="13870"/>
    <cellStyle name="Note 12 5 3 2 2" xfId="13871"/>
    <cellStyle name="Note 12 5 3 2 2 2" xfId="13872"/>
    <cellStyle name="Note 12 5 3 2 2 3" xfId="13873"/>
    <cellStyle name="Note 12 5 3 2 2 4" xfId="13874"/>
    <cellStyle name="Note 12 5 3 2 3" xfId="13875"/>
    <cellStyle name="Note 12 5 3 2 4" xfId="13876"/>
    <cellStyle name="Note 12 5 3 2 5" xfId="13877"/>
    <cellStyle name="Note 12 5 3 3" xfId="13878"/>
    <cellStyle name="Note 12 5 3 3 2" xfId="13879"/>
    <cellStyle name="Note 12 5 3 3 2 2" xfId="13880"/>
    <cellStyle name="Note 12 5 3 3 2 3" xfId="13881"/>
    <cellStyle name="Note 12 5 3 3 2 4" xfId="13882"/>
    <cellStyle name="Note 12 5 3 3 3" xfId="13883"/>
    <cellStyle name="Note 12 5 3 3 4" xfId="13884"/>
    <cellStyle name="Note 12 5 3 3 5" xfId="13885"/>
    <cellStyle name="Note 12 5 3 3 6" xfId="13886"/>
    <cellStyle name="Note 12 5 3 4" xfId="13887"/>
    <cellStyle name="Note 12 5 3 4 2" xfId="13888"/>
    <cellStyle name="Note 12 5 3 4 2 2" xfId="13889"/>
    <cellStyle name="Note 12 5 3 4 2 3" xfId="13890"/>
    <cellStyle name="Note 12 5 3 4 2 4" xfId="13891"/>
    <cellStyle name="Note 12 5 3 4 3" xfId="13892"/>
    <cellStyle name="Note 12 5 3 4 4" xfId="13893"/>
    <cellStyle name="Note 12 5 3 4 5" xfId="13894"/>
    <cellStyle name="Note 12 5 3 4 6" xfId="13895"/>
    <cellStyle name="Note 12 5 3 5" xfId="13896"/>
    <cellStyle name="Note 12 5 3 5 2" xfId="13897"/>
    <cellStyle name="Note 12 5 3 5 2 2" xfId="13898"/>
    <cellStyle name="Note 12 5 3 5 2 3" xfId="13899"/>
    <cellStyle name="Note 12 5 3 5 2 4" xfId="13900"/>
    <cellStyle name="Note 12 5 3 5 3" xfId="13901"/>
    <cellStyle name="Note 12 5 3 5 4" xfId="13902"/>
    <cellStyle name="Note 12 5 3 5 5" xfId="13903"/>
    <cellStyle name="Note 12 5 3 5 6" xfId="13904"/>
    <cellStyle name="Note 12 5 3 6" xfId="13905"/>
    <cellStyle name="Note 12 5 3 6 2" xfId="13906"/>
    <cellStyle name="Note 12 5 3 6 2 2" xfId="13907"/>
    <cellStyle name="Note 12 5 3 6 2 3" xfId="13908"/>
    <cellStyle name="Note 12 5 3 6 2 4" xfId="13909"/>
    <cellStyle name="Note 12 5 3 6 3" xfId="13910"/>
    <cellStyle name="Note 12 5 3 6 4" xfId="13911"/>
    <cellStyle name="Note 12 5 3 6 5" xfId="13912"/>
    <cellStyle name="Note 12 5 3 6 6" xfId="13913"/>
    <cellStyle name="Note 12 5 3 7" xfId="13914"/>
    <cellStyle name="Note 12 5 3 7 2" xfId="13915"/>
    <cellStyle name="Note 12 5 3 7 2 2" xfId="13916"/>
    <cellStyle name="Note 12 5 3 7 2 3" xfId="13917"/>
    <cellStyle name="Note 12 5 3 7 2 4" xfId="13918"/>
    <cellStyle name="Note 12 5 3 7 3" xfId="13919"/>
    <cellStyle name="Note 12 5 3 7 4" xfId="13920"/>
    <cellStyle name="Note 12 5 3 7 5" xfId="13921"/>
    <cellStyle name="Note 12 5 3 7 6" xfId="13922"/>
    <cellStyle name="Note 12 5 3 8" xfId="13923"/>
    <cellStyle name="Note 12 5 3 8 2" xfId="13924"/>
    <cellStyle name="Note 12 5 3 8 2 2" xfId="13925"/>
    <cellStyle name="Note 12 5 3 8 2 3" xfId="13926"/>
    <cellStyle name="Note 12 5 3 8 2 4" xfId="13927"/>
    <cellStyle name="Note 12 5 3 8 3" xfId="13928"/>
    <cellStyle name="Note 12 5 3 8 4" xfId="13929"/>
    <cellStyle name="Note 12 5 3 8 5" xfId="13930"/>
    <cellStyle name="Note 12 5 3 8 6" xfId="13931"/>
    <cellStyle name="Note 12 5 3 9" xfId="13932"/>
    <cellStyle name="Note 12 5 3 9 2" xfId="13933"/>
    <cellStyle name="Note 12 5 3 9 2 2" xfId="13934"/>
    <cellStyle name="Note 12 5 3 9 2 3" xfId="13935"/>
    <cellStyle name="Note 12 5 3 9 2 4" xfId="13936"/>
    <cellStyle name="Note 12 5 3 9 3" xfId="13937"/>
    <cellStyle name="Note 12 5 3 9 4" xfId="13938"/>
    <cellStyle name="Note 12 5 3 9 5" xfId="13939"/>
    <cellStyle name="Note 12 5 3 9 6" xfId="13940"/>
    <cellStyle name="Note 12 5 4" xfId="13941"/>
    <cellStyle name="Note 12 5 4 2" xfId="13942"/>
    <cellStyle name="Note 12 5 4 2 2" xfId="13943"/>
    <cellStyle name="Note 12 5 4 2 3" xfId="13944"/>
    <cellStyle name="Note 12 5 4 2 4" xfId="13945"/>
    <cellStyle name="Note 12 5 4 3" xfId="13946"/>
    <cellStyle name="Note 12 5 4 4" xfId="13947"/>
    <cellStyle name="Note 12 5 4 5" xfId="13948"/>
    <cellStyle name="Note 12 5 5" xfId="13949"/>
    <cellStyle name="Note 12 5 5 2" xfId="13950"/>
    <cellStyle name="Note 12 5 5 2 2" xfId="13951"/>
    <cellStyle name="Note 12 5 5 2 3" xfId="13952"/>
    <cellStyle name="Note 12 5 5 2 4" xfId="13953"/>
    <cellStyle name="Note 12 5 5 3" xfId="13954"/>
    <cellStyle name="Note 12 5 5 4" xfId="13955"/>
    <cellStyle name="Note 12 5 5 5" xfId="13956"/>
    <cellStyle name="Note 12 5 6" xfId="13957"/>
    <cellStyle name="Note 12 5 6 2" xfId="13958"/>
    <cellStyle name="Note 12 5 6 2 2" xfId="13959"/>
    <cellStyle name="Note 12 5 6 2 3" xfId="13960"/>
    <cellStyle name="Note 12 5 6 2 4" xfId="13961"/>
    <cellStyle name="Note 12 5 6 3" xfId="13962"/>
    <cellStyle name="Note 12 5 6 4" xfId="13963"/>
    <cellStyle name="Note 12 5 6 5" xfId="13964"/>
    <cellStyle name="Note 12 5 6 6" xfId="13965"/>
    <cellStyle name="Note 12 5 7" xfId="13966"/>
    <cellStyle name="Note 12 5 7 2" xfId="13967"/>
    <cellStyle name="Note 12 5 7 2 2" xfId="13968"/>
    <cellStyle name="Note 12 5 7 2 3" xfId="13969"/>
    <cellStyle name="Note 12 5 7 2 4" xfId="13970"/>
    <cellStyle name="Note 12 5 7 3" xfId="13971"/>
    <cellStyle name="Note 12 5 7 4" xfId="13972"/>
    <cellStyle name="Note 12 5 7 5" xfId="13973"/>
    <cellStyle name="Note 12 5 7 6" xfId="13974"/>
    <cellStyle name="Note 12 5 8" xfId="13975"/>
    <cellStyle name="Note 12 5 8 2" xfId="13976"/>
    <cellStyle name="Note 12 5 8 2 2" xfId="13977"/>
    <cellStyle name="Note 12 5 8 2 3" xfId="13978"/>
    <cellStyle name="Note 12 5 8 2 4" xfId="13979"/>
    <cellStyle name="Note 12 5 8 3" xfId="13980"/>
    <cellStyle name="Note 12 5 8 4" xfId="13981"/>
    <cellStyle name="Note 12 5 8 5" xfId="13982"/>
    <cellStyle name="Note 12 5 8 6" xfId="13983"/>
    <cellStyle name="Note 12 5 9" xfId="13984"/>
    <cellStyle name="Note 12 5 9 2" xfId="13985"/>
    <cellStyle name="Note 12 5 9 2 2" xfId="13986"/>
    <cellStyle name="Note 12 5 9 2 3" xfId="13987"/>
    <cellStyle name="Note 12 5 9 2 4" xfId="13988"/>
    <cellStyle name="Note 12 5 9 3" xfId="13989"/>
    <cellStyle name="Note 12 5 9 4" xfId="13990"/>
    <cellStyle name="Note 12 5 9 5" xfId="13991"/>
    <cellStyle name="Note 12 5 9 6" xfId="13992"/>
    <cellStyle name="Note 13 2" xfId="648"/>
    <cellStyle name="Note 13 2 10" xfId="13993"/>
    <cellStyle name="Note 13 2 10 2" xfId="13994"/>
    <cellStyle name="Note 13 2 10 2 2" xfId="13995"/>
    <cellStyle name="Note 13 2 10 2 3" xfId="13996"/>
    <cellStyle name="Note 13 2 10 2 4" xfId="13997"/>
    <cellStyle name="Note 13 2 10 3" xfId="13998"/>
    <cellStyle name="Note 13 2 10 4" xfId="13999"/>
    <cellStyle name="Note 13 2 10 5" xfId="14000"/>
    <cellStyle name="Note 13 2 10 6" xfId="14001"/>
    <cellStyle name="Note 13 2 11" xfId="14002"/>
    <cellStyle name="Note 13 2 11 2" xfId="14003"/>
    <cellStyle name="Note 13 2 11 2 2" xfId="14004"/>
    <cellStyle name="Note 13 2 11 2 3" xfId="14005"/>
    <cellStyle name="Note 13 2 11 2 4" xfId="14006"/>
    <cellStyle name="Note 13 2 11 3" xfId="14007"/>
    <cellStyle name="Note 13 2 11 4" xfId="14008"/>
    <cellStyle name="Note 13 2 11 5" xfId="14009"/>
    <cellStyle name="Note 13 2 11 6" xfId="14010"/>
    <cellStyle name="Note 13 2 12" xfId="14011"/>
    <cellStyle name="Note 13 2 12 2" xfId="14012"/>
    <cellStyle name="Note 13 2 12 2 2" xfId="14013"/>
    <cellStyle name="Note 13 2 12 2 3" xfId="14014"/>
    <cellStyle name="Note 13 2 12 2 4" xfId="14015"/>
    <cellStyle name="Note 13 2 12 3" xfId="14016"/>
    <cellStyle name="Note 13 2 12 4" xfId="14017"/>
    <cellStyle name="Note 13 2 12 5" xfId="14018"/>
    <cellStyle name="Note 13 2 12 6" xfId="14019"/>
    <cellStyle name="Note 13 2 13" xfId="14020"/>
    <cellStyle name="Note 13 2 13 2" xfId="14021"/>
    <cellStyle name="Note 13 2 13 2 2" xfId="14022"/>
    <cellStyle name="Note 13 2 13 2 3" xfId="14023"/>
    <cellStyle name="Note 13 2 13 2 4" xfId="14024"/>
    <cellStyle name="Note 13 2 13 3" xfId="14025"/>
    <cellStyle name="Note 13 2 13 4" xfId="14026"/>
    <cellStyle name="Note 13 2 13 5" xfId="14027"/>
    <cellStyle name="Note 13 2 13 6" xfId="14028"/>
    <cellStyle name="Note 13 2 14" xfId="14029"/>
    <cellStyle name="Note 13 2 14 2" xfId="14030"/>
    <cellStyle name="Note 13 2 14 2 2" xfId="14031"/>
    <cellStyle name="Note 13 2 14 2 3" xfId="14032"/>
    <cellStyle name="Note 13 2 14 2 4" xfId="14033"/>
    <cellStyle name="Note 13 2 14 3" xfId="14034"/>
    <cellStyle name="Note 13 2 14 4" xfId="14035"/>
    <cellStyle name="Note 13 2 14 5" xfId="14036"/>
    <cellStyle name="Note 13 2 14 6" xfId="14037"/>
    <cellStyle name="Note 13 2 15" xfId="14038"/>
    <cellStyle name="Note 13 2 15 2" xfId="14039"/>
    <cellStyle name="Note 13 2 15 2 2" xfId="14040"/>
    <cellStyle name="Note 13 2 15 2 3" xfId="14041"/>
    <cellStyle name="Note 13 2 15 2 4" xfId="14042"/>
    <cellStyle name="Note 13 2 15 3" xfId="14043"/>
    <cellStyle name="Note 13 2 15 4" xfId="14044"/>
    <cellStyle name="Note 13 2 15 5" xfId="14045"/>
    <cellStyle name="Note 13 2 15 6" xfId="14046"/>
    <cellStyle name="Note 13 2 16" xfId="14047"/>
    <cellStyle name="Note 13 2 16 2" xfId="14048"/>
    <cellStyle name="Note 13 2 16 3" xfId="14049"/>
    <cellStyle name="Note 13 2 17" xfId="14050"/>
    <cellStyle name="Note 13 2 18" xfId="14051"/>
    <cellStyle name="Note 13 2 19" xfId="14052"/>
    <cellStyle name="Note 13 2 2" xfId="649"/>
    <cellStyle name="Note 13 2 2 10" xfId="14053"/>
    <cellStyle name="Note 13 2 2 10 2" xfId="14054"/>
    <cellStyle name="Note 13 2 2 10 2 2" xfId="14055"/>
    <cellStyle name="Note 13 2 2 10 2 3" xfId="14056"/>
    <cellStyle name="Note 13 2 2 10 2 4" xfId="14057"/>
    <cellStyle name="Note 13 2 2 10 3" xfId="14058"/>
    <cellStyle name="Note 13 2 2 10 4" xfId="14059"/>
    <cellStyle name="Note 13 2 2 10 5" xfId="14060"/>
    <cellStyle name="Note 13 2 2 10 6" xfId="14061"/>
    <cellStyle name="Note 13 2 2 11" xfId="14062"/>
    <cellStyle name="Note 13 2 2 11 2" xfId="14063"/>
    <cellStyle name="Note 13 2 2 11 2 2" xfId="14064"/>
    <cellStyle name="Note 13 2 2 11 2 3" xfId="14065"/>
    <cellStyle name="Note 13 2 2 11 2 4" xfId="14066"/>
    <cellStyle name="Note 13 2 2 11 3" xfId="14067"/>
    <cellStyle name="Note 13 2 2 11 4" xfId="14068"/>
    <cellStyle name="Note 13 2 2 11 5" xfId="14069"/>
    <cellStyle name="Note 13 2 2 11 6" xfId="14070"/>
    <cellStyle name="Note 13 2 2 12" xfId="14071"/>
    <cellStyle name="Note 13 2 2 12 2" xfId="14072"/>
    <cellStyle name="Note 13 2 2 12 2 2" xfId="14073"/>
    <cellStyle name="Note 13 2 2 12 2 3" xfId="14074"/>
    <cellStyle name="Note 13 2 2 12 2 4" xfId="14075"/>
    <cellStyle name="Note 13 2 2 12 3" xfId="14076"/>
    <cellStyle name="Note 13 2 2 12 4" xfId="14077"/>
    <cellStyle name="Note 13 2 2 12 5" xfId="14078"/>
    <cellStyle name="Note 13 2 2 12 6" xfId="14079"/>
    <cellStyle name="Note 13 2 2 13" xfId="14080"/>
    <cellStyle name="Note 13 2 2 13 2" xfId="14081"/>
    <cellStyle name="Note 13 2 2 13 2 2" xfId="14082"/>
    <cellStyle name="Note 13 2 2 13 2 3" xfId="14083"/>
    <cellStyle name="Note 13 2 2 13 2 4" xfId="14084"/>
    <cellStyle name="Note 13 2 2 13 3" xfId="14085"/>
    <cellStyle name="Note 13 2 2 13 4" xfId="14086"/>
    <cellStyle name="Note 13 2 2 13 5" xfId="14087"/>
    <cellStyle name="Note 13 2 2 13 6" xfId="14088"/>
    <cellStyle name="Note 13 2 2 14" xfId="14089"/>
    <cellStyle name="Note 13 2 2 14 2" xfId="14090"/>
    <cellStyle name="Note 13 2 2 14 2 2" xfId="14091"/>
    <cellStyle name="Note 13 2 2 14 2 3" xfId="14092"/>
    <cellStyle name="Note 13 2 2 14 2 4" xfId="14093"/>
    <cellStyle name="Note 13 2 2 14 3" xfId="14094"/>
    <cellStyle name="Note 13 2 2 14 4" xfId="14095"/>
    <cellStyle name="Note 13 2 2 14 5" xfId="14096"/>
    <cellStyle name="Note 13 2 2 14 6" xfId="14097"/>
    <cellStyle name="Note 13 2 2 15" xfId="14098"/>
    <cellStyle name="Note 13 2 2 15 2" xfId="14099"/>
    <cellStyle name="Note 13 2 2 15 3" xfId="14100"/>
    <cellStyle name="Note 13 2 2 16" xfId="14101"/>
    <cellStyle name="Note 13 2 2 17" xfId="14102"/>
    <cellStyle name="Note 13 2 2 18" xfId="14103"/>
    <cellStyle name="Note 13 2 2 19" xfId="14104"/>
    <cellStyle name="Note 13 2 2 2" xfId="14105"/>
    <cellStyle name="Note 13 2 2 2 10" xfId="14106"/>
    <cellStyle name="Note 13 2 2 2 10 2" xfId="14107"/>
    <cellStyle name="Note 13 2 2 2 10 2 2" xfId="14108"/>
    <cellStyle name="Note 13 2 2 2 10 2 3" xfId="14109"/>
    <cellStyle name="Note 13 2 2 2 10 2 4" xfId="14110"/>
    <cellStyle name="Note 13 2 2 2 10 3" xfId="14111"/>
    <cellStyle name="Note 13 2 2 2 10 4" xfId="14112"/>
    <cellStyle name="Note 13 2 2 2 10 5" xfId="14113"/>
    <cellStyle name="Note 13 2 2 2 10 6" xfId="14114"/>
    <cellStyle name="Note 13 2 2 2 11" xfId="14115"/>
    <cellStyle name="Note 13 2 2 2 11 2" xfId="14116"/>
    <cellStyle name="Note 13 2 2 2 11 2 2" xfId="14117"/>
    <cellStyle name="Note 13 2 2 2 11 2 3" xfId="14118"/>
    <cellStyle name="Note 13 2 2 2 11 2 4" xfId="14119"/>
    <cellStyle name="Note 13 2 2 2 11 3" xfId="14120"/>
    <cellStyle name="Note 13 2 2 2 11 4" xfId="14121"/>
    <cellStyle name="Note 13 2 2 2 11 5" xfId="14122"/>
    <cellStyle name="Note 13 2 2 2 11 6" xfId="14123"/>
    <cellStyle name="Note 13 2 2 2 12" xfId="14124"/>
    <cellStyle name="Note 13 2 2 2 12 2" xfId="14125"/>
    <cellStyle name="Note 13 2 2 2 12 2 2" xfId="14126"/>
    <cellStyle name="Note 13 2 2 2 12 2 3" xfId="14127"/>
    <cellStyle name="Note 13 2 2 2 12 2 4" xfId="14128"/>
    <cellStyle name="Note 13 2 2 2 12 3" xfId="14129"/>
    <cellStyle name="Note 13 2 2 2 12 4" xfId="14130"/>
    <cellStyle name="Note 13 2 2 2 12 5" xfId="14131"/>
    <cellStyle name="Note 13 2 2 2 12 6" xfId="14132"/>
    <cellStyle name="Note 13 2 2 2 13" xfId="14133"/>
    <cellStyle name="Note 13 2 2 2 13 2" xfId="14134"/>
    <cellStyle name="Note 13 2 2 2 13 2 2" xfId="14135"/>
    <cellStyle name="Note 13 2 2 2 13 2 3" xfId="14136"/>
    <cellStyle name="Note 13 2 2 2 13 2 4" xfId="14137"/>
    <cellStyle name="Note 13 2 2 2 13 3" xfId="14138"/>
    <cellStyle name="Note 13 2 2 2 13 4" xfId="14139"/>
    <cellStyle name="Note 13 2 2 2 13 5" xfId="14140"/>
    <cellStyle name="Note 13 2 2 2 13 6" xfId="14141"/>
    <cellStyle name="Note 13 2 2 2 14" xfId="14142"/>
    <cellStyle name="Note 13 2 2 2 14 2" xfId="14143"/>
    <cellStyle name="Note 13 2 2 2 14 2 2" xfId="14144"/>
    <cellStyle name="Note 13 2 2 2 14 2 3" xfId="14145"/>
    <cellStyle name="Note 13 2 2 2 14 2 4" xfId="14146"/>
    <cellStyle name="Note 13 2 2 2 14 3" xfId="14147"/>
    <cellStyle name="Note 13 2 2 2 14 4" xfId="14148"/>
    <cellStyle name="Note 13 2 2 2 14 5" xfId="14149"/>
    <cellStyle name="Note 13 2 2 2 14 6" xfId="14150"/>
    <cellStyle name="Note 13 2 2 2 15" xfId="14151"/>
    <cellStyle name="Note 13 2 2 2 15 2" xfId="14152"/>
    <cellStyle name="Note 13 2 2 2 15 2 2" xfId="14153"/>
    <cellStyle name="Note 13 2 2 2 15 2 3" xfId="14154"/>
    <cellStyle name="Note 13 2 2 2 15 2 4" xfId="14155"/>
    <cellStyle name="Note 13 2 2 2 15 3" xfId="14156"/>
    <cellStyle name="Note 13 2 2 2 15 4" xfId="14157"/>
    <cellStyle name="Note 13 2 2 2 15 5" xfId="14158"/>
    <cellStyle name="Note 13 2 2 2 15 6" xfId="14159"/>
    <cellStyle name="Note 13 2 2 2 16" xfId="14160"/>
    <cellStyle name="Note 13 2 2 2 16 2" xfId="14161"/>
    <cellStyle name="Note 13 2 2 2 16 2 2" xfId="14162"/>
    <cellStyle name="Note 13 2 2 2 16 2 3" xfId="14163"/>
    <cellStyle name="Note 13 2 2 2 16 2 4" xfId="14164"/>
    <cellStyle name="Note 13 2 2 2 16 3" xfId="14165"/>
    <cellStyle name="Note 13 2 2 2 16 4" xfId="14166"/>
    <cellStyle name="Note 13 2 2 2 16 5" xfId="14167"/>
    <cellStyle name="Note 13 2 2 2 16 6" xfId="14168"/>
    <cellStyle name="Note 13 2 2 2 17" xfId="14169"/>
    <cellStyle name="Note 13 2 2 2 17 2" xfId="14170"/>
    <cellStyle name="Note 13 2 2 2 17 3" xfId="14171"/>
    <cellStyle name="Note 13 2 2 2 18" xfId="14172"/>
    <cellStyle name="Note 13 2 2 2 19" xfId="14173"/>
    <cellStyle name="Note 13 2 2 2 2" xfId="14174"/>
    <cellStyle name="Note 13 2 2 2 2 2" xfId="14175"/>
    <cellStyle name="Note 13 2 2 2 2 2 2" xfId="14176"/>
    <cellStyle name="Note 13 2 2 2 2 2 3" xfId="14177"/>
    <cellStyle name="Note 13 2 2 2 2 2 4" xfId="14178"/>
    <cellStyle name="Note 13 2 2 2 2 3" xfId="14179"/>
    <cellStyle name="Note 13 2 2 2 2 4" xfId="14180"/>
    <cellStyle name="Note 13 2 2 2 2 5" xfId="14181"/>
    <cellStyle name="Note 13 2 2 2 3" xfId="14182"/>
    <cellStyle name="Note 13 2 2 2 3 2" xfId="14183"/>
    <cellStyle name="Note 13 2 2 2 3 2 2" xfId="14184"/>
    <cellStyle name="Note 13 2 2 2 3 2 3" xfId="14185"/>
    <cellStyle name="Note 13 2 2 2 3 2 4" xfId="14186"/>
    <cellStyle name="Note 13 2 2 2 3 3" xfId="14187"/>
    <cellStyle name="Note 13 2 2 2 3 4" xfId="14188"/>
    <cellStyle name="Note 13 2 2 2 3 5" xfId="14189"/>
    <cellStyle name="Note 13 2 2 2 3 6" xfId="14190"/>
    <cellStyle name="Note 13 2 2 2 4" xfId="14191"/>
    <cellStyle name="Note 13 2 2 2 4 2" xfId="14192"/>
    <cellStyle name="Note 13 2 2 2 4 2 2" xfId="14193"/>
    <cellStyle name="Note 13 2 2 2 4 2 3" xfId="14194"/>
    <cellStyle name="Note 13 2 2 2 4 2 4" xfId="14195"/>
    <cellStyle name="Note 13 2 2 2 4 3" xfId="14196"/>
    <cellStyle name="Note 13 2 2 2 4 4" xfId="14197"/>
    <cellStyle name="Note 13 2 2 2 4 5" xfId="14198"/>
    <cellStyle name="Note 13 2 2 2 4 6" xfId="14199"/>
    <cellStyle name="Note 13 2 2 2 5" xfId="14200"/>
    <cellStyle name="Note 13 2 2 2 5 2" xfId="14201"/>
    <cellStyle name="Note 13 2 2 2 5 2 2" xfId="14202"/>
    <cellStyle name="Note 13 2 2 2 5 2 3" xfId="14203"/>
    <cellStyle name="Note 13 2 2 2 5 2 4" xfId="14204"/>
    <cellStyle name="Note 13 2 2 2 5 3" xfId="14205"/>
    <cellStyle name="Note 13 2 2 2 5 4" xfId="14206"/>
    <cellStyle name="Note 13 2 2 2 5 5" xfId="14207"/>
    <cellStyle name="Note 13 2 2 2 5 6" xfId="14208"/>
    <cellStyle name="Note 13 2 2 2 6" xfId="14209"/>
    <cellStyle name="Note 13 2 2 2 6 2" xfId="14210"/>
    <cellStyle name="Note 13 2 2 2 6 2 2" xfId="14211"/>
    <cellStyle name="Note 13 2 2 2 6 2 3" xfId="14212"/>
    <cellStyle name="Note 13 2 2 2 6 2 4" xfId="14213"/>
    <cellStyle name="Note 13 2 2 2 6 3" xfId="14214"/>
    <cellStyle name="Note 13 2 2 2 6 4" xfId="14215"/>
    <cellStyle name="Note 13 2 2 2 6 5" xfId="14216"/>
    <cellStyle name="Note 13 2 2 2 6 6" xfId="14217"/>
    <cellStyle name="Note 13 2 2 2 7" xfId="14218"/>
    <cellStyle name="Note 13 2 2 2 7 2" xfId="14219"/>
    <cellStyle name="Note 13 2 2 2 7 2 2" xfId="14220"/>
    <cellStyle name="Note 13 2 2 2 7 2 3" xfId="14221"/>
    <cellStyle name="Note 13 2 2 2 7 2 4" xfId="14222"/>
    <cellStyle name="Note 13 2 2 2 7 3" xfId="14223"/>
    <cellStyle name="Note 13 2 2 2 7 4" xfId="14224"/>
    <cellStyle name="Note 13 2 2 2 7 5" xfId="14225"/>
    <cellStyle name="Note 13 2 2 2 7 6" xfId="14226"/>
    <cellStyle name="Note 13 2 2 2 8" xfId="14227"/>
    <cellStyle name="Note 13 2 2 2 8 2" xfId="14228"/>
    <cellStyle name="Note 13 2 2 2 8 2 2" xfId="14229"/>
    <cellStyle name="Note 13 2 2 2 8 2 3" xfId="14230"/>
    <cellStyle name="Note 13 2 2 2 8 2 4" xfId="14231"/>
    <cellStyle name="Note 13 2 2 2 8 3" xfId="14232"/>
    <cellStyle name="Note 13 2 2 2 8 4" xfId="14233"/>
    <cellStyle name="Note 13 2 2 2 8 5" xfId="14234"/>
    <cellStyle name="Note 13 2 2 2 8 6" xfId="14235"/>
    <cellStyle name="Note 13 2 2 2 9" xfId="14236"/>
    <cellStyle name="Note 13 2 2 2 9 2" xfId="14237"/>
    <cellStyle name="Note 13 2 2 2 9 2 2" xfId="14238"/>
    <cellStyle name="Note 13 2 2 2 9 2 3" xfId="14239"/>
    <cellStyle name="Note 13 2 2 2 9 2 4" xfId="14240"/>
    <cellStyle name="Note 13 2 2 2 9 3" xfId="14241"/>
    <cellStyle name="Note 13 2 2 2 9 4" xfId="14242"/>
    <cellStyle name="Note 13 2 2 2 9 5" xfId="14243"/>
    <cellStyle name="Note 13 2 2 2 9 6" xfId="14244"/>
    <cellStyle name="Note 13 2 2 20" xfId="14245"/>
    <cellStyle name="Note 13 2 2 3" xfId="14246"/>
    <cellStyle name="Note 13 2 2 3 2" xfId="14247"/>
    <cellStyle name="Note 13 2 2 3 2 2" xfId="14248"/>
    <cellStyle name="Note 13 2 2 3 2 3" xfId="14249"/>
    <cellStyle name="Note 13 2 2 3 2 4" xfId="14250"/>
    <cellStyle name="Note 13 2 2 3 3" xfId="14251"/>
    <cellStyle name="Note 13 2 2 3 4" xfId="14252"/>
    <cellStyle name="Note 13 2 2 3 5" xfId="14253"/>
    <cellStyle name="Note 13 2 2 4" xfId="14254"/>
    <cellStyle name="Note 13 2 2 4 2" xfId="14255"/>
    <cellStyle name="Note 13 2 2 4 2 2" xfId="14256"/>
    <cellStyle name="Note 13 2 2 4 2 3" xfId="14257"/>
    <cellStyle name="Note 13 2 2 4 2 4" xfId="14258"/>
    <cellStyle name="Note 13 2 2 4 3" xfId="14259"/>
    <cellStyle name="Note 13 2 2 4 4" xfId="14260"/>
    <cellStyle name="Note 13 2 2 4 5" xfId="14261"/>
    <cellStyle name="Note 13 2 2 5" xfId="14262"/>
    <cellStyle name="Note 13 2 2 5 2" xfId="14263"/>
    <cellStyle name="Note 13 2 2 5 2 2" xfId="14264"/>
    <cellStyle name="Note 13 2 2 5 2 3" xfId="14265"/>
    <cellStyle name="Note 13 2 2 5 2 4" xfId="14266"/>
    <cellStyle name="Note 13 2 2 5 3" xfId="14267"/>
    <cellStyle name="Note 13 2 2 5 4" xfId="14268"/>
    <cellStyle name="Note 13 2 2 5 5" xfId="14269"/>
    <cellStyle name="Note 13 2 2 5 6" xfId="14270"/>
    <cellStyle name="Note 13 2 2 6" xfId="14271"/>
    <cellStyle name="Note 13 2 2 6 2" xfId="14272"/>
    <cellStyle name="Note 13 2 2 6 2 2" xfId="14273"/>
    <cellStyle name="Note 13 2 2 6 2 3" xfId="14274"/>
    <cellStyle name="Note 13 2 2 6 2 4" xfId="14275"/>
    <cellStyle name="Note 13 2 2 6 3" xfId="14276"/>
    <cellStyle name="Note 13 2 2 6 4" xfId="14277"/>
    <cellStyle name="Note 13 2 2 6 5" xfId="14278"/>
    <cellStyle name="Note 13 2 2 6 6" xfId="14279"/>
    <cellStyle name="Note 13 2 2 7" xfId="14280"/>
    <cellStyle name="Note 13 2 2 7 2" xfId="14281"/>
    <cellStyle name="Note 13 2 2 7 2 2" xfId="14282"/>
    <cellStyle name="Note 13 2 2 7 2 3" xfId="14283"/>
    <cellStyle name="Note 13 2 2 7 2 4" xfId="14284"/>
    <cellStyle name="Note 13 2 2 7 3" xfId="14285"/>
    <cellStyle name="Note 13 2 2 7 4" xfId="14286"/>
    <cellStyle name="Note 13 2 2 7 5" xfId="14287"/>
    <cellStyle name="Note 13 2 2 7 6" xfId="14288"/>
    <cellStyle name="Note 13 2 2 8" xfId="14289"/>
    <cellStyle name="Note 13 2 2 8 2" xfId="14290"/>
    <cellStyle name="Note 13 2 2 8 2 2" xfId="14291"/>
    <cellStyle name="Note 13 2 2 8 2 3" xfId="14292"/>
    <cellStyle name="Note 13 2 2 8 2 4" xfId="14293"/>
    <cellStyle name="Note 13 2 2 8 3" xfId="14294"/>
    <cellStyle name="Note 13 2 2 8 4" xfId="14295"/>
    <cellStyle name="Note 13 2 2 8 5" xfId="14296"/>
    <cellStyle name="Note 13 2 2 8 6" xfId="14297"/>
    <cellStyle name="Note 13 2 2 9" xfId="14298"/>
    <cellStyle name="Note 13 2 2 9 2" xfId="14299"/>
    <cellStyle name="Note 13 2 2 9 2 2" xfId="14300"/>
    <cellStyle name="Note 13 2 2 9 2 3" xfId="14301"/>
    <cellStyle name="Note 13 2 2 9 2 4" xfId="14302"/>
    <cellStyle name="Note 13 2 2 9 3" xfId="14303"/>
    <cellStyle name="Note 13 2 2 9 4" xfId="14304"/>
    <cellStyle name="Note 13 2 2 9 5" xfId="14305"/>
    <cellStyle name="Note 13 2 2 9 6" xfId="14306"/>
    <cellStyle name="Note 13 2 20" xfId="14307"/>
    <cellStyle name="Note 13 2 21" xfId="14308"/>
    <cellStyle name="Note 13 2 3" xfId="14309"/>
    <cellStyle name="Note 13 2 3 10" xfId="14310"/>
    <cellStyle name="Note 13 2 3 10 2" xfId="14311"/>
    <cellStyle name="Note 13 2 3 10 2 2" xfId="14312"/>
    <cellStyle name="Note 13 2 3 10 2 3" xfId="14313"/>
    <cellStyle name="Note 13 2 3 10 2 4" xfId="14314"/>
    <cellStyle name="Note 13 2 3 10 3" xfId="14315"/>
    <cellStyle name="Note 13 2 3 10 4" xfId="14316"/>
    <cellStyle name="Note 13 2 3 10 5" xfId="14317"/>
    <cellStyle name="Note 13 2 3 10 6" xfId="14318"/>
    <cellStyle name="Note 13 2 3 11" xfId="14319"/>
    <cellStyle name="Note 13 2 3 11 2" xfId="14320"/>
    <cellStyle name="Note 13 2 3 11 2 2" xfId="14321"/>
    <cellStyle name="Note 13 2 3 11 2 3" xfId="14322"/>
    <cellStyle name="Note 13 2 3 11 2 4" xfId="14323"/>
    <cellStyle name="Note 13 2 3 11 3" xfId="14324"/>
    <cellStyle name="Note 13 2 3 11 4" xfId="14325"/>
    <cellStyle name="Note 13 2 3 11 5" xfId="14326"/>
    <cellStyle name="Note 13 2 3 11 6" xfId="14327"/>
    <cellStyle name="Note 13 2 3 12" xfId="14328"/>
    <cellStyle name="Note 13 2 3 12 2" xfId="14329"/>
    <cellStyle name="Note 13 2 3 12 2 2" xfId="14330"/>
    <cellStyle name="Note 13 2 3 12 2 3" xfId="14331"/>
    <cellStyle name="Note 13 2 3 12 2 4" xfId="14332"/>
    <cellStyle name="Note 13 2 3 12 3" xfId="14333"/>
    <cellStyle name="Note 13 2 3 12 4" xfId="14334"/>
    <cellStyle name="Note 13 2 3 12 5" xfId="14335"/>
    <cellStyle name="Note 13 2 3 12 6" xfId="14336"/>
    <cellStyle name="Note 13 2 3 13" xfId="14337"/>
    <cellStyle name="Note 13 2 3 13 2" xfId="14338"/>
    <cellStyle name="Note 13 2 3 13 2 2" xfId="14339"/>
    <cellStyle name="Note 13 2 3 13 2 3" xfId="14340"/>
    <cellStyle name="Note 13 2 3 13 2 4" xfId="14341"/>
    <cellStyle name="Note 13 2 3 13 3" xfId="14342"/>
    <cellStyle name="Note 13 2 3 13 4" xfId="14343"/>
    <cellStyle name="Note 13 2 3 13 5" xfId="14344"/>
    <cellStyle name="Note 13 2 3 13 6" xfId="14345"/>
    <cellStyle name="Note 13 2 3 14" xfId="14346"/>
    <cellStyle name="Note 13 2 3 14 2" xfId="14347"/>
    <cellStyle name="Note 13 2 3 14 2 2" xfId="14348"/>
    <cellStyle name="Note 13 2 3 14 2 3" xfId="14349"/>
    <cellStyle name="Note 13 2 3 14 2 4" xfId="14350"/>
    <cellStyle name="Note 13 2 3 14 3" xfId="14351"/>
    <cellStyle name="Note 13 2 3 14 4" xfId="14352"/>
    <cellStyle name="Note 13 2 3 14 5" xfId="14353"/>
    <cellStyle name="Note 13 2 3 14 6" xfId="14354"/>
    <cellStyle name="Note 13 2 3 15" xfId="14355"/>
    <cellStyle name="Note 13 2 3 15 2" xfId="14356"/>
    <cellStyle name="Note 13 2 3 15 2 2" xfId="14357"/>
    <cellStyle name="Note 13 2 3 15 2 3" xfId="14358"/>
    <cellStyle name="Note 13 2 3 15 2 4" xfId="14359"/>
    <cellStyle name="Note 13 2 3 15 3" xfId="14360"/>
    <cellStyle name="Note 13 2 3 15 4" xfId="14361"/>
    <cellStyle name="Note 13 2 3 15 5" xfId="14362"/>
    <cellStyle name="Note 13 2 3 15 6" xfId="14363"/>
    <cellStyle name="Note 13 2 3 16" xfId="14364"/>
    <cellStyle name="Note 13 2 3 16 2" xfId="14365"/>
    <cellStyle name="Note 13 2 3 16 2 2" xfId="14366"/>
    <cellStyle name="Note 13 2 3 16 2 3" xfId="14367"/>
    <cellStyle name="Note 13 2 3 16 2 4" xfId="14368"/>
    <cellStyle name="Note 13 2 3 16 3" xfId="14369"/>
    <cellStyle name="Note 13 2 3 16 4" xfId="14370"/>
    <cellStyle name="Note 13 2 3 16 5" xfId="14371"/>
    <cellStyle name="Note 13 2 3 16 6" xfId="14372"/>
    <cellStyle name="Note 13 2 3 17" xfId="14373"/>
    <cellStyle name="Note 13 2 3 17 2" xfId="14374"/>
    <cellStyle name="Note 13 2 3 17 3" xfId="14375"/>
    <cellStyle name="Note 13 2 3 18" xfId="14376"/>
    <cellStyle name="Note 13 2 3 19" xfId="14377"/>
    <cellStyle name="Note 13 2 3 2" xfId="14378"/>
    <cellStyle name="Note 13 2 3 2 2" xfId="14379"/>
    <cellStyle name="Note 13 2 3 2 2 2" xfId="14380"/>
    <cellStyle name="Note 13 2 3 2 2 3" xfId="14381"/>
    <cellStyle name="Note 13 2 3 2 2 4" xfId="14382"/>
    <cellStyle name="Note 13 2 3 2 3" xfId="14383"/>
    <cellStyle name="Note 13 2 3 2 4" xfId="14384"/>
    <cellStyle name="Note 13 2 3 2 5" xfId="14385"/>
    <cellStyle name="Note 13 2 3 3" xfId="14386"/>
    <cellStyle name="Note 13 2 3 3 2" xfId="14387"/>
    <cellStyle name="Note 13 2 3 3 2 2" xfId="14388"/>
    <cellStyle name="Note 13 2 3 3 2 3" xfId="14389"/>
    <cellStyle name="Note 13 2 3 3 2 4" xfId="14390"/>
    <cellStyle name="Note 13 2 3 3 3" xfId="14391"/>
    <cellStyle name="Note 13 2 3 3 4" xfId="14392"/>
    <cellStyle name="Note 13 2 3 3 5" xfId="14393"/>
    <cellStyle name="Note 13 2 3 3 6" xfId="14394"/>
    <cellStyle name="Note 13 2 3 4" xfId="14395"/>
    <cellStyle name="Note 13 2 3 4 2" xfId="14396"/>
    <cellStyle name="Note 13 2 3 4 2 2" xfId="14397"/>
    <cellStyle name="Note 13 2 3 4 2 3" xfId="14398"/>
    <cellStyle name="Note 13 2 3 4 2 4" xfId="14399"/>
    <cellStyle name="Note 13 2 3 4 3" xfId="14400"/>
    <cellStyle name="Note 13 2 3 4 4" xfId="14401"/>
    <cellStyle name="Note 13 2 3 4 5" xfId="14402"/>
    <cellStyle name="Note 13 2 3 4 6" xfId="14403"/>
    <cellStyle name="Note 13 2 3 5" xfId="14404"/>
    <cellStyle name="Note 13 2 3 5 2" xfId="14405"/>
    <cellStyle name="Note 13 2 3 5 2 2" xfId="14406"/>
    <cellStyle name="Note 13 2 3 5 2 3" xfId="14407"/>
    <cellStyle name="Note 13 2 3 5 2 4" xfId="14408"/>
    <cellStyle name="Note 13 2 3 5 3" xfId="14409"/>
    <cellStyle name="Note 13 2 3 5 4" xfId="14410"/>
    <cellStyle name="Note 13 2 3 5 5" xfId="14411"/>
    <cellStyle name="Note 13 2 3 5 6" xfId="14412"/>
    <cellStyle name="Note 13 2 3 6" xfId="14413"/>
    <cellStyle name="Note 13 2 3 6 2" xfId="14414"/>
    <cellStyle name="Note 13 2 3 6 2 2" xfId="14415"/>
    <cellStyle name="Note 13 2 3 6 2 3" xfId="14416"/>
    <cellStyle name="Note 13 2 3 6 2 4" xfId="14417"/>
    <cellStyle name="Note 13 2 3 6 3" xfId="14418"/>
    <cellStyle name="Note 13 2 3 6 4" xfId="14419"/>
    <cellStyle name="Note 13 2 3 6 5" xfId="14420"/>
    <cellStyle name="Note 13 2 3 6 6" xfId="14421"/>
    <cellStyle name="Note 13 2 3 7" xfId="14422"/>
    <cellStyle name="Note 13 2 3 7 2" xfId="14423"/>
    <cellStyle name="Note 13 2 3 7 2 2" xfId="14424"/>
    <cellStyle name="Note 13 2 3 7 2 3" xfId="14425"/>
    <cellStyle name="Note 13 2 3 7 2 4" xfId="14426"/>
    <cellStyle name="Note 13 2 3 7 3" xfId="14427"/>
    <cellStyle name="Note 13 2 3 7 4" xfId="14428"/>
    <cellStyle name="Note 13 2 3 7 5" xfId="14429"/>
    <cellStyle name="Note 13 2 3 7 6" xfId="14430"/>
    <cellStyle name="Note 13 2 3 8" xfId="14431"/>
    <cellStyle name="Note 13 2 3 8 2" xfId="14432"/>
    <cellStyle name="Note 13 2 3 8 2 2" xfId="14433"/>
    <cellStyle name="Note 13 2 3 8 2 3" xfId="14434"/>
    <cellStyle name="Note 13 2 3 8 2 4" xfId="14435"/>
    <cellStyle name="Note 13 2 3 8 3" xfId="14436"/>
    <cellStyle name="Note 13 2 3 8 4" xfId="14437"/>
    <cellStyle name="Note 13 2 3 8 5" xfId="14438"/>
    <cellStyle name="Note 13 2 3 8 6" xfId="14439"/>
    <cellStyle name="Note 13 2 3 9" xfId="14440"/>
    <cellStyle name="Note 13 2 3 9 2" xfId="14441"/>
    <cellStyle name="Note 13 2 3 9 2 2" xfId="14442"/>
    <cellStyle name="Note 13 2 3 9 2 3" xfId="14443"/>
    <cellStyle name="Note 13 2 3 9 2 4" xfId="14444"/>
    <cellStyle name="Note 13 2 3 9 3" xfId="14445"/>
    <cellStyle name="Note 13 2 3 9 4" xfId="14446"/>
    <cellStyle name="Note 13 2 3 9 5" xfId="14447"/>
    <cellStyle name="Note 13 2 3 9 6" xfId="14448"/>
    <cellStyle name="Note 13 2 4" xfId="14449"/>
    <cellStyle name="Note 13 2 4 2" xfId="14450"/>
    <cellStyle name="Note 13 2 4 2 2" xfId="14451"/>
    <cellStyle name="Note 13 2 4 2 3" xfId="14452"/>
    <cellStyle name="Note 13 2 4 2 4" xfId="14453"/>
    <cellStyle name="Note 13 2 4 3" xfId="14454"/>
    <cellStyle name="Note 13 2 4 4" xfId="14455"/>
    <cellStyle name="Note 13 2 4 5" xfId="14456"/>
    <cellStyle name="Note 13 2 5" xfId="14457"/>
    <cellStyle name="Note 13 2 5 2" xfId="14458"/>
    <cellStyle name="Note 13 2 5 2 2" xfId="14459"/>
    <cellStyle name="Note 13 2 5 2 3" xfId="14460"/>
    <cellStyle name="Note 13 2 5 2 4" xfId="14461"/>
    <cellStyle name="Note 13 2 5 3" xfId="14462"/>
    <cellStyle name="Note 13 2 5 4" xfId="14463"/>
    <cellStyle name="Note 13 2 5 5" xfId="14464"/>
    <cellStyle name="Note 13 2 6" xfId="14465"/>
    <cellStyle name="Note 13 2 6 2" xfId="14466"/>
    <cellStyle name="Note 13 2 6 2 2" xfId="14467"/>
    <cellStyle name="Note 13 2 6 2 3" xfId="14468"/>
    <cellStyle name="Note 13 2 6 2 4" xfId="14469"/>
    <cellStyle name="Note 13 2 6 3" xfId="14470"/>
    <cellStyle name="Note 13 2 6 4" xfId="14471"/>
    <cellStyle name="Note 13 2 6 5" xfId="14472"/>
    <cellStyle name="Note 13 2 6 6" xfId="14473"/>
    <cellStyle name="Note 13 2 7" xfId="14474"/>
    <cellStyle name="Note 13 2 7 2" xfId="14475"/>
    <cellStyle name="Note 13 2 7 2 2" xfId="14476"/>
    <cellStyle name="Note 13 2 7 2 3" xfId="14477"/>
    <cellStyle name="Note 13 2 7 2 4" xfId="14478"/>
    <cellStyle name="Note 13 2 7 3" xfId="14479"/>
    <cellStyle name="Note 13 2 7 4" xfId="14480"/>
    <cellStyle name="Note 13 2 7 5" xfId="14481"/>
    <cellStyle name="Note 13 2 7 6" xfId="14482"/>
    <cellStyle name="Note 13 2 8" xfId="14483"/>
    <cellStyle name="Note 13 2 8 2" xfId="14484"/>
    <cellStyle name="Note 13 2 8 2 2" xfId="14485"/>
    <cellStyle name="Note 13 2 8 2 3" xfId="14486"/>
    <cellStyle name="Note 13 2 8 2 4" xfId="14487"/>
    <cellStyle name="Note 13 2 8 3" xfId="14488"/>
    <cellStyle name="Note 13 2 8 4" xfId="14489"/>
    <cellStyle name="Note 13 2 8 5" xfId="14490"/>
    <cellStyle name="Note 13 2 8 6" xfId="14491"/>
    <cellStyle name="Note 13 2 9" xfId="14492"/>
    <cellStyle name="Note 13 2 9 2" xfId="14493"/>
    <cellStyle name="Note 13 2 9 2 2" xfId="14494"/>
    <cellStyle name="Note 13 2 9 2 3" xfId="14495"/>
    <cellStyle name="Note 13 2 9 2 4" xfId="14496"/>
    <cellStyle name="Note 13 2 9 3" xfId="14497"/>
    <cellStyle name="Note 13 2 9 4" xfId="14498"/>
    <cellStyle name="Note 13 2 9 5" xfId="14499"/>
    <cellStyle name="Note 13 2 9 6" xfId="14500"/>
    <cellStyle name="Note 14 2" xfId="650"/>
    <cellStyle name="Note 14 2 10" xfId="14501"/>
    <cellStyle name="Note 14 2 10 2" xfId="14502"/>
    <cellStyle name="Note 14 2 10 2 2" xfId="14503"/>
    <cellStyle name="Note 14 2 10 2 3" xfId="14504"/>
    <cellStyle name="Note 14 2 10 2 4" xfId="14505"/>
    <cellStyle name="Note 14 2 10 3" xfId="14506"/>
    <cellStyle name="Note 14 2 10 4" xfId="14507"/>
    <cellStyle name="Note 14 2 10 5" xfId="14508"/>
    <cellStyle name="Note 14 2 10 6" xfId="14509"/>
    <cellStyle name="Note 14 2 11" xfId="14510"/>
    <cellStyle name="Note 14 2 11 2" xfId="14511"/>
    <cellStyle name="Note 14 2 11 2 2" xfId="14512"/>
    <cellStyle name="Note 14 2 11 2 3" xfId="14513"/>
    <cellStyle name="Note 14 2 11 2 4" xfId="14514"/>
    <cellStyle name="Note 14 2 11 3" xfId="14515"/>
    <cellStyle name="Note 14 2 11 4" xfId="14516"/>
    <cellStyle name="Note 14 2 11 5" xfId="14517"/>
    <cellStyle name="Note 14 2 11 6" xfId="14518"/>
    <cellStyle name="Note 14 2 12" xfId="14519"/>
    <cellStyle name="Note 14 2 12 2" xfId="14520"/>
    <cellStyle name="Note 14 2 12 2 2" xfId="14521"/>
    <cellStyle name="Note 14 2 12 2 3" xfId="14522"/>
    <cellStyle name="Note 14 2 12 2 4" xfId="14523"/>
    <cellStyle name="Note 14 2 12 3" xfId="14524"/>
    <cellStyle name="Note 14 2 12 4" xfId="14525"/>
    <cellStyle name="Note 14 2 12 5" xfId="14526"/>
    <cellStyle name="Note 14 2 12 6" xfId="14527"/>
    <cellStyle name="Note 14 2 13" xfId="14528"/>
    <cellStyle name="Note 14 2 13 2" xfId="14529"/>
    <cellStyle name="Note 14 2 13 2 2" xfId="14530"/>
    <cellStyle name="Note 14 2 13 2 3" xfId="14531"/>
    <cellStyle name="Note 14 2 13 2 4" xfId="14532"/>
    <cellStyle name="Note 14 2 13 3" xfId="14533"/>
    <cellStyle name="Note 14 2 13 4" xfId="14534"/>
    <cellStyle name="Note 14 2 13 5" xfId="14535"/>
    <cellStyle name="Note 14 2 13 6" xfId="14536"/>
    <cellStyle name="Note 14 2 14" xfId="14537"/>
    <cellStyle name="Note 14 2 14 2" xfId="14538"/>
    <cellStyle name="Note 14 2 14 2 2" xfId="14539"/>
    <cellStyle name="Note 14 2 14 2 3" xfId="14540"/>
    <cellStyle name="Note 14 2 14 2 4" xfId="14541"/>
    <cellStyle name="Note 14 2 14 3" xfId="14542"/>
    <cellStyle name="Note 14 2 14 4" xfId="14543"/>
    <cellStyle name="Note 14 2 14 5" xfId="14544"/>
    <cellStyle name="Note 14 2 14 6" xfId="14545"/>
    <cellStyle name="Note 14 2 15" xfId="14546"/>
    <cellStyle name="Note 14 2 15 2" xfId="14547"/>
    <cellStyle name="Note 14 2 15 2 2" xfId="14548"/>
    <cellStyle name="Note 14 2 15 2 3" xfId="14549"/>
    <cellStyle name="Note 14 2 15 2 4" xfId="14550"/>
    <cellStyle name="Note 14 2 15 3" xfId="14551"/>
    <cellStyle name="Note 14 2 15 4" xfId="14552"/>
    <cellStyle name="Note 14 2 15 5" xfId="14553"/>
    <cellStyle name="Note 14 2 15 6" xfId="14554"/>
    <cellStyle name="Note 14 2 16" xfId="14555"/>
    <cellStyle name="Note 14 2 16 2" xfId="14556"/>
    <cellStyle name="Note 14 2 16 3" xfId="14557"/>
    <cellStyle name="Note 14 2 17" xfId="14558"/>
    <cellStyle name="Note 14 2 18" xfId="14559"/>
    <cellStyle name="Note 14 2 19" xfId="14560"/>
    <cellStyle name="Note 14 2 2" xfId="651"/>
    <cellStyle name="Note 14 2 2 10" xfId="14561"/>
    <cellStyle name="Note 14 2 2 10 2" xfId="14562"/>
    <cellStyle name="Note 14 2 2 10 2 2" xfId="14563"/>
    <cellStyle name="Note 14 2 2 10 2 3" xfId="14564"/>
    <cellStyle name="Note 14 2 2 10 2 4" xfId="14565"/>
    <cellStyle name="Note 14 2 2 10 3" xfId="14566"/>
    <cellStyle name="Note 14 2 2 10 4" xfId="14567"/>
    <cellStyle name="Note 14 2 2 10 5" xfId="14568"/>
    <cellStyle name="Note 14 2 2 10 6" xfId="14569"/>
    <cellStyle name="Note 14 2 2 11" xfId="14570"/>
    <cellStyle name="Note 14 2 2 11 2" xfId="14571"/>
    <cellStyle name="Note 14 2 2 11 2 2" xfId="14572"/>
    <cellStyle name="Note 14 2 2 11 2 3" xfId="14573"/>
    <cellStyle name="Note 14 2 2 11 2 4" xfId="14574"/>
    <cellStyle name="Note 14 2 2 11 3" xfId="14575"/>
    <cellStyle name="Note 14 2 2 11 4" xfId="14576"/>
    <cellStyle name="Note 14 2 2 11 5" xfId="14577"/>
    <cellStyle name="Note 14 2 2 11 6" xfId="14578"/>
    <cellStyle name="Note 14 2 2 12" xfId="14579"/>
    <cellStyle name="Note 14 2 2 12 2" xfId="14580"/>
    <cellStyle name="Note 14 2 2 12 2 2" xfId="14581"/>
    <cellStyle name="Note 14 2 2 12 2 3" xfId="14582"/>
    <cellStyle name="Note 14 2 2 12 2 4" xfId="14583"/>
    <cellStyle name="Note 14 2 2 12 3" xfId="14584"/>
    <cellStyle name="Note 14 2 2 12 4" xfId="14585"/>
    <cellStyle name="Note 14 2 2 12 5" xfId="14586"/>
    <cellStyle name="Note 14 2 2 12 6" xfId="14587"/>
    <cellStyle name="Note 14 2 2 13" xfId="14588"/>
    <cellStyle name="Note 14 2 2 13 2" xfId="14589"/>
    <cellStyle name="Note 14 2 2 13 2 2" xfId="14590"/>
    <cellStyle name="Note 14 2 2 13 2 3" xfId="14591"/>
    <cellStyle name="Note 14 2 2 13 2 4" xfId="14592"/>
    <cellStyle name="Note 14 2 2 13 3" xfId="14593"/>
    <cellStyle name="Note 14 2 2 13 4" xfId="14594"/>
    <cellStyle name="Note 14 2 2 13 5" xfId="14595"/>
    <cellStyle name="Note 14 2 2 13 6" xfId="14596"/>
    <cellStyle name="Note 14 2 2 14" xfId="14597"/>
    <cellStyle name="Note 14 2 2 14 2" xfId="14598"/>
    <cellStyle name="Note 14 2 2 14 2 2" xfId="14599"/>
    <cellStyle name="Note 14 2 2 14 2 3" xfId="14600"/>
    <cellStyle name="Note 14 2 2 14 2 4" xfId="14601"/>
    <cellStyle name="Note 14 2 2 14 3" xfId="14602"/>
    <cellStyle name="Note 14 2 2 14 4" xfId="14603"/>
    <cellStyle name="Note 14 2 2 14 5" xfId="14604"/>
    <cellStyle name="Note 14 2 2 14 6" xfId="14605"/>
    <cellStyle name="Note 14 2 2 15" xfId="14606"/>
    <cellStyle name="Note 14 2 2 15 2" xfId="14607"/>
    <cellStyle name="Note 14 2 2 15 3" xfId="14608"/>
    <cellStyle name="Note 14 2 2 16" xfId="14609"/>
    <cellStyle name="Note 14 2 2 17" xfId="14610"/>
    <cellStyle name="Note 14 2 2 18" xfId="14611"/>
    <cellStyle name="Note 14 2 2 19" xfId="14612"/>
    <cellStyle name="Note 14 2 2 2" xfId="14613"/>
    <cellStyle name="Note 14 2 2 2 10" xfId="14614"/>
    <cellStyle name="Note 14 2 2 2 10 2" xfId="14615"/>
    <cellStyle name="Note 14 2 2 2 10 2 2" xfId="14616"/>
    <cellStyle name="Note 14 2 2 2 10 2 3" xfId="14617"/>
    <cellStyle name="Note 14 2 2 2 10 2 4" xfId="14618"/>
    <cellStyle name="Note 14 2 2 2 10 3" xfId="14619"/>
    <cellStyle name="Note 14 2 2 2 10 4" xfId="14620"/>
    <cellStyle name="Note 14 2 2 2 10 5" xfId="14621"/>
    <cellStyle name="Note 14 2 2 2 10 6" xfId="14622"/>
    <cellStyle name="Note 14 2 2 2 11" xfId="14623"/>
    <cellStyle name="Note 14 2 2 2 11 2" xfId="14624"/>
    <cellStyle name="Note 14 2 2 2 11 2 2" xfId="14625"/>
    <cellStyle name="Note 14 2 2 2 11 2 3" xfId="14626"/>
    <cellStyle name="Note 14 2 2 2 11 2 4" xfId="14627"/>
    <cellStyle name="Note 14 2 2 2 11 3" xfId="14628"/>
    <cellStyle name="Note 14 2 2 2 11 4" xfId="14629"/>
    <cellStyle name="Note 14 2 2 2 11 5" xfId="14630"/>
    <cellStyle name="Note 14 2 2 2 11 6" xfId="14631"/>
    <cellStyle name="Note 14 2 2 2 12" xfId="14632"/>
    <cellStyle name="Note 14 2 2 2 12 2" xfId="14633"/>
    <cellStyle name="Note 14 2 2 2 12 2 2" xfId="14634"/>
    <cellStyle name="Note 14 2 2 2 12 2 3" xfId="14635"/>
    <cellStyle name="Note 14 2 2 2 12 2 4" xfId="14636"/>
    <cellStyle name="Note 14 2 2 2 12 3" xfId="14637"/>
    <cellStyle name="Note 14 2 2 2 12 4" xfId="14638"/>
    <cellStyle name="Note 14 2 2 2 12 5" xfId="14639"/>
    <cellStyle name="Note 14 2 2 2 12 6" xfId="14640"/>
    <cellStyle name="Note 14 2 2 2 13" xfId="14641"/>
    <cellStyle name="Note 14 2 2 2 13 2" xfId="14642"/>
    <cellStyle name="Note 14 2 2 2 13 2 2" xfId="14643"/>
    <cellStyle name="Note 14 2 2 2 13 2 3" xfId="14644"/>
    <cellStyle name="Note 14 2 2 2 13 2 4" xfId="14645"/>
    <cellStyle name="Note 14 2 2 2 13 3" xfId="14646"/>
    <cellStyle name="Note 14 2 2 2 13 4" xfId="14647"/>
    <cellStyle name="Note 14 2 2 2 13 5" xfId="14648"/>
    <cellStyle name="Note 14 2 2 2 13 6" xfId="14649"/>
    <cellStyle name="Note 14 2 2 2 14" xfId="14650"/>
    <cellStyle name="Note 14 2 2 2 14 2" xfId="14651"/>
    <cellStyle name="Note 14 2 2 2 14 2 2" xfId="14652"/>
    <cellStyle name="Note 14 2 2 2 14 2 3" xfId="14653"/>
    <cellStyle name="Note 14 2 2 2 14 2 4" xfId="14654"/>
    <cellStyle name="Note 14 2 2 2 14 3" xfId="14655"/>
    <cellStyle name="Note 14 2 2 2 14 4" xfId="14656"/>
    <cellStyle name="Note 14 2 2 2 14 5" xfId="14657"/>
    <cellStyle name="Note 14 2 2 2 14 6" xfId="14658"/>
    <cellStyle name="Note 14 2 2 2 15" xfId="14659"/>
    <cellStyle name="Note 14 2 2 2 15 2" xfId="14660"/>
    <cellStyle name="Note 14 2 2 2 15 2 2" xfId="14661"/>
    <cellStyle name="Note 14 2 2 2 15 2 3" xfId="14662"/>
    <cellStyle name="Note 14 2 2 2 15 2 4" xfId="14663"/>
    <cellStyle name="Note 14 2 2 2 15 3" xfId="14664"/>
    <cellStyle name="Note 14 2 2 2 15 4" xfId="14665"/>
    <cellStyle name="Note 14 2 2 2 15 5" xfId="14666"/>
    <cellStyle name="Note 14 2 2 2 15 6" xfId="14667"/>
    <cellStyle name="Note 14 2 2 2 16" xfId="14668"/>
    <cellStyle name="Note 14 2 2 2 16 2" xfId="14669"/>
    <cellStyle name="Note 14 2 2 2 16 2 2" xfId="14670"/>
    <cellStyle name="Note 14 2 2 2 16 2 3" xfId="14671"/>
    <cellStyle name="Note 14 2 2 2 16 2 4" xfId="14672"/>
    <cellStyle name="Note 14 2 2 2 16 3" xfId="14673"/>
    <cellStyle name="Note 14 2 2 2 16 4" xfId="14674"/>
    <cellStyle name="Note 14 2 2 2 16 5" xfId="14675"/>
    <cellStyle name="Note 14 2 2 2 16 6" xfId="14676"/>
    <cellStyle name="Note 14 2 2 2 17" xfId="14677"/>
    <cellStyle name="Note 14 2 2 2 17 2" xfId="14678"/>
    <cellStyle name="Note 14 2 2 2 17 3" xfId="14679"/>
    <cellStyle name="Note 14 2 2 2 18" xfId="14680"/>
    <cellStyle name="Note 14 2 2 2 19" xfId="14681"/>
    <cellStyle name="Note 14 2 2 2 2" xfId="14682"/>
    <cellStyle name="Note 14 2 2 2 2 2" xfId="14683"/>
    <cellStyle name="Note 14 2 2 2 2 2 2" xfId="14684"/>
    <cellStyle name="Note 14 2 2 2 2 2 3" xfId="14685"/>
    <cellStyle name="Note 14 2 2 2 2 2 4" xfId="14686"/>
    <cellStyle name="Note 14 2 2 2 2 3" xfId="14687"/>
    <cellStyle name="Note 14 2 2 2 2 4" xfId="14688"/>
    <cellStyle name="Note 14 2 2 2 2 5" xfId="14689"/>
    <cellStyle name="Note 14 2 2 2 3" xfId="14690"/>
    <cellStyle name="Note 14 2 2 2 3 2" xfId="14691"/>
    <cellStyle name="Note 14 2 2 2 3 2 2" xfId="14692"/>
    <cellStyle name="Note 14 2 2 2 3 2 3" xfId="14693"/>
    <cellStyle name="Note 14 2 2 2 3 2 4" xfId="14694"/>
    <cellStyle name="Note 14 2 2 2 3 3" xfId="14695"/>
    <cellStyle name="Note 14 2 2 2 3 4" xfId="14696"/>
    <cellStyle name="Note 14 2 2 2 3 5" xfId="14697"/>
    <cellStyle name="Note 14 2 2 2 3 6" xfId="14698"/>
    <cellStyle name="Note 14 2 2 2 4" xfId="14699"/>
    <cellStyle name="Note 14 2 2 2 4 2" xfId="14700"/>
    <cellStyle name="Note 14 2 2 2 4 2 2" xfId="14701"/>
    <cellStyle name="Note 14 2 2 2 4 2 3" xfId="14702"/>
    <cellStyle name="Note 14 2 2 2 4 2 4" xfId="14703"/>
    <cellStyle name="Note 14 2 2 2 4 3" xfId="14704"/>
    <cellStyle name="Note 14 2 2 2 4 4" xfId="14705"/>
    <cellStyle name="Note 14 2 2 2 4 5" xfId="14706"/>
    <cellStyle name="Note 14 2 2 2 4 6" xfId="14707"/>
    <cellStyle name="Note 14 2 2 2 5" xfId="14708"/>
    <cellStyle name="Note 14 2 2 2 5 2" xfId="14709"/>
    <cellStyle name="Note 14 2 2 2 5 2 2" xfId="14710"/>
    <cellStyle name="Note 14 2 2 2 5 2 3" xfId="14711"/>
    <cellStyle name="Note 14 2 2 2 5 2 4" xfId="14712"/>
    <cellStyle name="Note 14 2 2 2 5 3" xfId="14713"/>
    <cellStyle name="Note 14 2 2 2 5 4" xfId="14714"/>
    <cellStyle name="Note 14 2 2 2 5 5" xfId="14715"/>
    <cellStyle name="Note 14 2 2 2 5 6" xfId="14716"/>
    <cellStyle name="Note 14 2 2 2 6" xfId="14717"/>
    <cellStyle name="Note 14 2 2 2 6 2" xfId="14718"/>
    <cellStyle name="Note 14 2 2 2 6 2 2" xfId="14719"/>
    <cellStyle name="Note 14 2 2 2 6 2 3" xfId="14720"/>
    <cellStyle name="Note 14 2 2 2 6 2 4" xfId="14721"/>
    <cellStyle name="Note 14 2 2 2 6 3" xfId="14722"/>
    <cellStyle name="Note 14 2 2 2 6 4" xfId="14723"/>
    <cellStyle name="Note 14 2 2 2 6 5" xfId="14724"/>
    <cellStyle name="Note 14 2 2 2 6 6" xfId="14725"/>
    <cellStyle name="Note 14 2 2 2 7" xfId="14726"/>
    <cellStyle name="Note 14 2 2 2 7 2" xfId="14727"/>
    <cellStyle name="Note 14 2 2 2 7 2 2" xfId="14728"/>
    <cellStyle name="Note 14 2 2 2 7 2 3" xfId="14729"/>
    <cellStyle name="Note 14 2 2 2 7 2 4" xfId="14730"/>
    <cellStyle name="Note 14 2 2 2 7 3" xfId="14731"/>
    <cellStyle name="Note 14 2 2 2 7 4" xfId="14732"/>
    <cellStyle name="Note 14 2 2 2 7 5" xfId="14733"/>
    <cellStyle name="Note 14 2 2 2 7 6" xfId="14734"/>
    <cellStyle name="Note 14 2 2 2 8" xfId="14735"/>
    <cellStyle name="Note 14 2 2 2 8 2" xfId="14736"/>
    <cellStyle name="Note 14 2 2 2 8 2 2" xfId="14737"/>
    <cellStyle name="Note 14 2 2 2 8 2 3" xfId="14738"/>
    <cellStyle name="Note 14 2 2 2 8 2 4" xfId="14739"/>
    <cellStyle name="Note 14 2 2 2 8 3" xfId="14740"/>
    <cellStyle name="Note 14 2 2 2 8 4" xfId="14741"/>
    <cellStyle name="Note 14 2 2 2 8 5" xfId="14742"/>
    <cellStyle name="Note 14 2 2 2 8 6" xfId="14743"/>
    <cellStyle name="Note 14 2 2 2 9" xfId="14744"/>
    <cellStyle name="Note 14 2 2 2 9 2" xfId="14745"/>
    <cellStyle name="Note 14 2 2 2 9 2 2" xfId="14746"/>
    <cellStyle name="Note 14 2 2 2 9 2 3" xfId="14747"/>
    <cellStyle name="Note 14 2 2 2 9 2 4" xfId="14748"/>
    <cellStyle name="Note 14 2 2 2 9 3" xfId="14749"/>
    <cellStyle name="Note 14 2 2 2 9 4" xfId="14750"/>
    <cellStyle name="Note 14 2 2 2 9 5" xfId="14751"/>
    <cellStyle name="Note 14 2 2 2 9 6" xfId="14752"/>
    <cellStyle name="Note 14 2 2 20" xfId="14753"/>
    <cellStyle name="Note 14 2 2 3" xfId="14754"/>
    <cellStyle name="Note 14 2 2 3 2" xfId="14755"/>
    <cellStyle name="Note 14 2 2 3 2 2" xfId="14756"/>
    <cellStyle name="Note 14 2 2 3 2 3" xfId="14757"/>
    <cellStyle name="Note 14 2 2 3 2 4" xfId="14758"/>
    <cellStyle name="Note 14 2 2 3 3" xfId="14759"/>
    <cellStyle name="Note 14 2 2 3 4" xfId="14760"/>
    <cellStyle name="Note 14 2 2 3 5" xfId="14761"/>
    <cellStyle name="Note 14 2 2 4" xfId="14762"/>
    <cellStyle name="Note 14 2 2 4 2" xfId="14763"/>
    <cellStyle name="Note 14 2 2 4 2 2" xfId="14764"/>
    <cellStyle name="Note 14 2 2 4 2 3" xfId="14765"/>
    <cellStyle name="Note 14 2 2 4 2 4" xfId="14766"/>
    <cellStyle name="Note 14 2 2 4 3" xfId="14767"/>
    <cellStyle name="Note 14 2 2 4 4" xfId="14768"/>
    <cellStyle name="Note 14 2 2 4 5" xfId="14769"/>
    <cellStyle name="Note 14 2 2 5" xfId="14770"/>
    <cellStyle name="Note 14 2 2 5 2" xfId="14771"/>
    <cellStyle name="Note 14 2 2 5 2 2" xfId="14772"/>
    <cellStyle name="Note 14 2 2 5 2 3" xfId="14773"/>
    <cellStyle name="Note 14 2 2 5 2 4" xfId="14774"/>
    <cellStyle name="Note 14 2 2 5 3" xfId="14775"/>
    <cellStyle name="Note 14 2 2 5 4" xfId="14776"/>
    <cellStyle name="Note 14 2 2 5 5" xfId="14777"/>
    <cellStyle name="Note 14 2 2 5 6" xfId="14778"/>
    <cellStyle name="Note 14 2 2 6" xfId="14779"/>
    <cellStyle name="Note 14 2 2 6 2" xfId="14780"/>
    <cellStyle name="Note 14 2 2 6 2 2" xfId="14781"/>
    <cellStyle name="Note 14 2 2 6 2 3" xfId="14782"/>
    <cellStyle name="Note 14 2 2 6 2 4" xfId="14783"/>
    <cellStyle name="Note 14 2 2 6 3" xfId="14784"/>
    <cellStyle name="Note 14 2 2 6 4" xfId="14785"/>
    <cellStyle name="Note 14 2 2 6 5" xfId="14786"/>
    <cellStyle name="Note 14 2 2 6 6" xfId="14787"/>
    <cellStyle name="Note 14 2 2 7" xfId="14788"/>
    <cellStyle name="Note 14 2 2 7 2" xfId="14789"/>
    <cellStyle name="Note 14 2 2 7 2 2" xfId="14790"/>
    <cellStyle name="Note 14 2 2 7 2 3" xfId="14791"/>
    <cellStyle name="Note 14 2 2 7 2 4" xfId="14792"/>
    <cellStyle name="Note 14 2 2 7 3" xfId="14793"/>
    <cellStyle name="Note 14 2 2 7 4" xfId="14794"/>
    <cellStyle name="Note 14 2 2 7 5" xfId="14795"/>
    <cellStyle name="Note 14 2 2 7 6" xfId="14796"/>
    <cellStyle name="Note 14 2 2 8" xfId="14797"/>
    <cellStyle name="Note 14 2 2 8 2" xfId="14798"/>
    <cellStyle name="Note 14 2 2 8 2 2" xfId="14799"/>
    <cellStyle name="Note 14 2 2 8 2 3" xfId="14800"/>
    <cellStyle name="Note 14 2 2 8 2 4" xfId="14801"/>
    <cellStyle name="Note 14 2 2 8 3" xfId="14802"/>
    <cellStyle name="Note 14 2 2 8 4" xfId="14803"/>
    <cellStyle name="Note 14 2 2 8 5" xfId="14804"/>
    <cellStyle name="Note 14 2 2 8 6" xfId="14805"/>
    <cellStyle name="Note 14 2 2 9" xfId="14806"/>
    <cellStyle name="Note 14 2 2 9 2" xfId="14807"/>
    <cellStyle name="Note 14 2 2 9 2 2" xfId="14808"/>
    <cellStyle name="Note 14 2 2 9 2 3" xfId="14809"/>
    <cellStyle name="Note 14 2 2 9 2 4" xfId="14810"/>
    <cellStyle name="Note 14 2 2 9 3" xfId="14811"/>
    <cellStyle name="Note 14 2 2 9 4" xfId="14812"/>
    <cellStyle name="Note 14 2 2 9 5" xfId="14813"/>
    <cellStyle name="Note 14 2 2 9 6" xfId="14814"/>
    <cellStyle name="Note 14 2 20" xfId="14815"/>
    <cellStyle name="Note 14 2 21" xfId="14816"/>
    <cellStyle name="Note 14 2 3" xfId="14817"/>
    <cellStyle name="Note 14 2 3 10" xfId="14818"/>
    <cellStyle name="Note 14 2 3 10 2" xfId="14819"/>
    <cellStyle name="Note 14 2 3 10 2 2" xfId="14820"/>
    <cellStyle name="Note 14 2 3 10 2 3" xfId="14821"/>
    <cellStyle name="Note 14 2 3 10 2 4" xfId="14822"/>
    <cellStyle name="Note 14 2 3 10 3" xfId="14823"/>
    <cellStyle name="Note 14 2 3 10 4" xfId="14824"/>
    <cellStyle name="Note 14 2 3 10 5" xfId="14825"/>
    <cellStyle name="Note 14 2 3 10 6" xfId="14826"/>
    <cellStyle name="Note 14 2 3 11" xfId="14827"/>
    <cellStyle name="Note 14 2 3 11 2" xfId="14828"/>
    <cellStyle name="Note 14 2 3 11 2 2" xfId="14829"/>
    <cellStyle name="Note 14 2 3 11 2 3" xfId="14830"/>
    <cellStyle name="Note 14 2 3 11 2 4" xfId="14831"/>
    <cellStyle name="Note 14 2 3 11 3" xfId="14832"/>
    <cellStyle name="Note 14 2 3 11 4" xfId="14833"/>
    <cellStyle name="Note 14 2 3 11 5" xfId="14834"/>
    <cellStyle name="Note 14 2 3 11 6" xfId="14835"/>
    <cellStyle name="Note 14 2 3 12" xfId="14836"/>
    <cellStyle name="Note 14 2 3 12 2" xfId="14837"/>
    <cellStyle name="Note 14 2 3 12 2 2" xfId="14838"/>
    <cellStyle name="Note 14 2 3 12 2 3" xfId="14839"/>
    <cellStyle name="Note 14 2 3 12 2 4" xfId="14840"/>
    <cellStyle name="Note 14 2 3 12 3" xfId="14841"/>
    <cellStyle name="Note 14 2 3 12 4" xfId="14842"/>
    <cellStyle name="Note 14 2 3 12 5" xfId="14843"/>
    <cellStyle name="Note 14 2 3 12 6" xfId="14844"/>
    <cellStyle name="Note 14 2 3 13" xfId="14845"/>
    <cellStyle name="Note 14 2 3 13 2" xfId="14846"/>
    <cellStyle name="Note 14 2 3 13 2 2" xfId="14847"/>
    <cellStyle name="Note 14 2 3 13 2 3" xfId="14848"/>
    <cellStyle name="Note 14 2 3 13 2 4" xfId="14849"/>
    <cellStyle name="Note 14 2 3 13 3" xfId="14850"/>
    <cellStyle name="Note 14 2 3 13 4" xfId="14851"/>
    <cellStyle name="Note 14 2 3 13 5" xfId="14852"/>
    <cellStyle name="Note 14 2 3 13 6" xfId="14853"/>
    <cellStyle name="Note 14 2 3 14" xfId="14854"/>
    <cellStyle name="Note 14 2 3 14 2" xfId="14855"/>
    <cellStyle name="Note 14 2 3 14 2 2" xfId="14856"/>
    <cellStyle name="Note 14 2 3 14 2 3" xfId="14857"/>
    <cellStyle name="Note 14 2 3 14 2 4" xfId="14858"/>
    <cellStyle name="Note 14 2 3 14 3" xfId="14859"/>
    <cellStyle name="Note 14 2 3 14 4" xfId="14860"/>
    <cellStyle name="Note 14 2 3 14 5" xfId="14861"/>
    <cellStyle name="Note 14 2 3 14 6" xfId="14862"/>
    <cellStyle name="Note 14 2 3 15" xfId="14863"/>
    <cellStyle name="Note 14 2 3 15 2" xfId="14864"/>
    <cellStyle name="Note 14 2 3 15 2 2" xfId="14865"/>
    <cellStyle name="Note 14 2 3 15 2 3" xfId="14866"/>
    <cellStyle name="Note 14 2 3 15 2 4" xfId="14867"/>
    <cellStyle name="Note 14 2 3 15 3" xfId="14868"/>
    <cellStyle name="Note 14 2 3 15 4" xfId="14869"/>
    <cellStyle name="Note 14 2 3 15 5" xfId="14870"/>
    <cellStyle name="Note 14 2 3 15 6" xfId="14871"/>
    <cellStyle name="Note 14 2 3 16" xfId="14872"/>
    <cellStyle name="Note 14 2 3 16 2" xfId="14873"/>
    <cellStyle name="Note 14 2 3 16 2 2" xfId="14874"/>
    <cellStyle name="Note 14 2 3 16 2 3" xfId="14875"/>
    <cellStyle name="Note 14 2 3 16 2 4" xfId="14876"/>
    <cellStyle name="Note 14 2 3 16 3" xfId="14877"/>
    <cellStyle name="Note 14 2 3 16 4" xfId="14878"/>
    <cellStyle name="Note 14 2 3 16 5" xfId="14879"/>
    <cellStyle name="Note 14 2 3 16 6" xfId="14880"/>
    <cellStyle name="Note 14 2 3 17" xfId="14881"/>
    <cellStyle name="Note 14 2 3 17 2" xfId="14882"/>
    <cellStyle name="Note 14 2 3 17 3" xfId="14883"/>
    <cellStyle name="Note 14 2 3 18" xfId="14884"/>
    <cellStyle name="Note 14 2 3 19" xfId="14885"/>
    <cellStyle name="Note 14 2 3 2" xfId="14886"/>
    <cellStyle name="Note 14 2 3 2 2" xfId="14887"/>
    <cellStyle name="Note 14 2 3 2 2 2" xfId="14888"/>
    <cellStyle name="Note 14 2 3 2 2 3" xfId="14889"/>
    <cellStyle name="Note 14 2 3 2 2 4" xfId="14890"/>
    <cellStyle name="Note 14 2 3 2 3" xfId="14891"/>
    <cellStyle name="Note 14 2 3 2 4" xfId="14892"/>
    <cellStyle name="Note 14 2 3 2 5" xfId="14893"/>
    <cellStyle name="Note 14 2 3 3" xfId="14894"/>
    <cellStyle name="Note 14 2 3 3 2" xfId="14895"/>
    <cellStyle name="Note 14 2 3 3 2 2" xfId="14896"/>
    <cellStyle name="Note 14 2 3 3 2 3" xfId="14897"/>
    <cellStyle name="Note 14 2 3 3 2 4" xfId="14898"/>
    <cellStyle name="Note 14 2 3 3 3" xfId="14899"/>
    <cellStyle name="Note 14 2 3 3 4" xfId="14900"/>
    <cellStyle name="Note 14 2 3 3 5" xfId="14901"/>
    <cellStyle name="Note 14 2 3 3 6" xfId="14902"/>
    <cellStyle name="Note 14 2 3 4" xfId="14903"/>
    <cellStyle name="Note 14 2 3 4 2" xfId="14904"/>
    <cellStyle name="Note 14 2 3 4 2 2" xfId="14905"/>
    <cellStyle name="Note 14 2 3 4 2 3" xfId="14906"/>
    <cellStyle name="Note 14 2 3 4 2 4" xfId="14907"/>
    <cellStyle name="Note 14 2 3 4 3" xfId="14908"/>
    <cellStyle name="Note 14 2 3 4 4" xfId="14909"/>
    <cellStyle name="Note 14 2 3 4 5" xfId="14910"/>
    <cellStyle name="Note 14 2 3 4 6" xfId="14911"/>
    <cellStyle name="Note 14 2 3 5" xfId="14912"/>
    <cellStyle name="Note 14 2 3 5 2" xfId="14913"/>
    <cellStyle name="Note 14 2 3 5 2 2" xfId="14914"/>
    <cellStyle name="Note 14 2 3 5 2 3" xfId="14915"/>
    <cellStyle name="Note 14 2 3 5 2 4" xfId="14916"/>
    <cellStyle name="Note 14 2 3 5 3" xfId="14917"/>
    <cellStyle name="Note 14 2 3 5 4" xfId="14918"/>
    <cellStyle name="Note 14 2 3 5 5" xfId="14919"/>
    <cellStyle name="Note 14 2 3 5 6" xfId="14920"/>
    <cellStyle name="Note 14 2 3 6" xfId="14921"/>
    <cellStyle name="Note 14 2 3 6 2" xfId="14922"/>
    <cellStyle name="Note 14 2 3 6 2 2" xfId="14923"/>
    <cellStyle name="Note 14 2 3 6 2 3" xfId="14924"/>
    <cellStyle name="Note 14 2 3 6 2 4" xfId="14925"/>
    <cellStyle name="Note 14 2 3 6 3" xfId="14926"/>
    <cellStyle name="Note 14 2 3 6 4" xfId="14927"/>
    <cellStyle name="Note 14 2 3 6 5" xfId="14928"/>
    <cellStyle name="Note 14 2 3 6 6" xfId="14929"/>
    <cellStyle name="Note 14 2 3 7" xfId="14930"/>
    <cellStyle name="Note 14 2 3 7 2" xfId="14931"/>
    <cellStyle name="Note 14 2 3 7 2 2" xfId="14932"/>
    <cellStyle name="Note 14 2 3 7 2 3" xfId="14933"/>
    <cellStyle name="Note 14 2 3 7 2 4" xfId="14934"/>
    <cellStyle name="Note 14 2 3 7 3" xfId="14935"/>
    <cellStyle name="Note 14 2 3 7 4" xfId="14936"/>
    <cellStyle name="Note 14 2 3 7 5" xfId="14937"/>
    <cellStyle name="Note 14 2 3 7 6" xfId="14938"/>
    <cellStyle name="Note 14 2 3 8" xfId="14939"/>
    <cellStyle name="Note 14 2 3 8 2" xfId="14940"/>
    <cellStyle name="Note 14 2 3 8 2 2" xfId="14941"/>
    <cellStyle name="Note 14 2 3 8 2 3" xfId="14942"/>
    <cellStyle name="Note 14 2 3 8 2 4" xfId="14943"/>
    <cellStyle name="Note 14 2 3 8 3" xfId="14944"/>
    <cellStyle name="Note 14 2 3 8 4" xfId="14945"/>
    <cellStyle name="Note 14 2 3 8 5" xfId="14946"/>
    <cellStyle name="Note 14 2 3 8 6" xfId="14947"/>
    <cellStyle name="Note 14 2 3 9" xfId="14948"/>
    <cellStyle name="Note 14 2 3 9 2" xfId="14949"/>
    <cellStyle name="Note 14 2 3 9 2 2" xfId="14950"/>
    <cellStyle name="Note 14 2 3 9 2 3" xfId="14951"/>
    <cellStyle name="Note 14 2 3 9 2 4" xfId="14952"/>
    <cellStyle name="Note 14 2 3 9 3" xfId="14953"/>
    <cellStyle name="Note 14 2 3 9 4" xfId="14954"/>
    <cellStyle name="Note 14 2 3 9 5" xfId="14955"/>
    <cellStyle name="Note 14 2 3 9 6" xfId="14956"/>
    <cellStyle name="Note 14 2 4" xfId="14957"/>
    <cellStyle name="Note 14 2 4 2" xfId="14958"/>
    <cellStyle name="Note 14 2 4 2 2" xfId="14959"/>
    <cellStyle name="Note 14 2 4 2 3" xfId="14960"/>
    <cellStyle name="Note 14 2 4 2 4" xfId="14961"/>
    <cellStyle name="Note 14 2 4 3" xfId="14962"/>
    <cellStyle name="Note 14 2 4 4" xfId="14963"/>
    <cellStyle name="Note 14 2 4 5" xfId="14964"/>
    <cellStyle name="Note 14 2 5" xfId="14965"/>
    <cellStyle name="Note 14 2 5 2" xfId="14966"/>
    <cellStyle name="Note 14 2 5 2 2" xfId="14967"/>
    <cellStyle name="Note 14 2 5 2 3" xfId="14968"/>
    <cellStyle name="Note 14 2 5 2 4" xfId="14969"/>
    <cellStyle name="Note 14 2 5 3" xfId="14970"/>
    <cellStyle name="Note 14 2 5 4" xfId="14971"/>
    <cellStyle name="Note 14 2 5 5" xfId="14972"/>
    <cellStyle name="Note 14 2 6" xfId="14973"/>
    <cellStyle name="Note 14 2 6 2" xfId="14974"/>
    <cellStyle name="Note 14 2 6 2 2" xfId="14975"/>
    <cellStyle name="Note 14 2 6 2 3" xfId="14976"/>
    <cellStyle name="Note 14 2 6 2 4" xfId="14977"/>
    <cellStyle name="Note 14 2 6 3" xfId="14978"/>
    <cellStyle name="Note 14 2 6 4" xfId="14979"/>
    <cellStyle name="Note 14 2 6 5" xfId="14980"/>
    <cellStyle name="Note 14 2 6 6" xfId="14981"/>
    <cellStyle name="Note 14 2 7" xfId="14982"/>
    <cellStyle name="Note 14 2 7 2" xfId="14983"/>
    <cellStyle name="Note 14 2 7 2 2" xfId="14984"/>
    <cellStyle name="Note 14 2 7 2 3" xfId="14985"/>
    <cellStyle name="Note 14 2 7 2 4" xfId="14986"/>
    <cellStyle name="Note 14 2 7 3" xfId="14987"/>
    <cellStyle name="Note 14 2 7 4" xfId="14988"/>
    <cellStyle name="Note 14 2 7 5" xfId="14989"/>
    <cellStyle name="Note 14 2 7 6" xfId="14990"/>
    <cellStyle name="Note 14 2 8" xfId="14991"/>
    <cellStyle name="Note 14 2 8 2" xfId="14992"/>
    <cellStyle name="Note 14 2 8 2 2" xfId="14993"/>
    <cellStyle name="Note 14 2 8 2 3" xfId="14994"/>
    <cellStyle name="Note 14 2 8 2 4" xfId="14995"/>
    <cellStyle name="Note 14 2 8 3" xfId="14996"/>
    <cellStyle name="Note 14 2 8 4" xfId="14997"/>
    <cellStyle name="Note 14 2 8 5" xfId="14998"/>
    <cellStyle name="Note 14 2 8 6" xfId="14999"/>
    <cellStyle name="Note 14 2 9" xfId="15000"/>
    <cellStyle name="Note 14 2 9 2" xfId="15001"/>
    <cellStyle name="Note 14 2 9 2 2" xfId="15002"/>
    <cellStyle name="Note 14 2 9 2 3" xfId="15003"/>
    <cellStyle name="Note 14 2 9 2 4" xfId="15004"/>
    <cellStyle name="Note 14 2 9 3" xfId="15005"/>
    <cellStyle name="Note 14 2 9 4" xfId="15006"/>
    <cellStyle name="Note 14 2 9 5" xfId="15007"/>
    <cellStyle name="Note 14 2 9 6" xfId="15008"/>
    <cellStyle name="Note 15 2" xfId="652"/>
    <cellStyle name="Note 15 2 10" xfId="15009"/>
    <cellStyle name="Note 15 2 10 2" xfId="15010"/>
    <cellStyle name="Note 15 2 10 2 2" xfId="15011"/>
    <cellStyle name="Note 15 2 10 2 3" xfId="15012"/>
    <cellStyle name="Note 15 2 10 2 4" xfId="15013"/>
    <cellStyle name="Note 15 2 10 3" xfId="15014"/>
    <cellStyle name="Note 15 2 10 4" xfId="15015"/>
    <cellStyle name="Note 15 2 10 5" xfId="15016"/>
    <cellStyle name="Note 15 2 10 6" xfId="15017"/>
    <cellStyle name="Note 15 2 11" xfId="15018"/>
    <cellStyle name="Note 15 2 11 2" xfId="15019"/>
    <cellStyle name="Note 15 2 11 2 2" xfId="15020"/>
    <cellStyle name="Note 15 2 11 2 3" xfId="15021"/>
    <cellStyle name="Note 15 2 11 2 4" xfId="15022"/>
    <cellStyle name="Note 15 2 11 3" xfId="15023"/>
    <cellStyle name="Note 15 2 11 4" xfId="15024"/>
    <cellStyle name="Note 15 2 11 5" xfId="15025"/>
    <cellStyle name="Note 15 2 11 6" xfId="15026"/>
    <cellStyle name="Note 15 2 12" xfId="15027"/>
    <cellStyle name="Note 15 2 12 2" xfId="15028"/>
    <cellStyle name="Note 15 2 12 2 2" xfId="15029"/>
    <cellStyle name="Note 15 2 12 2 3" xfId="15030"/>
    <cellStyle name="Note 15 2 12 2 4" xfId="15031"/>
    <cellStyle name="Note 15 2 12 3" xfId="15032"/>
    <cellStyle name="Note 15 2 12 4" xfId="15033"/>
    <cellStyle name="Note 15 2 12 5" xfId="15034"/>
    <cellStyle name="Note 15 2 12 6" xfId="15035"/>
    <cellStyle name="Note 15 2 13" xfId="15036"/>
    <cellStyle name="Note 15 2 13 2" xfId="15037"/>
    <cellStyle name="Note 15 2 13 2 2" xfId="15038"/>
    <cellStyle name="Note 15 2 13 2 3" xfId="15039"/>
    <cellStyle name="Note 15 2 13 2 4" xfId="15040"/>
    <cellStyle name="Note 15 2 13 3" xfId="15041"/>
    <cellStyle name="Note 15 2 13 4" xfId="15042"/>
    <cellStyle name="Note 15 2 13 5" xfId="15043"/>
    <cellStyle name="Note 15 2 13 6" xfId="15044"/>
    <cellStyle name="Note 15 2 14" xfId="15045"/>
    <cellStyle name="Note 15 2 14 2" xfId="15046"/>
    <cellStyle name="Note 15 2 14 2 2" xfId="15047"/>
    <cellStyle name="Note 15 2 14 2 3" xfId="15048"/>
    <cellStyle name="Note 15 2 14 2 4" xfId="15049"/>
    <cellStyle name="Note 15 2 14 3" xfId="15050"/>
    <cellStyle name="Note 15 2 14 4" xfId="15051"/>
    <cellStyle name="Note 15 2 14 5" xfId="15052"/>
    <cellStyle name="Note 15 2 14 6" xfId="15053"/>
    <cellStyle name="Note 15 2 15" xfId="15054"/>
    <cellStyle name="Note 15 2 15 2" xfId="15055"/>
    <cellStyle name="Note 15 2 15 2 2" xfId="15056"/>
    <cellStyle name="Note 15 2 15 2 3" xfId="15057"/>
    <cellStyle name="Note 15 2 15 2 4" xfId="15058"/>
    <cellStyle name="Note 15 2 15 3" xfId="15059"/>
    <cellStyle name="Note 15 2 15 4" xfId="15060"/>
    <cellStyle name="Note 15 2 15 5" xfId="15061"/>
    <cellStyle name="Note 15 2 15 6" xfId="15062"/>
    <cellStyle name="Note 15 2 16" xfId="15063"/>
    <cellStyle name="Note 15 2 16 2" xfId="15064"/>
    <cellStyle name="Note 15 2 16 3" xfId="15065"/>
    <cellStyle name="Note 15 2 17" xfId="15066"/>
    <cellStyle name="Note 15 2 18" xfId="15067"/>
    <cellStyle name="Note 15 2 19" xfId="15068"/>
    <cellStyle name="Note 15 2 2" xfId="653"/>
    <cellStyle name="Note 15 2 2 10" xfId="15069"/>
    <cellStyle name="Note 15 2 2 10 2" xfId="15070"/>
    <cellStyle name="Note 15 2 2 10 2 2" xfId="15071"/>
    <cellStyle name="Note 15 2 2 10 2 3" xfId="15072"/>
    <cellStyle name="Note 15 2 2 10 2 4" xfId="15073"/>
    <cellStyle name="Note 15 2 2 10 3" xfId="15074"/>
    <cellStyle name="Note 15 2 2 10 4" xfId="15075"/>
    <cellStyle name="Note 15 2 2 10 5" xfId="15076"/>
    <cellStyle name="Note 15 2 2 10 6" xfId="15077"/>
    <cellStyle name="Note 15 2 2 11" xfId="15078"/>
    <cellStyle name="Note 15 2 2 11 2" xfId="15079"/>
    <cellStyle name="Note 15 2 2 11 2 2" xfId="15080"/>
    <cellStyle name="Note 15 2 2 11 2 3" xfId="15081"/>
    <cellStyle name="Note 15 2 2 11 2 4" xfId="15082"/>
    <cellStyle name="Note 15 2 2 11 3" xfId="15083"/>
    <cellStyle name="Note 15 2 2 11 4" xfId="15084"/>
    <cellStyle name="Note 15 2 2 11 5" xfId="15085"/>
    <cellStyle name="Note 15 2 2 11 6" xfId="15086"/>
    <cellStyle name="Note 15 2 2 12" xfId="15087"/>
    <cellStyle name="Note 15 2 2 12 2" xfId="15088"/>
    <cellStyle name="Note 15 2 2 12 2 2" xfId="15089"/>
    <cellStyle name="Note 15 2 2 12 2 3" xfId="15090"/>
    <cellStyle name="Note 15 2 2 12 2 4" xfId="15091"/>
    <cellStyle name="Note 15 2 2 12 3" xfId="15092"/>
    <cellStyle name="Note 15 2 2 12 4" xfId="15093"/>
    <cellStyle name="Note 15 2 2 12 5" xfId="15094"/>
    <cellStyle name="Note 15 2 2 12 6" xfId="15095"/>
    <cellStyle name="Note 15 2 2 13" xfId="15096"/>
    <cellStyle name="Note 15 2 2 13 2" xfId="15097"/>
    <cellStyle name="Note 15 2 2 13 2 2" xfId="15098"/>
    <cellStyle name="Note 15 2 2 13 2 3" xfId="15099"/>
    <cellStyle name="Note 15 2 2 13 2 4" xfId="15100"/>
    <cellStyle name="Note 15 2 2 13 3" xfId="15101"/>
    <cellStyle name="Note 15 2 2 13 4" xfId="15102"/>
    <cellStyle name="Note 15 2 2 13 5" xfId="15103"/>
    <cellStyle name="Note 15 2 2 13 6" xfId="15104"/>
    <cellStyle name="Note 15 2 2 14" xfId="15105"/>
    <cellStyle name="Note 15 2 2 14 2" xfId="15106"/>
    <cellStyle name="Note 15 2 2 14 2 2" xfId="15107"/>
    <cellStyle name="Note 15 2 2 14 2 3" xfId="15108"/>
    <cellStyle name="Note 15 2 2 14 2 4" xfId="15109"/>
    <cellStyle name="Note 15 2 2 14 3" xfId="15110"/>
    <cellStyle name="Note 15 2 2 14 4" xfId="15111"/>
    <cellStyle name="Note 15 2 2 14 5" xfId="15112"/>
    <cellStyle name="Note 15 2 2 14 6" xfId="15113"/>
    <cellStyle name="Note 15 2 2 15" xfId="15114"/>
    <cellStyle name="Note 15 2 2 15 2" xfId="15115"/>
    <cellStyle name="Note 15 2 2 15 3" xfId="15116"/>
    <cellStyle name="Note 15 2 2 16" xfId="15117"/>
    <cellStyle name="Note 15 2 2 17" xfId="15118"/>
    <cellStyle name="Note 15 2 2 18" xfId="15119"/>
    <cellStyle name="Note 15 2 2 19" xfId="15120"/>
    <cellStyle name="Note 15 2 2 2" xfId="15121"/>
    <cellStyle name="Note 15 2 2 2 10" xfId="15122"/>
    <cellStyle name="Note 15 2 2 2 10 2" xfId="15123"/>
    <cellStyle name="Note 15 2 2 2 10 2 2" xfId="15124"/>
    <cellStyle name="Note 15 2 2 2 10 2 3" xfId="15125"/>
    <cellStyle name="Note 15 2 2 2 10 2 4" xfId="15126"/>
    <cellStyle name="Note 15 2 2 2 10 3" xfId="15127"/>
    <cellStyle name="Note 15 2 2 2 10 4" xfId="15128"/>
    <cellStyle name="Note 15 2 2 2 10 5" xfId="15129"/>
    <cellStyle name="Note 15 2 2 2 10 6" xfId="15130"/>
    <cellStyle name="Note 15 2 2 2 11" xfId="15131"/>
    <cellStyle name="Note 15 2 2 2 11 2" xfId="15132"/>
    <cellStyle name="Note 15 2 2 2 11 2 2" xfId="15133"/>
    <cellStyle name="Note 15 2 2 2 11 2 3" xfId="15134"/>
    <cellStyle name="Note 15 2 2 2 11 2 4" xfId="15135"/>
    <cellStyle name="Note 15 2 2 2 11 3" xfId="15136"/>
    <cellStyle name="Note 15 2 2 2 11 4" xfId="15137"/>
    <cellStyle name="Note 15 2 2 2 11 5" xfId="15138"/>
    <cellStyle name="Note 15 2 2 2 11 6" xfId="15139"/>
    <cellStyle name="Note 15 2 2 2 12" xfId="15140"/>
    <cellStyle name="Note 15 2 2 2 12 2" xfId="15141"/>
    <cellStyle name="Note 15 2 2 2 12 2 2" xfId="15142"/>
    <cellStyle name="Note 15 2 2 2 12 2 3" xfId="15143"/>
    <cellStyle name="Note 15 2 2 2 12 2 4" xfId="15144"/>
    <cellStyle name="Note 15 2 2 2 12 3" xfId="15145"/>
    <cellStyle name="Note 15 2 2 2 12 4" xfId="15146"/>
    <cellStyle name="Note 15 2 2 2 12 5" xfId="15147"/>
    <cellStyle name="Note 15 2 2 2 12 6" xfId="15148"/>
    <cellStyle name="Note 15 2 2 2 13" xfId="15149"/>
    <cellStyle name="Note 15 2 2 2 13 2" xfId="15150"/>
    <cellStyle name="Note 15 2 2 2 13 2 2" xfId="15151"/>
    <cellStyle name="Note 15 2 2 2 13 2 3" xfId="15152"/>
    <cellStyle name="Note 15 2 2 2 13 2 4" xfId="15153"/>
    <cellStyle name="Note 15 2 2 2 13 3" xfId="15154"/>
    <cellStyle name="Note 15 2 2 2 13 4" xfId="15155"/>
    <cellStyle name="Note 15 2 2 2 13 5" xfId="15156"/>
    <cellStyle name="Note 15 2 2 2 13 6" xfId="15157"/>
    <cellStyle name="Note 15 2 2 2 14" xfId="15158"/>
    <cellStyle name="Note 15 2 2 2 14 2" xfId="15159"/>
    <cellStyle name="Note 15 2 2 2 14 2 2" xfId="15160"/>
    <cellStyle name="Note 15 2 2 2 14 2 3" xfId="15161"/>
    <cellStyle name="Note 15 2 2 2 14 2 4" xfId="15162"/>
    <cellStyle name="Note 15 2 2 2 14 3" xfId="15163"/>
    <cellStyle name="Note 15 2 2 2 14 4" xfId="15164"/>
    <cellStyle name="Note 15 2 2 2 14 5" xfId="15165"/>
    <cellStyle name="Note 15 2 2 2 14 6" xfId="15166"/>
    <cellStyle name="Note 15 2 2 2 15" xfId="15167"/>
    <cellStyle name="Note 15 2 2 2 15 2" xfId="15168"/>
    <cellStyle name="Note 15 2 2 2 15 2 2" xfId="15169"/>
    <cellStyle name="Note 15 2 2 2 15 2 3" xfId="15170"/>
    <cellStyle name="Note 15 2 2 2 15 2 4" xfId="15171"/>
    <cellStyle name="Note 15 2 2 2 15 3" xfId="15172"/>
    <cellStyle name="Note 15 2 2 2 15 4" xfId="15173"/>
    <cellStyle name="Note 15 2 2 2 15 5" xfId="15174"/>
    <cellStyle name="Note 15 2 2 2 15 6" xfId="15175"/>
    <cellStyle name="Note 15 2 2 2 16" xfId="15176"/>
    <cellStyle name="Note 15 2 2 2 16 2" xfId="15177"/>
    <cellStyle name="Note 15 2 2 2 16 2 2" xfId="15178"/>
    <cellStyle name="Note 15 2 2 2 16 2 3" xfId="15179"/>
    <cellStyle name="Note 15 2 2 2 16 2 4" xfId="15180"/>
    <cellStyle name="Note 15 2 2 2 16 3" xfId="15181"/>
    <cellStyle name="Note 15 2 2 2 16 4" xfId="15182"/>
    <cellStyle name="Note 15 2 2 2 16 5" xfId="15183"/>
    <cellStyle name="Note 15 2 2 2 16 6" xfId="15184"/>
    <cellStyle name="Note 15 2 2 2 17" xfId="15185"/>
    <cellStyle name="Note 15 2 2 2 17 2" xfId="15186"/>
    <cellStyle name="Note 15 2 2 2 17 3" xfId="15187"/>
    <cellStyle name="Note 15 2 2 2 18" xfId="15188"/>
    <cellStyle name="Note 15 2 2 2 19" xfId="15189"/>
    <cellStyle name="Note 15 2 2 2 2" xfId="15190"/>
    <cellStyle name="Note 15 2 2 2 2 2" xfId="15191"/>
    <cellStyle name="Note 15 2 2 2 2 2 2" xfId="15192"/>
    <cellStyle name="Note 15 2 2 2 2 2 3" xfId="15193"/>
    <cellStyle name="Note 15 2 2 2 2 2 4" xfId="15194"/>
    <cellStyle name="Note 15 2 2 2 2 3" xfId="15195"/>
    <cellStyle name="Note 15 2 2 2 2 4" xfId="15196"/>
    <cellStyle name="Note 15 2 2 2 2 5" xfId="15197"/>
    <cellStyle name="Note 15 2 2 2 3" xfId="15198"/>
    <cellStyle name="Note 15 2 2 2 3 2" xfId="15199"/>
    <cellStyle name="Note 15 2 2 2 3 2 2" xfId="15200"/>
    <cellStyle name="Note 15 2 2 2 3 2 3" xfId="15201"/>
    <cellStyle name="Note 15 2 2 2 3 2 4" xfId="15202"/>
    <cellStyle name="Note 15 2 2 2 3 3" xfId="15203"/>
    <cellStyle name="Note 15 2 2 2 3 4" xfId="15204"/>
    <cellStyle name="Note 15 2 2 2 3 5" xfId="15205"/>
    <cellStyle name="Note 15 2 2 2 3 6" xfId="15206"/>
    <cellStyle name="Note 15 2 2 2 4" xfId="15207"/>
    <cellStyle name="Note 15 2 2 2 4 2" xfId="15208"/>
    <cellStyle name="Note 15 2 2 2 4 2 2" xfId="15209"/>
    <cellStyle name="Note 15 2 2 2 4 2 3" xfId="15210"/>
    <cellStyle name="Note 15 2 2 2 4 2 4" xfId="15211"/>
    <cellStyle name="Note 15 2 2 2 4 3" xfId="15212"/>
    <cellStyle name="Note 15 2 2 2 4 4" xfId="15213"/>
    <cellStyle name="Note 15 2 2 2 4 5" xfId="15214"/>
    <cellStyle name="Note 15 2 2 2 4 6" xfId="15215"/>
    <cellStyle name="Note 15 2 2 2 5" xfId="15216"/>
    <cellStyle name="Note 15 2 2 2 5 2" xfId="15217"/>
    <cellStyle name="Note 15 2 2 2 5 2 2" xfId="15218"/>
    <cellStyle name="Note 15 2 2 2 5 2 3" xfId="15219"/>
    <cellStyle name="Note 15 2 2 2 5 2 4" xfId="15220"/>
    <cellStyle name="Note 15 2 2 2 5 3" xfId="15221"/>
    <cellStyle name="Note 15 2 2 2 5 4" xfId="15222"/>
    <cellStyle name="Note 15 2 2 2 5 5" xfId="15223"/>
    <cellStyle name="Note 15 2 2 2 5 6" xfId="15224"/>
    <cellStyle name="Note 15 2 2 2 6" xfId="15225"/>
    <cellStyle name="Note 15 2 2 2 6 2" xfId="15226"/>
    <cellStyle name="Note 15 2 2 2 6 2 2" xfId="15227"/>
    <cellStyle name="Note 15 2 2 2 6 2 3" xfId="15228"/>
    <cellStyle name="Note 15 2 2 2 6 2 4" xfId="15229"/>
    <cellStyle name="Note 15 2 2 2 6 3" xfId="15230"/>
    <cellStyle name="Note 15 2 2 2 6 4" xfId="15231"/>
    <cellStyle name="Note 15 2 2 2 6 5" xfId="15232"/>
    <cellStyle name="Note 15 2 2 2 6 6" xfId="15233"/>
    <cellStyle name="Note 15 2 2 2 7" xfId="15234"/>
    <cellStyle name="Note 15 2 2 2 7 2" xfId="15235"/>
    <cellStyle name="Note 15 2 2 2 7 2 2" xfId="15236"/>
    <cellStyle name="Note 15 2 2 2 7 2 3" xfId="15237"/>
    <cellStyle name="Note 15 2 2 2 7 2 4" xfId="15238"/>
    <cellStyle name="Note 15 2 2 2 7 3" xfId="15239"/>
    <cellStyle name="Note 15 2 2 2 7 4" xfId="15240"/>
    <cellStyle name="Note 15 2 2 2 7 5" xfId="15241"/>
    <cellStyle name="Note 15 2 2 2 7 6" xfId="15242"/>
    <cellStyle name="Note 15 2 2 2 8" xfId="15243"/>
    <cellStyle name="Note 15 2 2 2 8 2" xfId="15244"/>
    <cellStyle name="Note 15 2 2 2 8 2 2" xfId="15245"/>
    <cellStyle name="Note 15 2 2 2 8 2 3" xfId="15246"/>
    <cellStyle name="Note 15 2 2 2 8 2 4" xfId="15247"/>
    <cellStyle name="Note 15 2 2 2 8 3" xfId="15248"/>
    <cellStyle name="Note 15 2 2 2 8 4" xfId="15249"/>
    <cellStyle name="Note 15 2 2 2 8 5" xfId="15250"/>
    <cellStyle name="Note 15 2 2 2 8 6" xfId="15251"/>
    <cellStyle name="Note 15 2 2 2 9" xfId="15252"/>
    <cellStyle name="Note 15 2 2 2 9 2" xfId="15253"/>
    <cellStyle name="Note 15 2 2 2 9 2 2" xfId="15254"/>
    <cellStyle name="Note 15 2 2 2 9 2 3" xfId="15255"/>
    <cellStyle name="Note 15 2 2 2 9 2 4" xfId="15256"/>
    <cellStyle name="Note 15 2 2 2 9 3" xfId="15257"/>
    <cellStyle name="Note 15 2 2 2 9 4" xfId="15258"/>
    <cellStyle name="Note 15 2 2 2 9 5" xfId="15259"/>
    <cellStyle name="Note 15 2 2 2 9 6" xfId="15260"/>
    <cellStyle name="Note 15 2 2 20" xfId="15261"/>
    <cellStyle name="Note 15 2 2 3" xfId="15262"/>
    <cellStyle name="Note 15 2 2 3 2" xfId="15263"/>
    <cellStyle name="Note 15 2 2 3 2 2" xfId="15264"/>
    <cellStyle name="Note 15 2 2 3 2 3" xfId="15265"/>
    <cellStyle name="Note 15 2 2 3 2 4" xfId="15266"/>
    <cellStyle name="Note 15 2 2 3 3" xfId="15267"/>
    <cellStyle name="Note 15 2 2 3 4" xfId="15268"/>
    <cellStyle name="Note 15 2 2 3 5" xfId="15269"/>
    <cellStyle name="Note 15 2 2 4" xfId="15270"/>
    <cellStyle name="Note 15 2 2 4 2" xfId="15271"/>
    <cellStyle name="Note 15 2 2 4 2 2" xfId="15272"/>
    <cellStyle name="Note 15 2 2 4 2 3" xfId="15273"/>
    <cellStyle name="Note 15 2 2 4 2 4" xfId="15274"/>
    <cellStyle name="Note 15 2 2 4 3" xfId="15275"/>
    <cellStyle name="Note 15 2 2 4 4" xfId="15276"/>
    <cellStyle name="Note 15 2 2 4 5" xfId="15277"/>
    <cellStyle name="Note 15 2 2 5" xfId="15278"/>
    <cellStyle name="Note 15 2 2 5 2" xfId="15279"/>
    <cellStyle name="Note 15 2 2 5 2 2" xfId="15280"/>
    <cellStyle name="Note 15 2 2 5 2 3" xfId="15281"/>
    <cellStyle name="Note 15 2 2 5 2 4" xfId="15282"/>
    <cellStyle name="Note 15 2 2 5 3" xfId="15283"/>
    <cellStyle name="Note 15 2 2 5 4" xfId="15284"/>
    <cellStyle name="Note 15 2 2 5 5" xfId="15285"/>
    <cellStyle name="Note 15 2 2 5 6" xfId="15286"/>
    <cellStyle name="Note 15 2 2 6" xfId="15287"/>
    <cellStyle name="Note 15 2 2 6 2" xfId="15288"/>
    <cellStyle name="Note 15 2 2 6 2 2" xfId="15289"/>
    <cellStyle name="Note 15 2 2 6 2 3" xfId="15290"/>
    <cellStyle name="Note 15 2 2 6 2 4" xfId="15291"/>
    <cellStyle name="Note 15 2 2 6 3" xfId="15292"/>
    <cellStyle name="Note 15 2 2 6 4" xfId="15293"/>
    <cellStyle name="Note 15 2 2 6 5" xfId="15294"/>
    <cellStyle name="Note 15 2 2 6 6" xfId="15295"/>
    <cellStyle name="Note 15 2 2 7" xfId="15296"/>
    <cellStyle name="Note 15 2 2 7 2" xfId="15297"/>
    <cellStyle name="Note 15 2 2 7 2 2" xfId="15298"/>
    <cellStyle name="Note 15 2 2 7 2 3" xfId="15299"/>
    <cellStyle name="Note 15 2 2 7 2 4" xfId="15300"/>
    <cellStyle name="Note 15 2 2 7 3" xfId="15301"/>
    <cellStyle name="Note 15 2 2 7 4" xfId="15302"/>
    <cellStyle name="Note 15 2 2 7 5" xfId="15303"/>
    <cellStyle name="Note 15 2 2 7 6" xfId="15304"/>
    <cellStyle name="Note 15 2 2 8" xfId="15305"/>
    <cellStyle name="Note 15 2 2 8 2" xfId="15306"/>
    <cellStyle name="Note 15 2 2 8 2 2" xfId="15307"/>
    <cellStyle name="Note 15 2 2 8 2 3" xfId="15308"/>
    <cellStyle name="Note 15 2 2 8 2 4" xfId="15309"/>
    <cellStyle name="Note 15 2 2 8 3" xfId="15310"/>
    <cellStyle name="Note 15 2 2 8 4" xfId="15311"/>
    <cellStyle name="Note 15 2 2 8 5" xfId="15312"/>
    <cellStyle name="Note 15 2 2 8 6" xfId="15313"/>
    <cellStyle name="Note 15 2 2 9" xfId="15314"/>
    <cellStyle name="Note 15 2 2 9 2" xfId="15315"/>
    <cellStyle name="Note 15 2 2 9 2 2" xfId="15316"/>
    <cellStyle name="Note 15 2 2 9 2 3" xfId="15317"/>
    <cellStyle name="Note 15 2 2 9 2 4" xfId="15318"/>
    <cellStyle name="Note 15 2 2 9 3" xfId="15319"/>
    <cellStyle name="Note 15 2 2 9 4" xfId="15320"/>
    <cellStyle name="Note 15 2 2 9 5" xfId="15321"/>
    <cellStyle name="Note 15 2 2 9 6" xfId="15322"/>
    <cellStyle name="Note 15 2 20" xfId="15323"/>
    <cellStyle name="Note 15 2 21" xfId="15324"/>
    <cellStyle name="Note 15 2 3" xfId="15325"/>
    <cellStyle name="Note 15 2 3 10" xfId="15326"/>
    <cellStyle name="Note 15 2 3 10 2" xfId="15327"/>
    <cellStyle name="Note 15 2 3 10 2 2" xfId="15328"/>
    <cellStyle name="Note 15 2 3 10 2 3" xfId="15329"/>
    <cellStyle name="Note 15 2 3 10 2 4" xfId="15330"/>
    <cellStyle name="Note 15 2 3 10 3" xfId="15331"/>
    <cellStyle name="Note 15 2 3 10 4" xfId="15332"/>
    <cellStyle name="Note 15 2 3 10 5" xfId="15333"/>
    <cellStyle name="Note 15 2 3 10 6" xfId="15334"/>
    <cellStyle name="Note 15 2 3 11" xfId="15335"/>
    <cellStyle name="Note 15 2 3 11 2" xfId="15336"/>
    <cellStyle name="Note 15 2 3 11 2 2" xfId="15337"/>
    <cellStyle name="Note 15 2 3 11 2 3" xfId="15338"/>
    <cellStyle name="Note 15 2 3 11 2 4" xfId="15339"/>
    <cellStyle name="Note 15 2 3 11 3" xfId="15340"/>
    <cellStyle name="Note 15 2 3 11 4" xfId="15341"/>
    <cellStyle name="Note 15 2 3 11 5" xfId="15342"/>
    <cellStyle name="Note 15 2 3 11 6" xfId="15343"/>
    <cellStyle name="Note 15 2 3 12" xfId="15344"/>
    <cellStyle name="Note 15 2 3 12 2" xfId="15345"/>
    <cellStyle name="Note 15 2 3 12 2 2" xfId="15346"/>
    <cellStyle name="Note 15 2 3 12 2 3" xfId="15347"/>
    <cellStyle name="Note 15 2 3 12 2 4" xfId="15348"/>
    <cellStyle name="Note 15 2 3 12 3" xfId="15349"/>
    <cellStyle name="Note 15 2 3 12 4" xfId="15350"/>
    <cellStyle name="Note 15 2 3 12 5" xfId="15351"/>
    <cellStyle name="Note 15 2 3 12 6" xfId="15352"/>
    <cellStyle name="Note 15 2 3 13" xfId="15353"/>
    <cellStyle name="Note 15 2 3 13 2" xfId="15354"/>
    <cellStyle name="Note 15 2 3 13 2 2" xfId="15355"/>
    <cellStyle name="Note 15 2 3 13 2 3" xfId="15356"/>
    <cellStyle name="Note 15 2 3 13 2 4" xfId="15357"/>
    <cellStyle name="Note 15 2 3 13 3" xfId="15358"/>
    <cellStyle name="Note 15 2 3 13 4" xfId="15359"/>
    <cellStyle name="Note 15 2 3 13 5" xfId="15360"/>
    <cellStyle name="Note 15 2 3 13 6" xfId="15361"/>
    <cellStyle name="Note 15 2 3 14" xfId="15362"/>
    <cellStyle name="Note 15 2 3 14 2" xfId="15363"/>
    <cellStyle name="Note 15 2 3 14 2 2" xfId="15364"/>
    <cellStyle name="Note 15 2 3 14 2 3" xfId="15365"/>
    <cellStyle name="Note 15 2 3 14 2 4" xfId="15366"/>
    <cellStyle name="Note 15 2 3 14 3" xfId="15367"/>
    <cellStyle name="Note 15 2 3 14 4" xfId="15368"/>
    <cellStyle name="Note 15 2 3 14 5" xfId="15369"/>
    <cellStyle name="Note 15 2 3 14 6" xfId="15370"/>
    <cellStyle name="Note 15 2 3 15" xfId="15371"/>
    <cellStyle name="Note 15 2 3 15 2" xfId="15372"/>
    <cellStyle name="Note 15 2 3 15 2 2" xfId="15373"/>
    <cellStyle name="Note 15 2 3 15 2 3" xfId="15374"/>
    <cellStyle name="Note 15 2 3 15 2 4" xfId="15375"/>
    <cellStyle name="Note 15 2 3 15 3" xfId="15376"/>
    <cellStyle name="Note 15 2 3 15 4" xfId="15377"/>
    <cellStyle name="Note 15 2 3 15 5" xfId="15378"/>
    <cellStyle name="Note 15 2 3 15 6" xfId="15379"/>
    <cellStyle name="Note 15 2 3 16" xfId="15380"/>
    <cellStyle name="Note 15 2 3 16 2" xfId="15381"/>
    <cellStyle name="Note 15 2 3 16 2 2" xfId="15382"/>
    <cellStyle name="Note 15 2 3 16 2 3" xfId="15383"/>
    <cellStyle name="Note 15 2 3 16 2 4" xfId="15384"/>
    <cellStyle name="Note 15 2 3 16 3" xfId="15385"/>
    <cellStyle name="Note 15 2 3 16 4" xfId="15386"/>
    <cellStyle name="Note 15 2 3 16 5" xfId="15387"/>
    <cellStyle name="Note 15 2 3 16 6" xfId="15388"/>
    <cellStyle name="Note 15 2 3 17" xfId="15389"/>
    <cellStyle name="Note 15 2 3 17 2" xfId="15390"/>
    <cellStyle name="Note 15 2 3 17 3" xfId="15391"/>
    <cellStyle name="Note 15 2 3 18" xfId="15392"/>
    <cellStyle name="Note 15 2 3 19" xfId="15393"/>
    <cellStyle name="Note 15 2 3 2" xfId="15394"/>
    <cellStyle name="Note 15 2 3 2 2" xfId="15395"/>
    <cellStyle name="Note 15 2 3 2 2 2" xfId="15396"/>
    <cellStyle name="Note 15 2 3 2 2 3" xfId="15397"/>
    <cellStyle name="Note 15 2 3 2 2 4" xfId="15398"/>
    <cellStyle name="Note 15 2 3 2 3" xfId="15399"/>
    <cellStyle name="Note 15 2 3 2 4" xfId="15400"/>
    <cellStyle name="Note 15 2 3 2 5" xfId="15401"/>
    <cellStyle name="Note 15 2 3 3" xfId="15402"/>
    <cellStyle name="Note 15 2 3 3 2" xfId="15403"/>
    <cellStyle name="Note 15 2 3 3 2 2" xfId="15404"/>
    <cellStyle name="Note 15 2 3 3 2 3" xfId="15405"/>
    <cellStyle name="Note 15 2 3 3 2 4" xfId="15406"/>
    <cellStyle name="Note 15 2 3 3 3" xfId="15407"/>
    <cellStyle name="Note 15 2 3 3 4" xfId="15408"/>
    <cellStyle name="Note 15 2 3 3 5" xfId="15409"/>
    <cellStyle name="Note 15 2 3 3 6" xfId="15410"/>
    <cellStyle name="Note 15 2 3 4" xfId="15411"/>
    <cellStyle name="Note 15 2 3 4 2" xfId="15412"/>
    <cellStyle name="Note 15 2 3 4 2 2" xfId="15413"/>
    <cellStyle name="Note 15 2 3 4 2 3" xfId="15414"/>
    <cellStyle name="Note 15 2 3 4 2 4" xfId="15415"/>
    <cellStyle name="Note 15 2 3 4 3" xfId="15416"/>
    <cellStyle name="Note 15 2 3 4 4" xfId="15417"/>
    <cellStyle name="Note 15 2 3 4 5" xfId="15418"/>
    <cellStyle name="Note 15 2 3 4 6" xfId="15419"/>
    <cellStyle name="Note 15 2 3 5" xfId="15420"/>
    <cellStyle name="Note 15 2 3 5 2" xfId="15421"/>
    <cellStyle name="Note 15 2 3 5 2 2" xfId="15422"/>
    <cellStyle name="Note 15 2 3 5 2 3" xfId="15423"/>
    <cellStyle name="Note 15 2 3 5 2 4" xfId="15424"/>
    <cellStyle name="Note 15 2 3 5 3" xfId="15425"/>
    <cellStyle name="Note 15 2 3 5 4" xfId="15426"/>
    <cellStyle name="Note 15 2 3 5 5" xfId="15427"/>
    <cellStyle name="Note 15 2 3 5 6" xfId="15428"/>
    <cellStyle name="Note 15 2 3 6" xfId="15429"/>
    <cellStyle name="Note 15 2 3 6 2" xfId="15430"/>
    <cellStyle name="Note 15 2 3 6 2 2" xfId="15431"/>
    <cellStyle name="Note 15 2 3 6 2 3" xfId="15432"/>
    <cellStyle name="Note 15 2 3 6 2 4" xfId="15433"/>
    <cellStyle name="Note 15 2 3 6 3" xfId="15434"/>
    <cellStyle name="Note 15 2 3 6 4" xfId="15435"/>
    <cellStyle name="Note 15 2 3 6 5" xfId="15436"/>
    <cellStyle name="Note 15 2 3 6 6" xfId="15437"/>
    <cellStyle name="Note 15 2 3 7" xfId="15438"/>
    <cellStyle name="Note 15 2 3 7 2" xfId="15439"/>
    <cellStyle name="Note 15 2 3 7 2 2" xfId="15440"/>
    <cellStyle name="Note 15 2 3 7 2 3" xfId="15441"/>
    <cellStyle name="Note 15 2 3 7 2 4" xfId="15442"/>
    <cellStyle name="Note 15 2 3 7 3" xfId="15443"/>
    <cellStyle name="Note 15 2 3 7 4" xfId="15444"/>
    <cellStyle name="Note 15 2 3 7 5" xfId="15445"/>
    <cellStyle name="Note 15 2 3 7 6" xfId="15446"/>
    <cellStyle name="Note 15 2 3 8" xfId="15447"/>
    <cellStyle name="Note 15 2 3 8 2" xfId="15448"/>
    <cellStyle name="Note 15 2 3 8 2 2" xfId="15449"/>
    <cellStyle name="Note 15 2 3 8 2 3" xfId="15450"/>
    <cellStyle name="Note 15 2 3 8 2 4" xfId="15451"/>
    <cellStyle name="Note 15 2 3 8 3" xfId="15452"/>
    <cellStyle name="Note 15 2 3 8 4" xfId="15453"/>
    <cellStyle name="Note 15 2 3 8 5" xfId="15454"/>
    <cellStyle name="Note 15 2 3 8 6" xfId="15455"/>
    <cellStyle name="Note 15 2 3 9" xfId="15456"/>
    <cellStyle name="Note 15 2 3 9 2" xfId="15457"/>
    <cellStyle name="Note 15 2 3 9 2 2" xfId="15458"/>
    <cellStyle name="Note 15 2 3 9 2 3" xfId="15459"/>
    <cellStyle name="Note 15 2 3 9 2 4" xfId="15460"/>
    <cellStyle name="Note 15 2 3 9 3" xfId="15461"/>
    <cellStyle name="Note 15 2 3 9 4" xfId="15462"/>
    <cellStyle name="Note 15 2 3 9 5" xfId="15463"/>
    <cellStyle name="Note 15 2 3 9 6" xfId="15464"/>
    <cellStyle name="Note 15 2 4" xfId="15465"/>
    <cellStyle name="Note 15 2 4 2" xfId="15466"/>
    <cellStyle name="Note 15 2 4 2 2" xfId="15467"/>
    <cellStyle name="Note 15 2 4 2 3" xfId="15468"/>
    <cellStyle name="Note 15 2 4 2 4" xfId="15469"/>
    <cellStyle name="Note 15 2 4 3" xfId="15470"/>
    <cellStyle name="Note 15 2 4 4" xfId="15471"/>
    <cellStyle name="Note 15 2 4 5" xfId="15472"/>
    <cellStyle name="Note 15 2 5" xfId="15473"/>
    <cellStyle name="Note 15 2 5 2" xfId="15474"/>
    <cellStyle name="Note 15 2 5 2 2" xfId="15475"/>
    <cellStyle name="Note 15 2 5 2 3" xfId="15476"/>
    <cellStyle name="Note 15 2 5 2 4" xfId="15477"/>
    <cellStyle name="Note 15 2 5 3" xfId="15478"/>
    <cellStyle name="Note 15 2 5 4" xfId="15479"/>
    <cellStyle name="Note 15 2 5 5" xfId="15480"/>
    <cellStyle name="Note 15 2 6" xfId="15481"/>
    <cellStyle name="Note 15 2 6 2" xfId="15482"/>
    <cellStyle name="Note 15 2 6 2 2" xfId="15483"/>
    <cellStyle name="Note 15 2 6 2 3" xfId="15484"/>
    <cellStyle name="Note 15 2 6 2 4" xfId="15485"/>
    <cellStyle name="Note 15 2 6 3" xfId="15486"/>
    <cellStyle name="Note 15 2 6 4" xfId="15487"/>
    <cellStyle name="Note 15 2 6 5" xfId="15488"/>
    <cellStyle name="Note 15 2 6 6" xfId="15489"/>
    <cellStyle name="Note 15 2 7" xfId="15490"/>
    <cellStyle name="Note 15 2 7 2" xfId="15491"/>
    <cellStyle name="Note 15 2 7 2 2" xfId="15492"/>
    <cellStyle name="Note 15 2 7 2 3" xfId="15493"/>
    <cellStyle name="Note 15 2 7 2 4" xfId="15494"/>
    <cellStyle name="Note 15 2 7 3" xfId="15495"/>
    <cellStyle name="Note 15 2 7 4" xfId="15496"/>
    <cellStyle name="Note 15 2 7 5" xfId="15497"/>
    <cellStyle name="Note 15 2 7 6" xfId="15498"/>
    <cellStyle name="Note 15 2 8" xfId="15499"/>
    <cellStyle name="Note 15 2 8 2" xfId="15500"/>
    <cellStyle name="Note 15 2 8 2 2" xfId="15501"/>
    <cellStyle name="Note 15 2 8 2 3" xfId="15502"/>
    <cellStyle name="Note 15 2 8 2 4" xfId="15503"/>
    <cellStyle name="Note 15 2 8 3" xfId="15504"/>
    <cellStyle name="Note 15 2 8 4" xfId="15505"/>
    <cellStyle name="Note 15 2 8 5" xfId="15506"/>
    <cellStyle name="Note 15 2 8 6" xfId="15507"/>
    <cellStyle name="Note 15 2 9" xfId="15508"/>
    <cellStyle name="Note 15 2 9 2" xfId="15509"/>
    <cellStyle name="Note 15 2 9 2 2" xfId="15510"/>
    <cellStyle name="Note 15 2 9 2 3" xfId="15511"/>
    <cellStyle name="Note 15 2 9 2 4" xfId="15512"/>
    <cellStyle name="Note 15 2 9 3" xfId="15513"/>
    <cellStyle name="Note 15 2 9 4" xfId="15514"/>
    <cellStyle name="Note 15 2 9 5" xfId="15515"/>
    <cellStyle name="Note 15 2 9 6" xfId="15516"/>
    <cellStyle name="Note 2" xfId="654"/>
    <cellStyle name="Note 2 10" xfId="655"/>
    <cellStyle name="Note 2 10 10" xfId="15517"/>
    <cellStyle name="Note 2 10 10 2" xfId="15518"/>
    <cellStyle name="Note 2 10 10 2 2" xfId="15519"/>
    <cellStyle name="Note 2 10 10 2 3" xfId="15520"/>
    <cellStyle name="Note 2 10 10 2 4" xfId="15521"/>
    <cellStyle name="Note 2 10 10 3" xfId="15522"/>
    <cellStyle name="Note 2 10 10 4" xfId="15523"/>
    <cellStyle name="Note 2 10 10 5" xfId="15524"/>
    <cellStyle name="Note 2 10 10 6" xfId="15525"/>
    <cellStyle name="Note 2 10 11" xfId="15526"/>
    <cellStyle name="Note 2 10 11 2" xfId="15527"/>
    <cellStyle name="Note 2 10 11 2 2" xfId="15528"/>
    <cellStyle name="Note 2 10 11 2 3" xfId="15529"/>
    <cellStyle name="Note 2 10 11 2 4" xfId="15530"/>
    <cellStyle name="Note 2 10 11 3" xfId="15531"/>
    <cellStyle name="Note 2 10 11 4" xfId="15532"/>
    <cellStyle name="Note 2 10 11 5" xfId="15533"/>
    <cellStyle name="Note 2 10 11 6" xfId="15534"/>
    <cellStyle name="Note 2 10 12" xfId="15535"/>
    <cellStyle name="Note 2 10 12 2" xfId="15536"/>
    <cellStyle name="Note 2 10 12 2 2" xfId="15537"/>
    <cellStyle name="Note 2 10 12 2 3" xfId="15538"/>
    <cellStyle name="Note 2 10 12 2 4" xfId="15539"/>
    <cellStyle name="Note 2 10 12 3" xfId="15540"/>
    <cellStyle name="Note 2 10 12 4" xfId="15541"/>
    <cellStyle name="Note 2 10 12 5" xfId="15542"/>
    <cellStyle name="Note 2 10 12 6" xfId="15543"/>
    <cellStyle name="Note 2 10 13" xfId="15544"/>
    <cellStyle name="Note 2 10 13 2" xfId="15545"/>
    <cellStyle name="Note 2 10 13 2 2" xfId="15546"/>
    <cellStyle name="Note 2 10 13 2 3" xfId="15547"/>
    <cellStyle name="Note 2 10 13 2 4" xfId="15548"/>
    <cellStyle name="Note 2 10 13 3" xfId="15549"/>
    <cellStyle name="Note 2 10 13 4" xfId="15550"/>
    <cellStyle name="Note 2 10 13 5" xfId="15551"/>
    <cellStyle name="Note 2 10 13 6" xfId="15552"/>
    <cellStyle name="Note 2 10 14" xfId="15553"/>
    <cellStyle name="Note 2 10 14 2" xfId="15554"/>
    <cellStyle name="Note 2 10 14 2 2" xfId="15555"/>
    <cellStyle name="Note 2 10 14 2 3" xfId="15556"/>
    <cellStyle name="Note 2 10 14 2 4" xfId="15557"/>
    <cellStyle name="Note 2 10 14 3" xfId="15558"/>
    <cellStyle name="Note 2 10 14 4" xfId="15559"/>
    <cellStyle name="Note 2 10 14 5" xfId="15560"/>
    <cellStyle name="Note 2 10 14 6" xfId="15561"/>
    <cellStyle name="Note 2 10 15" xfId="15562"/>
    <cellStyle name="Note 2 10 15 2" xfId="15563"/>
    <cellStyle name="Note 2 10 15 3" xfId="15564"/>
    <cellStyle name="Note 2 10 16" xfId="15565"/>
    <cellStyle name="Note 2 10 2" xfId="15566"/>
    <cellStyle name="Note 2 10 2 10" xfId="15567"/>
    <cellStyle name="Note 2 10 2 10 2" xfId="15568"/>
    <cellStyle name="Note 2 10 2 10 2 2" xfId="15569"/>
    <cellStyle name="Note 2 10 2 10 2 3" xfId="15570"/>
    <cellStyle name="Note 2 10 2 10 2 4" xfId="15571"/>
    <cellStyle name="Note 2 10 2 10 3" xfId="15572"/>
    <cellStyle name="Note 2 10 2 10 4" xfId="15573"/>
    <cellStyle name="Note 2 10 2 10 5" xfId="15574"/>
    <cellStyle name="Note 2 10 2 10 6" xfId="15575"/>
    <cellStyle name="Note 2 10 2 11" xfId="15576"/>
    <cellStyle name="Note 2 10 2 11 2" xfId="15577"/>
    <cellStyle name="Note 2 10 2 11 2 2" xfId="15578"/>
    <cellStyle name="Note 2 10 2 11 2 3" xfId="15579"/>
    <cellStyle name="Note 2 10 2 11 2 4" xfId="15580"/>
    <cellStyle name="Note 2 10 2 11 3" xfId="15581"/>
    <cellStyle name="Note 2 10 2 11 4" xfId="15582"/>
    <cellStyle name="Note 2 10 2 11 5" xfId="15583"/>
    <cellStyle name="Note 2 10 2 11 6" xfId="15584"/>
    <cellStyle name="Note 2 10 2 12" xfId="15585"/>
    <cellStyle name="Note 2 10 2 12 2" xfId="15586"/>
    <cellStyle name="Note 2 10 2 12 2 2" xfId="15587"/>
    <cellStyle name="Note 2 10 2 12 2 3" xfId="15588"/>
    <cellStyle name="Note 2 10 2 12 2 4" xfId="15589"/>
    <cellStyle name="Note 2 10 2 12 3" xfId="15590"/>
    <cellStyle name="Note 2 10 2 12 4" xfId="15591"/>
    <cellStyle name="Note 2 10 2 12 5" xfId="15592"/>
    <cellStyle name="Note 2 10 2 12 6" xfId="15593"/>
    <cellStyle name="Note 2 10 2 13" xfId="15594"/>
    <cellStyle name="Note 2 10 2 13 2" xfId="15595"/>
    <cellStyle name="Note 2 10 2 13 2 2" xfId="15596"/>
    <cellStyle name="Note 2 10 2 13 2 3" xfId="15597"/>
    <cellStyle name="Note 2 10 2 13 2 4" xfId="15598"/>
    <cellStyle name="Note 2 10 2 13 3" xfId="15599"/>
    <cellStyle name="Note 2 10 2 13 4" xfId="15600"/>
    <cellStyle name="Note 2 10 2 13 5" xfId="15601"/>
    <cellStyle name="Note 2 10 2 13 6" xfId="15602"/>
    <cellStyle name="Note 2 10 2 14" xfId="15603"/>
    <cellStyle name="Note 2 10 2 14 2" xfId="15604"/>
    <cellStyle name="Note 2 10 2 14 2 2" xfId="15605"/>
    <cellStyle name="Note 2 10 2 14 2 3" xfId="15606"/>
    <cellStyle name="Note 2 10 2 14 2 4" xfId="15607"/>
    <cellStyle name="Note 2 10 2 14 3" xfId="15608"/>
    <cellStyle name="Note 2 10 2 14 4" xfId="15609"/>
    <cellStyle name="Note 2 10 2 14 5" xfId="15610"/>
    <cellStyle name="Note 2 10 2 14 6" xfId="15611"/>
    <cellStyle name="Note 2 10 2 15" xfId="15612"/>
    <cellStyle name="Note 2 10 2 15 2" xfId="15613"/>
    <cellStyle name="Note 2 10 2 15 2 2" xfId="15614"/>
    <cellStyle name="Note 2 10 2 15 2 3" xfId="15615"/>
    <cellStyle name="Note 2 10 2 15 2 4" xfId="15616"/>
    <cellStyle name="Note 2 10 2 15 3" xfId="15617"/>
    <cellStyle name="Note 2 10 2 15 4" xfId="15618"/>
    <cellStyle name="Note 2 10 2 15 5" xfId="15619"/>
    <cellStyle name="Note 2 10 2 15 6" xfId="15620"/>
    <cellStyle name="Note 2 10 2 16" xfId="15621"/>
    <cellStyle name="Note 2 10 2 16 2" xfId="15622"/>
    <cellStyle name="Note 2 10 2 16 2 2" xfId="15623"/>
    <cellStyle name="Note 2 10 2 16 2 3" xfId="15624"/>
    <cellStyle name="Note 2 10 2 16 2 4" xfId="15625"/>
    <cellStyle name="Note 2 10 2 16 3" xfId="15626"/>
    <cellStyle name="Note 2 10 2 16 4" xfId="15627"/>
    <cellStyle name="Note 2 10 2 16 5" xfId="15628"/>
    <cellStyle name="Note 2 10 2 16 6" xfId="15629"/>
    <cellStyle name="Note 2 10 2 17" xfId="15630"/>
    <cellStyle name="Note 2 10 2 17 2" xfId="15631"/>
    <cellStyle name="Note 2 10 2 17 3" xfId="15632"/>
    <cellStyle name="Note 2 10 2 18" xfId="15633"/>
    <cellStyle name="Note 2 10 2 19" xfId="15634"/>
    <cellStyle name="Note 2 10 2 2" xfId="15635"/>
    <cellStyle name="Note 2 10 2 2 2" xfId="15636"/>
    <cellStyle name="Note 2 10 2 2 2 2" xfId="15637"/>
    <cellStyle name="Note 2 10 2 2 2 3" xfId="15638"/>
    <cellStyle name="Note 2 10 2 2 2 4" xfId="15639"/>
    <cellStyle name="Note 2 10 2 2 3" xfId="15640"/>
    <cellStyle name="Note 2 10 2 2 4" xfId="15641"/>
    <cellStyle name="Note 2 10 2 2 5" xfId="15642"/>
    <cellStyle name="Note 2 10 2 3" xfId="15643"/>
    <cellStyle name="Note 2 10 2 3 2" xfId="15644"/>
    <cellStyle name="Note 2 10 2 3 2 2" xfId="15645"/>
    <cellStyle name="Note 2 10 2 3 2 3" xfId="15646"/>
    <cellStyle name="Note 2 10 2 3 2 4" xfId="15647"/>
    <cellStyle name="Note 2 10 2 3 3" xfId="15648"/>
    <cellStyle name="Note 2 10 2 3 4" xfId="15649"/>
    <cellStyle name="Note 2 10 2 3 5" xfId="15650"/>
    <cellStyle name="Note 2 10 2 3 6" xfId="15651"/>
    <cellStyle name="Note 2 10 2 4" xfId="15652"/>
    <cellStyle name="Note 2 10 2 4 2" xfId="15653"/>
    <cellStyle name="Note 2 10 2 4 2 2" xfId="15654"/>
    <cellStyle name="Note 2 10 2 4 2 3" xfId="15655"/>
    <cellStyle name="Note 2 10 2 4 2 4" xfId="15656"/>
    <cellStyle name="Note 2 10 2 4 3" xfId="15657"/>
    <cellStyle name="Note 2 10 2 4 4" xfId="15658"/>
    <cellStyle name="Note 2 10 2 4 5" xfId="15659"/>
    <cellStyle name="Note 2 10 2 4 6" xfId="15660"/>
    <cellStyle name="Note 2 10 2 5" xfId="15661"/>
    <cellStyle name="Note 2 10 2 5 2" xfId="15662"/>
    <cellStyle name="Note 2 10 2 5 2 2" xfId="15663"/>
    <cellStyle name="Note 2 10 2 5 2 3" xfId="15664"/>
    <cellStyle name="Note 2 10 2 5 2 4" xfId="15665"/>
    <cellStyle name="Note 2 10 2 5 3" xfId="15666"/>
    <cellStyle name="Note 2 10 2 5 4" xfId="15667"/>
    <cellStyle name="Note 2 10 2 5 5" xfId="15668"/>
    <cellStyle name="Note 2 10 2 5 6" xfId="15669"/>
    <cellStyle name="Note 2 10 2 6" xfId="15670"/>
    <cellStyle name="Note 2 10 2 6 2" xfId="15671"/>
    <cellStyle name="Note 2 10 2 6 2 2" xfId="15672"/>
    <cellStyle name="Note 2 10 2 6 2 3" xfId="15673"/>
    <cellStyle name="Note 2 10 2 6 2 4" xfId="15674"/>
    <cellStyle name="Note 2 10 2 6 3" xfId="15675"/>
    <cellStyle name="Note 2 10 2 6 4" xfId="15676"/>
    <cellStyle name="Note 2 10 2 6 5" xfId="15677"/>
    <cellStyle name="Note 2 10 2 6 6" xfId="15678"/>
    <cellStyle name="Note 2 10 2 7" xfId="15679"/>
    <cellStyle name="Note 2 10 2 7 2" xfId="15680"/>
    <cellStyle name="Note 2 10 2 7 2 2" xfId="15681"/>
    <cellStyle name="Note 2 10 2 7 2 3" xfId="15682"/>
    <cellStyle name="Note 2 10 2 7 2 4" xfId="15683"/>
    <cellStyle name="Note 2 10 2 7 3" xfId="15684"/>
    <cellStyle name="Note 2 10 2 7 4" xfId="15685"/>
    <cellStyle name="Note 2 10 2 7 5" xfId="15686"/>
    <cellStyle name="Note 2 10 2 7 6" xfId="15687"/>
    <cellStyle name="Note 2 10 2 8" xfId="15688"/>
    <cellStyle name="Note 2 10 2 8 2" xfId="15689"/>
    <cellStyle name="Note 2 10 2 8 2 2" xfId="15690"/>
    <cellStyle name="Note 2 10 2 8 2 3" xfId="15691"/>
    <cellStyle name="Note 2 10 2 8 2 4" xfId="15692"/>
    <cellStyle name="Note 2 10 2 8 3" xfId="15693"/>
    <cellStyle name="Note 2 10 2 8 4" xfId="15694"/>
    <cellStyle name="Note 2 10 2 8 5" xfId="15695"/>
    <cellStyle name="Note 2 10 2 8 6" xfId="15696"/>
    <cellStyle name="Note 2 10 2 9" xfId="15697"/>
    <cellStyle name="Note 2 10 2 9 2" xfId="15698"/>
    <cellStyle name="Note 2 10 2 9 2 2" xfId="15699"/>
    <cellStyle name="Note 2 10 2 9 2 3" xfId="15700"/>
    <cellStyle name="Note 2 10 2 9 2 4" xfId="15701"/>
    <cellStyle name="Note 2 10 2 9 3" xfId="15702"/>
    <cellStyle name="Note 2 10 2 9 4" xfId="15703"/>
    <cellStyle name="Note 2 10 2 9 5" xfId="15704"/>
    <cellStyle name="Note 2 10 2 9 6" xfId="15705"/>
    <cellStyle name="Note 2 10 3" xfId="15706"/>
    <cellStyle name="Note 2 10 3 2" xfId="15707"/>
    <cellStyle name="Note 2 10 3 2 2" xfId="15708"/>
    <cellStyle name="Note 2 10 3 2 3" xfId="15709"/>
    <cellStyle name="Note 2 10 3 2 4" xfId="15710"/>
    <cellStyle name="Note 2 10 3 3" xfId="15711"/>
    <cellStyle name="Note 2 10 3 4" xfId="15712"/>
    <cellStyle name="Note 2 10 3 5" xfId="15713"/>
    <cellStyle name="Note 2 10 4" xfId="15714"/>
    <cellStyle name="Note 2 10 4 2" xfId="15715"/>
    <cellStyle name="Note 2 10 4 2 2" xfId="15716"/>
    <cellStyle name="Note 2 10 4 2 3" xfId="15717"/>
    <cellStyle name="Note 2 10 4 2 4" xfId="15718"/>
    <cellStyle name="Note 2 10 4 3" xfId="15719"/>
    <cellStyle name="Note 2 10 4 4" xfId="15720"/>
    <cellStyle name="Note 2 10 4 5" xfId="15721"/>
    <cellStyle name="Note 2 10 5" xfId="15722"/>
    <cellStyle name="Note 2 10 5 2" xfId="15723"/>
    <cellStyle name="Note 2 10 5 2 2" xfId="15724"/>
    <cellStyle name="Note 2 10 5 2 3" xfId="15725"/>
    <cellStyle name="Note 2 10 5 2 4" xfId="15726"/>
    <cellStyle name="Note 2 10 5 3" xfId="15727"/>
    <cellStyle name="Note 2 10 5 4" xfId="15728"/>
    <cellStyle name="Note 2 10 5 5" xfId="15729"/>
    <cellStyle name="Note 2 10 5 6" xfId="15730"/>
    <cellStyle name="Note 2 10 6" xfId="15731"/>
    <cellStyle name="Note 2 10 6 2" xfId="15732"/>
    <cellStyle name="Note 2 10 6 2 2" xfId="15733"/>
    <cellStyle name="Note 2 10 6 2 3" xfId="15734"/>
    <cellStyle name="Note 2 10 6 2 4" xfId="15735"/>
    <cellStyle name="Note 2 10 6 3" xfId="15736"/>
    <cellStyle name="Note 2 10 6 4" xfId="15737"/>
    <cellStyle name="Note 2 10 6 5" xfId="15738"/>
    <cellStyle name="Note 2 10 6 6" xfId="15739"/>
    <cellStyle name="Note 2 10 7" xfId="15740"/>
    <cellStyle name="Note 2 10 7 2" xfId="15741"/>
    <cellStyle name="Note 2 10 7 2 2" xfId="15742"/>
    <cellStyle name="Note 2 10 7 2 3" xfId="15743"/>
    <cellStyle name="Note 2 10 7 2 4" xfId="15744"/>
    <cellStyle name="Note 2 10 7 3" xfId="15745"/>
    <cellStyle name="Note 2 10 7 4" xfId="15746"/>
    <cellStyle name="Note 2 10 7 5" xfId="15747"/>
    <cellStyle name="Note 2 10 7 6" xfId="15748"/>
    <cellStyle name="Note 2 10 8" xfId="15749"/>
    <cellStyle name="Note 2 10 8 2" xfId="15750"/>
    <cellStyle name="Note 2 10 8 2 2" xfId="15751"/>
    <cellStyle name="Note 2 10 8 2 3" xfId="15752"/>
    <cellStyle name="Note 2 10 8 2 4" xfId="15753"/>
    <cellStyle name="Note 2 10 8 3" xfId="15754"/>
    <cellStyle name="Note 2 10 8 4" xfId="15755"/>
    <cellStyle name="Note 2 10 8 5" xfId="15756"/>
    <cellStyle name="Note 2 10 8 6" xfId="15757"/>
    <cellStyle name="Note 2 10 9" xfId="15758"/>
    <cellStyle name="Note 2 10 9 2" xfId="15759"/>
    <cellStyle name="Note 2 10 9 2 2" xfId="15760"/>
    <cellStyle name="Note 2 10 9 2 3" xfId="15761"/>
    <cellStyle name="Note 2 10 9 2 4" xfId="15762"/>
    <cellStyle name="Note 2 10 9 3" xfId="15763"/>
    <cellStyle name="Note 2 10 9 4" xfId="15764"/>
    <cellStyle name="Note 2 10 9 5" xfId="15765"/>
    <cellStyle name="Note 2 10 9 6" xfId="15766"/>
    <cellStyle name="Note 2 11" xfId="656"/>
    <cellStyle name="Note 2 11 10" xfId="15767"/>
    <cellStyle name="Note 2 11 10 2" xfId="15768"/>
    <cellStyle name="Note 2 11 10 2 2" xfId="15769"/>
    <cellStyle name="Note 2 11 10 2 3" xfId="15770"/>
    <cellStyle name="Note 2 11 10 2 4" xfId="15771"/>
    <cellStyle name="Note 2 11 10 3" xfId="15772"/>
    <cellStyle name="Note 2 11 10 4" xfId="15773"/>
    <cellStyle name="Note 2 11 10 5" xfId="15774"/>
    <cellStyle name="Note 2 11 10 6" xfId="15775"/>
    <cellStyle name="Note 2 11 11" xfId="15776"/>
    <cellStyle name="Note 2 11 11 2" xfId="15777"/>
    <cellStyle name="Note 2 11 11 2 2" xfId="15778"/>
    <cellStyle name="Note 2 11 11 2 3" xfId="15779"/>
    <cellStyle name="Note 2 11 11 2 4" xfId="15780"/>
    <cellStyle name="Note 2 11 11 3" xfId="15781"/>
    <cellStyle name="Note 2 11 11 4" xfId="15782"/>
    <cellStyle name="Note 2 11 11 5" xfId="15783"/>
    <cellStyle name="Note 2 11 11 6" xfId="15784"/>
    <cellStyle name="Note 2 11 12" xfId="15785"/>
    <cellStyle name="Note 2 11 12 2" xfId="15786"/>
    <cellStyle name="Note 2 11 12 2 2" xfId="15787"/>
    <cellStyle name="Note 2 11 12 2 3" xfId="15788"/>
    <cellStyle name="Note 2 11 12 2 4" xfId="15789"/>
    <cellStyle name="Note 2 11 12 3" xfId="15790"/>
    <cellStyle name="Note 2 11 12 4" xfId="15791"/>
    <cellStyle name="Note 2 11 12 5" xfId="15792"/>
    <cellStyle name="Note 2 11 12 6" xfId="15793"/>
    <cellStyle name="Note 2 11 13" xfId="15794"/>
    <cellStyle name="Note 2 11 13 2" xfId="15795"/>
    <cellStyle name="Note 2 11 13 2 2" xfId="15796"/>
    <cellStyle name="Note 2 11 13 2 3" xfId="15797"/>
    <cellStyle name="Note 2 11 13 2 4" xfId="15798"/>
    <cellStyle name="Note 2 11 13 3" xfId="15799"/>
    <cellStyle name="Note 2 11 13 4" xfId="15800"/>
    <cellStyle name="Note 2 11 13 5" xfId="15801"/>
    <cellStyle name="Note 2 11 13 6" xfId="15802"/>
    <cellStyle name="Note 2 11 14" xfId="15803"/>
    <cellStyle name="Note 2 11 14 2" xfId="15804"/>
    <cellStyle name="Note 2 11 14 2 2" xfId="15805"/>
    <cellStyle name="Note 2 11 14 2 3" xfId="15806"/>
    <cellStyle name="Note 2 11 14 2 4" xfId="15807"/>
    <cellStyle name="Note 2 11 14 3" xfId="15808"/>
    <cellStyle name="Note 2 11 14 4" xfId="15809"/>
    <cellStyle name="Note 2 11 14 5" xfId="15810"/>
    <cellStyle name="Note 2 11 14 6" xfId="15811"/>
    <cellStyle name="Note 2 11 15" xfId="15812"/>
    <cellStyle name="Note 2 11 15 2" xfId="15813"/>
    <cellStyle name="Note 2 11 15 3" xfId="15814"/>
    <cellStyle name="Note 2 11 16" xfId="15815"/>
    <cellStyle name="Note 2 11 2" xfId="15816"/>
    <cellStyle name="Note 2 11 2 10" xfId="15817"/>
    <cellStyle name="Note 2 11 2 10 2" xfId="15818"/>
    <cellStyle name="Note 2 11 2 10 2 2" xfId="15819"/>
    <cellStyle name="Note 2 11 2 10 2 3" xfId="15820"/>
    <cellStyle name="Note 2 11 2 10 2 4" xfId="15821"/>
    <cellStyle name="Note 2 11 2 10 3" xfId="15822"/>
    <cellStyle name="Note 2 11 2 10 4" xfId="15823"/>
    <cellStyle name="Note 2 11 2 10 5" xfId="15824"/>
    <cellStyle name="Note 2 11 2 10 6" xfId="15825"/>
    <cellStyle name="Note 2 11 2 11" xfId="15826"/>
    <cellStyle name="Note 2 11 2 11 2" xfId="15827"/>
    <cellStyle name="Note 2 11 2 11 2 2" xfId="15828"/>
    <cellStyle name="Note 2 11 2 11 2 3" xfId="15829"/>
    <cellStyle name="Note 2 11 2 11 2 4" xfId="15830"/>
    <cellStyle name="Note 2 11 2 11 3" xfId="15831"/>
    <cellStyle name="Note 2 11 2 11 4" xfId="15832"/>
    <cellStyle name="Note 2 11 2 11 5" xfId="15833"/>
    <cellStyle name="Note 2 11 2 11 6" xfId="15834"/>
    <cellStyle name="Note 2 11 2 12" xfId="15835"/>
    <cellStyle name="Note 2 11 2 12 2" xfId="15836"/>
    <cellStyle name="Note 2 11 2 12 2 2" xfId="15837"/>
    <cellStyle name="Note 2 11 2 12 2 3" xfId="15838"/>
    <cellStyle name="Note 2 11 2 12 2 4" xfId="15839"/>
    <cellStyle name="Note 2 11 2 12 3" xfId="15840"/>
    <cellStyle name="Note 2 11 2 12 4" xfId="15841"/>
    <cellStyle name="Note 2 11 2 12 5" xfId="15842"/>
    <cellStyle name="Note 2 11 2 12 6" xfId="15843"/>
    <cellStyle name="Note 2 11 2 13" xfId="15844"/>
    <cellStyle name="Note 2 11 2 13 2" xfId="15845"/>
    <cellStyle name="Note 2 11 2 13 2 2" xfId="15846"/>
    <cellStyle name="Note 2 11 2 13 2 3" xfId="15847"/>
    <cellStyle name="Note 2 11 2 13 2 4" xfId="15848"/>
    <cellStyle name="Note 2 11 2 13 3" xfId="15849"/>
    <cellStyle name="Note 2 11 2 13 4" xfId="15850"/>
    <cellStyle name="Note 2 11 2 13 5" xfId="15851"/>
    <cellStyle name="Note 2 11 2 13 6" xfId="15852"/>
    <cellStyle name="Note 2 11 2 14" xfId="15853"/>
    <cellStyle name="Note 2 11 2 14 2" xfId="15854"/>
    <cellStyle name="Note 2 11 2 14 2 2" xfId="15855"/>
    <cellStyle name="Note 2 11 2 14 2 3" xfId="15856"/>
    <cellStyle name="Note 2 11 2 14 2 4" xfId="15857"/>
    <cellStyle name="Note 2 11 2 14 3" xfId="15858"/>
    <cellStyle name="Note 2 11 2 14 4" xfId="15859"/>
    <cellStyle name="Note 2 11 2 14 5" xfId="15860"/>
    <cellStyle name="Note 2 11 2 14 6" xfId="15861"/>
    <cellStyle name="Note 2 11 2 15" xfId="15862"/>
    <cellStyle name="Note 2 11 2 15 2" xfId="15863"/>
    <cellStyle name="Note 2 11 2 15 2 2" xfId="15864"/>
    <cellStyle name="Note 2 11 2 15 2 3" xfId="15865"/>
    <cellStyle name="Note 2 11 2 15 2 4" xfId="15866"/>
    <cellStyle name="Note 2 11 2 15 3" xfId="15867"/>
    <cellStyle name="Note 2 11 2 15 4" xfId="15868"/>
    <cellStyle name="Note 2 11 2 15 5" xfId="15869"/>
    <cellStyle name="Note 2 11 2 15 6" xfId="15870"/>
    <cellStyle name="Note 2 11 2 16" xfId="15871"/>
    <cellStyle name="Note 2 11 2 16 2" xfId="15872"/>
    <cellStyle name="Note 2 11 2 16 2 2" xfId="15873"/>
    <cellStyle name="Note 2 11 2 16 2 3" xfId="15874"/>
    <cellStyle name="Note 2 11 2 16 2 4" xfId="15875"/>
    <cellStyle name="Note 2 11 2 16 3" xfId="15876"/>
    <cellStyle name="Note 2 11 2 16 4" xfId="15877"/>
    <cellStyle name="Note 2 11 2 16 5" xfId="15878"/>
    <cellStyle name="Note 2 11 2 16 6" xfId="15879"/>
    <cellStyle name="Note 2 11 2 17" xfId="15880"/>
    <cellStyle name="Note 2 11 2 17 2" xfId="15881"/>
    <cellStyle name="Note 2 11 2 17 3" xfId="15882"/>
    <cellStyle name="Note 2 11 2 18" xfId="15883"/>
    <cellStyle name="Note 2 11 2 19" xfId="15884"/>
    <cellStyle name="Note 2 11 2 2" xfId="15885"/>
    <cellStyle name="Note 2 11 2 2 2" xfId="15886"/>
    <cellStyle name="Note 2 11 2 2 2 2" xfId="15887"/>
    <cellStyle name="Note 2 11 2 2 2 3" xfId="15888"/>
    <cellStyle name="Note 2 11 2 2 2 4" xfId="15889"/>
    <cellStyle name="Note 2 11 2 2 3" xfId="15890"/>
    <cellStyle name="Note 2 11 2 2 4" xfId="15891"/>
    <cellStyle name="Note 2 11 2 2 5" xfId="15892"/>
    <cellStyle name="Note 2 11 2 3" xfId="15893"/>
    <cellStyle name="Note 2 11 2 3 2" xfId="15894"/>
    <cellStyle name="Note 2 11 2 3 2 2" xfId="15895"/>
    <cellStyle name="Note 2 11 2 3 2 3" xfId="15896"/>
    <cellStyle name="Note 2 11 2 3 2 4" xfId="15897"/>
    <cellStyle name="Note 2 11 2 3 3" xfId="15898"/>
    <cellStyle name="Note 2 11 2 3 4" xfId="15899"/>
    <cellStyle name="Note 2 11 2 3 5" xfId="15900"/>
    <cellStyle name="Note 2 11 2 3 6" xfId="15901"/>
    <cellStyle name="Note 2 11 2 4" xfId="15902"/>
    <cellStyle name="Note 2 11 2 4 2" xfId="15903"/>
    <cellStyle name="Note 2 11 2 4 2 2" xfId="15904"/>
    <cellStyle name="Note 2 11 2 4 2 3" xfId="15905"/>
    <cellStyle name="Note 2 11 2 4 2 4" xfId="15906"/>
    <cellStyle name="Note 2 11 2 4 3" xfId="15907"/>
    <cellStyle name="Note 2 11 2 4 4" xfId="15908"/>
    <cellStyle name="Note 2 11 2 4 5" xfId="15909"/>
    <cellStyle name="Note 2 11 2 4 6" xfId="15910"/>
    <cellStyle name="Note 2 11 2 5" xfId="15911"/>
    <cellStyle name="Note 2 11 2 5 2" xfId="15912"/>
    <cellStyle name="Note 2 11 2 5 2 2" xfId="15913"/>
    <cellStyle name="Note 2 11 2 5 2 3" xfId="15914"/>
    <cellStyle name="Note 2 11 2 5 2 4" xfId="15915"/>
    <cellStyle name="Note 2 11 2 5 3" xfId="15916"/>
    <cellStyle name="Note 2 11 2 5 4" xfId="15917"/>
    <cellStyle name="Note 2 11 2 5 5" xfId="15918"/>
    <cellStyle name="Note 2 11 2 5 6" xfId="15919"/>
    <cellStyle name="Note 2 11 2 6" xfId="15920"/>
    <cellStyle name="Note 2 11 2 6 2" xfId="15921"/>
    <cellStyle name="Note 2 11 2 6 2 2" xfId="15922"/>
    <cellStyle name="Note 2 11 2 6 2 3" xfId="15923"/>
    <cellStyle name="Note 2 11 2 6 2 4" xfId="15924"/>
    <cellStyle name="Note 2 11 2 6 3" xfId="15925"/>
    <cellStyle name="Note 2 11 2 6 4" xfId="15926"/>
    <cellStyle name="Note 2 11 2 6 5" xfId="15927"/>
    <cellStyle name="Note 2 11 2 6 6" xfId="15928"/>
    <cellStyle name="Note 2 11 2 7" xfId="15929"/>
    <cellStyle name="Note 2 11 2 7 2" xfId="15930"/>
    <cellStyle name="Note 2 11 2 7 2 2" xfId="15931"/>
    <cellStyle name="Note 2 11 2 7 2 3" xfId="15932"/>
    <cellStyle name="Note 2 11 2 7 2 4" xfId="15933"/>
    <cellStyle name="Note 2 11 2 7 3" xfId="15934"/>
    <cellStyle name="Note 2 11 2 7 4" xfId="15935"/>
    <cellStyle name="Note 2 11 2 7 5" xfId="15936"/>
    <cellStyle name="Note 2 11 2 7 6" xfId="15937"/>
    <cellStyle name="Note 2 11 2 8" xfId="15938"/>
    <cellStyle name="Note 2 11 2 8 2" xfId="15939"/>
    <cellStyle name="Note 2 11 2 8 2 2" xfId="15940"/>
    <cellStyle name="Note 2 11 2 8 2 3" xfId="15941"/>
    <cellStyle name="Note 2 11 2 8 2 4" xfId="15942"/>
    <cellStyle name="Note 2 11 2 8 3" xfId="15943"/>
    <cellStyle name="Note 2 11 2 8 4" xfId="15944"/>
    <cellStyle name="Note 2 11 2 8 5" xfId="15945"/>
    <cellStyle name="Note 2 11 2 8 6" xfId="15946"/>
    <cellStyle name="Note 2 11 2 9" xfId="15947"/>
    <cellStyle name="Note 2 11 2 9 2" xfId="15948"/>
    <cellStyle name="Note 2 11 2 9 2 2" xfId="15949"/>
    <cellStyle name="Note 2 11 2 9 2 3" xfId="15950"/>
    <cellStyle name="Note 2 11 2 9 2 4" xfId="15951"/>
    <cellStyle name="Note 2 11 2 9 3" xfId="15952"/>
    <cellStyle name="Note 2 11 2 9 4" xfId="15953"/>
    <cellStyle name="Note 2 11 2 9 5" xfId="15954"/>
    <cellStyle name="Note 2 11 2 9 6" xfId="15955"/>
    <cellStyle name="Note 2 11 3" xfId="15956"/>
    <cellStyle name="Note 2 11 3 2" xfId="15957"/>
    <cellStyle name="Note 2 11 3 2 2" xfId="15958"/>
    <cellStyle name="Note 2 11 3 2 3" xfId="15959"/>
    <cellStyle name="Note 2 11 3 2 4" xfId="15960"/>
    <cellStyle name="Note 2 11 3 3" xfId="15961"/>
    <cellStyle name="Note 2 11 3 4" xfId="15962"/>
    <cellStyle name="Note 2 11 3 5" xfId="15963"/>
    <cellStyle name="Note 2 11 4" xfId="15964"/>
    <cellStyle name="Note 2 11 4 2" xfId="15965"/>
    <cellStyle name="Note 2 11 4 2 2" xfId="15966"/>
    <cellStyle name="Note 2 11 4 2 3" xfId="15967"/>
    <cellStyle name="Note 2 11 4 2 4" xfId="15968"/>
    <cellStyle name="Note 2 11 4 3" xfId="15969"/>
    <cellStyle name="Note 2 11 4 4" xfId="15970"/>
    <cellStyle name="Note 2 11 4 5" xfId="15971"/>
    <cellStyle name="Note 2 11 5" xfId="15972"/>
    <cellStyle name="Note 2 11 5 2" xfId="15973"/>
    <cellStyle name="Note 2 11 5 2 2" xfId="15974"/>
    <cellStyle name="Note 2 11 5 2 3" xfId="15975"/>
    <cellStyle name="Note 2 11 5 2 4" xfId="15976"/>
    <cellStyle name="Note 2 11 5 3" xfId="15977"/>
    <cellStyle name="Note 2 11 5 4" xfId="15978"/>
    <cellStyle name="Note 2 11 5 5" xfId="15979"/>
    <cellStyle name="Note 2 11 5 6" xfId="15980"/>
    <cellStyle name="Note 2 11 6" xfId="15981"/>
    <cellStyle name="Note 2 11 6 2" xfId="15982"/>
    <cellStyle name="Note 2 11 6 2 2" xfId="15983"/>
    <cellStyle name="Note 2 11 6 2 3" xfId="15984"/>
    <cellStyle name="Note 2 11 6 2 4" xfId="15985"/>
    <cellStyle name="Note 2 11 6 3" xfId="15986"/>
    <cellStyle name="Note 2 11 6 4" xfId="15987"/>
    <cellStyle name="Note 2 11 6 5" xfId="15988"/>
    <cellStyle name="Note 2 11 6 6" xfId="15989"/>
    <cellStyle name="Note 2 11 7" xfId="15990"/>
    <cellStyle name="Note 2 11 7 2" xfId="15991"/>
    <cellStyle name="Note 2 11 7 2 2" xfId="15992"/>
    <cellStyle name="Note 2 11 7 2 3" xfId="15993"/>
    <cellStyle name="Note 2 11 7 2 4" xfId="15994"/>
    <cellStyle name="Note 2 11 7 3" xfId="15995"/>
    <cellStyle name="Note 2 11 7 4" xfId="15996"/>
    <cellStyle name="Note 2 11 7 5" xfId="15997"/>
    <cellStyle name="Note 2 11 7 6" xfId="15998"/>
    <cellStyle name="Note 2 11 8" xfId="15999"/>
    <cellStyle name="Note 2 11 8 2" xfId="16000"/>
    <cellStyle name="Note 2 11 8 2 2" xfId="16001"/>
    <cellStyle name="Note 2 11 8 2 3" xfId="16002"/>
    <cellStyle name="Note 2 11 8 2 4" xfId="16003"/>
    <cellStyle name="Note 2 11 8 3" xfId="16004"/>
    <cellStyle name="Note 2 11 8 4" xfId="16005"/>
    <cellStyle name="Note 2 11 8 5" xfId="16006"/>
    <cellStyle name="Note 2 11 8 6" xfId="16007"/>
    <cellStyle name="Note 2 11 9" xfId="16008"/>
    <cellStyle name="Note 2 11 9 2" xfId="16009"/>
    <cellStyle name="Note 2 11 9 2 2" xfId="16010"/>
    <cellStyle name="Note 2 11 9 2 3" xfId="16011"/>
    <cellStyle name="Note 2 11 9 2 4" xfId="16012"/>
    <cellStyle name="Note 2 11 9 3" xfId="16013"/>
    <cellStyle name="Note 2 11 9 4" xfId="16014"/>
    <cellStyle name="Note 2 11 9 5" xfId="16015"/>
    <cellStyle name="Note 2 11 9 6" xfId="16016"/>
    <cellStyle name="Note 2 12" xfId="657"/>
    <cellStyle name="Note 2 12 10" xfId="16017"/>
    <cellStyle name="Note 2 12 10 2" xfId="16018"/>
    <cellStyle name="Note 2 12 10 2 2" xfId="16019"/>
    <cellStyle name="Note 2 12 10 2 3" xfId="16020"/>
    <cellStyle name="Note 2 12 10 2 4" xfId="16021"/>
    <cellStyle name="Note 2 12 10 3" xfId="16022"/>
    <cellStyle name="Note 2 12 10 4" xfId="16023"/>
    <cellStyle name="Note 2 12 10 5" xfId="16024"/>
    <cellStyle name="Note 2 12 10 6" xfId="16025"/>
    <cellStyle name="Note 2 12 11" xfId="16026"/>
    <cellStyle name="Note 2 12 11 2" xfId="16027"/>
    <cellStyle name="Note 2 12 11 2 2" xfId="16028"/>
    <cellStyle name="Note 2 12 11 2 3" xfId="16029"/>
    <cellStyle name="Note 2 12 11 2 4" xfId="16030"/>
    <cellStyle name="Note 2 12 11 3" xfId="16031"/>
    <cellStyle name="Note 2 12 11 4" xfId="16032"/>
    <cellStyle name="Note 2 12 11 5" xfId="16033"/>
    <cellStyle name="Note 2 12 11 6" xfId="16034"/>
    <cellStyle name="Note 2 12 12" xfId="16035"/>
    <cellStyle name="Note 2 12 12 2" xfId="16036"/>
    <cellStyle name="Note 2 12 12 2 2" xfId="16037"/>
    <cellStyle name="Note 2 12 12 2 3" xfId="16038"/>
    <cellStyle name="Note 2 12 12 2 4" xfId="16039"/>
    <cellStyle name="Note 2 12 12 3" xfId="16040"/>
    <cellStyle name="Note 2 12 12 4" xfId="16041"/>
    <cellStyle name="Note 2 12 12 5" xfId="16042"/>
    <cellStyle name="Note 2 12 12 6" xfId="16043"/>
    <cellStyle name="Note 2 12 13" xfId="16044"/>
    <cellStyle name="Note 2 12 13 2" xfId="16045"/>
    <cellStyle name="Note 2 12 13 2 2" xfId="16046"/>
    <cellStyle name="Note 2 12 13 2 3" xfId="16047"/>
    <cellStyle name="Note 2 12 13 2 4" xfId="16048"/>
    <cellStyle name="Note 2 12 13 3" xfId="16049"/>
    <cellStyle name="Note 2 12 13 4" xfId="16050"/>
    <cellStyle name="Note 2 12 13 5" xfId="16051"/>
    <cellStyle name="Note 2 12 13 6" xfId="16052"/>
    <cellStyle name="Note 2 12 14" xfId="16053"/>
    <cellStyle name="Note 2 12 14 2" xfId="16054"/>
    <cellStyle name="Note 2 12 14 2 2" xfId="16055"/>
    <cellStyle name="Note 2 12 14 2 3" xfId="16056"/>
    <cellStyle name="Note 2 12 14 2 4" xfId="16057"/>
    <cellStyle name="Note 2 12 14 3" xfId="16058"/>
    <cellStyle name="Note 2 12 14 4" xfId="16059"/>
    <cellStyle name="Note 2 12 14 5" xfId="16060"/>
    <cellStyle name="Note 2 12 14 6" xfId="16061"/>
    <cellStyle name="Note 2 12 15" xfId="16062"/>
    <cellStyle name="Note 2 12 15 2" xfId="16063"/>
    <cellStyle name="Note 2 12 15 3" xfId="16064"/>
    <cellStyle name="Note 2 12 16" xfId="16065"/>
    <cellStyle name="Note 2 12 2" xfId="16066"/>
    <cellStyle name="Note 2 12 2 10" xfId="16067"/>
    <cellStyle name="Note 2 12 2 10 2" xfId="16068"/>
    <cellStyle name="Note 2 12 2 10 2 2" xfId="16069"/>
    <cellStyle name="Note 2 12 2 10 2 3" xfId="16070"/>
    <cellStyle name="Note 2 12 2 10 2 4" xfId="16071"/>
    <cellStyle name="Note 2 12 2 10 3" xfId="16072"/>
    <cellStyle name="Note 2 12 2 10 4" xfId="16073"/>
    <cellStyle name="Note 2 12 2 10 5" xfId="16074"/>
    <cellStyle name="Note 2 12 2 10 6" xfId="16075"/>
    <cellStyle name="Note 2 12 2 11" xfId="16076"/>
    <cellStyle name="Note 2 12 2 11 2" xfId="16077"/>
    <cellStyle name="Note 2 12 2 11 2 2" xfId="16078"/>
    <cellStyle name="Note 2 12 2 11 2 3" xfId="16079"/>
    <cellStyle name="Note 2 12 2 11 2 4" xfId="16080"/>
    <cellStyle name="Note 2 12 2 11 3" xfId="16081"/>
    <cellStyle name="Note 2 12 2 11 4" xfId="16082"/>
    <cellStyle name="Note 2 12 2 11 5" xfId="16083"/>
    <cellStyle name="Note 2 12 2 11 6" xfId="16084"/>
    <cellStyle name="Note 2 12 2 12" xfId="16085"/>
    <cellStyle name="Note 2 12 2 12 2" xfId="16086"/>
    <cellStyle name="Note 2 12 2 12 2 2" xfId="16087"/>
    <cellStyle name="Note 2 12 2 12 2 3" xfId="16088"/>
    <cellStyle name="Note 2 12 2 12 2 4" xfId="16089"/>
    <cellStyle name="Note 2 12 2 12 3" xfId="16090"/>
    <cellStyle name="Note 2 12 2 12 4" xfId="16091"/>
    <cellStyle name="Note 2 12 2 12 5" xfId="16092"/>
    <cellStyle name="Note 2 12 2 12 6" xfId="16093"/>
    <cellStyle name="Note 2 12 2 13" xfId="16094"/>
    <cellStyle name="Note 2 12 2 13 2" xfId="16095"/>
    <cellStyle name="Note 2 12 2 13 2 2" xfId="16096"/>
    <cellStyle name="Note 2 12 2 13 2 3" xfId="16097"/>
    <cellStyle name="Note 2 12 2 13 2 4" xfId="16098"/>
    <cellStyle name="Note 2 12 2 13 3" xfId="16099"/>
    <cellStyle name="Note 2 12 2 13 4" xfId="16100"/>
    <cellStyle name="Note 2 12 2 13 5" xfId="16101"/>
    <cellStyle name="Note 2 12 2 13 6" xfId="16102"/>
    <cellStyle name="Note 2 12 2 14" xfId="16103"/>
    <cellStyle name="Note 2 12 2 14 2" xfId="16104"/>
    <cellStyle name="Note 2 12 2 14 2 2" xfId="16105"/>
    <cellStyle name="Note 2 12 2 14 2 3" xfId="16106"/>
    <cellStyle name="Note 2 12 2 14 2 4" xfId="16107"/>
    <cellStyle name="Note 2 12 2 14 3" xfId="16108"/>
    <cellStyle name="Note 2 12 2 14 4" xfId="16109"/>
    <cellStyle name="Note 2 12 2 14 5" xfId="16110"/>
    <cellStyle name="Note 2 12 2 14 6" xfId="16111"/>
    <cellStyle name="Note 2 12 2 15" xfId="16112"/>
    <cellStyle name="Note 2 12 2 15 2" xfId="16113"/>
    <cellStyle name="Note 2 12 2 15 2 2" xfId="16114"/>
    <cellStyle name="Note 2 12 2 15 2 3" xfId="16115"/>
    <cellStyle name="Note 2 12 2 15 2 4" xfId="16116"/>
    <cellStyle name="Note 2 12 2 15 3" xfId="16117"/>
    <cellStyle name="Note 2 12 2 15 4" xfId="16118"/>
    <cellStyle name="Note 2 12 2 15 5" xfId="16119"/>
    <cellStyle name="Note 2 12 2 15 6" xfId="16120"/>
    <cellStyle name="Note 2 12 2 16" xfId="16121"/>
    <cellStyle name="Note 2 12 2 16 2" xfId="16122"/>
    <cellStyle name="Note 2 12 2 16 2 2" xfId="16123"/>
    <cellStyle name="Note 2 12 2 16 2 3" xfId="16124"/>
    <cellStyle name="Note 2 12 2 16 2 4" xfId="16125"/>
    <cellStyle name="Note 2 12 2 16 3" xfId="16126"/>
    <cellStyle name="Note 2 12 2 16 4" xfId="16127"/>
    <cellStyle name="Note 2 12 2 16 5" xfId="16128"/>
    <cellStyle name="Note 2 12 2 16 6" xfId="16129"/>
    <cellStyle name="Note 2 12 2 17" xfId="16130"/>
    <cellStyle name="Note 2 12 2 17 2" xfId="16131"/>
    <cellStyle name="Note 2 12 2 17 3" xfId="16132"/>
    <cellStyle name="Note 2 12 2 18" xfId="16133"/>
    <cellStyle name="Note 2 12 2 19" xfId="16134"/>
    <cellStyle name="Note 2 12 2 2" xfId="16135"/>
    <cellStyle name="Note 2 12 2 2 2" xfId="16136"/>
    <cellStyle name="Note 2 12 2 2 2 2" xfId="16137"/>
    <cellStyle name="Note 2 12 2 2 2 3" xfId="16138"/>
    <cellStyle name="Note 2 12 2 2 2 4" xfId="16139"/>
    <cellStyle name="Note 2 12 2 2 3" xfId="16140"/>
    <cellStyle name="Note 2 12 2 2 4" xfId="16141"/>
    <cellStyle name="Note 2 12 2 2 5" xfId="16142"/>
    <cellStyle name="Note 2 12 2 3" xfId="16143"/>
    <cellStyle name="Note 2 12 2 3 2" xfId="16144"/>
    <cellStyle name="Note 2 12 2 3 2 2" xfId="16145"/>
    <cellStyle name="Note 2 12 2 3 2 3" xfId="16146"/>
    <cellStyle name="Note 2 12 2 3 2 4" xfId="16147"/>
    <cellStyle name="Note 2 12 2 3 3" xfId="16148"/>
    <cellStyle name="Note 2 12 2 3 4" xfId="16149"/>
    <cellStyle name="Note 2 12 2 3 5" xfId="16150"/>
    <cellStyle name="Note 2 12 2 3 6" xfId="16151"/>
    <cellStyle name="Note 2 12 2 4" xfId="16152"/>
    <cellStyle name="Note 2 12 2 4 2" xfId="16153"/>
    <cellStyle name="Note 2 12 2 4 2 2" xfId="16154"/>
    <cellStyle name="Note 2 12 2 4 2 3" xfId="16155"/>
    <cellStyle name="Note 2 12 2 4 2 4" xfId="16156"/>
    <cellStyle name="Note 2 12 2 4 3" xfId="16157"/>
    <cellStyle name="Note 2 12 2 4 4" xfId="16158"/>
    <cellStyle name="Note 2 12 2 4 5" xfId="16159"/>
    <cellStyle name="Note 2 12 2 4 6" xfId="16160"/>
    <cellStyle name="Note 2 12 2 5" xfId="16161"/>
    <cellStyle name="Note 2 12 2 5 2" xfId="16162"/>
    <cellStyle name="Note 2 12 2 5 2 2" xfId="16163"/>
    <cellStyle name="Note 2 12 2 5 2 3" xfId="16164"/>
    <cellStyle name="Note 2 12 2 5 2 4" xfId="16165"/>
    <cellStyle name="Note 2 12 2 5 3" xfId="16166"/>
    <cellStyle name="Note 2 12 2 5 4" xfId="16167"/>
    <cellStyle name="Note 2 12 2 5 5" xfId="16168"/>
    <cellStyle name="Note 2 12 2 5 6" xfId="16169"/>
    <cellStyle name="Note 2 12 2 6" xfId="16170"/>
    <cellStyle name="Note 2 12 2 6 2" xfId="16171"/>
    <cellStyle name="Note 2 12 2 6 2 2" xfId="16172"/>
    <cellStyle name="Note 2 12 2 6 2 3" xfId="16173"/>
    <cellStyle name="Note 2 12 2 6 2 4" xfId="16174"/>
    <cellStyle name="Note 2 12 2 6 3" xfId="16175"/>
    <cellStyle name="Note 2 12 2 6 4" xfId="16176"/>
    <cellStyle name="Note 2 12 2 6 5" xfId="16177"/>
    <cellStyle name="Note 2 12 2 6 6" xfId="16178"/>
    <cellStyle name="Note 2 12 2 7" xfId="16179"/>
    <cellStyle name="Note 2 12 2 7 2" xfId="16180"/>
    <cellStyle name="Note 2 12 2 7 2 2" xfId="16181"/>
    <cellStyle name="Note 2 12 2 7 2 3" xfId="16182"/>
    <cellStyle name="Note 2 12 2 7 2 4" xfId="16183"/>
    <cellStyle name="Note 2 12 2 7 3" xfId="16184"/>
    <cellStyle name="Note 2 12 2 7 4" xfId="16185"/>
    <cellStyle name="Note 2 12 2 7 5" xfId="16186"/>
    <cellStyle name="Note 2 12 2 7 6" xfId="16187"/>
    <cellStyle name="Note 2 12 2 8" xfId="16188"/>
    <cellStyle name="Note 2 12 2 8 2" xfId="16189"/>
    <cellStyle name="Note 2 12 2 8 2 2" xfId="16190"/>
    <cellStyle name="Note 2 12 2 8 2 3" xfId="16191"/>
    <cellStyle name="Note 2 12 2 8 2 4" xfId="16192"/>
    <cellStyle name="Note 2 12 2 8 3" xfId="16193"/>
    <cellStyle name="Note 2 12 2 8 4" xfId="16194"/>
    <cellStyle name="Note 2 12 2 8 5" xfId="16195"/>
    <cellStyle name="Note 2 12 2 8 6" xfId="16196"/>
    <cellStyle name="Note 2 12 2 9" xfId="16197"/>
    <cellStyle name="Note 2 12 2 9 2" xfId="16198"/>
    <cellStyle name="Note 2 12 2 9 2 2" xfId="16199"/>
    <cellStyle name="Note 2 12 2 9 2 3" xfId="16200"/>
    <cellStyle name="Note 2 12 2 9 2 4" xfId="16201"/>
    <cellStyle name="Note 2 12 2 9 3" xfId="16202"/>
    <cellStyle name="Note 2 12 2 9 4" xfId="16203"/>
    <cellStyle name="Note 2 12 2 9 5" xfId="16204"/>
    <cellStyle name="Note 2 12 2 9 6" xfId="16205"/>
    <cellStyle name="Note 2 12 3" xfId="16206"/>
    <cellStyle name="Note 2 12 3 2" xfId="16207"/>
    <cellStyle name="Note 2 12 3 2 2" xfId="16208"/>
    <cellStyle name="Note 2 12 3 2 3" xfId="16209"/>
    <cellStyle name="Note 2 12 3 2 4" xfId="16210"/>
    <cellStyle name="Note 2 12 3 3" xfId="16211"/>
    <cellStyle name="Note 2 12 3 4" xfId="16212"/>
    <cellStyle name="Note 2 12 3 5" xfId="16213"/>
    <cellStyle name="Note 2 12 4" xfId="16214"/>
    <cellStyle name="Note 2 12 4 2" xfId="16215"/>
    <cellStyle name="Note 2 12 4 2 2" xfId="16216"/>
    <cellStyle name="Note 2 12 4 2 3" xfId="16217"/>
    <cellStyle name="Note 2 12 4 2 4" xfId="16218"/>
    <cellStyle name="Note 2 12 4 3" xfId="16219"/>
    <cellStyle name="Note 2 12 4 4" xfId="16220"/>
    <cellStyle name="Note 2 12 4 5" xfId="16221"/>
    <cellStyle name="Note 2 12 5" xfId="16222"/>
    <cellStyle name="Note 2 12 5 2" xfId="16223"/>
    <cellStyle name="Note 2 12 5 2 2" xfId="16224"/>
    <cellStyle name="Note 2 12 5 2 3" xfId="16225"/>
    <cellStyle name="Note 2 12 5 2 4" xfId="16226"/>
    <cellStyle name="Note 2 12 5 3" xfId="16227"/>
    <cellStyle name="Note 2 12 5 4" xfId="16228"/>
    <cellStyle name="Note 2 12 5 5" xfId="16229"/>
    <cellStyle name="Note 2 12 5 6" xfId="16230"/>
    <cellStyle name="Note 2 12 6" xfId="16231"/>
    <cellStyle name="Note 2 12 6 2" xfId="16232"/>
    <cellStyle name="Note 2 12 6 2 2" xfId="16233"/>
    <cellStyle name="Note 2 12 6 2 3" xfId="16234"/>
    <cellStyle name="Note 2 12 6 2 4" xfId="16235"/>
    <cellStyle name="Note 2 12 6 3" xfId="16236"/>
    <cellStyle name="Note 2 12 6 4" xfId="16237"/>
    <cellStyle name="Note 2 12 6 5" xfId="16238"/>
    <cellStyle name="Note 2 12 6 6" xfId="16239"/>
    <cellStyle name="Note 2 12 7" xfId="16240"/>
    <cellStyle name="Note 2 12 7 2" xfId="16241"/>
    <cellStyle name="Note 2 12 7 2 2" xfId="16242"/>
    <cellStyle name="Note 2 12 7 2 3" xfId="16243"/>
    <cellStyle name="Note 2 12 7 2 4" xfId="16244"/>
    <cellStyle name="Note 2 12 7 3" xfId="16245"/>
    <cellStyle name="Note 2 12 7 4" xfId="16246"/>
    <cellStyle name="Note 2 12 7 5" xfId="16247"/>
    <cellStyle name="Note 2 12 7 6" xfId="16248"/>
    <cellStyle name="Note 2 12 8" xfId="16249"/>
    <cellStyle name="Note 2 12 8 2" xfId="16250"/>
    <cellStyle name="Note 2 12 8 2 2" xfId="16251"/>
    <cellStyle name="Note 2 12 8 2 3" xfId="16252"/>
    <cellStyle name="Note 2 12 8 2 4" xfId="16253"/>
    <cellStyle name="Note 2 12 8 3" xfId="16254"/>
    <cellStyle name="Note 2 12 8 4" xfId="16255"/>
    <cellStyle name="Note 2 12 8 5" xfId="16256"/>
    <cellStyle name="Note 2 12 8 6" xfId="16257"/>
    <cellStyle name="Note 2 12 9" xfId="16258"/>
    <cellStyle name="Note 2 12 9 2" xfId="16259"/>
    <cellStyle name="Note 2 12 9 2 2" xfId="16260"/>
    <cellStyle name="Note 2 12 9 2 3" xfId="16261"/>
    <cellStyle name="Note 2 12 9 2 4" xfId="16262"/>
    <cellStyle name="Note 2 12 9 3" xfId="16263"/>
    <cellStyle name="Note 2 12 9 4" xfId="16264"/>
    <cellStyle name="Note 2 12 9 5" xfId="16265"/>
    <cellStyle name="Note 2 12 9 6" xfId="16266"/>
    <cellStyle name="Note 2 13" xfId="658"/>
    <cellStyle name="Note 2 13 10" xfId="16267"/>
    <cellStyle name="Note 2 13 10 2" xfId="16268"/>
    <cellStyle name="Note 2 13 10 2 2" xfId="16269"/>
    <cellStyle name="Note 2 13 10 2 3" xfId="16270"/>
    <cellStyle name="Note 2 13 10 2 4" xfId="16271"/>
    <cellStyle name="Note 2 13 10 3" xfId="16272"/>
    <cellStyle name="Note 2 13 10 4" xfId="16273"/>
    <cellStyle name="Note 2 13 10 5" xfId="16274"/>
    <cellStyle name="Note 2 13 10 6" xfId="16275"/>
    <cellStyle name="Note 2 13 11" xfId="16276"/>
    <cellStyle name="Note 2 13 11 2" xfId="16277"/>
    <cellStyle name="Note 2 13 11 2 2" xfId="16278"/>
    <cellStyle name="Note 2 13 11 2 3" xfId="16279"/>
    <cellStyle name="Note 2 13 11 2 4" xfId="16280"/>
    <cellStyle name="Note 2 13 11 3" xfId="16281"/>
    <cellStyle name="Note 2 13 11 4" xfId="16282"/>
    <cellStyle name="Note 2 13 11 5" xfId="16283"/>
    <cellStyle name="Note 2 13 11 6" xfId="16284"/>
    <cellStyle name="Note 2 13 12" xfId="16285"/>
    <cellStyle name="Note 2 13 12 2" xfId="16286"/>
    <cellStyle name="Note 2 13 12 2 2" xfId="16287"/>
    <cellStyle name="Note 2 13 12 2 3" xfId="16288"/>
    <cellStyle name="Note 2 13 12 2 4" xfId="16289"/>
    <cellStyle name="Note 2 13 12 3" xfId="16290"/>
    <cellStyle name="Note 2 13 12 4" xfId="16291"/>
    <cellStyle name="Note 2 13 12 5" xfId="16292"/>
    <cellStyle name="Note 2 13 12 6" xfId="16293"/>
    <cellStyle name="Note 2 13 13" xfId="16294"/>
    <cellStyle name="Note 2 13 13 2" xfId="16295"/>
    <cellStyle name="Note 2 13 13 2 2" xfId="16296"/>
    <cellStyle name="Note 2 13 13 2 3" xfId="16297"/>
    <cellStyle name="Note 2 13 13 2 4" xfId="16298"/>
    <cellStyle name="Note 2 13 13 3" xfId="16299"/>
    <cellStyle name="Note 2 13 13 4" xfId="16300"/>
    <cellStyle name="Note 2 13 13 5" xfId="16301"/>
    <cellStyle name="Note 2 13 13 6" xfId="16302"/>
    <cellStyle name="Note 2 13 14" xfId="16303"/>
    <cellStyle name="Note 2 13 14 2" xfId="16304"/>
    <cellStyle name="Note 2 13 14 2 2" xfId="16305"/>
    <cellStyle name="Note 2 13 14 2 3" xfId="16306"/>
    <cellStyle name="Note 2 13 14 2 4" xfId="16307"/>
    <cellStyle name="Note 2 13 14 3" xfId="16308"/>
    <cellStyle name="Note 2 13 14 4" xfId="16309"/>
    <cellStyle name="Note 2 13 14 5" xfId="16310"/>
    <cellStyle name="Note 2 13 14 6" xfId="16311"/>
    <cellStyle name="Note 2 13 15" xfId="16312"/>
    <cellStyle name="Note 2 13 15 2" xfId="16313"/>
    <cellStyle name="Note 2 13 15 3" xfId="16314"/>
    <cellStyle name="Note 2 13 16" xfId="16315"/>
    <cellStyle name="Note 2 13 2" xfId="16316"/>
    <cellStyle name="Note 2 13 2 10" xfId="16317"/>
    <cellStyle name="Note 2 13 2 10 2" xfId="16318"/>
    <cellStyle name="Note 2 13 2 10 2 2" xfId="16319"/>
    <cellStyle name="Note 2 13 2 10 2 3" xfId="16320"/>
    <cellStyle name="Note 2 13 2 10 2 4" xfId="16321"/>
    <cellStyle name="Note 2 13 2 10 3" xfId="16322"/>
    <cellStyle name="Note 2 13 2 10 4" xfId="16323"/>
    <cellStyle name="Note 2 13 2 10 5" xfId="16324"/>
    <cellStyle name="Note 2 13 2 10 6" xfId="16325"/>
    <cellStyle name="Note 2 13 2 11" xfId="16326"/>
    <cellStyle name="Note 2 13 2 11 2" xfId="16327"/>
    <cellStyle name="Note 2 13 2 11 2 2" xfId="16328"/>
    <cellStyle name="Note 2 13 2 11 2 3" xfId="16329"/>
    <cellStyle name="Note 2 13 2 11 2 4" xfId="16330"/>
    <cellStyle name="Note 2 13 2 11 3" xfId="16331"/>
    <cellStyle name="Note 2 13 2 11 4" xfId="16332"/>
    <cellStyle name="Note 2 13 2 11 5" xfId="16333"/>
    <cellStyle name="Note 2 13 2 11 6" xfId="16334"/>
    <cellStyle name="Note 2 13 2 12" xfId="16335"/>
    <cellStyle name="Note 2 13 2 12 2" xfId="16336"/>
    <cellStyle name="Note 2 13 2 12 2 2" xfId="16337"/>
    <cellStyle name="Note 2 13 2 12 2 3" xfId="16338"/>
    <cellStyle name="Note 2 13 2 12 2 4" xfId="16339"/>
    <cellStyle name="Note 2 13 2 12 3" xfId="16340"/>
    <cellStyle name="Note 2 13 2 12 4" xfId="16341"/>
    <cellStyle name="Note 2 13 2 12 5" xfId="16342"/>
    <cellStyle name="Note 2 13 2 12 6" xfId="16343"/>
    <cellStyle name="Note 2 13 2 13" xfId="16344"/>
    <cellStyle name="Note 2 13 2 13 2" xfId="16345"/>
    <cellStyle name="Note 2 13 2 13 2 2" xfId="16346"/>
    <cellStyle name="Note 2 13 2 13 2 3" xfId="16347"/>
    <cellStyle name="Note 2 13 2 13 2 4" xfId="16348"/>
    <cellStyle name="Note 2 13 2 13 3" xfId="16349"/>
    <cellStyle name="Note 2 13 2 13 4" xfId="16350"/>
    <cellStyle name="Note 2 13 2 13 5" xfId="16351"/>
    <cellStyle name="Note 2 13 2 13 6" xfId="16352"/>
    <cellStyle name="Note 2 13 2 14" xfId="16353"/>
    <cellStyle name="Note 2 13 2 14 2" xfId="16354"/>
    <cellStyle name="Note 2 13 2 14 2 2" xfId="16355"/>
    <cellStyle name="Note 2 13 2 14 2 3" xfId="16356"/>
    <cellStyle name="Note 2 13 2 14 2 4" xfId="16357"/>
    <cellStyle name="Note 2 13 2 14 3" xfId="16358"/>
    <cellStyle name="Note 2 13 2 14 4" xfId="16359"/>
    <cellStyle name="Note 2 13 2 14 5" xfId="16360"/>
    <cellStyle name="Note 2 13 2 14 6" xfId="16361"/>
    <cellStyle name="Note 2 13 2 15" xfId="16362"/>
    <cellStyle name="Note 2 13 2 15 2" xfId="16363"/>
    <cellStyle name="Note 2 13 2 15 2 2" xfId="16364"/>
    <cellStyle name="Note 2 13 2 15 2 3" xfId="16365"/>
    <cellStyle name="Note 2 13 2 15 2 4" xfId="16366"/>
    <cellStyle name="Note 2 13 2 15 3" xfId="16367"/>
    <cellStyle name="Note 2 13 2 15 4" xfId="16368"/>
    <cellStyle name="Note 2 13 2 15 5" xfId="16369"/>
    <cellStyle name="Note 2 13 2 15 6" xfId="16370"/>
    <cellStyle name="Note 2 13 2 16" xfId="16371"/>
    <cellStyle name="Note 2 13 2 16 2" xfId="16372"/>
    <cellStyle name="Note 2 13 2 16 2 2" xfId="16373"/>
    <cellStyle name="Note 2 13 2 16 2 3" xfId="16374"/>
    <cellStyle name="Note 2 13 2 16 2 4" xfId="16375"/>
    <cellStyle name="Note 2 13 2 16 3" xfId="16376"/>
    <cellStyle name="Note 2 13 2 16 4" xfId="16377"/>
    <cellStyle name="Note 2 13 2 16 5" xfId="16378"/>
    <cellStyle name="Note 2 13 2 16 6" xfId="16379"/>
    <cellStyle name="Note 2 13 2 17" xfId="16380"/>
    <cellStyle name="Note 2 13 2 17 2" xfId="16381"/>
    <cellStyle name="Note 2 13 2 17 3" xfId="16382"/>
    <cellStyle name="Note 2 13 2 18" xfId="16383"/>
    <cellStyle name="Note 2 13 2 19" xfId="16384"/>
    <cellStyle name="Note 2 13 2 2" xfId="16385"/>
    <cellStyle name="Note 2 13 2 2 2" xfId="16386"/>
    <cellStyle name="Note 2 13 2 2 2 2" xfId="16387"/>
    <cellStyle name="Note 2 13 2 2 2 3" xfId="16388"/>
    <cellStyle name="Note 2 13 2 2 2 4" xfId="16389"/>
    <cellStyle name="Note 2 13 2 2 3" xfId="16390"/>
    <cellStyle name="Note 2 13 2 2 4" xfId="16391"/>
    <cellStyle name="Note 2 13 2 2 5" xfId="16392"/>
    <cellStyle name="Note 2 13 2 3" xfId="16393"/>
    <cellStyle name="Note 2 13 2 3 2" xfId="16394"/>
    <cellStyle name="Note 2 13 2 3 2 2" xfId="16395"/>
    <cellStyle name="Note 2 13 2 3 2 3" xfId="16396"/>
    <cellStyle name="Note 2 13 2 3 2 4" xfId="16397"/>
    <cellStyle name="Note 2 13 2 3 3" xfId="16398"/>
    <cellStyle name="Note 2 13 2 3 4" xfId="16399"/>
    <cellStyle name="Note 2 13 2 3 5" xfId="16400"/>
    <cellStyle name="Note 2 13 2 3 6" xfId="16401"/>
    <cellStyle name="Note 2 13 2 4" xfId="16402"/>
    <cellStyle name="Note 2 13 2 4 2" xfId="16403"/>
    <cellStyle name="Note 2 13 2 4 2 2" xfId="16404"/>
    <cellStyle name="Note 2 13 2 4 2 3" xfId="16405"/>
    <cellStyle name="Note 2 13 2 4 2 4" xfId="16406"/>
    <cellStyle name="Note 2 13 2 4 3" xfId="16407"/>
    <cellStyle name="Note 2 13 2 4 4" xfId="16408"/>
    <cellStyle name="Note 2 13 2 4 5" xfId="16409"/>
    <cellStyle name="Note 2 13 2 4 6" xfId="16410"/>
    <cellStyle name="Note 2 13 2 5" xfId="16411"/>
    <cellStyle name="Note 2 13 2 5 2" xfId="16412"/>
    <cellStyle name="Note 2 13 2 5 2 2" xfId="16413"/>
    <cellStyle name="Note 2 13 2 5 2 3" xfId="16414"/>
    <cellStyle name="Note 2 13 2 5 2 4" xfId="16415"/>
    <cellStyle name="Note 2 13 2 5 3" xfId="16416"/>
    <cellStyle name="Note 2 13 2 5 4" xfId="16417"/>
    <cellStyle name="Note 2 13 2 5 5" xfId="16418"/>
    <cellStyle name="Note 2 13 2 5 6" xfId="16419"/>
    <cellStyle name="Note 2 13 2 6" xfId="16420"/>
    <cellStyle name="Note 2 13 2 6 2" xfId="16421"/>
    <cellStyle name="Note 2 13 2 6 2 2" xfId="16422"/>
    <cellStyle name="Note 2 13 2 6 2 3" xfId="16423"/>
    <cellStyle name="Note 2 13 2 6 2 4" xfId="16424"/>
    <cellStyle name="Note 2 13 2 6 3" xfId="16425"/>
    <cellStyle name="Note 2 13 2 6 4" xfId="16426"/>
    <cellStyle name="Note 2 13 2 6 5" xfId="16427"/>
    <cellStyle name="Note 2 13 2 6 6" xfId="16428"/>
    <cellStyle name="Note 2 13 2 7" xfId="16429"/>
    <cellStyle name="Note 2 13 2 7 2" xfId="16430"/>
    <cellStyle name="Note 2 13 2 7 2 2" xfId="16431"/>
    <cellStyle name="Note 2 13 2 7 2 3" xfId="16432"/>
    <cellStyle name="Note 2 13 2 7 2 4" xfId="16433"/>
    <cellStyle name="Note 2 13 2 7 3" xfId="16434"/>
    <cellStyle name="Note 2 13 2 7 4" xfId="16435"/>
    <cellStyle name="Note 2 13 2 7 5" xfId="16436"/>
    <cellStyle name="Note 2 13 2 7 6" xfId="16437"/>
    <cellStyle name="Note 2 13 2 8" xfId="16438"/>
    <cellStyle name="Note 2 13 2 8 2" xfId="16439"/>
    <cellStyle name="Note 2 13 2 8 2 2" xfId="16440"/>
    <cellStyle name="Note 2 13 2 8 2 3" xfId="16441"/>
    <cellStyle name="Note 2 13 2 8 2 4" xfId="16442"/>
    <cellStyle name="Note 2 13 2 8 3" xfId="16443"/>
    <cellStyle name="Note 2 13 2 8 4" xfId="16444"/>
    <cellStyle name="Note 2 13 2 8 5" xfId="16445"/>
    <cellStyle name="Note 2 13 2 8 6" xfId="16446"/>
    <cellStyle name="Note 2 13 2 9" xfId="16447"/>
    <cellStyle name="Note 2 13 2 9 2" xfId="16448"/>
    <cellStyle name="Note 2 13 2 9 2 2" xfId="16449"/>
    <cellStyle name="Note 2 13 2 9 2 3" xfId="16450"/>
    <cellStyle name="Note 2 13 2 9 2 4" xfId="16451"/>
    <cellStyle name="Note 2 13 2 9 3" xfId="16452"/>
    <cellStyle name="Note 2 13 2 9 4" xfId="16453"/>
    <cellStyle name="Note 2 13 2 9 5" xfId="16454"/>
    <cellStyle name="Note 2 13 2 9 6" xfId="16455"/>
    <cellStyle name="Note 2 13 3" xfId="16456"/>
    <cellStyle name="Note 2 13 3 2" xfId="16457"/>
    <cellStyle name="Note 2 13 3 2 2" xfId="16458"/>
    <cellStyle name="Note 2 13 3 2 3" xfId="16459"/>
    <cellStyle name="Note 2 13 3 2 4" xfId="16460"/>
    <cellStyle name="Note 2 13 3 3" xfId="16461"/>
    <cellStyle name="Note 2 13 3 4" xfId="16462"/>
    <cellStyle name="Note 2 13 3 5" xfId="16463"/>
    <cellStyle name="Note 2 13 4" xfId="16464"/>
    <cellStyle name="Note 2 13 4 2" xfId="16465"/>
    <cellStyle name="Note 2 13 4 2 2" xfId="16466"/>
    <cellStyle name="Note 2 13 4 2 3" xfId="16467"/>
    <cellStyle name="Note 2 13 4 2 4" xfId="16468"/>
    <cellStyle name="Note 2 13 4 3" xfId="16469"/>
    <cellStyle name="Note 2 13 4 4" xfId="16470"/>
    <cellStyle name="Note 2 13 4 5" xfId="16471"/>
    <cellStyle name="Note 2 13 5" xfId="16472"/>
    <cellStyle name="Note 2 13 5 2" xfId="16473"/>
    <cellStyle name="Note 2 13 5 2 2" xfId="16474"/>
    <cellStyle name="Note 2 13 5 2 3" xfId="16475"/>
    <cellStyle name="Note 2 13 5 2 4" xfId="16476"/>
    <cellStyle name="Note 2 13 5 3" xfId="16477"/>
    <cellStyle name="Note 2 13 5 4" xfId="16478"/>
    <cellStyle name="Note 2 13 5 5" xfId="16479"/>
    <cellStyle name="Note 2 13 5 6" xfId="16480"/>
    <cellStyle name="Note 2 13 6" xfId="16481"/>
    <cellStyle name="Note 2 13 6 2" xfId="16482"/>
    <cellStyle name="Note 2 13 6 2 2" xfId="16483"/>
    <cellStyle name="Note 2 13 6 2 3" xfId="16484"/>
    <cellStyle name="Note 2 13 6 2 4" xfId="16485"/>
    <cellStyle name="Note 2 13 6 3" xfId="16486"/>
    <cellStyle name="Note 2 13 6 4" xfId="16487"/>
    <cellStyle name="Note 2 13 6 5" xfId="16488"/>
    <cellStyle name="Note 2 13 6 6" xfId="16489"/>
    <cellStyle name="Note 2 13 7" xfId="16490"/>
    <cellStyle name="Note 2 13 7 2" xfId="16491"/>
    <cellStyle name="Note 2 13 7 2 2" xfId="16492"/>
    <cellStyle name="Note 2 13 7 2 3" xfId="16493"/>
    <cellStyle name="Note 2 13 7 2 4" xfId="16494"/>
    <cellStyle name="Note 2 13 7 3" xfId="16495"/>
    <cellStyle name="Note 2 13 7 4" xfId="16496"/>
    <cellStyle name="Note 2 13 7 5" xfId="16497"/>
    <cellStyle name="Note 2 13 7 6" xfId="16498"/>
    <cellStyle name="Note 2 13 8" xfId="16499"/>
    <cellStyle name="Note 2 13 8 2" xfId="16500"/>
    <cellStyle name="Note 2 13 8 2 2" xfId="16501"/>
    <cellStyle name="Note 2 13 8 2 3" xfId="16502"/>
    <cellStyle name="Note 2 13 8 2 4" xfId="16503"/>
    <cellStyle name="Note 2 13 8 3" xfId="16504"/>
    <cellStyle name="Note 2 13 8 4" xfId="16505"/>
    <cellStyle name="Note 2 13 8 5" xfId="16506"/>
    <cellStyle name="Note 2 13 8 6" xfId="16507"/>
    <cellStyle name="Note 2 13 9" xfId="16508"/>
    <cellStyle name="Note 2 13 9 2" xfId="16509"/>
    <cellStyle name="Note 2 13 9 2 2" xfId="16510"/>
    <cellStyle name="Note 2 13 9 2 3" xfId="16511"/>
    <cellStyle name="Note 2 13 9 2 4" xfId="16512"/>
    <cellStyle name="Note 2 13 9 3" xfId="16513"/>
    <cellStyle name="Note 2 13 9 4" xfId="16514"/>
    <cellStyle name="Note 2 13 9 5" xfId="16515"/>
    <cellStyle name="Note 2 13 9 6" xfId="16516"/>
    <cellStyle name="Note 2 14" xfId="659"/>
    <cellStyle name="Note 2 14 10" xfId="16517"/>
    <cellStyle name="Note 2 14 10 2" xfId="16518"/>
    <cellStyle name="Note 2 14 10 2 2" xfId="16519"/>
    <cellStyle name="Note 2 14 10 2 3" xfId="16520"/>
    <cellStyle name="Note 2 14 10 2 4" xfId="16521"/>
    <cellStyle name="Note 2 14 10 3" xfId="16522"/>
    <cellStyle name="Note 2 14 10 4" xfId="16523"/>
    <cellStyle name="Note 2 14 10 5" xfId="16524"/>
    <cellStyle name="Note 2 14 10 6" xfId="16525"/>
    <cellStyle name="Note 2 14 11" xfId="16526"/>
    <cellStyle name="Note 2 14 11 2" xfId="16527"/>
    <cellStyle name="Note 2 14 11 2 2" xfId="16528"/>
    <cellStyle name="Note 2 14 11 2 3" xfId="16529"/>
    <cellStyle name="Note 2 14 11 2 4" xfId="16530"/>
    <cellStyle name="Note 2 14 11 3" xfId="16531"/>
    <cellStyle name="Note 2 14 11 4" xfId="16532"/>
    <cellStyle name="Note 2 14 11 5" xfId="16533"/>
    <cellStyle name="Note 2 14 11 6" xfId="16534"/>
    <cellStyle name="Note 2 14 12" xfId="16535"/>
    <cellStyle name="Note 2 14 12 2" xfId="16536"/>
    <cellStyle name="Note 2 14 12 2 2" xfId="16537"/>
    <cellStyle name="Note 2 14 12 2 3" xfId="16538"/>
    <cellStyle name="Note 2 14 12 2 4" xfId="16539"/>
    <cellStyle name="Note 2 14 12 3" xfId="16540"/>
    <cellStyle name="Note 2 14 12 4" xfId="16541"/>
    <cellStyle name="Note 2 14 12 5" xfId="16542"/>
    <cellStyle name="Note 2 14 12 6" xfId="16543"/>
    <cellStyle name="Note 2 14 13" xfId="16544"/>
    <cellStyle name="Note 2 14 13 2" xfId="16545"/>
    <cellStyle name="Note 2 14 13 2 2" xfId="16546"/>
    <cellStyle name="Note 2 14 13 2 3" xfId="16547"/>
    <cellStyle name="Note 2 14 13 2 4" xfId="16548"/>
    <cellStyle name="Note 2 14 13 3" xfId="16549"/>
    <cellStyle name="Note 2 14 13 4" xfId="16550"/>
    <cellStyle name="Note 2 14 13 5" xfId="16551"/>
    <cellStyle name="Note 2 14 13 6" xfId="16552"/>
    <cellStyle name="Note 2 14 14" xfId="16553"/>
    <cellStyle name="Note 2 14 14 2" xfId="16554"/>
    <cellStyle name="Note 2 14 14 2 2" xfId="16555"/>
    <cellStyle name="Note 2 14 14 2 3" xfId="16556"/>
    <cellStyle name="Note 2 14 14 2 4" xfId="16557"/>
    <cellStyle name="Note 2 14 14 3" xfId="16558"/>
    <cellStyle name="Note 2 14 14 4" xfId="16559"/>
    <cellStyle name="Note 2 14 14 5" xfId="16560"/>
    <cellStyle name="Note 2 14 14 6" xfId="16561"/>
    <cellStyle name="Note 2 14 15" xfId="16562"/>
    <cellStyle name="Note 2 14 15 2" xfId="16563"/>
    <cellStyle name="Note 2 14 15 3" xfId="16564"/>
    <cellStyle name="Note 2 14 16" xfId="16565"/>
    <cellStyle name="Note 2 14 2" xfId="16566"/>
    <cellStyle name="Note 2 14 2 10" xfId="16567"/>
    <cellStyle name="Note 2 14 2 10 2" xfId="16568"/>
    <cellStyle name="Note 2 14 2 10 2 2" xfId="16569"/>
    <cellStyle name="Note 2 14 2 10 2 3" xfId="16570"/>
    <cellStyle name="Note 2 14 2 10 2 4" xfId="16571"/>
    <cellStyle name="Note 2 14 2 10 3" xfId="16572"/>
    <cellStyle name="Note 2 14 2 10 4" xfId="16573"/>
    <cellStyle name="Note 2 14 2 10 5" xfId="16574"/>
    <cellStyle name="Note 2 14 2 10 6" xfId="16575"/>
    <cellStyle name="Note 2 14 2 11" xfId="16576"/>
    <cellStyle name="Note 2 14 2 11 2" xfId="16577"/>
    <cellStyle name="Note 2 14 2 11 2 2" xfId="16578"/>
    <cellStyle name="Note 2 14 2 11 2 3" xfId="16579"/>
    <cellStyle name="Note 2 14 2 11 2 4" xfId="16580"/>
    <cellStyle name="Note 2 14 2 11 3" xfId="16581"/>
    <cellStyle name="Note 2 14 2 11 4" xfId="16582"/>
    <cellStyle name="Note 2 14 2 11 5" xfId="16583"/>
    <cellStyle name="Note 2 14 2 11 6" xfId="16584"/>
    <cellStyle name="Note 2 14 2 12" xfId="16585"/>
    <cellStyle name="Note 2 14 2 12 2" xfId="16586"/>
    <cellStyle name="Note 2 14 2 12 2 2" xfId="16587"/>
    <cellStyle name="Note 2 14 2 12 2 3" xfId="16588"/>
    <cellStyle name="Note 2 14 2 12 2 4" xfId="16589"/>
    <cellStyle name="Note 2 14 2 12 3" xfId="16590"/>
    <cellStyle name="Note 2 14 2 12 4" xfId="16591"/>
    <cellStyle name="Note 2 14 2 12 5" xfId="16592"/>
    <cellStyle name="Note 2 14 2 12 6" xfId="16593"/>
    <cellStyle name="Note 2 14 2 13" xfId="16594"/>
    <cellStyle name="Note 2 14 2 13 2" xfId="16595"/>
    <cellStyle name="Note 2 14 2 13 2 2" xfId="16596"/>
    <cellStyle name="Note 2 14 2 13 2 3" xfId="16597"/>
    <cellStyle name="Note 2 14 2 13 2 4" xfId="16598"/>
    <cellStyle name="Note 2 14 2 13 3" xfId="16599"/>
    <cellStyle name="Note 2 14 2 13 4" xfId="16600"/>
    <cellStyle name="Note 2 14 2 13 5" xfId="16601"/>
    <cellStyle name="Note 2 14 2 13 6" xfId="16602"/>
    <cellStyle name="Note 2 14 2 14" xfId="16603"/>
    <cellStyle name="Note 2 14 2 14 2" xfId="16604"/>
    <cellStyle name="Note 2 14 2 14 2 2" xfId="16605"/>
    <cellStyle name="Note 2 14 2 14 2 3" xfId="16606"/>
    <cellStyle name="Note 2 14 2 14 2 4" xfId="16607"/>
    <cellStyle name="Note 2 14 2 14 3" xfId="16608"/>
    <cellStyle name="Note 2 14 2 14 4" xfId="16609"/>
    <cellStyle name="Note 2 14 2 14 5" xfId="16610"/>
    <cellStyle name="Note 2 14 2 14 6" xfId="16611"/>
    <cellStyle name="Note 2 14 2 15" xfId="16612"/>
    <cellStyle name="Note 2 14 2 15 2" xfId="16613"/>
    <cellStyle name="Note 2 14 2 15 2 2" xfId="16614"/>
    <cellStyle name="Note 2 14 2 15 2 3" xfId="16615"/>
    <cellStyle name="Note 2 14 2 15 2 4" xfId="16616"/>
    <cellStyle name="Note 2 14 2 15 3" xfId="16617"/>
    <cellStyle name="Note 2 14 2 15 4" xfId="16618"/>
    <cellStyle name="Note 2 14 2 15 5" xfId="16619"/>
    <cellStyle name="Note 2 14 2 15 6" xfId="16620"/>
    <cellStyle name="Note 2 14 2 16" xfId="16621"/>
    <cellStyle name="Note 2 14 2 16 2" xfId="16622"/>
    <cellStyle name="Note 2 14 2 16 2 2" xfId="16623"/>
    <cellStyle name="Note 2 14 2 16 2 3" xfId="16624"/>
    <cellStyle name="Note 2 14 2 16 2 4" xfId="16625"/>
    <cellStyle name="Note 2 14 2 16 3" xfId="16626"/>
    <cellStyle name="Note 2 14 2 16 4" xfId="16627"/>
    <cellStyle name="Note 2 14 2 16 5" xfId="16628"/>
    <cellStyle name="Note 2 14 2 16 6" xfId="16629"/>
    <cellStyle name="Note 2 14 2 17" xfId="16630"/>
    <cellStyle name="Note 2 14 2 17 2" xfId="16631"/>
    <cellStyle name="Note 2 14 2 17 3" xfId="16632"/>
    <cellStyle name="Note 2 14 2 18" xfId="16633"/>
    <cellStyle name="Note 2 14 2 19" xfId="16634"/>
    <cellStyle name="Note 2 14 2 2" xfId="16635"/>
    <cellStyle name="Note 2 14 2 2 2" xfId="16636"/>
    <cellStyle name="Note 2 14 2 2 2 2" xfId="16637"/>
    <cellStyle name="Note 2 14 2 2 2 3" xfId="16638"/>
    <cellStyle name="Note 2 14 2 2 2 4" xfId="16639"/>
    <cellStyle name="Note 2 14 2 2 3" xfId="16640"/>
    <cellStyle name="Note 2 14 2 2 4" xfId="16641"/>
    <cellStyle name="Note 2 14 2 2 5" xfId="16642"/>
    <cellStyle name="Note 2 14 2 3" xfId="16643"/>
    <cellStyle name="Note 2 14 2 3 2" xfId="16644"/>
    <cellStyle name="Note 2 14 2 3 2 2" xfId="16645"/>
    <cellStyle name="Note 2 14 2 3 2 3" xfId="16646"/>
    <cellStyle name="Note 2 14 2 3 2 4" xfId="16647"/>
    <cellStyle name="Note 2 14 2 3 3" xfId="16648"/>
    <cellStyle name="Note 2 14 2 3 4" xfId="16649"/>
    <cellStyle name="Note 2 14 2 3 5" xfId="16650"/>
    <cellStyle name="Note 2 14 2 3 6" xfId="16651"/>
    <cellStyle name="Note 2 14 2 4" xfId="16652"/>
    <cellStyle name="Note 2 14 2 4 2" xfId="16653"/>
    <cellStyle name="Note 2 14 2 4 2 2" xfId="16654"/>
    <cellStyle name="Note 2 14 2 4 2 3" xfId="16655"/>
    <cellStyle name="Note 2 14 2 4 2 4" xfId="16656"/>
    <cellStyle name="Note 2 14 2 4 3" xfId="16657"/>
    <cellStyle name="Note 2 14 2 4 4" xfId="16658"/>
    <cellStyle name="Note 2 14 2 4 5" xfId="16659"/>
    <cellStyle name="Note 2 14 2 4 6" xfId="16660"/>
    <cellStyle name="Note 2 14 2 5" xfId="16661"/>
    <cellStyle name="Note 2 14 2 5 2" xfId="16662"/>
    <cellStyle name="Note 2 14 2 5 2 2" xfId="16663"/>
    <cellStyle name="Note 2 14 2 5 2 3" xfId="16664"/>
    <cellStyle name="Note 2 14 2 5 2 4" xfId="16665"/>
    <cellStyle name="Note 2 14 2 5 3" xfId="16666"/>
    <cellStyle name="Note 2 14 2 5 4" xfId="16667"/>
    <cellStyle name="Note 2 14 2 5 5" xfId="16668"/>
    <cellStyle name="Note 2 14 2 5 6" xfId="16669"/>
    <cellStyle name="Note 2 14 2 6" xfId="16670"/>
    <cellStyle name="Note 2 14 2 6 2" xfId="16671"/>
    <cellStyle name="Note 2 14 2 6 2 2" xfId="16672"/>
    <cellStyle name="Note 2 14 2 6 2 3" xfId="16673"/>
    <cellStyle name="Note 2 14 2 6 2 4" xfId="16674"/>
    <cellStyle name="Note 2 14 2 6 3" xfId="16675"/>
    <cellStyle name="Note 2 14 2 6 4" xfId="16676"/>
    <cellStyle name="Note 2 14 2 6 5" xfId="16677"/>
    <cellStyle name="Note 2 14 2 6 6" xfId="16678"/>
    <cellStyle name="Note 2 14 2 7" xfId="16679"/>
    <cellStyle name="Note 2 14 2 7 2" xfId="16680"/>
    <cellStyle name="Note 2 14 2 7 2 2" xfId="16681"/>
    <cellStyle name="Note 2 14 2 7 2 3" xfId="16682"/>
    <cellStyle name="Note 2 14 2 7 2 4" xfId="16683"/>
    <cellStyle name="Note 2 14 2 7 3" xfId="16684"/>
    <cellStyle name="Note 2 14 2 7 4" xfId="16685"/>
    <cellStyle name="Note 2 14 2 7 5" xfId="16686"/>
    <cellStyle name="Note 2 14 2 7 6" xfId="16687"/>
    <cellStyle name="Note 2 14 2 8" xfId="16688"/>
    <cellStyle name="Note 2 14 2 8 2" xfId="16689"/>
    <cellStyle name="Note 2 14 2 8 2 2" xfId="16690"/>
    <cellStyle name="Note 2 14 2 8 2 3" xfId="16691"/>
    <cellStyle name="Note 2 14 2 8 2 4" xfId="16692"/>
    <cellStyle name="Note 2 14 2 8 3" xfId="16693"/>
    <cellStyle name="Note 2 14 2 8 4" xfId="16694"/>
    <cellStyle name="Note 2 14 2 8 5" xfId="16695"/>
    <cellStyle name="Note 2 14 2 8 6" xfId="16696"/>
    <cellStyle name="Note 2 14 2 9" xfId="16697"/>
    <cellStyle name="Note 2 14 2 9 2" xfId="16698"/>
    <cellStyle name="Note 2 14 2 9 2 2" xfId="16699"/>
    <cellStyle name="Note 2 14 2 9 2 3" xfId="16700"/>
    <cellStyle name="Note 2 14 2 9 2 4" xfId="16701"/>
    <cellStyle name="Note 2 14 2 9 3" xfId="16702"/>
    <cellStyle name="Note 2 14 2 9 4" xfId="16703"/>
    <cellStyle name="Note 2 14 2 9 5" xfId="16704"/>
    <cellStyle name="Note 2 14 2 9 6" xfId="16705"/>
    <cellStyle name="Note 2 14 3" xfId="16706"/>
    <cellStyle name="Note 2 14 3 2" xfId="16707"/>
    <cellStyle name="Note 2 14 3 2 2" xfId="16708"/>
    <cellStyle name="Note 2 14 3 2 3" xfId="16709"/>
    <cellStyle name="Note 2 14 3 2 4" xfId="16710"/>
    <cellStyle name="Note 2 14 3 3" xfId="16711"/>
    <cellStyle name="Note 2 14 3 4" xfId="16712"/>
    <cellStyle name="Note 2 14 3 5" xfId="16713"/>
    <cellStyle name="Note 2 14 4" xfId="16714"/>
    <cellStyle name="Note 2 14 4 2" xfId="16715"/>
    <cellStyle name="Note 2 14 4 2 2" xfId="16716"/>
    <cellStyle name="Note 2 14 4 2 3" xfId="16717"/>
    <cellStyle name="Note 2 14 4 2 4" xfId="16718"/>
    <cellStyle name="Note 2 14 4 3" xfId="16719"/>
    <cellStyle name="Note 2 14 4 4" xfId="16720"/>
    <cellStyle name="Note 2 14 4 5" xfId="16721"/>
    <cellStyle name="Note 2 14 5" xfId="16722"/>
    <cellStyle name="Note 2 14 5 2" xfId="16723"/>
    <cellStyle name="Note 2 14 5 2 2" xfId="16724"/>
    <cellStyle name="Note 2 14 5 2 3" xfId="16725"/>
    <cellStyle name="Note 2 14 5 2 4" xfId="16726"/>
    <cellStyle name="Note 2 14 5 3" xfId="16727"/>
    <cellStyle name="Note 2 14 5 4" xfId="16728"/>
    <cellStyle name="Note 2 14 5 5" xfId="16729"/>
    <cellStyle name="Note 2 14 5 6" xfId="16730"/>
    <cellStyle name="Note 2 14 6" xfId="16731"/>
    <cellStyle name="Note 2 14 6 2" xfId="16732"/>
    <cellStyle name="Note 2 14 6 2 2" xfId="16733"/>
    <cellStyle name="Note 2 14 6 2 3" xfId="16734"/>
    <cellStyle name="Note 2 14 6 2 4" xfId="16735"/>
    <cellStyle name="Note 2 14 6 3" xfId="16736"/>
    <cellStyle name="Note 2 14 6 4" xfId="16737"/>
    <cellStyle name="Note 2 14 6 5" xfId="16738"/>
    <cellStyle name="Note 2 14 6 6" xfId="16739"/>
    <cellStyle name="Note 2 14 7" xfId="16740"/>
    <cellStyle name="Note 2 14 7 2" xfId="16741"/>
    <cellStyle name="Note 2 14 7 2 2" xfId="16742"/>
    <cellStyle name="Note 2 14 7 2 3" xfId="16743"/>
    <cellStyle name="Note 2 14 7 2 4" xfId="16744"/>
    <cellStyle name="Note 2 14 7 3" xfId="16745"/>
    <cellStyle name="Note 2 14 7 4" xfId="16746"/>
    <cellStyle name="Note 2 14 7 5" xfId="16747"/>
    <cellStyle name="Note 2 14 7 6" xfId="16748"/>
    <cellStyle name="Note 2 14 8" xfId="16749"/>
    <cellStyle name="Note 2 14 8 2" xfId="16750"/>
    <cellStyle name="Note 2 14 8 2 2" xfId="16751"/>
    <cellStyle name="Note 2 14 8 2 3" xfId="16752"/>
    <cellStyle name="Note 2 14 8 2 4" xfId="16753"/>
    <cellStyle name="Note 2 14 8 3" xfId="16754"/>
    <cellStyle name="Note 2 14 8 4" xfId="16755"/>
    <cellStyle name="Note 2 14 8 5" xfId="16756"/>
    <cellStyle name="Note 2 14 8 6" xfId="16757"/>
    <cellStyle name="Note 2 14 9" xfId="16758"/>
    <cellStyle name="Note 2 14 9 2" xfId="16759"/>
    <cellStyle name="Note 2 14 9 2 2" xfId="16760"/>
    <cellStyle name="Note 2 14 9 2 3" xfId="16761"/>
    <cellStyle name="Note 2 14 9 2 4" xfId="16762"/>
    <cellStyle name="Note 2 14 9 3" xfId="16763"/>
    <cellStyle name="Note 2 14 9 4" xfId="16764"/>
    <cellStyle name="Note 2 14 9 5" xfId="16765"/>
    <cellStyle name="Note 2 14 9 6" xfId="16766"/>
    <cellStyle name="Note 2 15" xfId="660"/>
    <cellStyle name="Note 2 15 10" xfId="16767"/>
    <cellStyle name="Note 2 15 10 2" xfId="16768"/>
    <cellStyle name="Note 2 15 10 2 2" xfId="16769"/>
    <cellStyle name="Note 2 15 10 2 3" xfId="16770"/>
    <cellStyle name="Note 2 15 10 2 4" xfId="16771"/>
    <cellStyle name="Note 2 15 10 3" xfId="16772"/>
    <cellStyle name="Note 2 15 10 4" xfId="16773"/>
    <cellStyle name="Note 2 15 10 5" xfId="16774"/>
    <cellStyle name="Note 2 15 10 6" xfId="16775"/>
    <cellStyle name="Note 2 15 11" xfId="16776"/>
    <cellStyle name="Note 2 15 11 2" xfId="16777"/>
    <cellStyle name="Note 2 15 11 2 2" xfId="16778"/>
    <cellStyle name="Note 2 15 11 2 3" xfId="16779"/>
    <cellStyle name="Note 2 15 11 2 4" xfId="16780"/>
    <cellStyle name="Note 2 15 11 3" xfId="16781"/>
    <cellStyle name="Note 2 15 11 4" xfId="16782"/>
    <cellStyle name="Note 2 15 11 5" xfId="16783"/>
    <cellStyle name="Note 2 15 11 6" xfId="16784"/>
    <cellStyle name="Note 2 15 12" xfId="16785"/>
    <cellStyle name="Note 2 15 12 2" xfId="16786"/>
    <cellStyle name="Note 2 15 12 2 2" xfId="16787"/>
    <cellStyle name="Note 2 15 12 2 3" xfId="16788"/>
    <cellStyle name="Note 2 15 12 2 4" xfId="16789"/>
    <cellStyle name="Note 2 15 12 3" xfId="16790"/>
    <cellStyle name="Note 2 15 12 4" xfId="16791"/>
    <cellStyle name="Note 2 15 12 5" xfId="16792"/>
    <cellStyle name="Note 2 15 12 6" xfId="16793"/>
    <cellStyle name="Note 2 15 13" xfId="16794"/>
    <cellStyle name="Note 2 15 13 2" xfId="16795"/>
    <cellStyle name="Note 2 15 13 2 2" xfId="16796"/>
    <cellStyle name="Note 2 15 13 2 3" xfId="16797"/>
    <cellStyle name="Note 2 15 13 2 4" xfId="16798"/>
    <cellStyle name="Note 2 15 13 3" xfId="16799"/>
    <cellStyle name="Note 2 15 13 4" xfId="16800"/>
    <cellStyle name="Note 2 15 13 5" xfId="16801"/>
    <cellStyle name="Note 2 15 13 6" xfId="16802"/>
    <cellStyle name="Note 2 15 14" xfId="16803"/>
    <cellStyle name="Note 2 15 14 2" xfId="16804"/>
    <cellStyle name="Note 2 15 14 2 2" xfId="16805"/>
    <cellStyle name="Note 2 15 14 2 3" xfId="16806"/>
    <cellStyle name="Note 2 15 14 2 4" xfId="16807"/>
    <cellStyle name="Note 2 15 14 3" xfId="16808"/>
    <cellStyle name="Note 2 15 14 4" xfId="16809"/>
    <cellStyle name="Note 2 15 14 5" xfId="16810"/>
    <cellStyle name="Note 2 15 14 6" xfId="16811"/>
    <cellStyle name="Note 2 15 15" xfId="16812"/>
    <cellStyle name="Note 2 15 15 2" xfId="16813"/>
    <cellStyle name="Note 2 15 15 3" xfId="16814"/>
    <cellStyle name="Note 2 15 16" xfId="16815"/>
    <cellStyle name="Note 2 15 2" xfId="16816"/>
    <cellStyle name="Note 2 15 2 10" xfId="16817"/>
    <cellStyle name="Note 2 15 2 10 2" xfId="16818"/>
    <cellStyle name="Note 2 15 2 10 2 2" xfId="16819"/>
    <cellStyle name="Note 2 15 2 10 2 3" xfId="16820"/>
    <cellStyle name="Note 2 15 2 10 2 4" xfId="16821"/>
    <cellStyle name="Note 2 15 2 10 3" xfId="16822"/>
    <cellStyle name="Note 2 15 2 10 4" xfId="16823"/>
    <cellStyle name="Note 2 15 2 10 5" xfId="16824"/>
    <cellStyle name="Note 2 15 2 10 6" xfId="16825"/>
    <cellStyle name="Note 2 15 2 11" xfId="16826"/>
    <cellStyle name="Note 2 15 2 11 2" xfId="16827"/>
    <cellStyle name="Note 2 15 2 11 2 2" xfId="16828"/>
    <cellStyle name="Note 2 15 2 11 2 3" xfId="16829"/>
    <cellStyle name="Note 2 15 2 11 2 4" xfId="16830"/>
    <cellStyle name="Note 2 15 2 11 3" xfId="16831"/>
    <cellStyle name="Note 2 15 2 11 4" xfId="16832"/>
    <cellStyle name="Note 2 15 2 11 5" xfId="16833"/>
    <cellStyle name="Note 2 15 2 11 6" xfId="16834"/>
    <cellStyle name="Note 2 15 2 12" xfId="16835"/>
    <cellStyle name="Note 2 15 2 12 2" xfId="16836"/>
    <cellStyle name="Note 2 15 2 12 2 2" xfId="16837"/>
    <cellStyle name="Note 2 15 2 12 2 3" xfId="16838"/>
    <cellStyle name="Note 2 15 2 12 2 4" xfId="16839"/>
    <cellStyle name="Note 2 15 2 12 3" xfId="16840"/>
    <cellStyle name="Note 2 15 2 12 4" xfId="16841"/>
    <cellStyle name="Note 2 15 2 12 5" xfId="16842"/>
    <cellStyle name="Note 2 15 2 12 6" xfId="16843"/>
    <cellStyle name="Note 2 15 2 13" xfId="16844"/>
    <cellStyle name="Note 2 15 2 13 2" xfId="16845"/>
    <cellStyle name="Note 2 15 2 13 2 2" xfId="16846"/>
    <cellStyle name="Note 2 15 2 13 2 3" xfId="16847"/>
    <cellStyle name="Note 2 15 2 13 2 4" xfId="16848"/>
    <cellStyle name="Note 2 15 2 13 3" xfId="16849"/>
    <cellStyle name="Note 2 15 2 13 4" xfId="16850"/>
    <cellStyle name="Note 2 15 2 13 5" xfId="16851"/>
    <cellStyle name="Note 2 15 2 13 6" xfId="16852"/>
    <cellStyle name="Note 2 15 2 14" xfId="16853"/>
    <cellStyle name="Note 2 15 2 14 2" xfId="16854"/>
    <cellStyle name="Note 2 15 2 14 2 2" xfId="16855"/>
    <cellStyle name="Note 2 15 2 14 2 3" xfId="16856"/>
    <cellStyle name="Note 2 15 2 14 2 4" xfId="16857"/>
    <cellStyle name="Note 2 15 2 14 3" xfId="16858"/>
    <cellStyle name="Note 2 15 2 14 4" xfId="16859"/>
    <cellStyle name="Note 2 15 2 14 5" xfId="16860"/>
    <cellStyle name="Note 2 15 2 14 6" xfId="16861"/>
    <cellStyle name="Note 2 15 2 15" xfId="16862"/>
    <cellStyle name="Note 2 15 2 15 2" xfId="16863"/>
    <cellStyle name="Note 2 15 2 15 2 2" xfId="16864"/>
    <cellStyle name="Note 2 15 2 15 2 3" xfId="16865"/>
    <cellStyle name="Note 2 15 2 15 2 4" xfId="16866"/>
    <cellStyle name="Note 2 15 2 15 3" xfId="16867"/>
    <cellStyle name="Note 2 15 2 15 4" xfId="16868"/>
    <cellStyle name="Note 2 15 2 15 5" xfId="16869"/>
    <cellStyle name="Note 2 15 2 15 6" xfId="16870"/>
    <cellStyle name="Note 2 15 2 16" xfId="16871"/>
    <cellStyle name="Note 2 15 2 16 2" xfId="16872"/>
    <cellStyle name="Note 2 15 2 16 2 2" xfId="16873"/>
    <cellStyle name="Note 2 15 2 16 2 3" xfId="16874"/>
    <cellStyle name="Note 2 15 2 16 2 4" xfId="16875"/>
    <cellStyle name="Note 2 15 2 16 3" xfId="16876"/>
    <cellStyle name="Note 2 15 2 16 4" xfId="16877"/>
    <cellStyle name="Note 2 15 2 16 5" xfId="16878"/>
    <cellStyle name="Note 2 15 2 16 6" xfId="16879"/>
    <cellStyle name="Note 2 15 2 17" xfId="16880"/>
    <cellStyle name="Note 2 15 2 17 2" xfId="16881"/>
    <cellStyle name="Note 2 15 2 17 3" xfId="16882"/>
    <cellStyle name="Note 2 15 2 18" xfId="16883"/>
    <cellStyle name="Note 2 15 2 19" xfId="16884"/>
    <cellStyle name="Note 2 15 2 2" xfId="16885"/>
    <cellStyle name="Note 2 15 2 2 2" xfId="16886"/>
    <cellStyle name="Note 2 15 2 2 2 2" xfId="16887"/>
    <cellStyle name="Note 2 15 2 2 2 3" xfId="16888"/>
    <cellStyle name="Note 2 15 2 2 2 4" xfId="16889"/>
    <cellStyle name="Note 2 15 2 2 3" xfId="16890"/>
    <cellStyle name="Note 2 15 2 2 4" xfId="16891"/>
    <cellStyle name="Note 2 15 2 2 5" xfId="16892"/>
    <cellStyle name="Note 2 15 2 3" xfId="16893"/>
    <cellStyle name="Note 2 15 2 3 2" xfId="16894"/>
    <cellStyle name="Note 2 15 2 3 2 2" xfId="16895"/>
    <cellStyle name="Note 2 15 2 3 2 3" xfId="16896"/>
    <cellStyle name="Note 2 15 2 3 2 4" xfId="16897"/>
    <cellStyle name="Note 2 15 2 3 3" xfId="16898"/>
    <cellStyle name="Note 2 15 2 3 4" xfId="16899"/>
    <cellStyle name="Note 2 15 2 3 5" xfId="16900"/>
    <cellStyle name="Note 2 15 2 3 6" xfId="16901"/>
    <cellStyle name="Note 2 15 2 4" xfId="16902"/>
    <cellStyle name="Note 2 15 2 4 2" xfId="16903"/>
    <cellStyle name="Note 2 15 2 4 2 2" xfId="16904"/>
    <cellStyle name="Note 2 15 2 4 2 3" xfId="16905"/>
    <cellStyle name="Note 2 15 2 4 2 4" xfId="16906"/>
    <cellStyle name="Note 2 15 2 4 3" xfId="16907"/>
    <cellStyle name="Note 2 15 2 4 4" xfId="16908"/>
    <cellStyle name="Note 2 15 2 4 5" xfId="16909"/>
    <cellStyle name="Note 2 15 2 4 6" xfId="16910"/>
    <cellStyle name="Note 2 15 2 5" xfId="16911"/>
    <cellStyle name="Note 2 15 2 5 2" xfId="16912"/>
    <cellStyle name="Note 2 15 2 5 2 2" xfId="16913"/>
    <cellStyle name="Note 2 15 2 5 2 3" xfId="16914"/>
    <cellStyle name="Note 2 15 2 5 2 4" xfId="16915"/>
    <cellStyle name="Note 2 15 2 5 3" xfId="16916"/>
    <cellStyle name="Note 2 15 2 5 4" xfId="16917"/>
    <cellStyle name="Note 2 15 2 5 5" xfId="16918"/>
    <cellStyle name="Note 2 15 2 5 6" xfId="16919"/>
    <cellStyle name="Note 2 15 2 6" xfId="16920"/>
    <cellStyle name="Note 2 15 2 6 2" xfId="16921"/>
    <cellStyle name="Note 2 15 2 6 2 2" xfId="16922"/>
    <cellStyle name="Note 2 15 2 6 2 3" xfId="16923"/>
    <cellStyle name="Note 2 15 2 6 2 4" xfId="16924"/>
    <cellStyle name="Note 2 15 2 6 3" xfId="16925"/>
    <cellStyle name="Note 2 15 2 6 4" xfId="16926"/>
    <cellStyle name="Note 2 15 2 6 5" xfId="16927"/>
    <cellStyle name="Note 2 15 2 6 6" xfId="16928"/>
    <cellStyle name="Note 2 15 2 7" xfId="16929"/>
    <cellStyle name="Note 2 15 2 7 2" xfId="16930"/>
    <cellStyle name="Note 2 15 2 7 2 2" xfId="16931"/>
    <cellStyle name="Note 2 15 2 7 2 3" xfId="16932"/>
    <cellStyle name="Note 2 15 2 7 2 4" xfId="16933"/>
    <cellStyle name="Note 2 15 2 7 3" xfId="16934"/>
    <cellStyle name="Note 2 15 2 7 4" xfId="16935"/>
    <cellStyle name="Note 2 15 2 7 5" xfId="16936"/>
    <cellStyle name="Note 2 15 2 7 6" xfId="16937"/>
    <cellStyle name="Note 2 15 2 8" xfId="16938"/>
    <cellStyle name="Note 2 15 2 8 2" xfId="16939"/>
    <cellStyle name="Note 2 15 2 8 2 2" xfId="16940"/>
    <cellStyle name="Note 2 15 2 8 2 3" xfId="16941"/>
    <cellStyle name="Note 2 15 2 8 2 4" xfId="16942"/>
    <cellStyle name="Note 2 15 2 8 3" xfId="16943"/>
    <cellStyle name="Note 2 15 2 8 4" xfId="16944"/>
    <cellStyle name="Note 2 15 2 8 5" xfId="16945"/>
    <cellStyle name="Note 2 15 2 8 6" xfId="16946"/>
    <cellStyle name="Note 2 15 2 9" xfId="16947"/>
    <cellStyle name="Note 2 15 2 9 2" xfId="16948"/>
    <cellStyle name="Note 2 15 2 9 2 2" xfId="16949"/>
    <cellStyle name="Note 2 15 2 9 2 3" xfId="16950"/>
    <cellStyle name="Note 2 15 2 9 2 4" xfId="16951"/>
    <cellStyle name="Note 2 15 2 9 3" xfId="16952"/>
    <cellStyle name="Note 2 15 2 9 4" xfId="16953"/>
    <cellStyle name="Note 2 15 2 9 5" xfId="16954"/>
    <cellStyle name="Note 2 15 2 9 6" xfId="16955"/>
    <cellStyle name="Note 2 15 3" xfId="16956"/>
    <cellStyle name="Note 2 15 3 2" xfId="16957"/>
    <cellStyle name="Note 2 15 3 2 2" xfId="16958"/>
    <cellStyle name="Note 2 15 3 2 3" xfId="16959"/>
    <cellStyle name="Note 2 15 3 2 4" xfId="16960"/>
    <cellStyle name="Note 2 15 3 3" xfId="16961"/>
    <cellStyle name="Note 2 15 3 4" xfId="16962"/>
    <cellStyle name="Note 2 15 3 5" xfId="16963"/>
    <cellStyle name="Note 2 15 4" xfId="16964"/>
    <cellStyle name="Note 2 15 4 2" xfId="16965"/>
    <cellStyle name="Note 2 15 4 2 2" xfId="16966"/>
    <cellStyle name="Note 2 15 4 2 3" xfId="16967"/>
    <cellStyle name="Note 2 15 4 2 4" xfId="16968"/>
    <cellStyle name="Note 2 15 4 3" xfId="16969"/>
    <cellStyle name="Note 2 15 4 4" xfId="16970"/>
    <cellStyle name="Note 2 15 4 5" xfId="16971"/>
    <cellStyle name="Note 2 15 5" xfId="16972"/>
    <cellStyle name="Note 2 15 5 2" xfId="16973"/>
    <cellStyle name="Note 2 15 5 2 2" xfId="16974"/>
    <cellStyle name="Note 2 15 5 2 3" xfId="16975"/>
    <cellStyle name="Note 2 15 5 2 4" xfId="16976"/>
    <cellStyle name="Note 2 15 5 3" xfId="16977"/>
    <cellStyle name="Note 2 15 5 4" xfId="16978"/>
    <cellStyle name="Note 2 15 5 5" xfId="16979"/>
    <cellStyle name="Note 2 15 5 6" xfId="16980"/>
    <cellStyle name="Note 2 15 6" xfId="16981"/>
    <cellStyle name="Note 2 15 6 2" xfId="16982"/>
    <cellStyle name="Note 2 15 6 2 2" xfId="16983"/>
    <cellStyle name="Note 2 15 6 2 3" xfId="16984"/>
    <cellStyle name="Note 2 15 6 2 4" xfId="16985"/>
    <cellStyle name="Note 2 15 6 3" xfId="16986"/>
    <cellStyle name="Note 2 15 6 4" xfId="16987"/>
    <cellStyle name="Note 2 15 6 5" xfId="16988"/>
    <cellStyle name="Note 2 15 6 6" xfId="16989"/>
    <cellStyle name="Note 2 15 7" xfId="16990"/>
    <cellStyle name="Note 2 15 7 2" xfId="16991"/>
    <cellStyle name="Note 2 15 7 2 2" xfId="16992"/>
    <cellStyle name="Note 2 15 7 2 3" xfId="16993"/>
    <cellStyle name="Note 2 15 7 2 4" xfId="16994"/>
    <cellStyle name="Note 2 15 7 3" xfId="16995"/>
    <cellStyle name="Note 2 15 7 4" xfId="16996"/>
    <cellStyle name="Note 2 15 7 5" xfId="16997"/>
    <cellStyle name="Note 2 15 7 6" xfId="16998"/>
    <cellStyle name="Note 2 15 8" xfId="16999"/>
    <cellStyle name="Note 2 15 8 2" xfId="17000"/>
    <cellStyle name="Note 2 15 8 2 2" xfId="17001"/>
    <cellStyle name="Note 2 15 8 2 3" xfId="17002"/>
    <cellStyle name="Note 2 15 8 2 4" xfId="17003"/>
    <cellStyle name="Note 2 15 8 3" xfId="17004"/>
    <cellStyle name="Note 2 15 8 4" xfId="17005"/>
    <cellStyle name="Note 2 15 8 5" xfId="17006"/>
    <cellStyle name="Note 2 15 8 6" xfId="17007"/>
    <cellStyle name="Note 2 15 9" xfId="17008"/>
    <cellStyle name="Note 2 15 9 2" xfId="17009"/>
    <cellStyle name="Note 2 15 9 2 2" xfId="17010"/>
    <cellStyle name="Note 2 15 9 2 3" xfId="17011"/>
    <cellStyle name="Note 2 15 9 2 4" xfId="17012"/>
    <cellStyle name="Note 2 15 9 3" xfId="17013"/>
    <cellStyle name="Note 2 15 9 4" xfId="17014"/>
    <cellStyle name="Note 2 15 9 5" xfId="17015"/>
    <cellStyle name="Note 2 15 9 6" xfId="17016"/>
    <cellStyle name="Note 2 16" xfId="661"/>
    <cellStyle name="Note 2 16 10" xfId="17017"/>
    <cellStyle name="Note 2 16 10 2" xfId="17018"/>
    <cellStyle name="Note 2 16 10 2 2" xfId="17019"/>
    <cellStyle name="Note 2 16 10 2 3" xfId="17020"/>
    <cellStyle name="Note 2 16 10 2 4" xfId="17021"/>
    <cellStyle name="Note 2 16 10 3" xfId="17022"/>
    <cellStyle name="Note 2 16 10 4" xfId="17023"/>
    <cellStyle name="Note 2 16 10 5" xfId="17024"/>
    <cellStyle name="Note 2 16 10 6" xfId="17025"/>
    <cellStyle name="Note 2 16 11" xfId="17026"/>
    <cellStyle name="Note 2 16 11 2" xfId="17027"/>
    <cellStyle name="Note 2 16 11 2 2" xfId="17028"/>
    <cellStyle name="Note 2 16 11 2 3" xfId="17029"/>
    <cellStyle name="Note 2 16 11 2 4" xfId="17030"/>
    <cellStyle name="Note 2 16 11 3" xfId="17031"/>
    <cellStyle name="Note 2 16 11 4" xfId="17032"/>
    <cellStyle name="Note 2 16 11 5" xfId="17033"/>
    <cellStyle name="Note 2 16 11 6" xfId="17034"/>
    <cellStyle name="Note 2 16 12" xfId="17035"/>
    <cellStyle name="Note 2 16 12 2" xfId="17036"/>
    <cellStyle name="Note 2 16 12 2 2" xfId="17037"/>
    <cellStyle name="Note 2 16 12 2 3" xfId="17038"/>
    <cellStyle name="Note 2 16 12 2 4" xfId="17039"/>
    <cellStyle name="Note 2 16 12 3" xfId="17040"/>
    <cellStyle name="Note 2 16 12 4" xfId="17041"/>
    <cellStyle name="Note 2 16 12 5" xfId="17042"/>
    <cellStyle name="Note 2 16 12 6" xfId="17043"/>
    <cellStyle name="Note 2 16 13" xfId="17044"/>
    <cellStyle name="Note 2 16 13 2" xfId="17045"/>
    <cellStyle name="Note 2 16 13 2 2" xfId="17046"/>
    <cellStyle name="Note 2 16 13 2 3" xfId="17047"/>
    <cellStyle name="Note 2 16 13 2 4" xfId="17048"/>
    <cellStyle name="Note 2 16 13 3" xfId="17049"/>
    <cellStyle name="Note 2 16 13 4" xfId="17050"/>
    <cellStyle name="Note 2 16 13 5" xfId="17051"/>
    <cellStyle name="Note 2 16 13 6" xfId="17052"/>
    <cellStyle name="Note 2 16 14" xfId="17053"/>
    <cellStyle name="Note 2 16 14 2" xfId="17054"/>
    <cellStyle name="Note 2 16 14 2 2" xfId="17055"/>
    <cellStyle name="Note 2 16 14 2 3" xfId="17056"/>
    <cellStyle name="Note 2 16 14 2 4" xfId="17057"/>
    <cellStyle name="Note 2 16 14 3" xfId="17058"/>
    <cellStyle name="Note 2 16 14 4" xfId="17059"/>
    <cellStyle name="Note 2 16 14 5" xfId="17060"/>
    <cellStyle name="Note 2 16 14 6" xfId="17061"/>
    <cellStyle name="Note 2 16 15" xfId="17062"/>
    <cellStyle name="Note 2 16 15 2" xfId="17063"/>
    <cellStyle name="Note 2 16 15 3" xfId="17064"/>
    <cellStyle name="Note 2 16 16" xfId="17065"/>
    <cellStyle name="Note 2 16 2" xfId="17066"/>
    <cellStyle name="Note 2 16 2 10" xfId="17067"/>
    <cellStyle name="Note 2 16 2 10 2" xfId="17068"/>
    <cellStyle name="Note 2 16 2 10 2 2" xfId="17069"/>
    <cellStyle name="Note 2 16 2 10 2 3" xfId="17070"/>
    <cellStyle name="Note 2 16 2 10 2 4" xfId="17071"/>
    <cellStyle name="Note 2 16 2 10 3" xfId="17072"/>
    <cellStyle name="Note 2 16 2 10 4" xfId="17073"/>
    <cellStyle name="Note 2 16 2 10 5" xfId="17074"/>
    <cellStyle name="Note 2 16 2 10 6" xfId="17075"/>
    <cellStyle name="Note 2 16 2 11" xfId="17076"/>
    <cellStyle name="Note 2 16 2 11 2" xfId="17077"/>
    <cellStyle name="Note 2 16 2 11 2 2" xfId="17078"/>
    <cellStyle name="Note 2 16 2 11 2 3" xfId="17079"/>
    <cellStyle name="Note 2 16 2 11 2 4" xfId="17080"/>
    <cellStyle name="Note 2 16 2 11 3" xfId="17081"/>
    <cellStyle name="Note 2 16 2 11 4" xfId="17082"/>
    <cellStyle name="Note 2 16 2 11 5" xfId="17083"/>
    <cellStyle name="Note 2 16 2 11 6" xfId="17084"/>
    <cellStyle name="Note 2 16 2 12" xfId="17085"/>
    <cellStyle name="Note 2 16 2 12 2" xfId="17086"/>
    <cellStyle name="Note 2 16 2 12 2 2" xfId="17087"/>
    <cellStyle name="Note 2 16 2 12 2 3" xfId="17088"/>
    <cellStyle name="Note 2 16 2 12 2 4" xfId="17089"/>
    <cellStyle name="Note 2 16 2 12 3" xfId="17090"/>
    <cellStyle name="Note 2 16 2 12 4" xfId="17091"/>
    <cellStyle name="Note 2 16 2 12 5" xfId="17092"/>
    <cellStyle name="Note 2 16 2 12 6" xfId="17093"/>
    <cellStyle name="Note 2 16 2 13" xfId="17094"/>
    <cellStyle name="Note 2 16 2 13 2" xfId="17095"/>
    <cellStyle name="Note 2 16 2 13 2 2" xfId="17096"/>
    <cellStyle name="Note 2 16 2 13 2 3" xfId="17097"/>
    <cellStyle name="Note 2 16 2 13 2 4" xfId="17098"/>
    <cellStyle name="Note 2 16 2 13 3" xfId="17099"/>
    <cellStyle name="Note 2 16 2 13 4" xfId="17100"/>
    <cellStyle name="Note 2 16 2 13 5" xfId="17101"/>
    <cellStyle name="Note 2 16 2 13 6" xfId="17102"/>
    <cellStyle name="Note 2 16 2 14" xfId="17103"/>
    <cellStyle name="Note 2 16 2 14 2" xfId="17104"/>
    <cellStyle name="Note 2 16 2 14 2 2" xfId="17105"/>
    <cellStyle name="Note 2 16 2 14 2 3" xfId="17106"/>
    <cellStyle name="Note 2 16 2 14 2 4" xfId="17107"/>
    <cellStyle name="Note 2 16 2 14 3" xfId="17108"/>
    <cellStyle name="Note 2 16 2 14 4" xfId="17109"/>
    <cellStyle name="Note 2 16 2 14 5" xfId="17110"/>
    <cellStyle name="Note 2 16 2 14 6" xfId="17111"/>
    <cellStyle name="Note 2 16 2 15" xfId="17112"/>
    <cellStyle name="Note 2 16 2 15 2" xfId="17113"/>
    <cellStyle name="Note 2 16 2 15 2 2" xfId="17114"/>
    <cellStyle name="Note 2 16 2 15 2 3" xfId="17115"/>
    <cellStyle name="Note 2 16 2 15 2 4" xfId="17116"/>
    <cellStyle name="Note 2 16 2 15 3" xfId="17117"/>
    <cellStyle name="Note 2 16 2 15 4" xfId="17118"/>
    <cellStyle name="Note 2 16 2 15 5" xfId="17119"/>
    <cellStyle name="Note 2 16 2 15 6" xfId="17120"/>
    <cellStyle name="Note 2 16 2 16" xfId="17121"/>
    <cellStyle name="Note 2 16 2 16 2" xfId="17122"/>
    <cellStyle name="Note 2 16 2 16 2 2" xfId="17123"/>
    <cellStyle name="Note 2 16 2 16 2 3" xfId="17124"/>
    <cellStyle name="Note 2 16 2 16 2 4" xfId="17125"/>
    <cellStyle name="Note 2 16 2 16 3" xfId="17126"/>
    <cellStyle name="Note 2 16 2 16 4" xfId="17127"/>
    <cellStyle name="Note 2 16 2 16 5" xfId="17128"/>
    <cellStyle name="Note 2 16 2 16 6" xfId="17129"/>
    <cellStyle name="Note 2 16 2 17" xfId="17130"/>
    <cellStyle name="Note 2 16 2 17 2" xfId="17131"/>
    <cellStyle name="Note 2 16 2 17 3" xfId="17132"/>
    <cellStyle name="Note 2 16 2 18" xfId="17133"/>
    <cellStyle name="Note 2 16 2 19" xfId="17134"/>
    <cellStyle name="Note 2 16 2 2" xfId="17135"/>
    <cellStyle name="Note 2 16 2 2 2" xfId="17136"/>
    <cellStyle name="Note 2 16 2 2 2 2" xfId="17137"/>
    <cellStyle name="Note 2 16 2 2 2 3" xfId="17138"/>
    <cellStyle name="Note 2 16 2 2 2 4" xfId="17139"/>
    <cellStyle name="Note 2 16 2 2 3" xfId="17140"/>
    <cellStyle name="Note 2 16 2 2 4" xfId="17141"/>
    <cellStyle name="Note 2 16 2 2 5" xfId="17142"/>
    <cellStyle name="Note 2 16 2 3" xfId="17143"/>
    <cellStyle name="Note 2 16 2 3 2" xfId="17144"/>
    <cellStyle name="Note 2 16 2 3 2 2" xfId="17145"/>
    <cellStyle name="Note 2 16 2 3 2 3" xfId="17146"/>
    <cellStyle name="Note 2 16 2 3 2 4" xfId="17147"/>
    <cellStyle name="Note 2 16 2 3 3" xfId="17148"/>
    <cellStyle name="Note 2 16 2 3 4" xfId="17149"/>
    <cellStyle name="Note 2 16 2 3 5" xfId="17150"/>
    <cellStyle name="Note 2 16 2 3 6" xfId="17151"/>
    <cellStyle name="Note 2 16 2 4" xfId="17152"/>
    <cellStyle name="Note 2 16 2 4 2" xfId="17153"/>
    <cellStyle name="Note 2 16 2 4 2 2" xfId="17154"/>
    <cellStyle name="Note 2 16 2 4 2 3" xfId="17155"/>
    <cellStyle name="Note 2 16 2 4 2 4" xfId="17156"/>
    <cellStyle name="Note 2 16 2 4 3" xfId="17157"/>
    <cellStyle name="Note 2 16 2 4 4" xfId="17158"/>
    <cellStyle name="Note 2 16 2 4 5" xfId="17159"/>
    <cellStyle name="Note 2 16 2 4 6" xfId="17160"/>
    <cellStyle name="Note 2 16 2 5" xfId="17161"/>
    <cellStyle name="Note 2 16 2 5 2" xfId="17162"/>
    <cellStyle name="Note 2 16 2 5 2 2" xfId="17163"/>
    <cellStyle name="Note 2 16 2 5 2 3" xfId="17164"/>
    <cellStyle name="Note 2 16 2 5 2 4" xfId="17165"/>
    <cellStyle name="Note 2 16 2 5 3" xfId="17166"/>
    <cellStyle name="Note 2 16 2 5 4" xfId="17167"/>
    <cellStyle name="Note 2 16 2 5 5" xfId="17168"/>
    <cellStyle name="Note 2 16 2 5 6" xfId="17169"/>
    <cellStyle name="Note 2 16 2 6" xfId="17170"/>
    <cellStyle name="Note 2 16 2 6 2" xfId="17171"/>
    <cellStyle name="Note 2 16 2 6 2 2" xfId="17172"/>
    <cellStyle name="Note 2 16 2 6 2 3" xfId="17173"/>
    <cellStyle name="Note 2 16 2 6 2 4" xfId="17174"/>
    <cellStyle name="Note 2 16 2 6 3" xfId="17175"/>
    <cellStyle name="Note 2 16 2 6 4" xfId="17176"/>
    <cellStyle name="Note 2 16 2 6 5" xfId="17177"/>
    <cellStyle name="Note 2 16 2 6 6" xfId="17178"/>
    <cellStyle name="Note 2 16 2 7" xfId="17179"/>
    <cellStyle name="Note 2 16 2 7 2" xfId="17180"/>
    <cellStyle name="Note 2 16 2 7 2 2" xfId="17181"/>
    <cellStyle name="Note 2 16 2 7 2 3" xfId="17182"/>
    <cellStyle name="Note 2 16 2 7 2 4" xfId="17183"/>
    <cellStyle name="Note 2 16 2 7 3" xfId="17184"/>
    <cellStyle name="Note 2 16 2 7 4" xfId="17185"/>
    <cellStyle name="Note 2 16 2 7 5" xfId="17186"/>
    <cellStyle name="Note 2 16 2 7 6" xfId="17187"/>
    <cellStyle name="Note 2 16 2 8" xfId="17188"/>
    <cellStyle name="Note 2 16 2 8 2" xfId="17189"/>
    <cellStyle name="Note 2 16 2 8 2 2" xfId="17190"/>
    <cellStyle name="Note 2 16 2 8 2 3" xfId="17191"/>
    <cellStyle name="Note 2 16 2 8 2 4" xfId="17192"/>
    <cellStyle name="Note 2 16 2 8 3" xfId="17193"/>
    <cellStyle name="Note 2 16 2 8 4" xfId="17194"/>
    <cellStyle name="Note 2 16 2 8 5" xfId="17195"/>
    <cellStyle name="Note 2 16 2 8 6" xfId="17196"/>
    <cellStyle name="Note 2 16 2 9" xfId="17197"/>
    <cellStyle name="Note 2 16 2 9 2" xfId="17198"/>
    <cellStyle name="Note 2 16 2 9 2 2" xfId="17199"/>
    <cellStyle name="Note 2 16 2 9 2 3" xfId="17200"/>
    <cellStyle name="Note 2 16 2 9 2 4" xfId="17201"/>
    <cellStyle name="Note 2 16 2 9 3" xfId="17202"/>
    <cellStyle name="Note 2 16 2 9 4" xfId="17203"/>
    <cellStyle name="Note 2 16 2 9 5" xfId="17204"/>
    <cellStyle name="Note 2 16 2 9 6" xfId="17205"/>
    <cellStyle name="Note 2 16 3" xfId="17206"/>
    <cellStyle name="Note 2 16 3 2" xfId="17207"/>
    <cellStyle name="Note 2 16 3 2 2" xfId="17208"/>
    <cellStyle name="Note 2 16 3 2 3" xfId="17209"/>
    <cellStyle name="Note 2 16 3 2 4" xfId="17210"/>
    <cellStyle name="Note 2 16 3 3" xfId="17211"/>
    <cellStyle name="Note 2 16 3 4" xfId="17212"/>
    <cellStyle name="Note 2 16 3 5" xfId="17213"/>
    <cellStyle name="Note 2 16 4" xfId="17214"/>
    <cellStyle name="Note 2 16 4 2" xfId="17215"/>
    <cellStyle name="Note 2 16 4 2 2" xfId="17216"/>
    <cellStyle name="Note 2 16 4 2 3" xfId="17217"/>
    <cellStyle name="Note 2 16 4 2 4" xfId="17218"/>
    <cellStyle name="Note 2 16 4 3" xfId="17219"/>
    <cellStyle name="Note 2 16 4 4" xfId="17220"/>
    <cellStyle name="Note 2 16 4 5" xfId="17221"/>
    <cellStyle name="Note 2 16 5" xfId="17222"/>
    <cellStyle name="Note 2 16 5 2" xfId="17223"/>
    <cellStyle name="Note 2 16 5 2 2" xfId="17224"/>
    <cellStyle name="Note 2 16 5 2 3" xfId="17225"/>
    <cellStyle name="Note 2 16 5 2 4" xfId="17226"/>
    <cellStyle name="Note 2 16 5 3" xfId="17227"/>
    <cellStyle name="Note 2 16 5 4" xfId="17228"/>
    <cellStyle name="Note 2 16 5 5" xfId="17229"/>
    <cellStyle name="Note 2 16 5 6" xfId="17230"/>
    <cellStyle name="Note 2 16 6" xfId="17231"/>
    <cellStyle name="Note 2 16 6 2" xfId="17232"/>
    <cellStyle name="Note 2 16 6 2 2" xfId="17233"/>
    <cellStyle name="Note 2 16 6 2 3" xfId="17234"/>
    <cellStyle name="Note 2 16 6 2 4" xfId="17235"/>
    <cellStyle name="Note 2 16 6 3" xfId="17236"/>
    <cellStyle name="Note 2 16 6 4" xfId="17237"/>
    <cellStyle name="Note 2 16 6 5" xfId="17238"/>
    <cellStyle name="Note 2 16 6 6" xfId="17239"/>
    <cellStyle name="Note 2 16 7" xfId="17240"/>
    <cellStyle name="Note 2 16 7 2" xfId="17241"/>
    <cellStyle name="Note 2 16 7 2 2" xfId="17242"/>
    <cellStyle name="Note 2 16 7 2 3" xfId="17243"/>
    <cellStyle name="Note 2 16 7 2 4" xfId="17244"/>
    <cellStyle name="Note 2 16 7 3" xfId="17245"/>
    <cellStyle name="Note 2 16 7 4" xfId="17246"/>
    <cellStyle name="Note 2 16 7 5" xfId="17247"/>
    <cellStyle name="Note 2 16 7 6" xfId="17248"/>
    <cellStyle name="Note 2 16 8" xfId="17249"/>
    <cellStyle name="Note 2 16 8 2" xfId="17250"/>
    <cellStyle name="Note 2 16 8 2 2" xfId="17251"/>
    <cellStyle name="Note 2 16 8 2 3" xfId="17252"/>
    <cellStyle name="Note 2 16 8 2 4" xfId="17253"/>
    <cellStyle name="Note 2 16 8 3" xfId="17254"/>
    <cellStyle name="Note 2 16 8 4" xfId="17255"/>
    <cellStyle name="Note 2 16 8 5" xfId="17256"/>
    <cellStyle name="Note 2 16 8 6" xfId="17257"/>
    <cellStyle name="Note 2 16 9" xfId="17258"/>
    <cellStyle name="Note 2 16 9 2" xfId="17259"/>
    <cellStyle name="Note 2 16 9 2 2" xfId="17260"/>
    <cellStyle name="Note 2 16 9 2 3" xfId="17261"/>
    <cellStyle name="Note 2 16 9 2 4" xfId="17262"/>
    <cellStyle name="Note 2 16 9 3" xfId="17263"/>
    <cellStyle name="Note 2 16 9 4" xfId="17264"/>
    <cellStyle name="Note 2 16 9 5" xfId="17265"/>
    <cellStyle name="Note 2 16 9 6" xfId="17266"/>
    <cellStyle name="Note 2 17" xfId="662"/>
    <cellStyle name="Note 2 17 10" xfId="17267"/>
    <cellStyle name="Note 2 17 10 2" xfId="17268"/>
    <cellStyle name="Note 2 17 10 2 2" xfId="17269"/>
    <cellStyle name="Note 2 17 10 2 3" xfId="17270"/>
    <cellStyle name="Note 2 17 10 2 4" xfId="17271"/>
    <cellStyle name="Note 2 17 10 3" xfId="17272"/>
    <cellStyle name="Note 2 17 10 4" xfId="17273"/>
    <cellStyle name="Note 2 17 10 5" xfId="17274"/>
    <cellStyle name="Note 2 17 10 6" xfId="17275"/>
    <cellStyle name="Note 2 17 11" xfId="17276"/>
    <cellStyle name="Note 2 17 11 2" xfId="17277"/>
    <cellStyle name="Note 2 17 11 2 2" xfId="17278"/>
    <cellStyle name="Note 2 17 11 2 3" xfId="17279"/>
    <cellStyle name="Note 2 17 11 2 4" xfId="17280"/>
    <cellStyle name="Note 2 17 11 3" xfId="17281"/>
    <cellStyle name="Note 2 17 11 4" xfId="17282"/>
    <cellStyle name="Note 2 17 11 5" xfId="17283"/>
    <cellStyle name="Note 2 17 11 6" xfId="17284"/>
    <cellStyle name="Note 2 17 12" xfId="17285"/>
    <cellStyle name="Note 2 17 12 2" xfId="17286"/>
    <cellStyle name="Note 2 17 12 2 2" xfId="17287"/>
    <cellStyle name="Note 2 17 12 2 3" xfId="17288"/>
    <cellStyle name="Note 2 17 12 2 4" xfId="17289"/>
    <cellStyle name="Note 2 17 12 3" xfId="17290"/>
    <cellStyle name="Note 2 17 12 4" xfId="17291"/>
    <cellStyle name="Note 2 17 12 5" xfId="17292"/>
    <cellStyle name="Note 2 17 12 6" xfId="17293"/>
    <cellStyle name="Note 2 17 13" xfId="17294"/>
    <cellStyle name="Note 2 17 13 2" xfId="17295"/>
    <cellStyle name="Note 2 17 13 2 2" xfId="17296"/>
    <cellStyle name="Note 2 17 13 2 3" xfId="17297"/>
    <cellStyle name="Note 2 17 13 2 4" xfId="17298"/>
    <cellStyle name="Note 2 17 13 3" xfId="17299"/>
    <cellStyle name="Note 2 17 13 4" xfId="17300"/>
    <cellStyle name="Note 2 17 13 5" xfId="17301"/>
    <cellStyle name="Note 2 17 13 6" xfId="17302"/>
    <cellStyle name="Note 2 17 14" xfId="17303"/>
    <cellStyle name="Note 2 17 14 2" xfId="17304"/>
    <cellStyle name="Note 2 17 14 2 2" xfId="17305"/>
    <cellStyle name="Note 2 17 14 2 3" xfId="17306"/>
    <cellStyle name="Note 2 17 14 2 4" xfId="17307"/>
    <cellStyle name="Note 2 17 14 3" xfId="17308"/>
    <cellStyle name="Note 2 17 14 4" xfId="17309"/>
    <cellStyle name="Note 2 17 14 5" xfId="17310"/>
    <cellStyle name="Note 2 17 14 6" xfId="17311"/>
    <cellStyle name="Note 2 17 15" xfId="17312"/>
    <cellStyle name="Note 2 17 15 2" xfId="17313"/>
    <cellStyle name="Note 2 17 15 3" xfId="17314"/>
    <cellStyle name="Note 2 17 16" xfId="17315"/>
    <cellStyle name="Note 2 17 2" xfId="17316"/>
    <cellStyle name="Note 2 17 2 10" xfId="17317"/>
    <cellStyle name="Note 2 17 2 10 2" xfId="17318"/>
    <cellStyle name="Note 2 17 2 10 2 2" xfId="17319"/>
    <cellStyle name="Note 2 17 2 10 2 3" xfId="17320"/>
    <cellStyle name="Note 2 17 2 10 2 4" xfId="17321"/>
    <cellStyle name="Note 2 17 2 10 3" xfId="17322"/>
    <cellStyle name="Note 2 17 2 10 4" xfId="17323"/>
    <cellStyle name="Note 2 17 2 10 5" xfId="17324"/>
    <cellStyle name="Note 2 17 2 10 6" xfId="17325"/>
    <cellStyle name="Note 2 17 2 11" xfId="17326"/>
    <cellStyle name="Note 2 17 2 11 2" xfId="17327"/>
    <cellStyle name="Note 2 17 2 11 2 2" xfId="17328"/>
    <cellStyle name="Note 2 17 2 11 2 3" xfId="17329"/>
    <cellStyle name="Note 2 17 2 11 2 4" xfId="17330"/>
    <cellStyle name="Note 2 17 2 11 3" xfId="17331"/>
    <cellStyle name="Note 2 17 2 11 4" xfId="17332"/>
    <cellStyle name="Note 2 17 2 11 5" xfId="17333"/>
    <cellStyle name="Note 2 17 2 11 6" xfId="17334"/>
    <cellStyle name="Note 2 17 2 12" xfId="17335"/>
    <cellStyle name="Note 2 17 2 12 2" xfId="17336"/>
    <cellStyle name="Note 2 17 2 12 2 2" xfId="17337"/>
    <cellStyle name="Note 2 17 2 12 2 3" xfId="17338"/>
    <cellStyle name="Note 2 17 2 12 2 4" xfId="17339"/>
    <cellStyle name="Note 2 17 2 12 3" xfId="17340"/>
    <cellStyle name="Note 2 17 2 12 4" xfId="17341"/>
    <cellStyle name="Note 2 17 2 12 5" xfId="17342"/>
    <cellStyle name="Note 2 17 2 12 6" xfId="17343"/>
    <cellStyle name="Note 2 17 2 13" xfId="17344"/>
    <cellStyle name="Note 2 17 2 13 2" xfId="17345"/>
    <cellStyle name="Note 2 17 2 13 2 2" xfId="17346"/>
    <cellStyle name="Note 2 17 2 13 2 3" xfId="17347"/>
    <cellStyle name="Note 2 17 2 13 2 4" xfId="17348"/>
    <cellStyle name="Note 2 17 2 13 3" xfId="17349"/>
    <cellStyle name="Note 2 17 2 13 4" xfId="17350"/>
    <cellStyle name="Note 2 17 2 13 5" xfId="17351"/>
    <cellStyle name="Note 2 17 2 13 6" xfId="17352"/>
    <cellStyle name="Note 2 17 2 14" xfId="17353"/>
    <cellStyle name="Note 2 17 2 14 2" xfId="17354"/>
    <cellStyle name="Note 2 17 2 14 2 2" xfId="17355"/>
    <cellStyle name="Note 2 17 2 14 2 3" xfId="17356"/>
    <cellStyle name="Note 2 17 2 14 2 4" xfId="17357"/>
    <cellStyle name="Note 2 17 2 14 3" xfId="17358"/>
    <cellStyle name="Note 2 17 2 14 4" xfId="17359"/>
    <cellStyle name="Note 2 17 2 14 5" xfId="17360"/>
    <cellStyle name="Note 2 17 2 14 6" xfId="17361"/>
    <cellStyle name="Note 2 17 2 15" xfId="17362"/>
    <cellStyle name="Note 2 17 2 15 2" xfId="17363"/>
    <cellStyle name="Note 2 17 2 15 2 2" xfId="17364"/>
    <cellStyle name="Note 2 17 2 15 2 3" xfId="17365"/>
    <cellStyle name="Note 2 17 2 15 2 4" xfId="17366"/>
    <cellStyle name="Note 2 17 2 15 3" xfId="17367"/>
    <cellStyle name="Note 2 17 2 15 4" xfId="17368"/>
    <cellStyle name="Note 2 17 2 15 5" xfId="17369"/>
    <cellStyle name="Note 2 17 2 15 6" xfId="17370"/>
    <cellStyle name="Note 2 17 2 16" xfId="17371"/>
    <cellStyle name="Note 2 17 2 16 2" xfId="17372"/>
    <cellStyle name="Note 2 17 2 16 2 2" xfId="17373"/>
    <cellStyle name="Note 2 17 2 16 2 3" xfId="17374"/>
    <cellStyle name="Note 2 17 2 16 2 4" xfId="17375"/>
    <cellStyle name="Note 2 17 2 16 3" xfId="17376"/>
    <cellStyle name="Note 2 17 2 16 4" xfId="17377"/>
    <cellStyle name="Note 2 17 2 16 5" xfId="17378"/>
    <cellStyle name="Note 2 17 2 16 6" xfId="17379"/>
    <cellStyle name="Note 2 17 2 17" xfId="17380"/>
    <cellStyle name="Note 2 17 2 17 2" xfId="17381"/>
    <cellStyle name="Note 2 17 2 17 3" xfId="17382"/>
    <cellStyle name="Note 2 17 2 18" xfId="17383"/>
    <cellStyle name="Note 2 17 2 19" xfId="17384"/>
    <cellStyle name="Note 2 17 2 2" xfId="17385"/>
    <cellStyle name="Note 2 17 2 2 2" xfId="17386"/>
    <cellStyle name="Note 2 17 2 2 2 2" xfId="17387"/>
    <cellStyle name="Note 2 17 2 2 2 3" xfId="17388"/>
    <cellStyle name="Note 2 17 2 2 2 4" xfId="17389"/>
    <cellStyle name="Note 2 17 2 2 3" xfId="17390"/>
    <cellStyle name="Note 2 17 2 2 4" xfId="17391"/>
    <cellStyle name="Note 2 17 2 2 5" xfId="17392"/>
    <cellStyle name="Note 2 17 2 3" xfId="17393"/>
    <cellStyle name="Note 2 17 2 3 2" xfId="17394"/>
    <cellStyle name="Note 2 17 2 3 2 2" xfId="17395"/>
    <cellStyle name="Note 2 17 2 3 2 3" xfId="17396"/>
    <cellStyle name="Note 2 17 2 3 2 4" xfId="17397"/>
    <cellStyle name="Note 2 17 2 3 3" xfId="17398"/>
    <cellStyle name="Note 2 17 2 3 4" xfId="17399"/>
    <cellStyle name="Note 2 17 2 3 5" xfId="17400"/>
    <cellStyle name="Note 2 17 2 3 6" xfId="17401"/>
    <cellStyle name="Note 2 17 2 4" xfId="17402"/>
    <cellStyle name="Note 2 17 2 4 2" xfId="17403"/>
    <cellStyle name="Note 2 17 2 4 2 2" xfId="17404"/>
    <cellStyle name="Note 2 17 2 4 2 3" xfId="17405"/>
    <cellStyle name="Note 2 17 2 4 2 4" xfId="17406"/>
    <cellStyle name="Note 2 17 2 4 3" xfId="17407"/>
    <cellStyle name="Note 2 17 2 4 4" xfId="17408"/>
    <cellStyle name="Note 2 17 2 4 5" xfId="17409"/>
    <cellStyle name="Note 2 17 2 4 6" xfId="17410"/>
    <cellStyle name="Note 2 17 2 5" xfId="17411"/>
    <cellStyle name="Note 2 17 2 5 2" xfId="17412"/>
    <cellStyle name="Note 2 17 2 5 2 2" xfId="17413"/>
    <cellStyle name="Note 2 17 2 5 2 3" xfId="17414"/>
    <cellStyle name="Note 2 17 2 5 2 4" xfId="17415"/>
    <cellStyle name="Note 2 17 2 5 3" xfId="17416"/>
    <cellStyle name="Note 2 17 2 5 4" xfId="17417"/>
    <cellStyle name="Note 2 17 2 5 5" xfId="17418"/>
    <cellStyle name="Note 2 17 2 5 6" xfId="17419"/>
    <cellStyle name="Note 2 17 2 6" xfId="17420"/>
    <cellStyle name="Note 2 17 2 6 2" xfId="17421"/>
    <cellStyle name="Note 2 17 2 6 2 2" xfId="17422"/>
    <cellStyle name="Note 2 17 2 6 2 3" xfId="17423"/>
    <cellStyle name="Note 2 17 2 6 2 4" xfId="17424"/>
    <cellStyle name="Note 2 17 2 6 3" xfId="17425"/>
    <cellStyle name="Note 2 17 2 6 4" xfId="17426"/>
    <cellStyle name="Note 2 17 2 6 5" xfId="17427"/>
    <cellStyle name="Note 2 17 2 6 6" xfId="17428"/>
    <cellStyle name="Note 2 17 2 7" xfId="17429"/>
    <cellStyle name="Note 2 17 2 7 2" xfId="17430"/>
    <cellStyle name="Note 2 17 2 7 2 2" xfId="17431"/>
    <cellStyle name="Note 2 17 2 7 2 3" xfId="17432"/>
    <cellStyle name="Note 2 17 2 7 2 4" xfId="17433"/>
    <cellStyle name="Note 2 17 2 7 3" xfId="17434"/>
    <cellStyle name="Note 2 17 2 7 4" xfId="17435"/>
    <cellStyle name="Note 2 17 2 7 5" xfId="17436"/>
    <cellStyle name="Note 2 17 2 7 6" xfId="17437"/>
    <cellStyle name="Note 2 17 2 8" xfId="17438"/>
    <cellStyle name="Note 2 17 2 8 2" xfId="17439"/>
    <cellStyle name="Note 2 17 2 8 2 2" xfId="17440"/>
    <cellStyle name="Note 2 17 2 8 2 3" xfId="17441"/>
    <cellStyle name="Note 2 17 2 8 2 4" xfId="17442"/>
    <cellStyle name="Note 2 17 2 8 3" xfId="17443"/>
    <cellStyle name="Note 2 17 2 8 4" xfId="17444"/>
    <cellStyle name="Note 2 17 2 8 5" xfId="17445"/>
    <cellStyle name="Note 2 17 2 8 6" xfId="17446"/>
    <cellStyle name="Note 2 17 2 9" xfId="17447"/>
    <cellStyle name="Note 2 17 2 9 2" xfId="17448"/>
    <cellStyle name="Note 2 17 2 9 2 2" xfId="17449"/>
    <cellStyle name="Note 2 17 2 9 2 3" xfId="17450"/>
    <cellStyle name="Note 2 17 2 9 2 4" xfId="17451"/>
    <cellStyle name="Note 2 17 2 9 3" xfId="17452"/>
    <cellStyle name="Note 2 17 2 9 4" xfId="17453"/>
    <cellStyle name="Note 2 17 2 9 5" xfId="17454"/>
    <cellStyle name="Note 2 17 2 9 6" xfId="17455"/>
    <cellStyle name="Note 2 17 3" xfId="17456"/>
    <cellStyle name="Note 2 17 3 2" xfId="17457"/>
    <cellStyle name="Note 2 17 3 2 2" xfId="17458"/>
    <cellStyle name="Note 2 17 3 2 3" xfId="17459"/>
    <cellStyle name="Note 2 17 3 2 4" xfId="17460"/>
    <cellStyle name="Note 2 17 3 3" xfId="17461"/>
    <cellStyle name="Note 2 17 3 4" xfId="17462"/>
    <cellStyle name="Note 2 17 3 5" xfId="17463"/>
    <cellStyle name="Note 2 17 4" xfId="17464"/>
    <cellStyle name="Note 2 17 4 2" xfId="17465"/>
    <cellStyle name="Note 2 17 4 2 2" xfId="17466"/>
    <cellStyle name="Note 2 17 4 2 3" xfId="17467"/>
    <cellStyle name="Note 2 17 4 2 4" xfId="17468"/>
    <cellStyle name="Note 2 17 4 3" xfId="17469"/>
    <cellStyle name="Note 2 17 4 4" xfId="17470"/>
    <cellStyle name="Note 2 17 4 5" xfId="17471"/>
    <cellStyle name="Note 2 17 5" xfId="17472"/>
    <cellStyle name="Note 2 17 5 2" xfId="17473"/>
    <cellStyle name="Note 2 17 5 2 2" xfId="17474"/>
    <cellStyle name="Note 2 17 5 2 3" xfId="17475"/>
    <cellStyle name="Note 2 17 5 2 4" xfId="17476"/>
    <cellStyle name="Note 2 17 5 3" xfId="17477"/>
    <cellStyle name="Note 2 17 5 4" xfId="17478"/>
    <cellStyle name="Note 2 17 5 5" xfId="17479"/>
    <cellStyle name="Note 2 17 5 6" xfId="17480"/>
    <cellStyle name="Note 2 17 6" xfId="17481"/>
    <cellStyle name="Note 2 17 6 2" xfId="17482"/>
    <cellStyle name="Note 2 17 6 2 2" xfId="17483"/>
    <cellStyle name="Note 2 17 6 2 3" xfId="17484"/>
    <cellStyle name="Note 2 17 6 2 4" xfId="17485"/>
    <cellStyle name="Note 2 17 6 3" xfId="17486"/>
    <cellStyle name="Note 2 17 6 4" xfId="17487"/>
    <cellStyle name="Note 2 17 6 5" xfId="17488"/>
    <cellStyle name="Note 2 17 6 6" xfId="17489"/>
    <cellStyle name="Note 2 17 7" xfId="17490"/>
    <cellStyle name="Note 2 17 7 2" xfId="17491"/>
    <cellStyle name="Note 2 17 7 2 2" xfId="17492"/>
    <cellStyle name="Note 2 17 7 2 3" xfId="17493"/>
    <cellStyle name="Note 2 17 7 2 4" xfId="17494"/>
    <cellStyle name="Note 2 17 7 3" xfId="17495"/>
    <cellStyle name="Note 2 17 7 4" xfId="17496"/>
    <cellStyle name="Note 2 17 7 5" xfId="17497"/>
    <cellStyle name="Note 2 17 7 6" xfId="17498"/>
    <cellStyle name="Note 2 17 8" xfId="17499"/>
    <cellStyle name="Note 2 17 8 2" xfId="17500"/>
    <cellStyle name="Note 2 17 8 2 2" xfId="17501"/>
    <cellStyle name="Note 2 17 8 2 3" xfId="17502"/>
    <cellStyle name="Note 2 17 8 2 4" xfId="17503"/>
    <cellStyle name="Note 2 17 8 3" xfId="17504"/>
    <cellStyle name="Note 2 17 8 4" xfId="17505"/>
    <cellStyle name="Note 2 17 8 5" xfId="17506"/>
    <cellStyle name="Note 2 17 8 6" xfId="17507"/>
    <cellStyle name="Note 2 17 9" xfId="17508"/>
    <cellStyle name="Note 2 17 9 2" xfId="17509"/>
    <cellStyle name="Note 2 17 9 2 2" xfId="17510"/>
    <cellStyle name="Note 2 17 9 2 3" xfId="17511"/>
    <cellStyle name="Note 2 17 9 2 4" xfId="17512"/>
    <cellStyle name="Note 2 17 9 3" xfId="17513"/>
    <cellStyle name="Note 2 17 9 4" xfId="17514"/>
    <cellStyle name="Note 2 17 9 5" xfId="17515"/>
    <cellStyle name="Note 2 17 9 6" xfId="17516"/>
    <cellStyle name="Note 2 18" xfId="663"/>
    <cellStyle name="Note 2 18 2" xfId="664"/>
    <cellStyle name="Note 2 2" xfId="665"/>
    <cellStyle name="Note 2 2 10" xfId="17517"/>
    <cellStyle name="Note 2 2 10 2" xfId="17518"/>
    <cellStyle name="Note 2 2 10 2 2" xfId="17519"/>
    <cellStyle name="Note 2 2 10 2 3" xfId="17520"/>
    <cellStyle name="Note 2 2 10 2 4" xfId="17521"/>
    <cellStyle name="Note 2 2 10 3" xfId="17522"/>
    <cellStyle name="Note 2 2 10 4" xfId="17523"/>
    <cellStyle name="Note 2 2 10 5" xfId="17524"/>
    <cellStyle name="Note 2 2 10 6" xfId="17525"/>
    <cellStyle name="Note 2 2 11" xfId="17526"/>
    <cellStyle name="Note 2 2 11 2" xfId="17527"/>
    <cellStyle name="Note 2 2 11 2 2" xfId="17528"/>
    <cellStyle name="Note 2 2 11 2 3" xfId="17529"/>
    <cellStyle name="Note 2 2 11 2 4" xfId="17530"/>
    <cellStyle name="Note 2 2 11 3" xfId="17531"/>
    <cellStyle name="Note 2 2 11 4" xfId="17532"/>
    <cellStyle name="Note 2 2 11 5" xfId="17533"/>
    <cellStyle name="Note 2 2 11 6" xfId="17534"/>
    <cellStyle name="Note 2 2 12" xfId="17535"/>
    <cellStyle name="Note 2 2 12 2" xfId="17536"/>
    <cellStyle name="Note 2 2 12 2 2" xfId="17537"/>
    <cellStyle name="Note 2 2 12 2 3" xfId="17538"/>
    <cellStyle name="Note 2 2 12 2 4" xfId="17539"/>
    <cellStyle name="Note 2 2 12 3" xfId="17540"/>
    <cellStyle name="Note 2 2 12 4" xfId="17541"/>
    <cellStyle name="Note 2 2 12 5" xfId="17542"/>
    <cellStyle name="Note 2 2 12 6" xfId="17543"/>
    <cellStyle name="Note 2 2 13" xfId="17544"/>
    <cellStyle name="Note 2 2 13 2" xfId="17545"/>
    <cellStyle name="Note 2 2 13 2 2" xfId="17546"/>
    <cellStyle name="Note 2 2 13 2 3" xfId="17547"/>
    <cellStyle name="Note 2 2 13 2 4" xfId="17548"/>
    <cellStyle name="Note 2 2 13 3" xfId="17549"/>
    <cellStyle name="Note 2 2 13 4" xfId="17550"/>
    <cellStyle name="Note 2 2 13 5" xfId="17551"/>
    <cellStyle name="Note 2 2 13 6" xfId="17552"/>
    <cellStyle name="Note 2 2 14" xfId="17553"/>
    <cellStyle name="Note 2 2 14 2" xfId="17554"/>
    <cellStyle name="Note 2 2 14 2 2" xfId="17555"/>
    <cellStyle name="Note 2 2 14 2 3" xfId="17556"/>
    <cellStyle name="Note 2 2 14 2 4" xfId="17557"/>
    <cellStyle name="Note 2 2 14 3" xfId="17558"/>
    <cellStyle name="Note 2 2 14 4" xfId="17559"/>
    <cellStyle name="Note 2 2 14 5" xfId="17560"/>
    <cellStyle name="Note 2 2 14 6" xfId="17561"/>
    <cellStyle name="Note 2 2 15" xfId="17562"/>
    <cellStyle name="Note 2 2 15 2" xfId="17563"/>
    <cellStyle name="Note 2 2 15 2 2" xfId="17564"/>
    <cellStyle name="Note 2 2 15 2 3" xfId="17565"/>
    <cellStyle name="Note 2 2 15 2 4" xfId="17566"/>
    <cellStyle name="Note 2 2 15 3" xfId="17567"/>
    <cellStyle name="Note 2 2 15 4" xfId="17568"/>
    <cellStyle name="Note 2 2 15 5" xfId="17569"/>
    <cellStyle name="Note 2 2 15 6" xfId="17570"/>
    <cellStyle name="Note 2 2 16" xfId="17571"/>
    <cellStyle name="Note 2 2 16 2" xfId="17572"/>
    <cellStyle name="Note 2 2 16 3" xfId="17573"/>
    <cellStyle name="Note 2 2 17" xfId="17574"/>
    <cellStyle name="Note 2 2 18" xfId="17575"/>
    <cellStyle name="Note 2 2 19" xfId="17576"/>
    <cellStyle name="Note 2 2 2" xfId="666"/>
    <cellStyle name="Note 2 2 2 10" xfId="17577"/>
    <cellStyle name="Note 2 2 2 10 2" xfId="17578"/>
    <cellStyle name="Note 2 2 2 10 2 2" xfId="17579"/>
    <cellStyle name="Note 2 2 2 10 2 3" xfId="17580"/>
    <cellStyle name="Note 2 2 2 10 2 4" xfId="17581"/>
    <cellStyle name="Note 2 2 2 10 3" xfId="17582"/>
    <cellStyle name="Note 2 2 2 10 4" xfId="17583"/>
    <cellStyle name="Note 2 2 2 10 5" xfId="17584"/>
    <cellStyle name="Note 2 2 2 10 6" xfId="17585"/>
    <cellStyle name="Note 2 2 2 11" xfId="17586"/>
    <cellStyle name="Note 2 2 2 11 2" xfId="17587"/>
    <cellStyle name="Note 2 2 2 11 2 2" xfId="17588"/>
    <cellStyle name="Note 2 2 2 11 2 3" xfId="17589"/>
    <cellStyle name="Note 2 2 2 11 2 4" xfId="17590"/>
    <cellStyle name="Note 2 2 2 11 3" xfId="17591"/>
    <cellStyle name="Note 2 2 2 11 4" xfId="17592"/>
    <cellStyle name="Note 2 2 2 11 5" xfId="17593"/>
    <cellStyle name="Note 2 2 2 11 6" xfId="17594"/>
    <cellStyle name="Note 2 2 2 12" xfId="17595"/>
    <cellStyle name="Note 2 2 2 12 2" xfId="17596"/>
    <cellStyle name="Note 2 2 2 12 2 2" xfId="17597"/>
    <cellStyle name="Note 2 2 2 12 2 3" xfId="17598"/>
    <cellStyle name="Note 2 2 2 12 2 4" xfId="17599"/>
    <cellStyle name="Note 2 2 2 12 3" xfId="17600"/>
    <cellStyle name="Note 2 2 2 12 4" xfId="17601"/>
    <cellStyle name="Note 2 2 2 12 5" xfId="17602"/>
    <cellStyle name="Note 2 2 2 12 6" xfId="17603"/>
    <cellStyle name="Note 2 2 2 13" xfId="17604"/>
    <cellStyle name="Note 2 2 2 13 2" xfId="17605"/>
    <cellStyle name="Note 2 2 2 13 2 2" xfId="17606"/>
    <cellStyle name="Note 2 2 2 13 2 3" xfId="17607"/>
    <cellStyle name="Note 2 2 2 13 2 4" xfId="17608"/>
    <cellStyle name="Note 2 2 2 13 3" xfId="17609"/>
    <cellStyle name="Note 2 2 2 13 4" xfId="17610"/>
    <cellStyle name="Note 2 2 2 13 5" xfId="17611"/>
    <cellStyle name="Note 2 2 2 13 6" xfId="17612"/>
    <cellStyle name="Note 2 2 2 14" xfId="17613"/>
    <cellStyle name="Note 2 2 2 14 2" xfId="17614"/>
    <cellStyle name="Note 2 2 2 14 2 2" xfId="17615"/>
    <cellStyle name="Note 2 2 2 14 2 3" xfId="17616"/>
    <cellStyle name="Note 2 2 2 14 2 4" xfId="17617"/>
    <cellStyle name="Note 2 2 2 14 3" xfId="17618"/>
    <cellStyle name="Note 2 2 2 14 4" xfId="17619"/>
    <cellStyle name="Note 2 2 2 14 5" xfId="17620"/>
    <cellStyle name="Note 2 2 2 14 6" xfId="17621"/>
    <cellStyle name="Note 2 2 2 15" xfId="17622"/>
    <cellStyle name="Note 2 2 2 15 2" xfId="17623"/>
    <cellStyle name="Note 2 2 2 15 3" xfId="17624"/>
    <cellStyle name="Note 2 2 2 16" xfId="17625"/>
    <cellStyle name="Note 2 2 2 17" xfId="17626"/>
    <cellStyle name="Note 2 2 2 18" xfId="17627"/>
    <cellStyle name="Note 2 2 2 19" xfId="17628"/>
    <cellStyle name="Note 2 2 2 2" xfId="17629"/>
    <cellStyle name="Note 2 2 2 2 10" xfId="17630"/>
    <cellStyle name="Note 2 2 2 2 10 2" xfId="17631"/>
    <cellStyle name="Note 2 2 2 2 10 2 2" xfId="17632"/>
    <cellStyle name="Note 2 2 2 2 10 2 3" xfId="17633"/>
    <cellStyle name="Note 2 2 2 2 10 2 4" xfId="17634"/>
    <cellStyle name="Note 2 2 2 2 10 3" xfId="17635"/>
    <cellStyle name="Note 2 2 2 2 10 4" xfId="17636"/>
    <cellStyle name="Note 2 2 2 2 10 5" xfId="17637"/>
    <cellStyle name="Note 2 2 2 2 10 6" xfId="17638"/>
    <cellStyle name="Note 2 2 2 2 11" xfId="17639"/>
    <cellStyle name="Note 2 2 2 2 11 2" xfId="17640"/>
    <cellStyle name="Note 2 2 2 2 11 2 2" xfId="17641"/>
    <cellStyle name="Note 2 2 2 2 11 2 3" xfId="17642"/>
    <cellStyle name="Note 2 2 2 2 11 2 4" xfId="17643"/>
    <cellStyle name="Note 2 2 2 2 11 3" xfId="17644"/>
    <cellStyle name="Note 2 2 2 2 11 4" xfId="17645"/>
    <cellStyle name="Note 2 2 2 2 11 5" xfId="17646"/>
    <cellStyle name="Note 2 2 2 2 11 6" xfId="17647"/>
    <cellStyle name="Note 2 2 2 2 12" xfId="17648"/>
    <cellStyle name="Note 2 2 2 2 12 2" xfId="17649"/>
    <cellStyle name="Note 2 2 2 2 12 2 2" xfId="17650"/>
    <cellStyle name="Note 2 2 2 2 12 2 3" xfId="17651"/>
    <cellStyle name="Note 2 2 2 2 12 2 4" xfId="17652"/>
    <cellStyle name="Note 2 2 2 2 12 3" xfId="17653"/>
    <cellStyle name="Note 2 2 2 2 12 4" xfId="17654"/>
    <cellStyle name="Note 2 2 2 2 12 5" xfId="17655"/>
    <cellStyle name="Note 2 2 2 2 12 6" xfId="17656"/>
    <cellStyle name="Note 2 2 2 2 13" xfId="17657"/>
    <cellStyle name="Note 2 2 2 2 13 2" xfId="17658"/>
    <cellStyle name="Note 2 2 2 2 13 2 2" xfId="17659"/>
    <cellStyle name="Note 2 2 2 2 13 2 3" xfId="17660"/>
    <cellStyle name="Note 2 2 2 2 13 2 4" xfId="17661"/>
    <cellStyle name="Note 2 2 2 2 13 3" xfId="17662"/>
    <cellStyle name="Note 2 2 2 2 13 4" xfId="17663"/>
    <cellStyle name="Note 2 2 2 2 13 5" xfId="17664"/>
    <cellStyle name="Note 2 2 2 2 13 6" xfId="17665"/>
    <cellStyle name="Note 2 2 2 2 14" xfId="17666"/>
    <cellStyle name="Note 2 2 2 2 14 2" xfId="17667"/>
    <cellStyle name="Note 2 2 2 2 14 2 2" xfId="17668"/>
    <cellStyle name="Note 2 2 2 2 14 2 3" xfId="17669"/>
    <cellStyle name="Note 2 2 2 2 14 2 4" xfId="17670"/>
    <cellStyle name="Note 2 2 2 2 14 3" xfId="17671"/>
    <cellStyle name="Note 2 2 2 2 14 4" xfId="17672"/>
    <cellStyle name="Note 2 2 2 2 14 5" xfId="17673"/>
    <cellStyle name="Note 2 2 2 2 14 6" xfId="17674"/>
    <cellStyle name="Note 2 2 2 2 15" xfId="17675"/>
    <cellStyle name="Note 2 2 2 2 15 2" xfId="17676"/>
    <cellStyle name="Note 2 2 2 2 15 2 2" xfId="17677"/>
    <cellStyle name="Note 2 2 2 2 15 2 3" xfId="17678"/>
    <cellStyle name="Note 2 2 2 2 15 2 4" xfId="17679"/>
    <cellStyle name="Note 2 2 2 2 15 3" xfId="17680"/>
    <cellStyle name="Note 2 2 2 2 15 4" xfId="17681"/>
    <cellStyle name="Note 2 2 2 2 15 5" xfId="17682"/>
    <cellStyle name="Note 2 2 2 2 15 6" xfId="17683"/>
    <cellStyle name="Note 2 2 2 2 16" xfId="17684"/>
    <cellStyle name="Note 2 2 2 2 16 2" xfId="17685"/>
    <cellStyle name="Note 2 2 2 2 16 2 2" xfId="17686"/>
    <cellStyle name="Note 2 2 2 2 16 2 3" xfId="17687"/>
    <cellStyle name="Note 2 2 2 2 16 2 4" xfId="17688"/>
    <cellStyle name="Note 2 2 2 2 16 3" xfId="17689"/>
    <cellStyle name="Note 2 2 2 2 16 4" xfId="17690"/>
    <cellStyle name="Note 2 2 2 2 16 5" xfId="17691"/>
    <cellStyle name="Note 2 2 2 2 16 6" xfId="17692"/>
    <cellStyle name="Note 2 2 2 2 17" xfId="17693"/>
    <cellStyle name="Note 2 2 2 2 17 2" xfId="17694"/>
    <cellStyle name="Note 2 2 2 2 17 3" xfId="17695"/>
    <cellStyle name="Note 2 2 2 2 18" xfId="17696"/>
    <cellStyle name="Note 2 2 2 2 19" xfId="17697"/>
    <cellStyle name="Note 2 2 2 2 2" xfId="17698"/>
    <cellStyle name="Note 2 2 2 2 2 2" xfId="17699"/>
    <cellStyle name="Note 2 2 2 2 2 2 2" xfId="17700"/>
    <cellStyle name="Note 2 2 2 2 2 2 3" xfId="17701"/>
    <cellStyle name="Note 2 2 2 2 2 2 4" xfId="17702"/>
    <cellStyle name="Note 2 2 2 2 2 3" xfId="17703"/>
    <cellStyle name="Note 2 2 2 2 2 4" xfId="17704"/>
    <cellStyle name="Note 2 2 2 2 2 5" xfId="17705"/>
    <cellStyle name="Note 2 2 2 2 3" xfId="17706"/>
    <cellStyle name="Note 2 2 2 2 3 2" xfId="17707"/>
    <cellStyle name="Note 2 2 2 2 3 2 2" xfId="17708"/>
    <cellStyle name="Note 2 2 2 2 3 2 3" xfId="17709"/>
    <cellStyle name="Note 2 2 2 2 3 2 4" xfId="17710"/>
    <cellStyle name="Note 2 2 2 2 3 3" xfId="17711"/>
    <cellStyle name="Note 2 2 2 2 3 4" xfId="17712"/>
    <cellStyle name="Note 2 2 2 2 3 5" xfId="17713"/>
    <cellStyle name="Note 2 2 2 2 3 6" xfId="17714"/>
    <cellStyle name="Note 2 2 2 2 4" xfId="17715"/>
    <cellStyle name="Note 2 2 2 2 4 2" xfId="17716"/>
    <cellStyle name="Note 2 2 2 2 4 2 2" xfId="17717"/>
    <cellStyle name="Note 2 2 2 2 4 2 3" xfId="17718"/>
    <cellStyle name="Note 2 2 2 2 4 2 4" xfId="17719"/>
    <cellStyle name="Note 2 2 2 2 4 3" xfId="17720"/>
    <cellStyle name="Note 2 2 2 2 4 4" xfId="17721"/>
    <cellStyle name="Note 2 2 2 2 4 5" xfId="17722"/>
    <cellStyle name="Note 2 2 2 2 4 6" xfId="17723"/>
    <cellStyle name="Note 2 2 2 2 5" xfId="17724"/>
    <cellStyle name="Note 2 2 2 2 5 2" xfId="17725"/>
    <cellStyle name="Note 2 2 2 2 5 2 2" xfId="17726"/>
    <cellStyle name="Note 2 2 2 2 5 2 3" xfId="17727"/>
    <cellStyle name="Note 2 2 2 2 5 2 4" xfId="17728"/>
    <cellStyle name="Note 2 2 2 2 5 3" xfId="17729"/>
    <cellStyle name="Note 2 2 2 2 5 4" xfId="17730"/>
    <cellStyle name="Note 2 2 2 2 5 5" xfId="17731"/>
    <cellStyle name="Note 2 2 2 2 5 6" xfId="17732"/>
    <cellStyle name="Note 2 2 2 2 6" xfId="17733"/>
    <cellStyle name="Note 2 2 2 2 6 2" xfId="17734"/>
    <cellStyle name="Note 2 2 2 2 6 2 2" xfId="17735"/>
    <cellStyle name="Note 2 2 2 2 6 2 3" xfId="17736"/>
    <cellStyle name="Note 2 2 2 2 6 2 4" xfId="17737"/>
    <cellStyle name="Note 2 2 2 2 6 3" xfId="17738"/>
    <cellStyle name="Note 2 2 2 2 6 4" xfId="17739"/>
    <cellStyle name="Note 2 2 2 2 6 5" xfId="17740"/>
    <cellStyle name="Note 2 2 2 2 6 6" xfId="17741"/>
    <cellStyle name="Note 2 2 2 2 7" xfId="17742"/>
    <cellStyle name="Note 2 2 2 2 7 2" xfId="17743"/>
    <cellStyle name="Note 2 2 2 2 7 2 2" xfId="17744"/>
    <cellStyle name="Note 2 2 2 2 7 2 3" xfId="17745"/>
    <cellStyle name="Note 2 2 2 2 7 2 4" xfId="17746"/>
    <cellStyle name="Note 2 2 2 2 7 3" xfId="17747"/>
    <cellStyle name="Note 2 2 2 2 7 4" xfId="17748"/>
    <cellStyle name="Note 2 2 2 2 7 5" xfId="17749"/>
    <cellStyle name="Note 2 2 2 2 7 6" xfId="17750"/>
    <cellStyle name="Note 2 2 2 2 8" xfId="17751"/>
    <cellStyle name="Note 2 2 2 2 8 2" xfId="17752"/>
    <cellStyle name="Note 2 2 2 2 8 2 2" xfId="17753"/>
    <cellStyle name="Note 2 2 2 2 8 2 3" xfId="17754"/>
    <cellStyle name="Note 2 2 2 2 8 2 4" xfId="17755"/>
    <cellStyle name="Note 2 2 2 2 8 3" xfId="17756"/>
    <cellStyle name="Note 2 2 2 2 8 4" xfId="17757"/>
    <cellStyle name="Note 2 2 2 2 8 5" xfId="17758"/>
    <cellStyle name="Note 2 2 2 2 8 6" xfId="17759"/>
    <cellStyle name="Note 2 2 2 2 9" xfId="17760"/>
    <cellStyle name="Note 2 2 2 2 9 2" xfId="17761"/>
    <cellStyle name="Note 2 2 2 2 9 2 2" xfId="17762"/>
    <cellStyle name="Note 2 2 2 2 9 2 3" xfId="17763"/>
    <cellStyle name="Note 2 2 2 2 9 2 4" xfId="17764"/>
    <cellStyle name="Note 2 2 2 2 9 3" xfId="17765"/>
    <cellStyle name="Note 2 2 2 2 9 4" xfId="17766"/>
    <cellStyle name="Note 2 2 2 2 9 5" xfId="17767"/>
    <cellStyle name="Note 2 2 2 2 9 6" xfId="17768"/>
    <cellStyle name="Note 2 2 2 20" xfId="17769"/>
    <cellStyle name="Note 2 2 2 3" xfId="17770"/>
    <cellStyle name="Note 2 2 2 3 2" xfId="17771"/>
    <cellStyle name="Note 2 2 2 3 2 2" xfId="17772"/>
    <cellStyle name="Note 2 2 2 3 2 3" xfId="17773"/>
    <cellStyle name="Note 2 2 2 3 2 4" xfId="17774"/>
    <cellStyle name="Note 2 2 2 3 3" xfId="17775"/>
    <cellStyle name="Note 2 2 2 3 4" xfId="17776"/>
    <cellStyle name="Note 2 2 2 3 5" xfId="17777"/>
    <cellStyle name="Note 2 2 2 4" xfId="17778"/>
    <cellStyle name="Note 2 2 2 4 2" xfId="17779"/>
    <cellStyle name="Note 2 2 2 4 2 2" xfId="17780"/>
    <cellStyle name="Note 2 2 2 4 2 3" xfId="17781"/>
    <cellStyle name="Note 2 2 2 4 2 4" xfId="17782"/>
    <cellStyle name="Note 2 2 2 4 3" xfId="17783"/>
    <cellStyle name="Note 2 2 2 4 4" xfId="17784"/>
    <cellStyle name="Note 2 2 2 4 5" xfId="17785"/>
    <cellStyle name="Note 2 2 2 5" xfId="17786"/>
    <cellStyle name="Note 2 2 2 5 2" xfId="17787"/>
    <cellStyle name="Note 2 2 2 5 2 2" xfId="17788"/>
    <cellStyle name="Note 2 2 2 5 2 3" xfId="17789"/>
    <cellStyle name="Note 2 2 2 5 2 4" xfId="17790"/>
    <cellStyle name="Note 2 2 2 5 3" xfId="17791"/>
    <cellStyle name="Note 2 2 2 5 4" xfId="17792"/>
    <cellStyle name="Note 2 2 2 5 5" xfId="17793"/>
    <cellStyle name="Note 2 2 2 5 6" xfId="17794"/>
    <cellStyle name="Note 2 2 2 6" xfId="17795"/>
    <cellStyle name="Note 2 2 2 6 2" xfId="17796"/>
    <cellStyle name="Note 2 2 2 6 2 2" xfId="17797"/>
    <cellStyle name="Note 2 2 2 6 2 3" xfId="17798"/>
    <cellStyle name="Note 2 2 2 6 2 4" xfId="17799"/>
    <cellStyle name="Note 2 2 2 6 3" xfId="17800"/>
    <cellStyle name="Note 2 2 2 6 4" xfId="17801"/>
    <cellStyle name="Note 2 2 2 6 5" xfId="17802"/>
    <cellStyle name="Note 2 2 2 6 6" xfId="17803"/>
    <cellStyle name="Note 2 2 2 7" xfId="17804"/>
    <cellStyle name="Note 2 2 2 7 2" xfId="17805"/>
    <cellStyle name="Note 2 2 2 7 2 2" xfId="17806"/>
    <cellStyle name="Note 2 2 2 7 2 3" xfId="17807"/>
    <cellStyle name="Note 2 2 2 7 2 4" xfId="17808"/>
    <cellStyle name="Note 2 2 2 7 3" xfId="17809"/>
    <cellStyle name="Note 2 2 2 7 4" xfId="17810"/>
    <cellStyle name="Note 2 2 2 7 5" xfId="17811"/>
    <cellStyle name="Note 2 2 2 7 6" xfId="17812"/>
    <cellStyle name="Note 2 2 2 8" xfId="17813"/>
    <cellStyle name="Note 2 2 2 8 2" xfId="17814"/>
    <cellStyle name="Note 2 2 2 8 2 2" xfId="17815"/>
    <cellStyle name="Note 2 2 2 8 2 3" xfId="17816"/>
    <cellStyle name="Note 2 2 2 8 2 4" xfId="17817"/>
    <cellStyle name="Note 2 2 2 8 3" xfId="17818"/>
    <cellStyle name="Note 2 2 2 8 4" xfId="17819"/>
    <cellStyle name="Note 2 2 2 8 5" xfId="17820"/>
    <cellStyle name="Note 2 2 2 8 6" xfId="17821"/>
    <cellStyle name="Note 2 2 2 9" xfId="17822"/>
    <cellStyle name="Note 2 2 2 9 2" xfId="17823"/>
    <cellStyle name="Note 2 2 2 9 2 2" xfId="17824"/>
    <cellStyle name="Note 2 2 2 9 2 3" xfId="17825"/>
    <cellStyle name="Note 2 2 2 9 2 4" xfId="17826"/>
    <cellStyle name="Note 2 2 2 9 3" xfId="17827"/>
    <cellStyle name="Note 2 2 2 9 4" xfId="17828"/>
    <cellStyle name="Note 2 2 2 9 5" xfId="17829"/>
    <cellStyle name="Note 2 2 2 9 6" xfId="17830"/>
    <cellStyle name="Note 2 2 20" xfId="17831"/>
    <cellStyle name="Note 2 2 21" xfId="17832"/>
    <cellStyle name="Note 2 2 22" xfId="17833"/>
    <cellStyle name="Note 2 2 3" xfId="17834"/>
    <cellStyle name="Note 2 2 3 10" xfId="17835"/>
    <cellStyle name="Note 2 2 3 10 2" xfId="17836"/>
    <cellStyle name="Note 2 2 3 10 2 2" xfId="17837"/>
    <cellStyle name="Note 2 2 3 10 2 3" xfId="17838"/>
    <cellStyle name="Note 2 2 3 10 2 4" xfId="17839"/>
    <cellStyle name="Note 2 2 3 10 3" xfId="17840"/>
    <cellStyle name="Note 2 2 3 10 4" xfId="17841"/>
    <cellStyle name="Note 2 2 3 10 5" xfId="17842"/>
    <cellStyle name="Note 2 2 3 10 6" xfId="17843"/>
    <cellStyle name="Note 2 2 3 11" xfId="17844"/>
    <cellStyle name="Note 2 2 3 11 2" xfId="17845"/>
    <cellStyle name="Note 2 2 3 11 2 2" xfId="17846"/>
    <cellStyle name="Note 2 2 3 11 2 3" xfId="17847"/>
    <cellStyle name="Note 2 2 3 11 2 4" xfId="17848"/>
    <cellStyle name="Note 2 2 3 11 3" xfId="17849"/>
    <cellStyle name="Note 2 2 3 11 4" xfId="17850"/>
    <cellStyle name="Note 2 2 3 11 5" xfId="17851"/>
    <cellStyle name="Note 2 2 3 11 6" xfId="17852"/>
    <cellStyle name="Note 2 2 3 12" xfId="17853"/>
    <cellStyle name="Note 2 2 3 12 2" xfId="17854"/>
    <cellStyle name="Note 2 2 3 12 2 2" xfId="17855"/>
    <cellStyle name="Note 2 2 3 12 2 3" xfId="17856"/>
    <cellStyle name="Note 2 2 3 12 2 4" xfId="17857"/>
    <cellStyle name="Note 2 2 3 12 3" xfId="17858"/>
    <cellStyle name="Note 2 2 3 12 4" xfId="17859"/>
    <cellStyle name="Note 2 2 3 12 5" xfId="17860"/>
    <cellStyle name="Note 2 2 3 12 6" xfId="17861"/>
    <cellStyle name="Note 2 2 3 13" xfId="17862"/>
    <cellStyle name="Note 2 2 3 13 2" xfId="17863"/>
    <cellStyle name="Note 2 2 3 13 2 2" xfId="17864"/>
    <cellStyle name="Note 2 2 3 13 2 3" xfId="17865"/>
    <cellStyle name="Note 2 2 3 13 2 4" xfId="17866"/>
    <cellStyle name="Note 2 2 3 13 3" xfId="17867"/>
    <cellStyle name="Note 2 2 3 13 4" xfId="17868"/>
    <cellStyle name="Note 2 2 3 13 5" xfId="17869"/>
    <cellStyle name="Note 2 2 3 13 6" xfId="17870"/>
    <cellStyle name="Note 2 2 3 14" xfId="17871"/>
    <cellStyle name="Note 2 2 3 14 2" xfId="17872"/>
    <cellStyle name="Note 2 2 3 14 2 2" xfId="17873"/>
    <cellStyle name="Note 2 2 3 14 2 3" xfId="17874"/>
    <cellStyle name="Note 2 2 3 14 2 4" xfId="17875"/>
    <cellStyle name="Note 2 2 3 14 3" xfId="17876"/>
    <cellStyle name="Note 2 2 3 14 4" xfId="17877"/>
    <cellStyle name="Note 2 2 3 14 5" xfId="17878"/>
    <cellStyle name="Note 2 2 3 14 6" xfId="17879"/>
    <cellStyle name="Note 2 2 3 15" xfId="17880"/>
    <cellStyle name="Note 2 2 3 15 2" xfId="17881"/>
    <cellStyle name="Note 2 2 3 15 2 2" xfId="17882"/>
    <cellStyle name="Note 2 2 3 15 2 3" xfId="17883"/>
    <cellStyle name="Note 2 2 3 15 2 4" xfId="17884"/>
    <cellStyle name="Note 2 2 3 15 3" xfId="17885"/>
    <cellStyle name="Note 2 2 3 15 4" xfId="17886"/>
    <cellStyle name="Note 2 2 3 15 5" xfId="17887"/>
    <cellStyle name="Note 2 2 3 15 6" xfId="17888"/>
    <cellStyle name="Note 2 2 3 16" xfId="17889"/>
    <cellStyle name="Note 2 2 3 16 2" xfId="17890"/>
    <cellStyle name="Note 2 2 3 16 2 2" xfId="17891"/>
    <cellStyle name="Note 2 2 3 16 2 3" xfId="17892"/>
    <cellStyle name="Note 2 2 3 16 2 4" xfId="17893"/>
    <cellStyle name="Note 2 2 3 16 3" xfId="17894"/>
    <cellStyle name="Note 2 2 3 16 4" xfId="17895"/>
    <cellStyle name="Note 2 2 3 16 5" xfId="17896"/>
    <cellStyle name="Note 2 2 3 16 6" xfId="17897"/>
    <cellStyle name="Note 2 2 3 17" xfId="17898"/>
    <cellStyle name="Note 2 2 3 17 2" xfId="17899"/>
    <cellStyle name="Note 2 2 3 17 3" xfId="17900"/>
    <cellStyle name="Note 2 2 3 18" xfId="17901"/>
    <cellStyle name="Note 2 2 3 19" xfId="17902"/>
    <cellStyle name="Note 2 2 3 2" xfId="17903"/>
    <cellStyle name="Note 2 2 3 2 2" xfId="17904"/>
    <cellStyle name="Note 2 2 3 2 2 2" xfId="17905"/>
    <cellStyle name="Note 2 2 3 2 2 3" xfId="17906"/>
    <cellStyle name="Note 2 2 3 2 2 4" xfId="17907"/>
    <cellStyle name="Note 2 2 3 2 3" xfId="17908"/>
    <cellStyle name="Note 2 2 3 2 4" xfId="17909"/>
    <cellStyle name="Note 2 2 3 2 5" xfId="17910"/>
    <cellStyle name="Note 2 2 3 3" xfId="17911"/>
    <cellStyle name="Note 2 2 3 3 2" xfId="17912"/>
    <cellStyle name="Note 2 2 3 3 2 2" xfId="17913"/>
    <cellStyle name="Note 2 2 3 3 2 3" xfId="17914"/>
    <cellStyle name="Note 2 2 3 3 2 4" xfId="17915"/>
    <cellStyle name="Note 2 2 3 3 3" xfId="17916"/>
    <cellStyle name="Note 2 2 3 3 4" xfId="17917"/>
    <cellStyle name="Note 2 2 3 3 5" xfId="17918"/>
    <cellStyle name="Note 2 2 3 3 6" xfId="17919"/>
    <cellStyle name="Note 2 2 3 4" xfId="17920"/>
    <cellStyle name="Note 2 2 3 4 2" xfId="17921"/>
    <cellStyle name="Note 2 2 3 4 2 2" xfId="17922"/>
    <cellStyle name="Note 2 2 3 4 2 3" xfId="17923"/>
    <cellStyle name="Note 2 2 3 4 2 4" xfId="17924"/>
    <cellStyle name="Note 2 2 3 4 3" xfId="17925"/>
    <cellStyle name="Note 2 2 3 4 4" xfId="17926"/>
    <cellStyle name="Note 2 2 3 4 5" xfId="17927"/>
    <cellStyle name="Note 2 2 3 4 6" xfId="17928"/>
    <cellStyle name="Note 2 2 3 5" xfId="17929"/>
    <cellStyle name="Note 2 2 3 5 2" xfId="17930"/>
    <cellStyle name="Note 2 2 3 5 2 2" xfId="17931"/>
    <cellStyle name="Note 2 2 3 5 2 3" xfId="17932"/>
    <cellStyle name="Note 2 2 3 5 2 4" xfId="17933"/>
    <cellStyle name="Note 2 2 3 5 3" xfId="17934"/>
    <cellStyle name="Note 2 2 3 5 4" xfId="17935"/>
    <cellStyle name="Note 2 2 3 5 5" xfId="17936"/>
    <cellStyle name="Note 2 2 3 5 6" xfId="17937"/>
    <cellStyle name="Note 2 2 3 6" xfId="17938"/>
    <cellStyle name="Note 2 2 3 6 2" xfId="17939"/>
    <cellStyle name="Note 2 2 3 6 2 2" xfId="17940"/>
    <cellStyle name="Note 2 2 3 6 2 3" xfId="17941"/>
    <cellStyle name="Note 2 2 3 6 2 4" xfId="17942"/>
    <cellStyle name="Note 2 2 3 6 3" xfId="17943"/>
    <cellStyle name="Note 2 2 3 6 4" xfId="17944"/>
    <cellStyle name="Note 2 2 3 6 5" xfId="17945"/>
    <cellStyle name="Note 2 2 3 6 6" xfId="17946"/>
    <cellStyle name="Note 2 2 3 7" xfId="17947"/>
    <cellStyle name="Note 2 2 3 7 2" xfId="17948"/>
    <cellStyle name="Note 2 2 3 7 2 2" xfId="17949"/>
    <cellStyle name="Note 2 2 3 7 2 3" xfId="17950"/>
    <cellStyle name="Note 2 2 3 7 2 4" xfId="17951"/>
    <cellStyle name="Note 2 2 3 7 3" xfId="17952"/>
    <cellStyle name="Note 2 2 3 7 4" xfId="17953"/>
    <cellStyle name="Note 2 2 3 7 5" xfId="17954"/>
    <cellStyle name="Note 2 2 3 7 6" xfId="17955"/>
    <cellStyle name="Note 2 2 3 8" xfId="17956"/>
    <cellStyle name="Note 2 2 3 8 2" xfId="17957"/>
    <cellStyle name="Note 2 2 3 8 2 2" xfId="17958"/>
    <cellStyle name="Note 2 2 3 8 2 3" xfId="17959"/>
    <cellStyle name="Note 2 2 3 8 2 4" xfId="17960"/>
    <cellStyle name="Note 2 2 3 8 3" xfId="17961"/>
    <cellStyle name="Note 2 2 3 8 4" xfId="17962"/>
    <cellStyle name="Note 2 2 3 8 5" xfId="17963"/>
    <cellStyle name="Note 2 2 3 8 6" xfId="17964"/>
    <cellStyle name="Note 2 2 3 9" xfId="17965"/>
    <cellStyle name="Note 2 2 3 9 2" xfId="17966"/>
    <cellStyle name="Note 2 2 3 9 2 2" xfId="17967"/>
    <cellStyle name="Note 2 2 3 9 2 3" xfId="17968"/>
    <cellStyle name="Note 2 2 3 9 2 4" xfId="17969"/>
    <cellStyle name="Note 2 2 3 9 3" xfId="17970"/>
    <cellStyle name="Note 2 2 3 9 4" xfId="17971"/>
    <cellStyle name="Note 2 2 3 9 5" xfId="17972"/>
    <cellStyle name="Note 2 2 3 9 6" xfId="17973"/>
    <cellStyle name="Note 2 2 4" xfId="17974"/>
    <cellStyle name="Note 2 2 4 2" xfId="17975"/>
    <cellStyle name="Note 2 2 4 2 2" xfId="17976"/>
    <cellStyle name="Note 2 2 4 2 3" xfId="17977"/>
    <cellStyle name="Note 2 2 4 2 4" xfId="17978"/>
    <cellStyle name="Note 2 2 4 3" xfId="17979"/>
    <cellStyle name="Note 2 2 4 4" xfId="17980"/>
    <cellStyle name="Note 2 2 4 5" xfId="17981"/>
    <cellStyle name="Note 2 2 5" xfId="17982"/>
    <cellStyle name="Note 2 2 5 2" xfId="17983"/>
    <cellStyle name="Note 2 2 5 2 2" xfId="17984"/>
    <cellStyle name="Note 2 2 5 2 3" xfId="17985"/>
    <cellStyle name="Note 2 2 5 2 4" xfId="17986"/>
    <cellStyle name="Note 2 2 5 3" xfId="17987"/>
    <cellStyle name="Note 2 2 5 4" xfId="17988"/>
    <cellStyle name="Note 2 2 5 5" xfId="17989"/>
    <cellStyle name="Note 2 2 6" xfId="17990"/>
    <cellStyle name="Note 2 2 6 2" xfId="17991"/>
    <cellStyle name="Note 2 2 6 2 2" xfId="17992"/>
    <cellStyle name="Note 2 2 6 2 3" xfId="17993"/>
    <cellStyle name="Note 2 2 6 2 4" xfId="17994"/>
    <cellStyle name="Note 2 2 6 3" xfId="17995"/>
    <cellStyle name="Note 2 2 6 4" xfId="17996"/>
    <cellStyle name="Note 2 2 6 5" xfId="17997"/>
    <cellStyle name="Note 2 2 6 6" xfId="17998"/>
    <cellStyle name="Note 2 2 7" xfId="17999"/>
    <cellStyle name="Note 2 2 7 2" xfId="18000"/>
    <cellStyle name="Note 2 2 7 2 2" xfId="18001"/>
    <cellStyle name="Note 2 2 7 2 3" xfId="18002"/>
    <cellStyle name="Note 2 2 7 2 4" xfId="18003"/>
    <cellStyle name="Note 2 2 7 3" xfId="18004"/>
    <cellStyle name="Note 2 2 7 4" xfId="18005"/>
    <cellStyle name="Note 2 2 7 5" xfId="18006"/>
    <cellStyle name="Note 2 2 7 6" xfId="18007"/>
    <cellStyle name="Note 2 2 8" xfId="18008"/>
    <cellStyle name="Note 2 2 8 2" xfId="18009"/>
    <cellStyle name="Note 2 2 8 2 2" xfId="18010"/>
    <cellStyle name="Note 2 2 8 2 3" xfId="18011"/>
    <cellStyle name="Note 2 2 8 2 4" xfId="18012"/>
    <cellStyle name="Note 2 2 8 3" xfId="18013"/>
    <cellStyle name="Note 2 2 8 4" xfId="18014"/>
    <cellStyle name="Note 2 2 8 5" xfId="18015"/>
    <cellStyle name="Note 2 2 8 6" xfId="18016"/>
    <cellStyle name="Note 2 2 9" xfId="18017"/>
    <cellStyle name="Note 2 2 9 2" xfId="18018"/>
    <cellStyle name="Note 2 2 9 2 2" xfId="18019"/>
    <cellStyle name="Note 2 2 9 2 3" xfId="18020"/>
    <cellStyle name="Note 2 2 9 2 4" xfId="18021"/>
    <cellStyle name="Note 2 2 9 3" xfId="18022"/>
    <cellStyle name="Note 2 2 9 4" xfId="18023"/>
    <cellStyle name="Note 2 2 9 5" xfId="18024"/>
    <cellStyle name="Note 2 2 9 6" xfId="18025"/>
    <cellStyle name="Note 2 3" xfId="667"/>
    <cellStyle name="Note 2 3 10" xfId="18026"/>
    <cellStyle name="Note 2 3 10 2" xfId="18027"/>
    <cellStyle name="Note 2 3 10 2 2" xfId="18028"/>
    <cellStyle name="Note 2 3 10 2 3" xfId="18029"/>
    <cellStyle name="Note 2 3 10 2 4" xfId="18030"/>
    <cellStyle name="Note 2 3 10 3" xfId="18031"/>
    <cellStyle name="Note 2 3 10 4" xfId="18032"/>
    <cellStyle name="Note 2 3 10 5" xfId="18033"/>
    <cellStyle name="Note 2 3 10 6" xfId="18034"/>
    <cellStyle name="Note 2 3 11" xfId="18035"/>
    <cellStyle name="Note 2 3 11 2" xfId="18036"/>
    <cellStyle name="Note 2 3 11 2 2" xfId="18037"/>
    <cellStyle name="Note 2 3 11 2 3" xfId="18038"/>
    <cellStyle name="Note 2 3 11 2 4" xfId="18039"/>
    <cellStyle name="Note 2 3 11 3" xfId="18040"/>
    <cellStyle name="Note 2 3 11 4" xfId="18041"/>
    <cellStyle name="Note 2 3 11 5" xfId="18042"/>
    <cellStyle name="Note 2 3 11 6" xfId="18043"/>
    <cellStyle name="Note 2 3 12" xfId="18044"/>
    <cellStyle name="Note 2 3 12 2" xfId="18045"/>
    <cellStyle name="Note 2 3 12 2 2" xfId="18046"/>
    <cellStyle name="Note 2 3 12 2 3" xfId="18047"/>
    <cellStyle name="Note 2 3 12 2 4" xfId="18048"/>
    <cellStyle name="Note 2 3 12 3" xfId="18049"/>
    <cellStyle name="Note 2 3 12 4" xfId="18050"/>
    <cellStyle name="Note 2 3 12 5" xfId="18051"/>
    <cellStyle name="Note 2 3 12 6" xfId="18052"/>
    <cellStyle name="Note 2 3 13" xfId="18053"/>
    <cellStyle name="Note 2 3 13 2" xfId="18054"/>
    <cellStyle name="Note 2 3 13 2 2" xfId="18055"/>
    <cellStyle name="Note 2 3 13 2 3" xfId="18056"/>
    <cellStyle name="Note 2 3 13 2 4" xfId="18057"/>
    <cellStyle name="Note 2 3 13 3" xfId="18058"/>
    <cellStyle name="Note 2 3 13 4" xfId="18059"/>
    <cellStyle name="Note 2 3 13 5" xfId="18060"/>
    <cellStyle name="Note 2 3 13 6" xfId="18061"/>
    <cellStyle name="Note 2 3 14" xfId="18062"/>
    <cellStyle name="Note 2 3 14 2" xfId="18063"/>
    <cellStyle name="Note 2 3 14 2 2" xfId="18064"/>
    <cellStyle name="Note 2 3 14 2 3" xfId="18065"/>
    <cellStyle name="Note 2 3 14 2 4" xfId="18066"/>
    <cellStyle name="Note 2 3 14 3" xfId="18067"/>
    <cellStyle name="Note 2 3 14 4" xfId="18068"/>
    <cellStyle name="Note 2 3 14 5" xfId="18069"/>
    <cellStyle name="Note 2 3 14 6" xfId="18070"/>
    <cellStyle name="Note 2 3 15" xfId="18071"/>
    <cellStyle name="Note 2 3 15 2" xfId="18072"/>
    <cellStyle name="Note 2 3 15 2 2" xfId="18073"/>
    <cellStyle name="Note 2 3 15 2 3" xfId="18074"/>
    <cellStyle name="Note 2 3 15 2 4" xfId="18075"/>
    <cellStyle name="Note 2 3 15 3" xfId="18076"/>
    <cellStyle name="Note 2 3 15 4" xfId="18077"/>
    <cellStyle name="Note 2 3 15 5" xfId="18078"/>
    <cellStyle name="Note 2 3 15 6" xfId="18079"/>
    <cellStyle name="Note 2 3 16" xfId="18080"/>
    <cellStyle name="Note 2 3 16 2" xfId="18081"/>
    <cellStyle name="Note 2 3 16 3" xfId="18082"/>
    <cellStyle name="Note 2 3 17" xfId="18083"/>
    <cellStyle name="Note 2 3 18" xfId="18084"/>
    <cellStyle name="Note 2 3 19" xfId="18085"/>
    <cellStyle name="Note 2 3 2" xfId="668"/>
    <cellStyle name="Note 2 3 2 10" xfId="18086"/>
    <cellStyle name="Note 2 3 2 10 2" xfId="18087"/>
    <cellStyle name="Note 2 3 2 10 2 2" xfId="18088"/>
    <cellStyle name="Note 2 3 2 10 2 3" xfId="18089"/>
    <cellStyle name="Note 2 3 2 10 2 4" xfId="18090"/>
    <cellStyle name="Note 2 3 2 10 3" xfId="18091"/>
    <cellStyle name="Note 2 3 2 10 4" xfId="18092"/>
    <cellStyle name="Note 2 3 2 10 5" xfId="18093"/>
    <cellStyle name="Note 2 3 2 10 6" xfId="18094"/>
    <cellStyle name="Note 2 3 2 11" xfId="18095"/>
    <cellStyle name="Note 2 3 2 11 2" xfId="18096"/>
    <cellStyle name="Note 2 3 2 11 2 2" xfId="18097"/>
    <cellStyle name="Note 2 3 2 11 2 3" xfId="18098"/>
    <cellStyle name="Note 2 3 2 11 2 4" xfId="18099"/>
    <cellStyle name="Note 2 3 2 11 3" xfId="18100"/>
    <cellStyle name="Note 2 3 2 11 4" xfId="18101"/>
    <cellStyle name="Note 2 3 2 11 5" xfId="18102"/>
    <cellStyle name="Note 2 3 2 11 6" xfId="18103"/>
    <cellStyle name="Note 2 3 2 12" xfId="18104"/>
    <cellStyle name="Note 2 3 2 12 2" xfId="18105"/>
    <cellStyle name="Note 2 3 2 12 2 2" xfId="18106"/>
    <cellStyle name="Note 2 3 2 12 2 3" xfId="18107"/>
    <cellStyle name="Note 2 3 2 12 2 4" xfId="18108"/>
    <cellStyle name="Note 2 3 2 12 3" xfId="18109"/>
    <cellStyle name="Note 2 3 2 12 4" xfId="18110"/>
    <cellStyle name="Note 2 3 2 12 5" xfId="18111"/>
    <cellStyle name="Note 2 3 2 12 6" xfId="18112"/>
    <cellStyle name="Note 2 3 2 13" xfId="18113"/>
    <cellStyle name="Note 2 3 2 13 2" xfId="18114"/>
    <cellStyle name="Note 2 3 2 13 2 2" xfId="18115"/>
    <cellStyle name="Note 2 3 2 13 2 3" xfId="18116"/>
    <cellStyle name="Note 2 3 2 13 2 4" xfId="18117"/>
    <cellStyle name="Note 2 3 2 13 3" xfId="18118"/>
    <cellStyle name="Note 2 3 2 13 4" xfId="18119"/>
    <cellStyle name="Note 2 3 2 13 5" xfId="18120"/>
    <cellStyle name="Note 2 3 2 13 6" xfId="18121"/>
    <cellStyle name="Note 2 3 2 14" xfId="18122"/>
    <cellStyle name="Note 2 3 2 14 2" xfId="18123"/>
    <cellStyle name="Note 2 3 2 14 2 2" xfId="18124"/>
    <cellStyle name="Note 2 3 2 14 2 3" xfId="18125"/>
    <cellStyle name="Note 2 3 2 14 2 4" xfId="18126"/>
    <cellStyle name="Note 2 3 2 14 3" xfId="18127"/>
    <cellStyle name="Note 2 3 2 14 4" xfId="18128"/>
    <cellStyle name="Note 2 3 2 14 5" xfId="18129"/>
    <cellStyle name="Note 2 3 2 14 6" xfId="18130"/>
    <cellStyle name="Note 2 3 2 15" xfId="18131"/>
    <cellStyle name="Note 2 3 2 15 2" xfId="18132"/>
    <cellStyle name="Note 2 3 2 15 3" xfId="18133"/>
    <cellStyle name="Note 2 3 2 16" xfId="18134"/>
    <cellStyle name="Note 2 3 2 17" xfId="18135"/>
    <cellStyle name="Note 2 3 2 18" xfId="18136"/>
    <cellStyle name="Note 2 3 2 19" xfId="18137"/>
    <cellStyle name="Note 2 3 2 2" xfId="18138"/>
    <cellStyle name="Note 2 3 2 2 10" xfId="18139"/>
    <cellStyle name="Note 2 3 2 2 10 2" xfId="18140"/>
    <cellStyle name="Note 2 3 2 2 10 2 2" xfId="18141"/>
    <cellStyle name="Note 2 3 2 2 10 2 3" xfId="18142"/>
    <cellStyle name="Note 2 3 2 2 10 2 4" xfId="18143"/>
    <cellStyle name="Note 2 3 2 2 10 3" xfId="18144"/>
    <cellStyle name="Note 2 3 2 2 10 4" xfId="18145"/>
    <cellStyle name="Note 2 3 2 2 10 5" xfId="18146"/>
    <cellStyle name="Note 2 3 2 2 10 6" xfId="18147"/>
    <cellStyle name="Note 2 3 2 2 11" xfId="18148"/>
    <cellStyle name="Note 2 3 2 2 11 2" xfId="18149"/>
    <cellStyle name="Note 2 3 2 2 11 2 2" xfId="18150"/>
    <cellStyle name="Note 2 3 2 2 11 2 3" xfId="18151"/>
    <cellStyle name="Note 2 3 2 2 11 2 4" xfId="18152"/>
    <cellStyle name="Note 2 3 2 2 11 3" xfId="18153"/>
    <cellStyle name="Note 2 3 2 2 11 4" xfId="18154"/>
    <cellStyle name="Note 2 3 2 2 11 5" xfId="18155"/>
    <cellStyle name="Note 2 3 2 2 11 6" xfId="18156"/>
    <cellStyle name="Note 2 3 2 2 12" xfId="18157"/>
    <cellStyle name="Note 2 3 2 2 12 2" xfId="18158"/>
    <cellStyle name="Note 2 3 2 2 12 2 2" xfId="18159"/>
    <cellStyle name="Note 2 3 2 2 12 2 3" xfId="18160"/>
    <cellStyle name="Note 2 3 2 2 12 2 4" xfId="18161"/>
    <cellStyle name="Note 2 3 2 2 12 3" xfId="18162"/>
    <cellStyle name="Note 2 3 2 2 12 4" xfId="18163"/>
    <cellStyle name="Note 2 3 2 2 12 5" xfId="18164"/>
    <cellStyle name="Note 2 3 2 2 12 6" xfId="18165"/>
    <cellStyle name="Note 2 3 2 2 13" xfId="18166"/>
    <cellStyle name="Note 2 3 2 2 13 2" xfId="18167"/>
    <cellStyle name="Note 2 3 2 2 13 2 2" xfId="18168"/>
    <cellStyle name="Note 2 3 2 2 13 2 3" xfId="18169"/>
    <cellStyle name="Note 2 3 2 2 13 2 4" xfId="18170"/>
    <cellStyle name="Note 2 3 2 2 13 3" xfId="18171"/>
    <cellStyle name="Note 2 3 2 2 13 4" xfId="18172"/>
    <cellStyle name="Note 2 3 2 2 13 5" xfId="18173"/>
    <cellStyle name="Note 2 3 2 2 13 6" xfId="18174"/>
    <cellStyle name="Note 2 3 2 2 14" xfId="18175"/>
    <cellStyle name="Note 2 3 2 2 14 2" xfId="18176"/>
    <cellStyle name="Note 2 3 2 2 14 2 2" xfId="18177"/>
    <cellStyle name="Note 2 3 2 2 14 2 3" xfId="18178"/>
    <cellStyle name="Note 2 3 2 2 14 2 4" xfId="18179"/>
    <cellStyle name="Note 2 3 2 2 14 3" xfId="18180"/>
    <cellStyle name="Note 2 3 2 2 14 4" xfId="18181"/>
    <cellStyle name="Note 2 3 2 2 14 5" xfId="18182"/>
    <cellStyle name="Note 2 3 2 2 14 6" xfId="18183"/>
    <cellStyle name="Note 2 3 2 2 15" xfId="18184"/>
    <cellStyle name="Note 2 3 2 2 15 2" xfId="18185"/>
    <cellStyle name="Note 2 3 2 2 15 2 2" xfId="18186"/>
    <cellStyle name="Note 2 3 2 2 15 2 3" xfId="18187"/>
    <cellStyle name="Note 2 3 2 2 15 2 4" xfId="18188"/>
    <cellStyle name="Note 2 3 2 2 15 3" xfId="18189"/>
    <cellStyle name="Note 2 3 2 2 15 4" xfId="18190"/>
    <cellStyle name="Note 2 3 2 2 15 5" xfId="18191"/>
    <cellStyle name="Note 2 3 2 2 15 6" xfId="18192"/>
    <cellStyle name="Note 2 3 2 2 16" xfId="18193"/>
    <cellStyle name="Note 2 3 2 2 16 2" xfId="18194"/>
    <cellStyle name="Note 2 3 2 2 16 2 2" xfId="18195"/>
    <cellStyle name="Note 2 3 2 2 16 2 3" xfId="18196"/>
    <cellStyle name="Note 2 3 2 2 16 2 4" xfId="18197"/>
    <cellStyle name="Note 2 3 2 2 16 3" xfId="18198"/>
    <cellStyle name="Note 2 3 2 2 16 4" xfId="18199"/>
    <cellStyle name="Note 2 3 2 2 16 5" xfId="18200"/>
    <cellStyle name="Note 2 3 2 2 16 6" xfId="18201"/>
    <cellStyle name="Note 2 3 2 2 17" xfId="18202"/>
    <cellStyle name="Note 2 3 2 2 17 2" xfId="18203"/>
    <cellStyle name="Note 2 3 2 2 17 3" xfId="18204"/>
    <cellStyle name="Note 2 3 2 2 18" xfId="18205"/>
    <cellStyle name="Note 2 3 2 2 19" xfId="18206"/>
    <cellStyle name="Note 2 3 2 2 2" xfId="18207"/>
    <cellStyle name="Note 2 3 2 2 2 2" xfId="18208"/>
    <cellStyle name="Note 2 3 2 2 2 2 2" xfId="18209"/>
    <cellStyle name="Note 2 3 2 2 2 2 3" xfId="18210"/>
    <cellStyle name="Note 2 3 2 2 2 2 4" xfId="18211"/>
    <cellStyle name="Note 2 3 2 2 2 3" xfId="18212"/>
    <cellStyle name="Note 2 3 2 2 2 4" xfId="18213"/>
    <cellStyle name="Note 2 3 2 2 2 5" xfId="18214"/>
    <cellStyle name="Note 2 3 2 2 3" xfId="18215"/>
    <cellStyle name="Note 2 3 2 2 3 2" xfId="18216"/>
    <cellStyle name="Note 2 3 2 2 3 2 2" xfId="18217"/>
    <cellStyle name="Note 2 3 2 2 3 2 3" xfId="18218"/>
    <cellStyle name="Note 2 3 2 2 3 2 4" xfId="18219"/>
    <cellStyle name="Note 2 3 2 2 3 3" xfId="18220"/>
    <cellStyle name="Note 2 3 2 2 3 4" xfId="18221"/>
    <cellStyle name="Note 2 3 2 2 3 5" xfId="18222"/>
    <cellStyle name="Note 2 3 2 2 3 6" xfId="18223"/>
    <cellStyle name="Note 2 3 2 2 4" xfId="18224"/>
    <cellStyle name="Note 2 3 2 2 4 2" xfId="18225"/>
    <cellStyle name="Note 2 3 2 2 4 2 2" xfId="18226"/>
    <cellStyle name="Note 2 3 2 2 4 2 3" xfId="18227"/>
    <cellStyle name="Note 2 3 2 2 4 2 4" xfId="18228"/>
    <cellStyle name="Note 2 3 2 2 4 3" xfId="18229"/>
    <cellStyle name="Note 2 3 2 2 4 4" xfId="18230"/>
    <cellStyle name="Note 2 3 2 2 4 5" xfId="18231"/>
    <cellStyle name="Note 2 3 2 2 4 6" xfId="18232"/>
    <cellStyle name="Note 2 3 2 2 5" xfId="18233"/>
    <cellStyle name="Note 2 3 2 2 5 2" xfId="18234"/>
    <cellStyle name="Note 2 3 2 2 5 2 2" xfId="18235"/>
    <cellStyle name="Note 2 3 2 2 5 2 3" xfId="18236"/>
    <cellStyle name="Note 2 3 2 2 5 2 4" xfId="18237"/>
    <cellStyle name="Note 2 3 2 2 5 3" xfId="18238"/>
    <cellStyle name="Note 2 3 2 2 5 4" xfId="18239"/>
    <cellStyle name="Note 2 3 2 2 5 5" xfId="18240"/>
    <cellStyle name="Note 2 3 2 2 5 6" xfId="18241"/>
    <cellStyle name="Note 2 3 2 2 6" xfId="18242"/>
    <cellStyle name="Note 2 3 2 2 6 2" xfId="18243"/>
    <cellStyle name="Note 2 3 2 2 6 2 2" xfId="18244"/>
    <cellStyle name="Note 2 3 2 2 6 2 3" xfId="18245"/>
    <cellStyle name="Note 2 3 2 2 6 2 4" xfId="18246"/>
    <cellStyle name="Note 2 3 2 2 6 3" xfId="18247"/>
    <cellStyle name="Note 2 3 2 2 6 4" xfId="18248"/>
    <cellStyle name="Note 2 3 2 2 6 5" xfId="18249"/>
    <cellStyle name="Note 2 3 2 2 6 6" xfId="18250"/>
    <cellStyle name="Note 2 3 2 2 7" xfId="18251"/>
    <cellStyle name="Note 2 3 2 2 7 2" xfId="18252"/>
    <cellStyle name="Note 2 3 2 2 7 2 2" xfId="18253"/>
    <cellStyle name="Note 2 3 2 2 7 2 3" xfId="18254"/>
    <cellStyle name="Note 2 3 2 2 7 2 4" xfId="18255"/>
    <cellStyle name="Note 2 3 2 2 7 3" xfId="18256"/>
    <cellStyle name="Note 2 3 2 2 7 4" xfId="18257"/>
    <cellStyle name="Note 2 3 2 2 7 5" xfId="18258"/>
    <cellStyle name="Note 2 3 2 2 7 6" xfId="18259"/>
    <cellStyle name="Note 2 3 2 2 8" xfId="18260"/>
    <cellStyle name="Note 2 3 2 2 8 2" xfId="18261"/>
    <cellStyle name="Note 2 3 2 2 8 2 2" xfId="18262"/>
    <cellStyle name="Note 2 3 2 2 8 2 3" xfId="18263"/>
    <cellStyle name="Note 2 3 2 2 8 2 4" xfId="18264"/>
    <cellStyle name="Note 2 3 2 2 8 3" xfId="18265"/>
    <cellStyle name="Note 2 3 2 2 8 4" xfId="18266"/>
    <cellStyle name="Note 2 3 2 2 8 5" xfId="18267"/>
    <cellStyle name="Note 2 3 2 2 8 6" xfId="18268"/>
    <cellStyle name="Note 2 3 2 2 9" xfId="18269"/>
    <cellStyle name="Note 2 3 2 2 9 2" xfId="18270"/>
    <cellStyle name="Note 2 3 2 2 9 2 2" xfId="18271"/>
    <cellStyle name="Note 2 3 2 2 9 2 3" xfId="18272"/>
    <cellStyle name="Note 2 3 2 2 9 2 4" xfId="18273"/>
    <cellStyle name="Note 2 3 2 2 9 3" xfId="18274"/>
    <cellStyle name="Note 2 3 2 2 9 4" xfId="18275"/>
    <cellStyle name="Note 2 3 2 2 9 5" xfId="18276"/>
    <cellStyle name="Note 2 3 2 2 9 6" xfId="18277"/>
    <cellStyle name="Note 2 3 2 20" xfId="18278"/>
    <cellStyle name="Note 2 3 2 3" xfId="18279"/>
    <cellStyle name="Note 2 3 2 3 2" xfId="18280"/>
    <cellStyle name="Note 2 3 2 3 2 2" xfId="18281"/>
    <cellStyle name="Note 2 3 2 3 2 3" xfId="18282"/>
    <cellStyle name="Note 2 3 2 3 2 4" xfId="18283"/>
    <cellStyle name="Note 2 3 2 3 3" xfId="18284"/>
    <cellStyle name="Note 2 3 2 3 4" xfId="18285"/>
    <cellStyle name="Note 2 3 2 3 5" xfId="18286"/>
    <cellStyle name="Note 2 3 2 4" xfId="18287"/>
    <cellStyle name="Note 2 3 2 4 2" xfId="18288"/>
    <cellStyle name="Note 2 3 2 4 2 2" xfId="18289"/>
    <cellStyle name="Note 2 3 2 4 2 3" xfId="18290"/>
    <cellStyle name="Note 2 3 2 4 2 4" xfId="18291"/>
    <cellStyle name="Note 2 3 2 4 3" xfId="18292"/>
    <cellStyle name="Note 2 3 2 4 4" xfId="18293"/>
    <cellStyle name="Note 2 3 2 4 5" xfId="18294"/>
    <cellStyle name="Note 2 3 2 5" xfId="18295"/>
    <cellStyle name="Note 2 3 2 5 2" xfId="18296"/>
    <cellStyle name="Note 2 3 2 5 2 2" xfId="18297"/>
    <cellStyle name="Note 2 3 2 5 2 3" xfId="18298"/>
    <cellStyle name="Note 2 3 2 5 2 4" xfId="18299"/>
    <cellStyle name="Note 2 3 2 5 3" xfId="18300"/>
    <cellStyle name="Note 2 3 2 5 4" xfId="18301"/>
    <cellStyle name="Note 2 3 2 5 5" xfId="18302"/>
    <cellStyle name="Note 2 3 2 5 6" xfId="18303"/>
    <cellStyle name="Note 2 3 2 6" xfId="18304"/>
    <cellStyle name="Note 2 3 2 6 2" xfId="18305"/>
    <cellStyle name="Note 2 3 2 6 2 2" xfId="18306"/>
    <cellStyle name="Note 2 3 2 6 2 3" xfId="18307"/>
    <cellStyle name="Note 2 3 2 6 2 4" xfId="18308"/>
    <cellStyle name="Note 2 3 2 6 3" xfId="18309"/>
    <cellStyle name="Note 2 3 2 6 4" xfId="18310"/>
    <cellStyle name="Note 2 3 2 6 5" xfId="18311"/>
    <cellStyle name="Note 2 3 2 6 6" xfId="18312"/>
    <cellStyle name="Note 2 3 2 7" xfId="18313"/>
    <cellStyle name="Note 2 3 2 7 2" xfId="18314"/>
    <cellStyle name="Note 2 3 2 7 2 2" xfId="18315"/>
    <cellStyle name="Note 2 3 2 7 2 3" xfId="18316"/>
    <cellStyle name="Note 2 3 2 7 2 4" xfId="18317"/>
    <cellStyle name="Note 2 3 2 7 3" xfId="18318"/>
    <cellStyle name="Note 2 3 2 7 4" xfId="18319"/>
    <cellStyle name="Note 2 3 2 7 5" xfId="18320"/>
    <cellStyle name="Note 2 3 2 7 6" xfId="18321"/>
    <cellStyle name="Note 2 3 2 8" xfId="18322"/>
    <cellStyle name="Note 2 3 2 8 2" xfId="18323"/>
    <cellStyle name="Note 2 3 2 8 2 2" xfId="18324"/>
    <cellStyle name="Note 2 3 2 8 2 3" xfId="18325"/>
    <cellStyle name="Note 2 3 2 8 2 4" xfId="18326"/>
    <cellStyle name="Note 2 3 2 8 3" xfId="18327"/>
    <cellStyle name="Note 2 3 2 8 4" xfId="18328"/>
    <cellStyle name="Note 2 3 2 8 5" xfId="18329"/>
    <cellStyle name="Note 2 3 2 8 6" xfId="18330"/>
    <cellStyle name="Note 2 3 2 9" xfId="18331"/>
    <cellStyle name="Note 2 3 2 9 2" xfId="18332"/>
    <cellStyle name="Note 2 3 2 9 2 2" xfId="18333"/>
    <cellStyle name="Note 2 3 2 9 2 3" xfId="18334"/>
    <cellStyle name="Note 2 3 2 9 2 4" xfId="18335"/>
    <cellStyle name="Note 2 3 2 9 3" xfId="18336"/>
    <cellStyle name="Note 2 3 2 9 4" xfId="18337"/>
    <cellStyle name="Note 2 3 2 9 5" xfId="18338"/>
    <cellStyle name="Note 2 3 2 9 6" xfId="18339"/>
    <cellStyle name="Note 2 3 20" xfId="18340"/>
    <cellStyle name="Note 2 3 21" xfId="18341"/>
    <cellStyle name="Note 2 3 22" xfId="18342"/>
    <cellStyle name="Note 2 3 3" xfId="18343"/>
    <cellStyle name="Note 2 3 3 10" xfId="18344"/>
    <cellStyle name="Note 2 3 3 10 2" xfId="18345"/>
    <cellStyle name="Note 2 3 3 10 2 2" xfId="18346"/>
    <cellStyle name="Note 2 3 3 10 2 3" xfId="18347"/>
    <cellStyle name="Note 2 3 3 10 2 4" xfId="18348"/>
    <cellStyle name="Note 2 3 3 10 3" xfId="18349"/>
    <cellStyle name="Note 2 3 3 10 4" xfId="18350"/>
    <cellStyle name="Note 2 3 3 10 5" xfId="18351"/>
    <cellStyle name="Note 2 3 3 10 6" xfId="18352"/>
    <cellStyle name="Note 2 3 3 11" xfId="18353"/>
    <cellStyle name="Note 2 3 3 11 2" xfId="18354"/>
    <cellStyle name="Note 2 3 3 11 2 2" xfId="18355"/>
    <cellStyle name="Note 2 3 3 11 2 3" xfId="18356"/>
    <cellStyle name="Note 2 3 3 11 2 4" xfId="18357"/>
    <cellStyle name="Note 2 3 3 11 3" xfId="18358"/>
    <cellStyle name="Note 2 3 3 11 4" xfId="18359"/>
    <cellStyle name="Note 2 3 3 11 5" xfId="18360"/>
    <cellStyle name="Note 2 3 3 11 6" xfId="18361"/>
    <cellStyle name="Note 2 3 3 12" xfId="18362"/>
    <cellStyle name="Note 2 3 3 12 2" xfId="18363"/>
    <cellStyle name="Note 2 3 3 12 2 2" xfId="18364"/>
    <cellStyle name="Note 2 3 3 12 2 3" xfId="18365"/>
    <cellStyle name="Note 2 3 3 12 2 4" xfId="18366"/>
    <cellStyle name="Note 2 3 3 12 3" xfId="18367"/>
    <cellStyle name="Note 2 3 3 12 4" xfId="18368"/>
    <cellStyle name="Note 2 3 3 12 5" xfId="18369"/>
    <cellStyle name="Note 2 3 3 12 6" xfId="18370"/>
    <cellStyle name="Note 2 3 3 13" xfId="18371"/>
    <cellStyle name="Note 2 3 3 13 2" xfId="18372"/>
    <cellStyle name="Note 2 3 3 13 2 2" xfId="18373"/>
    <cellStyle name="Note 2 3 3 13 2 3" xfId="18374"/>
    <cellStyle name="Note 2 3 3 13 2 4" xfId="18375"/>
    <cellStyle name="Note 2 3 3 13 3" xfId="18376"/>
    <cellStyle name="Note 2 3 3 13 4" xfId="18377"/>
    <cellStyle name="Note 2 3 3 13 5" xfId="18378"/>
    <cellStyle name="Note 2 3 3 13 6" xfId="18379"/>
    <cellStyle name="Note 2 3 3 14" xfId="18380"/>
    <cellStyle name="Note 2 3 3 14 2" xfId="18381"/>
    <cellStyle name="Note 2 3 3 14 2 2" xfId="18382"/>
    <cellStyle name="Note 2 3 3 14 2 3" xfId="18383"/>
    <cellStyle name="Note 2 3 3 14 2 4" xfId="18384"/>
    <cellStyle name="Note 2 3 3 14 3" xfId="18385"/>
    <cellStyle name="Note 2 3 3 14 4" xfId="18386"/>
    <cellStyle name="Note 2 3 3 14 5" xfId="18387"/>
    <cellStyle name="Note 2 3 3 14 6" xfId="18388"/>
    <cellStyle name="Note 2 3 3 15" xfId="18389"/>
    <cellStyle name="Note 2 3 3 15 2" xfId="18390"/>
    <cellStyle name="Note 2 3 3 15 2 2" xfId="18391"/>
    <cellStyle name="Note 2 3 3 15 2 3" xfId="18392"/>
    <cellStyle name="Note 2 3 3 15 2 4" xfId="18393"/>
    <cellStyle name="Note 2 3 3 15 3" xfId="18394"/>
    <cellStyle name="Note 2 3 3 15 4" xfId="18395"/>
    <cellStyle name="Note 2 3 3 15 5" xfId="18396"/>
    <cellStyle name="Note 2 3 3 15 6" xfId="18397"/>
    <cellStyle name="Note 2 3 3 16" xfId="18398"/>
    <cellStyle name="Note 2 3 3 16 2" xfId="18399"/>
    <cellStyle name="Note 2 3 3 16 2 2" xfId="18400"/>
    <cellStyle name="Note 2 3 3 16 2 3" xfId="18401"/>
    <cellStyle name="Note 2 3 3 16 2 4" xfId="18402"/>
    <cellStyle name="Note 2 3 3 16 3" xfId="18403"/>
    <cellStyle name="Note 2 3 3 16 4" xfId="18404"/>
    <cellStyle name="Note 2 3 3 16 5" xfId="18405"/>
    <cellStyle name="Note 2 3 3 16 6" xfId="18406"/>
    <cellStyle name="Note 2 3 3 17" xfId="18407"/>
    <cellStyle name="Note 2 3 3 17 2" xfId="18408"/>
    <cellStyle name="Note 2 3 3 17 3" xfId="18409"/>
    <cellStyle name="Note 2 3 3 18" xfId="18410"/>
    <cellStyle name="Note 2 3 3 19" xfId="18411"/>
    <cellStyle name="Note 2 3 3 2" xfId="18412"/>
    <cellStyle name="Note 2 3 3 2 2" xfId="18413"/>
    <cellStyle name="Note 2 3 3 2 2 2" xfId="18414"/>
    <cellStyle name="Note 2 3 3 2 2 3" xfId="18415"/>
    <cellStyle name="Note 2 3 3 2 2 4" xfId="18416"/>
    <cellStyle name="Note 2 3 3 2 3" xfId="18417"/>
    <cellStyle name="Note 2 3 3 2 4" xfId="18418"/>
    <cellStyle name="Note 2 3 3 2 5" xfId="18419"/>
    <cellStyle name="Note 2 3 3 3" xfId="18420"/>
    <cellStyle name="Note 2 3 3 3 2" xfId="18421"/>
    <cellStyle name="Note 2 3 3 3 2 2" xfId="18422"/>
    <cellStyle name="Note 2 3 3 3 2 3" xfId="18423"/>
    <cellStyle name="Note 2 3 3 3 2 4" xfId="18424"/>
    <cellStyle name="Note 2 3 3 3 3" xfId="18425"/>
    <cellStyle name="Note 2 3 3 3 4" xfId="18426"/>
    <cellStyle name="Note 2 3 3 3 5" xfId="18427"/>
    <cellStyle name="Note 2 3 3 3 6" xfId="18428"/>
    <cellStyle name="Note 2 3 3 4" xfId="18429"/>
    <cellStyle name="Note 2 3 3 4 2" xfId="18430"/>
    <cellStyle name="Note 2 3 3 4 2 2" xfId="18431"/>
    <cellStyle name="Note 2 3 3 4 2 3" xfId="18432"/>
    <cellStyle name="Note 2 3 3 4 2 4" xfId="18433"/>
    <cellStyle name="Note 2 3 3 4 3" xfId="18434"/>
    <cellStyle name="Note 2 3 3 4 4" xfId="18435"/>
    <cellStyle name="Note 2 3 3 4 5" xfId="18436"/>
    <cellStyle name="Note 2 3 3 4 6" xfId="18437"/>
    <cellStyle name="Note 2 3 3 5" xfId="18438"/>
    <cellStyle name="Note 2 3 3 5 2" xfId="18439"/>
    <cellStyle name="Note 2 3 3 5 2 2" xfId="18440"/>
    <cellStyle name="Note 2 3 3 5 2 3" xfId="18441"/>
    <cellStyle name="Note 2 3 3 5 2 4" xfId="18442"/>
    <cellStyle name="Note 2 3 3 5 3" xfId="18443"/>
    <cellStyle name="Note 2 3 3 5 4" xfId="18444"/>
    <cellStyle name="Note 2 3 3 5 5" xfId="18445"/>
    <cellStyle name="Note 2 3 3 5 6" xfId="18446"/>
    <cellStyle name="Note 2 3 3 6" xfId="18447"/>
    <cellStyle name="Note 2 3 3 6 2" xfId="18448"/>
    <cellStyle name="Note 2 3 3 6 2 2" xfId="18449"/>
    <cellStyle name="Note 2 3 3 6 2 3" xfId="18450"/>
    <cellStyle name="Note 2 3 3 6 2 4" xfId="18451"/>
    <cellStyle name="Note 2 3 3 6 3" xfId="18452"/>
    <cellStyle name="Note 2 3 3 6 4" xfId="18453"/>
    <cellStyle name="Note 2 3 3 6 5" xfId="18454"/>
    <cellStyle name="Note 2 3 3 6 6" xfId="18455"/>
    <cellStyle name="Note 2 3 3 7" xfId="18456"/>
    <cellStyle name="Note 2 3 3 7 2" xfId="18457"/>
    <cellStyle name="Note 2 3 3 7 2 2" xfId="18458"/>
    <cellStyle name="Note 2 3 3 7 2 3" xfId="18459"/>
    <cellStyle name="Note 2 3 3 7 2 4" xfId="18460"/>
    <cellStyle name="Note 2 3 3 7 3" xfId="18461"/>
    <cellStyle name="Note 2 3 3 7 4" xfId="18462"/>
    <cellStyle name="Note 2 3 3 7 5" xfId="18463"/>
    <cellStyle name="Note 2 3 3 7 6" xfId="18464"/>
    <cellStyle name="Note 2 3 3 8" xfId="18465"/>
    <cellStyle name="Note 2 3 3 8 2" xfId="18466"/>
    <cellStyle name="Note 2 3 3 8 2 2" xfId="18467"/>
    <cellStyle name="Note 2 3 3 8 2 3" xfId="18468"/>
    <cellStyle name="Note 2 3 3 8 2 4" xfId="18469"/>
    <cellStyle name="Note 2 3 3 8 3" xfId="18470"/>
    <cellStyle name="Note 2 3 3 8 4" xfId="18471"/>
    <cellStyle name="Note 2 3 3 8 5" xfId="18472"/>
    <cellStyle name="Note 2 3 3 8 6" xfId="18473"/>
    <cellStyle name="Note 2 3 3 9" xfId="18474"/>
    <cellStyle name="Note 2 3 3 9 2" xfId="18475"/>
    <cellStyle name="Note 2 3 3 9 2 2" xfId="18476"/>
    <cellStyle name="Note 2 3 3 9 2 3" xfId="18477"/>
    <cellStyle name="Note 2 3 3 9 2 4" xfId="18478"/>
    <cellStyle name="Note 2 3 3 9 3" xfId="18479"/>
    <cellStyle name="Note 2 3 3 9 4" xfId="18480"/>
    <cellStyle name="Note 2 3 3 9 5" xfId="18481"/>
    <cellStyle name="Note 2 3 3 9 6" xfId="18482"/>
    <cellStyle name="Note 2 3 4" xfId="18483"/>
    <cellStyle name="Note 2 3 4 2" xfId="18484"/>
    <cellStyle name="Note 2 3 4 2 2" xfId="18485"/>
    <cellStyle name="Note 2 3 4 2 3" xfId="18486"/>
    <cellStyle name="Note 2 3 4 2 4" xfId="18487"/>
    <cellStyle name="Note 2 3 4 3" xfId="18488"/>
    <cellStyle name="Note 2 3 4 4" xfId="18489"/>
    <cellStyle name="Note 2 3 4 5" xfId="18490"/>
    <cellStyle name="Note 2 3 5" xfId="18491"/>
    <cellStyle name="Note 2 3 5 2" xfId="18492"/>
    <cellStyle name="Note 2 3 5 2 2" xfId="18493"/>
    <cellStyle name="Note 2 3 5 2 3" xfId="18494"/>
    <cellStyle name="Note 2 3 5 2 4" xfId="18495"/>
    <cellStyle name="Note 2 3 5 3" xfId="18496"/>
    <cellStyle name="Note 2 3 5 4" xfId="18497"/>
    <cellStyle name="Note 2 3 5 5" xfId="18498"/>
    <cellStyle name="Note 2 3 6" xfId="18499"/>
    <cellStyle name="Note 2 3 6 2" xfId="18500"/>
    <cellStyle name="Note 2 3 6 2 2" xfId="18501"/>
    <cellStyle name="Note 2 3 6 2 3" xfId="18502"/>
    <cellStyle name="Note 2 3 6 2 4" xfId="18503"/>
    <cellStyle name="Note 2 3 6 3" xfId="18504"/>
    <cellStyle name="Note 2 3 6 4" xfId="18505"/>
    <cellStyle name="Note 2 3 6 5" xfId="18506"/>
    <cellStyle name="Note 2 3 6 6" xfId="18507"/>
    <cellStyle name="Note 2 3 7" xfId="18508"/>
    <cellStyle name="Note 2 3 7 2" xfId="18509"/>
    <cellStyle name="Note 2 3 7 2 2" xfId="18510"/>
    <cellStyle name="Note 2 3 7 2 3" xfId="18511"/>
    <cellStyle name="Note 2 3 7 2 4" xfId="18512"/>
    <cellStyle name="Note 2 3 7 3" xfId="18513"/>
    <cellStyle name="Note 2 3 7 4" xfId="18514"/>
    <cellStyle name="Note 2 3 7 5" xfId="18515"/>
    <cellStyle name="Note 2 3 7 6" xfId="18516"/>
    <cellStyle name="Note 2 3 8" xfId="18517"/>
    <cellStyle name="Note 2 3 8 2" xfId="18518"/>
    <cellStyle name="Note 2 3 8 2 2" xfId="18519"/>
    <cellStyle name="Note 2 3 8 2 3" xfId="18520"/>
    <cellStyle name="Note 2 3 8 2 4" xfId="18521"/>
    <cellStyle name="Note 2 3 8 3" xfId="18522"/>
    <cellStyle name="Note 2 3 8 4" xfId="18523"/>
    <cellStyle name="Note 2 3 8 5" xfId="18524"/>
    <cellStyle name="Note 2 3 8 6" xfId="18525"/>
    <cellStyle name="Note 2 3 9" xfId="18526"/>
    <cellStyle name="Note 2 3 9 2" xfId="18527"/>
    <cellStyle name="Note 2 3 9 2 2" xfId="18528"/>
    <cellStyle name="Note 2 3 9 2 3" xfId="18529"/>
    <cellStyle name="Note 2 3 9 2 4" xfId="18530"/>
    <cellStyle name="Note 2 3 9 3" xfId="18531"/>
    <cellStyle name="Note 2 3 9 4" xfId="18532"/>
    <cellStyle name="Note 2 3 9 5" xfId="18533"/>
    <cellStyle name="Note 2 3 9 6" xfId="18534"/>
    <cellStyle name="Note 2 4" xfId="669"/>
    <cellStyle name="Note 2 4 10" xfId="18535"/>
    <cellStyle name="Note 2 4 10 2" xfId="18536"/>
    <cellStyle name="Note 2 4 10 2 2" xfId="18537"/>
    <cellStyle name="Note 2 4 10 2 3" xfId="18538"/>
    <cellStyle name="Note 2 4 10 2 4" xfId="18539"/>
    <cellStyle name="Note 2 4 10 3" xfId="18540"/>
    <cellStyle name="Note 2 4 10 4" xfId="18541"/>
    <cellStyle name="Note 2 4 10 5" xfId="18542"/>
    <cellStyle name="Note 2 4 10 6" xfId="18543"/>
    <cellStyle name="Note 2 4 11" xfId="18544"/>
    <cellStyle name="Note 2 4 11 2" xfId="18545"/>
    <cellStyle name="Note 2 4 11 2 2" xfId="18546"/>
    <cellStyle name="Note 2 4 11 2 3" xfId="18547"/>
    <cellStyle name="Note 2 4 11 2 4" xfId="18548"/>
    <cellStyle name="Note 2 4 11 3" xfId="18549"/>
    <cellStyle name="Note 2 4 11 4" xfId="18550"/>
    <cellStyle name="Note 2 4 11 5" xfId="18551"/>
    <cellStyle name="Note 2 4 11 6" xfId="18552"/>
    <cellStyle name="Note 2 4 12" xfId="18553"/>
    <cellStyle name="Note 2 4 12 2" xfId="18554"/>
    <cellStyle name="Note 2 4 12 2 2" xfId="18555"/>
    <cellStyle name="Note 2 4 12 2 3" xfId="18556"/>
    <cellStyle name="Note 2 4 12 2 4" xfId="18557"/>
    <cellStyle name="Note 2 4 12 3" xfId="18558"/>
    <cellStyle name="Note 2 4 12 4" xfId="18559"/>
    <cellStyle name="Note 2 4 12 5" xfId="18560"/>
    <cellStyle name="Note 2 4 12 6" xfId="18561"/>
    <cellStyle name="Note 2 4 13" xfId="18562"/>
    <cellStyle name="Note 2 4 13 2" xfId="18563"/>
    <cellStyle name="Note 2 4 13 2 2" xfId="18564"/>
    <cellStyle name="Note 2 4 13 2 3" xfId="18565"/>
    <cellStyle name="Note 2 4 13 2 4" xfId="18566"/>
    <cellStyle name="Note 2 4 13 3" xfId="18567"/>
    <cellStyle name="Note 2 4 13 4" xfId="18568"/>
    <cellStyle name="Note 2 4 13 5" xfId="18569"/>
    <cellStyle name="Note 2 4 13 6" xfId="18570"/>
    <cellStyle name="Note 2 4 14" xfId="18571"/>
    <cellStyle name="Note 2 4 14 2" xfId="18572"/>
    <cellStyle name="Note 2 4 14 2 2" xfId="18573"/>
    <cellStyle name="Note 2 4 14 2 3" xfId="18574"/>
    <cellStyle name="Note 2 4 14 2 4" xfId="18575"/>
    <cellStyle name="Note 2 4 14 3" xfId="18576"/>
    <cellStyle name="Note 2 4 14 4" xfId="18577"/>
    <cellStyle name="Note 2 4 14 5" xfId="18578"/>
    <cellStyle name="Note 2 4 14 6" xfId="18579"/>
    <cellStyle name="Note 2 4 15" xfId="18580"/>
    <cellStyle name="Note 2 4 15 2" xfId="18581"/>
    <cellStyle name="Note 2 4 15 2 2" xfId="18582"/>
    <cellStyle name="Note 2 4 15 2 3" xfId="18583"/>
    <cellStyle name="Note 2 4 15 2 4" xfId="18584"/>
    <cellStyle name="Note 2 4 15 3" xfId="18585"/>
    <cellStyle name="Note 2 4 15 4" xfId="18586"/>
    <cellStyle name="Note 2 4 15 5" xfId="18587"/>
    <cellStyle name="Note 2 4 15 6" xfId="18588"/>
    <cellStyle name="Note 2 4 16" xfId="18589"/>
    <cellStyle name="Note 2 4 16 2" xfId="18590"/>
    <cellStyle name="Note 2 4 16 3" xfId="18591"/>
    <cellStyle name="Note 2 4 17" xfId="18592"/>
    <cellStyle name="Note 2 4 18" xfId="18593"/>
    <cellStyle name="Note 2 4 19" xfId="18594"/>
    <cellStyle name="Note 2 4 2" xfId="670"/>
    <cellStyle name="Note 2 4 2 10" xfId="18595"/>
    <cellStyle name="Note 2 4 2 10 2" xfId="18596"/>
    <cellStyle name="Note 2 4 2 10 2 2" xfId="18597"/>
    <cellStyle name="Note 2 4 2 10 2 3" xfId="18598"/>
    <cellStyle name="Note 2 4 2 10 2 4" xfId="18599"/>
    <cellStyle name="Note 2 4 2 10 3" xfId="18600"/>
    <cellStyle name="Note 2 4 2 10 4" xfId="18601"/>
    <cellStyle name="Note 2 4 2 10 5" xfId="18602"/>
    <cellStyle name="Note 2 4 2 10 6" xfId="18603"/>
    <cellStyle name="Note 2 4 2 11" xfId="18604"/>
    <cellStyle name="Note 2 4 2 11 2" xfId="18605"/>
    <cellStyle name="Note 2 4 2 11 2 2" xfId="18606"/>
    <cellStyle name="Note 2 4 2 11 2 3" xfId="18607"/>
    <cellStyle name="Note 2 4 2 11 2 4" xfId="18608"/>
    <cellStyle name="Note 2 4 2 11 3" xfId="18609"/>
    <cellStyle name="Note 2 4 2 11 4" xfId="18610"/>
    <cellStyle name="Note 2 4 2 11 5" xfId="18611"/>
    <cellStyle name="Note 2 4 2 11 6" xfId="18612"/>
    <cellStyle name="Note 2 4 2 12" xfId="18613"/>
    <cellStyle name="Note 2 4 2 12 2" xfId="18614"/>
    <cellStyle name="Note 2 4 2 12 2 2" xfId="18615"/>
    <cellStyle name="Note 2 4 2 12 2 3" xfId="18616"/>
    <cellStyle name="Note 2 4 2 12 2 4" xfId="18617"/>
    <cellStyle name="Note 2 4 2 12 3" xfId="18618"/>
    <cellStyle name="Note 2 4 2 12 4" xfId="18619"/>
    <cellStyle name="Note 2 4 2 12 5" xfId="18620"/>
    <cellStyle name="Note 2 4 2 12 6" xfId="18621"/>
    <cellStyle name="Note 2 4 2 13" xfId="18622"/>
    <cellStyle name="Note 2 4 2 13 2" xfId="18623"/>
    <cellStyle name="Note 2 4 2 13 2 2" xfId="18624"/>
    <cellStyle name="Note 2 4 2 13 2 3" xfId="18625"/>
    <cellStyle name="Note 2 4 2 13 2 4" xfId="18626"/>
    <cellStyle name="Note 2 4 2 13 3" xfId="18627"/>
    <cellStyle name="Note 2 4 2 13 4" xfId="18628"/>
    <cellStyle name="Note 2 4 2 13 5" xfId="18629"/>
    <cellStyle name="Note 2 4 2 13 6" xfId="18630"/>
    <cellStyle name="Note 2 4 2 14" xfId="18631"/>
    <cellStyle name="Note 2 4 2 14 2" xfId="18632"/>
    <cellStyle name="Note 2 4 2 14 2 2" xfId="18633"/>
    <cellStyle name="Note 2 4 2 14 2 3" xfId="18634"/>
    <cellStyle name="Note 2 4 2 14 2 4" xfId="18635"/>
    <cellStyle name="Note 2 4 2 14 3" xfId="18636"/>
    <cellStyle name="Note 2 4 2 14 4" xfId="18637"/>
    <cellStyle name="Note 2 4 2 14 5" xfId="18638"/>
    <cellStyle name="Note 2 4 2 14 6" xfId="18639"/>
    <cellStyle name="Note 2 4 2 15" xfId="18640"/>
    <cellStyle name="Note 2 4 2 15 2" xfId="18641"/>
    <cellStyle name="Note 2 4 2 15 3" xfId="18642"/>
    <cellStyle name="Note 2 4 2 16" xfId="18643"/>
    <cellStyle name="Note 2 4 2 17" xfId="18644"/>
    <cellStyle name="Note 2 4 2 18" xfId="18645"/>
    <cellStyle name="Note 2 4 2 19" xfId="18646"/>
    <cellStyle name="Note 2 4 2 2" xfId="18647"/>
    <cellStyle name="Note 2 4 2 2 10" xfId="18648"/>
    <cellStyle name="Note 2 4 2 2 10 2" xfId="18649"/>
    <cellStyle name="Note 2 4 2 2 10 2 2" xfId="18650"/>
    <cellStyle name="Note 2 4 2 2 10 2 3" xfId="18651"/>
    <cellStyle name="Note 2 4 2 2 10 2 4" xfId="18652"/>
    <cellStyle name="Note 2 4 2 2 10 3" xfId="18653"/>
    <cellStyle name="Note 2 4 2 2 10 4" xfId="18654"/>
    <cellStyle name="Note 2 4 2 2 10 5" xfId="18655"/>
    <cellStyle name="Note 2 4 2 2 10 6" xfId="18656"/>
    <cellStyle name="Note 2 4 2 2 11" xfId="18657"/>
    <cellStyle name="Note 2 4 2 2 11 2" xfId="18658"/>
    <cellStyle name="Note 2 4 2 2 11 2 2" xfId="18659"/>
    <cellStyle name="Note 2 4 2 2 11 2 3" xfId="18660"/>
    <cellStyle name="Note 2 4 2 2 11 2 4" xfId="18661"/>
    <cellStyle name="Note 2 4 2 2 11 3" xfId="18662"/>
    <cellStyle name="Note 2 4 2 2 11 4" xfId="18663"/>
    <cellStyle name="Note 2 4 2 2 11 5" xfId="18664"/>
    <cellStyle name="Note 2 4 2 2 11 6" xfId="18665"/>
    <cellStyle name="Note 2 4 2 2 12" xfId="18666"/>
    <cellStyle name="Note 2 4 2 2 12 2" xfId="18667"/>
    <cellStyle name="Note 2 4 2 2 12 2 2" xfId="18668"/>
    <cellStyle name="Note 2 4 2 2 12 2 3" xfId="18669"/>
    <cellStyle name="Note 2 4 2 2 12 2 4" xfId="18670"/>
    <cellStyle name="Note 2 4 2 2 12 3" xfId="18671"/>
    <cellStyle name="Note 2 4 2 2 12 4" xfId="18672"/>
    <cellStyle name="Note 2 4 2 2 12 5" xfId="18673"/>
    <cellStyle name="Note 2 4 2 2 12 6" xfId="18674"/>
    <cellStyle name="Note 2 4 2 2 13" xfId="18675"/>
    <cellStyle name="Note 2 4 2 2 13 2" xfId="18676"/>
    <cellStyle name="Note 2 4 2 2 13 2 2" xfId="18677"/>
    <cellStyle name="Note 2 4 2 2 13 2 3" xfId="18678"/>
    <cellStyle name="Note 2 4 2 2 13 2 4" xfId="18679"/>
    <cellStyle name="Note 2 4 2 2 13 3" xfId="18680"/>
    <cellStyle name="Note 2 4 2 2 13 4" xfId="18681"/>
    <cellStyle name="Note 2 4 2 2 13 5" xfId="18682"/>
    <cellStyle name="Note 2 4 2 2 13 6" xfId="18683"/>
    <cellStyle name="Note 2 4 2 2 14" xfId="18684"/>
    <cellStyle name="Note 2 4 2 2 14 2" xfId="18685"/>
    <cellStyle name="Note 2 4 2 2 14 2 2" xfId="18686"/>
    <cellStyle name="Note 2 4 2 2 14 2 3" xfId="18687"/>
    <cellStyle name="Note 2 4 2 2 14 2 4" xfId="18688"/>
    <cellStyle name="Note 2 4 2 2 14 3" xfId="18689"/>
    <cellStyle name="Note 2 4 2 2 14 4" xfId="18690"/>
    <cellStyle name="Note 2 4 2 2 14 5" xfId="18691"/>
    <cellStyle name="Note 2 4 2 2 14 6" xfId="18692"/>
    <cellStyle name="Note 2 4 2 2 15" xfId="18693"/>
    <cellStyle name="Note 2 4 2 2 15 2" xfId="18694"/>
    <cellStyle name="Note 2 4 2 2 15 2 2" xfId="18695"/>
    <cellStyle name="Note 2 4 2 2 15 2 3" xfId="18696"/>
    <cellStyle name="Note 2 4 2 2 15 2 4" xfId="18697"/>
    <cellStyle name="Note 2 4 2 2 15 3" xfId="18698"/>
    <cellStyle name="Note 2 4 2 2 15 4" xfId="18699"/>
    <cellStyle name="Note 2 4 2 2 15 5" xfId="18700"/>
    <cellStyle name="Note 2 4 2 2 15 6" xfId="18701"/>
    <cellStyle name="Note 2 4 2 2 16" xfId="18702"/>
    <cellStyle name="Note 2 4 2 2 16 2" xfId="18703"/>
    <cellStyle name="Note 2 4 2 2 16 2 2" xfId="18704"/>
    <cellStyle name="Note 2 4 2 2 16 2 3" xfId="18705"/>
    <cellStyle name="Note 2 4 2 2 16 2 4" xfId="18706"/>
    <cellStyle name="Note 2 4 2 2 16 3" xfId="18707"/>
    <cellStyle name="Note 2 4 2 2 16 4" xfId="18708"/>
    <cellStyle name="Note 2 4 2 2 16 5" xfId="18709"/>
    <cellStyle name="Note 2 4 2 2 16 6" xfId="18710"/>
    <cellStyle name="Note 2 4 2 2 17" xfId="18711"/>
    <cellStyle name="Note 2 4 2 2 17 2" xfId="18712"/>
    <cellStyle name="Note 2 4 2 2 17 3" xfId="18713"/>
    <cellStyle name="Note 2 4 2 2 18" xfId="18714"/>
    <cellStyle name="Note 2 4 2 2 19" xfId="18715"/>
    <cellStyle name="Note 2 4 2 2 2" xfId="18716"/>
    <cellStyle name="Note 2 4 2 2 2 2" xfId="18717"/>
    <cellStyle name="Note 2 4 2 2 2 2 2" xfId="18718"/>
    <cellStyle name="Note 2 4 2 2 2 2 3" xfId="18719"/>
    <cellStyle name="Note 2 4 2 2 2 2 4" xfId="18720"/>
    <cellStyle name="Note 2 4 2 2 2 3" xfId="18721"/>
    <cellStyle name="Note 2 4 2 2 2 4" xfId="18722"/>
    <cellStyle name="Note 2 4 2 2 2 5" xfId="18723"/>
    <cellStyle name="Note 2 4 2 2 3" xfId="18724"/>
    <cellStyle name="Note 2 4 2 2 3 2" xfId="18725"/>
    <cellStyle name="Note 2 4 2 2 3 2 2" xfId="18726"/>
    <cellStyle name="Note 2 4 2 2 3 2 3" xfId="18727"/>
    <cellStyle name="Note 2 4 2 2 3 2 4" xfId="18728"/>
    <cellStyle name="Note 2 4 2 2 3 3" xfId="18729"/>
    <cellStyle name="Note 2 4 2 2 3 4" xfId="18730"/>
    <cellStyle name="Note 2 4 2 2 3 5" xfId="18731"/>
    <cellStyle name="Note 2 4 2 2 3 6" xfId="18732"/>
    <cellStyle name="Note 2 4 2 2 4" xfId="18733"/>
    <cellStyle name="Note 2 4 2 2 4 2" xfId="18734"/>
    <cellStyle name="Note 2 4 2 2 4 2 2" xfId="18735"/>
    <cellStyle name="Note 2 4 2 2 4 2 3" xfId="18736"/>
    <cellStyle name="Note 2 4 2 2 4 2 4" xfId="18737"/>
    <cellStyle name="Note 2 4 2 2 4 3" xfId="18738"/>
    <cellStyle name="Note 2 4 2 2 4 4" xfId="18739"/>
    <cellStyle name="Note 2 4 2 2 4 5" xfId="18740"/>
    <cellStyle name="Note 2 4 2 2 4 6" xfId="18741"/>
    <cellStyle name="Note 2 4 2 2 5" xfId="18742"/>
    <cellStyle name="Note 2 4 2 2 5 2" xfId="18743"/>
    <cellStyle name="Note 2 4 2 2 5 2 2" xfId="18744"/>
    <cellStyle name="Note 2 4 2 2 5 2 3" xfId="18745"/>
    <cellStyle name="Note 2 4 2 2 5 2 4" xfId="18746"/>
    <cellStyle name="Note 2 4 2 2 5 3" xfId="18747"/>
    <cellStyle name="Note 2 4 2 2 5 4" xfId="18748"/>
    <cellStyle name="Note 2 4 2 2 5 5" xfId="18749"/>
    <cellStyle name="Note 2 4 2 2 5 6" xfId="18750"/>
    <cellStyle name="Note 2 4 2 2 6" xfId="18751"/>
    <cellStyle name="Note 2 4 2 2 6 2" xfId="18752"/>
    <cellStyle name="Note 2 4 2 2 6 2 2" xfId="18753"/>
    <cellStyle name="Note 2 4 2 2 6 2 3" xfId="18754"/>
    <cellStyle name="Note 2 4 2 2 6 2 4" xfId="18755"/>
    <cellStyle name="Note 2 4 2 2 6 3" xfId="18756"/>
    <cellStyle name="Note 2 4 2 2 6 4" xfId="18757"/>
    <cellStyle name="Note 2 4 2 2 6 5" xfId="18758"/>
    <cellStyle name="Note 2 4 2 2 6 6" xfId="18759"/>
    <cellStyle name="Note 2 4 2 2 7" xfId="18760"/>
    <cellStyle name="Note 2 4 2 2 7 2" xfId="18761"/>
    <cellStyle name="Note 2 4 2 2 7 2 2" xfId="18762"/>
    <cellStyle name="Note 2 4 2 2 7 2 3" xfId="18763"/>
    <cellStyle name="Note 2 4 2 2 7 2 4" xfId="18764"/>
    <cellStyle name="Note 2 4 2 2 7 3" xfId="18765"/>
    <cellStyle name="Note 2 4 2 2 7 4" xfId="18766"/>
    <cellStyle name="Note 2 4 2 2 7 5" xfId="18767"/>
    <cellStyle name="Note 2 4 2 2 7 6" xfId="18768"/>
    <cellStyle name="Note 2 4 2 2 8" xfId="18769"/>
    <cellStyle name="Note 2 4 2 2 8 2" xfId="18770"/>
    <cellStyle name="Note 2 4 2 2 8 2 2" xfId="18771"/>
    <cellStyle name="Note 2 4 2 2 8 2 3" xfId="18772"/>
    <cellStyle name="Note 2 4 2 2 8 2 4" xfId="18773"/>
    <cellStyle name="Note 2 4 2 2 8 3" xfId="18774"/>
    <cellStyle name="Note 2 4 2 2 8 4" xfId="18775"/>
    <cellStyle name="Note 2 4 2 2 8 5" xfId="18776"/>
    <cellStyle name="Note 2 4 2 2 8 6" xfId="18777"/>
    <cellStyle name="Note 2 4 2 2 9" xfId="18778"/>
    <cellStyle name="Note 2 4 2 2 9 2" xfId="18779"/>
    <cellStyle name="Note 2 4 2 2 9 2 2" xfId="18780"/>
    <cellStyle name="Note 2 4 2 2 9 2 3" xfId="18781"/>
    <cellStyle name="Note 2 4 2 2 9 2 4" xfId="18782"/>
    <cellStyle name="Note 2 4 2 2 9 3" xfId="18783"/>
    <cellStyle name="Note 2 4 2 2 9 4" xfId="18784"/>
    <cellStyle name="Note 2 4 2 2 9 5" xfId="18785"/>
    <cellStyle name="Note 2 4 2 2 9 6" xfId="18786"/>
    <cellStyle name="Note 2 4 2 20" xfId="18787"/>
    <cellStyle name="Note 2 4 2 3" xfId="18788"/>
    <cellStyle name="Note 2 4 2 3 2" xfId="18789"/>
    <cellStyle name="Note 2 4 2 3 2 2" xfId="18790"/>
    <cellStyle name="Note 2 4 2 3 2 3" xfId="18791"/>
    <cellStyle name="Note 2 4 2 3 2 4" xfId="18792"/>
    <cellStyle name="Note 2 4 2 3 3" xfId="18793"/>
    <cellStyle name="Note 2 4 2 3 4" xfId="18794"/>
    <cellStyle name="Note 2 4 2 3 5" xfId="18795"/>
    <cellStyle name="Note 2 4 2 4" xfId="18796"/>
    <cellStyle name="Note 2 4 2 4 2" xfId="18797"/>
    <cellStyle name="Note 2 4 2 4 2 2" xfId="18798"/>
    <cellStyle name="Note 2 4 2 4 2 3" xfId="18799"/>
    <cellStyle name="Note 2 4 2 4 2 4" xfId="18800"/>
    <cellStyle name="Note 2 4 2 4 3" xfId="18801"/>
    <cellStyle name="Note 2 4 2 4 4" xfId="18802"/>
    <cellStyle name="Note 2 4 2 4 5" xfId="18803"/>
    <cellStyle name="Note 2 4 2 5" xfId="18804"/>
    <cellStyle name="Note 2 4 2 5 2" xfId="18805"/>
    <cellStyle name="Note 2 4 2 5 2 2" xfId="18806"/>
    <cellStyle name="Note 2 4 2 5 2 3" xfId="18807"/>
    <cellStyle name="Note 2 4 2 5 2 4" xfId="18808"/>
    <cellStyle name="Note 2 4 2 5 3" xfId="18809"/>
    <cellStyle name="Note 2 4 2 5 4" xfId="18810"/>
    <cellStyle name="Note 2 4 2 5 5" xfId="18811"/>
    <cellStyle name="Note 2 4 2 5 6" xfId="18812"/>
    <cellStyle name="Note 2 4 2 6" xfId="18813"/>
    <cellStyle name="Note 2 4 2 6 2" xfId="18814"/>
    <cellStyle name="Note 2 4 2 6 2 2" xfId="18815"/>
    <cellStyle name="Note 2 4 2 6 2 3" xfId="18816"/>
    <cellStyle name="Note 2 4 2 6 2 4" xfId="18817"/>
    <cellStyle name="Note 2 4 2 6 3" xfId="18818"/>
    <cellStyle name="Note 2 4 2 6 4" xfId="18819"/>
    <cellStyle name="Note 2 4 2 6 5" xfId="18820"/>
    <cellStyle name="Note 2 4 2 6 6" xfId="18821"/>
    <cellStyle name="Note 2 4 2 7" xfId="18822"/>
    <cellStyle name="Note 2 4 2 7 2" xfId="18823"/>
    <cellStyle name="Note 2 4 2 7 2 2" xfId="18824"/>
    <cellStyle name="Note 2 4 2 7 2 3" xfId="18825"/>
    <cellStyle name="Note 2 4 2 7 2 4" xfId="18826"/>
    <cellStyle name="Note 2 4 2 7 3" xfId="18827"/>
    <cellStyle name="Note 2 4 2 7 4" xfId="18828"/>
    <cellStyle name="Note 2 4 2 7 5" xfId="18829"/>
    <cellStyle name="Note 2 4 2 7 6" xfId="18830"/>
    <cellStyle name="Note 2 4 2 8" xfId="18831"/>
    <cellStyle name="Note 2 4 2 8 2" xfId="18832"/>
    <cellStyle name="Note 2 4 2 8 2 2" xfId="18833"/>
    <cellStyle name="Note 2 4 2 8 2 3" xfId="18834"/>
    <cellStyle name="Note 2 4 2 8 2 4" xfId="18835"/>
    <cellStyle name="Note 2 4 2 8 3" xfId="18836"/>
    <cellStyle name="Note 2 4 2 8 4" xfId="18837"/>
    <cellStyle name="Note 2 4 2 8 5" xfId="18838"/>
    <cellStyle name="Note 2 4 2 8 6" xfId="18839"/>
    <cellStyle name="Note 2 4 2 9" xfId="18840"/>
    <cellStyle name="Note 2 4 2 9 2" xfId="18841"/>
    <cellStyle name="Note 2 4 2 9 2 2" xfId="18842"/>
    <cellStyle name="Note 2 4 2 9 2 3" xfId="18843"/>
    <cellStyle name="Note 2 4 2 9 2 4" xfId="18844"/>
    <cellStyle name="Note 2 4 2 9 3" xfId="18845"/>
    <cellStyle name="Note 2 4 2 9 4" xfId="18846"/>
    <cellStyle name="Note 2 4 2 9 5" xfId="18847"/>
    <cellStyle name="Note 2 4 2 9 6" xfId="18848"/>
    <cellStyle name="Note 2 4 20" xfId="18849"/>
    <cellStyle name="Note 2 4 21" xfId="18850"/>
    <cellStyle name="Note 2 4 22" xfId="18851"/>
    <cellStyle name="Note 2 4 3" xfId="18852"/>
    <cellStyle name="Note 2 4 3 10" xfId="18853"/>
    <cellStyle name="Note 2 4 3 10 2" xfId="18854"/>
    <cellStyle name="Note 2 4 3 10 2 2" xfId="18855"/>
    <cellStyle name="Note 2 4 3 10 2 3" xfId="18856"/>
    <cellStyle name="Note 2 4 3 10 2 4" xfId="18857"/>
    <cellStyle name="Note 2 4 3 10 3" xfId="18858"/>
    <cellStyle name="Note 2 4 3 10 4" xfId="18859"/>
    <cellStyle name="Note 2 4 3 10 5" xfId="18860"/>
    <cellStyle name="Note 2 4 3 10 6" xfId="18861"/>
    <cellStyle name="Note 2 4 3 11" xfId="18862"/>
    <cellStyle name="Note 2 4 3 11 2" xfId="18863"/>
    <cellStyle name="Note 2 4 3 11 2 2" xfId="18864"/>
    <cellStyle name="Note 2 4 3 11 2 3" xfId="18865"/>
    <cellStyle name="Note 2 4 3 11 2 4" xfId="18866"/>
    <cellStyle name="Note 2 4 3 11 3" xfId="18867"/>
    <cellStyle name="Note 2 4 3 11 4" xfId="18868"/>
    <cellStyle name="Note 2 4 3 11 5" xfId="18869"/>
    <cellStyle name="Note 2 4 3 11 6" xfId="18870"/>
    <cellStyle name="Note 2 4 3 12" xfId="18871"/>
    <cellStyle name="Note 2 4 3 12 2" xfId="18872"/>
    <cellStyle name="Note 2 4 3 12 2 2" xfId="18873"/>
    <cellStyle name="Note 2 4 3 12 2 3" xfId="18874"/>
    <cellStyle name="Note 2 4 3 12 2 4" xfId="18875"/>
    <cellStyle name="Note 2 4 3 12 3" xfId="18876"/>
    <cellStyle name="Note 2 4 3 12 4" xfId="18877"/>
    <cellStyle name="Note 2 4 3 12 5" xfId="18878"/>
    <cellStyle name="Note 2 4 3 12 6" xfId="18879"/>
    <cellStyle name="Note 2 4 3 13" xfId="18880"/>
    <cellStyle name="Note 2 4 3 13 2" xfId="18881"/>
    <cellStyle name="Note 2 4 3 13 2 2" xfId="18882"/>
    <cellStyle name="Note 2 4 3 13 2 3" xfId="18883"/>
    <cellStyle name="Note 2 4 3 13 2 4" xfId="18884"/>
    <cellStyle name="Note 2 4 3 13 3" xfId="18885"/>
    <cellStyle name="Note 2 4 3 13 4" xfId="18886"/>
    <cellStyle name="Note 2 4 3 13 5" xfId="18887"/>
    <cellStyle name="Note 2 4 3 13 6" xfId="18888"/>
    <cellStyle name="Note 2 4 3 14" xfId="18889"/>
    <cellStyle name="Note 2 4 3 14 2" xfId="18890"/>
    <cellStyle name="Note 2 4 3 14 2 2" xfId="18891"/>
    <cellStyle name="Note 2 4 3 14 2 3" xfId="18892"/>
    <cellStyle name="Note 2 4 3 14 2 4" xfId="18893"/>
    <cellStyle name="Note 2 4 3 14 3" xfId="18894"/>
    <cellStyle name="Note 2 4 3 14 4" xfId="18895"/>
    <cellStyle name="Note 2 4 3 14 5" xfId="18896"/>
    <cellStyle name="Note 2 4 3 14 6" xfId="18897"/>
    <cellStyle name="Note 2 4 3 15" xfId="18898"/>
    <cellStyle name="Note 2 4 3 15 2" xfId="18899"/>
    <cellStyle name="Note 2 4 3 15 2 2" xfId="18900"/>
    <cellStyle name="Note 2 4 3 15 2 3" xfId="18901"/>
    <cellStyle name="Note 2 4 3 15 2 4" xfId="18902"/>
    <cellStyle name="Note 2 4 3 15 3" xfId="18903"/>
    <cellStyle name="Note 2 4 3 15 4" xfId="18904"/>
    <cellStyle name="Note 2 4 3 15 5" xfId="18905"/>
    <cellStyle name="Note 2 4 3 15 6" xfId="18906"/>
    <cellStyle name="Note 2 4 3 16" xfId="18907"/>
    <cellStyle name="Note 2 4 3 16 2" xfId="18908"/>
    <cellStyle name="Note 2 4 3 16 2 2" xfId="18909"/>
    <cellStyle name="Note 2 4 3 16 2 3" xfId="18910"/>
    <cellStyle name="Note 2 4 3 16 2 4" xfId="18911"/>
    <cellStyle name="Note 2 4 3 16 3" xfId="18912"/>
    <cellStyle name="Note 2 4 3 16 4" xfId="18913"/>
    <cellStyle name="Note 2 4 3 16 5" xfId="18914"/>
    <cellStyle name="Note 2 4 3 16 6" xfId="18915"/>
    <cellStyle name="Note 2 4 3 17" xfId="18916"/>
    <cellStyle name="Note 2 4 3 17 2" xfId="18917"/>
    <cellStyle name="Note 2 4 3 17 3" xfId="18918"/>
    <cellStyle name="Note 2 4 3 18" xfId="18919"/>
    <cellStyle name="Note 2 4 3 19" xfId="18920"/>
    <cellStyle name="Note 2 4 3 2" xfId="18921"/>
    <cellStyle name="Note 2 4 3 2 2" xfId="18922"/>
    <cellStyle name="Note 2 4 3 2 2 2" xfId="18923"/>
    <cellStyle name="Note 2 4 3 2 2 3" xfId="18924"/>
    <cellStyle name="Note 2 4 3 2 2 4" xfId="18925"/>
    <cellStyle name="Note 2 4 3 2 3" xfId="18926"/>
    <cellStyle name="Note 2 4 3 2 4" xfId="18927"/>
    <cellStyle name="Note 2 4 3 2 5" xfId="18928"/>
    <cellStyle name="Note 2 4 3 3" xfId="18929"/>
    <cellStyle name="Note 2 4 3 3 2" xfId="18930"/>
    <cellStyle name="Note 2 4 3 3 2 2" xfId="18931"/>
    <cellStyle name="Note 2 4 3 3 2 3" xfId="18932"/>
    <cellStyle name="Note 2 4 3 3 2 4" xfId="18933"/>
    <cellStyle name="Note 2 4 3 3 3" xfId="18934"/>
    <cellStyle name="Note 2 4 3 3 4" xfId="18935"/>
    <cellStyle name="Note 2 4 3 3 5" xfId="18936"/>
    <cellStyle name="Note 2 4 3 3 6" xfId="18937"/>
    <cellStyle name="Note 2 4 3 4" xfId="18938"/>
    <cellStyle name="Note 2 4 3 4 2" xfId="18939"/>
    <cellStyle name="Note 2 4 3 4 2 2" xfId="18940"/>
    <cellStyle name="Note 2 4 3 4 2 3" xfId="18941"/>
    <cellStyle name="Note 2 4 3 4 2 4" xfId="18942"/>
    <cellStyle name="Note 2 4 3 4 3" xfId="18943"/>
    <cellStyle name="Note 2 4 3 4 4" xfId="18944"/>
    <cellStyle name="Note 2 4 3 4 5" xfId="18945"/>
    <cellStyle name="Note 2 4 3 4 6" xfId="18946"/>
    <cellStyle name="Note 2 4 3 5" xfId="18947"/>
    <cellStyle name="Note 2 4 3 5 2" xfId="18948"/>
    <cellStyle name="Note 2 4 3 5 2 2" xfId="18949"/>
    <cellStyle name="Note 2 4 3 5 2 3" xfId="18950"/>
    <cellStyle name="Note 2 4 3 5 2 4" xfId="18951"/>
    <cellStyle name="Note 2 4 3 5 3" xfId="18952"/>
    <cellStyle name="Note 2 4 3 5 4" xfId="18953"/>
    <cellStyle name="Note 2 4 3 5 5" xfId="18954"/>
    <cellStyle name="Note 2 4 3 5 6" xfId="18955"/>
    <cellStyle name="Note 2 4 3 6" xfId="18956"/>
    <cellStyle name="Note 2 4 3 6 2" xfId="18957"/>
    <cellStyle name="Note 2 4 3 6 2 2" xfId="18958"/>
    <cellStyle name="Note 2 4 3 6 2 3" xfId="18959"/>
    <cellStyle name="Note 2 4 3 6 2 4" xfId="18960"/>
    <cellStyle name="Note 2 4 3 6 3" xfId="18961"/>
    <cellStyle name="Note 2 4 3 6 4" xfId="18962"/>
    <cellStyle name="Note 2 4 3 6 5" xfId="18963"/>
    <cellStyle name="Note 2 4 3 6 6" xfId="18964"/>
    <cellStyle name="Note 2 4 3 7" xfId="18965"/>
    <cellStyle name="Note 2 4 3 7 2" xfId="18966"/>
    <cellStyle name="Note 2 4 3 7 2 2" xfId="18967"/>
    <cellStyle name="Note 2 4 3 7 2 3" xfId="18968"/>
    <cellStyle name="Note 2 4 3 7 2 4" xfId="18969"/>
    <cellStyle name="Note 2 4 3 7 3" xfId="18970"/>
    <cellStyle name="Note 2 4 3 7 4" xfId="18971"/>
    <cellStyle name="Note 2 4 3 7 5" xfId="18972"/>
    <cellStyle name="Note 2 4 3 7 6" xfId="18973"/>
    <cellStyle name="Note 2 4 3 8" xfId="18974"/>
    <cellStyle name="Note 2 4 3 8 2" xfId="18975"/>
    <cellStyle name="Note 2 4 3 8 2 2" xfId="18976"/>
    <cellStyle name="Note 2 4 3 8 2 3" xfId="18977"/>
    <cellStyle name="Note 2 4 3 8 2 4" xfId="18978"/>
    <cellStyle name="Note 2 4 3 8 3" xfId="18979"/>
    <cellStyle name="Note 2 4 3 8 4" xfId="18980"/>
    <cellStyle name="Note 2 4 3 8 5" xfId="18981"/>
    <cellStyle name="Note 2 4 3 8 6" xfId="18982"/>
    <cellStyle name="Note 2 4 3 9" xfId="18983"/>
    <cellStyle name="Note 2 4 3 9 2" xfId="18984"/>
    <cellStyle name="Note 2 4 3 9 2 2" xfId="18985"/>
    <cellStyle name="Note 2 4 3 9 2 3" xfId="18986"/>
    <cellStyle name="Note 2 4 3 9 2 4" xfId="18987"/>
    <cellStyle name="Note 2 4 3 9 3" xfId="18988"/>
    <cellStyle name="Note 2 4 3 9 4" xfId="18989"/>
    <cellStyle name="Note 2 4 3 9 5" xfId="18990"/>
    <cellStyle name="Note 2 4 3 9 6" xfId="18991"/>
    <cellStyle name="Note 2 4 4" xfId="18992"/>
    <cellStyle name="Note 2 4 4 2" xfId="18993"/>
    <cellStyle name="Note 2 4 4 2 2" xfId="18994"/>
    <cellStyle name="Note 2 4 4 2 3" xfId="18995"/>
    <cellStyle name="Note 2 4 4 2 4" xfId="18996"/>
    <cellStyle name="Note 2 4 4 3" xfId="18997"/>
    <cellStyle name="Note 2 4 4 4" xfId="18998"/>
    <cellStyle name="Note 2 4 4 5" xfId="18999"/>
    <cellStyle name="Note 2 4 5" xfId="19000"/>
    <cellStyle name="Note 2 4 5 2" xfId="19001"/>
    <cellStyle name="Note 2 4 5 2 2" xfId="19002"/>
    <cellStyle name="Note 2 4 5 2 3" xfId="19003"/>
    <cellStyle name="Note 2 4 5 2 4" xfId="19004"/>
    <cellStyle name="Note 2 4 5 3" xfId="19005"/>
    <cellStyle name="Note 2 4 5 4" xfId="19006"/>
    <cellStyle name="Note 2 4 5 5" xfId="19007"/>
    <cellStyle name="Note 2 4 6" xfId="19008"/>
    <cellStyle name="Note 2 4 6 2" xfId="19009"/>
    <cellStyle name="Note 2 4 6 2 2" xfId="19010"/>
    <cellStyle name="Note 2 4 6 2 3" xfId="19011"/>
    <cellStyle name="Note 2 4 6 2 4" xfId="19012"/>
    <cellStyle name="Note 2 4 6 3" xfId="19013"/>
    <cellStyle name="Note 2 4 6 4" xfId="19014"/>
    <cellStyle name="Note 2 4 6 5" xfId="19015"/>
    <cellStyle name="Note 2 4 6 6" xfId="19016"/>
    <cellStyle name="Note 2 4 7" xfId="19017"/>
    <cellStyle name="Note 2 4 7 2" xfId="19018"/>
    <cellStyle name="Note 2 4 7 2 2" xfId="19019"/>
    <cellStyle name="Note 2 4 7 2 3" xfId="19020"/>
    <cellStyle name="Note 2 4 7 2 4" xfId="19021"/>
    <cellStyle name="Note 2 4 7 3" xfId="19022"/>
    <cellStyle name="Note 2 4 7 4" xfId="19023"/>
    <cellStyle name="Note 2 4 7 5" xfId="19024"/>
    <cellStyle name="Note 2 4 7 6" xfId="19025"/>
    <cellStyle name="Note 2 4 8" xfId="19026"/>
    <cellStyle name="Note 2 4 8 2" xfId="19027"/>
    <cellStyle name="Note 2 4 8 2 2" xfId="19028"/>
    <cellStyle name="Note 2 4 8 2 3" xfId="19029"/>
    <cellStyle name="Note 2 4 8 2 4" xfId="19030"/>
    <cellStyle name="Note 2 4 8 3" xfId="19031"/>
    <cellStyle name="Note 2 4 8 4" xfId="19032"/>
    <cellStyle name="Note 2 4 8 5" xfId="19033"/>
    <cellStyle name="Note 2 4 8 6" xfId="19034"/>
    <cellStyle name="Note 2 4 9" xfId="19035"/>
    <cellStyle name="Note 2 4 9 2" xfId="19036"/>
    <cellStyle name="Note 2 4 9 2 2" xfId="19037"/>
    <cellStyle name="Note 2 4 9 2 3" xfId="19038"/>
    <cellStyle name="Note 2 4 9 2 4" xfId="19039"/>
    <cellStyle name="Note 2 4 9 3" xfId="19040"/>
    <cellStyle name="Note 2 4 9 4" xfId="19041"/>
    <cellStyle name="Note 2 4 9 5" xfId="19042"/>
    <cellStyle name="Note 2 4 9 6" xfId="19043"/>
    <cellStyle name="Note 2 5" xfId="671"/>
    <cellStyle name="Note 2 5 10" xfId="19044"/>
    <cellStyle name="Note 2 5 10 2" xfId="19045"/>
    <cellStyle name="Note 2 5 10 2 2" xfId="19046"/>
    <cellStyle name="Note 2 5 10 2 3" xfId="19047"/>
    <cellStyle name="Note 2 5 10 2 4" xfId="19048"/>
    <cellStyle name="Note 2 5 10 3" xfId="19049"/>
    <cellStyle name="Note 2 5 10 4" xfId="19050"/>
    <cellStyle name="Note 2 5 10 5" xfId="19051"/>
    <cellStyle name="Note 2 5 10 6" xfId="19052"/>
    <cellStyle name="Note 2 5 11" xfId="19053"/>
    <cellStyle name="Note 2 5 11 2" xfId="19054"/>
    <cellStyle name="Note 2 5 11 2 2" xfId="19055"/>
    <cellStyle name="Note 2 5 11 2 3" xfId="19056"/>
    <cellStyle name="Note 2 5 11 2 4" xfId="19057"/>
    <cellStyle name="Note 2 5 11 3" xfId="19058"/>
    <cellStyle name="Note 2 5 11 4" xfId="19059"/>
    <cellStyle name="Note 2 5 11 5" xfId="19060"/>
    <cellStyle name="Note 2 5 11 6" xfId="19061"/>
    <cellStyle name="Note 2 5 12" xfId="19062"/>
    <cellStyle name="Note 2 5 12 2" xfId="19063"/>
    <cellStyle name="Note 2 5 12 2 2" xfId="19064"/>
    <cellStyle name="Note 2 5 12 2 3" xfId="19065"/>
    <cellStyle name="Note 2 5 12 2 4" xfId="19066"/>
    <cellStyle name="Note 2 5 12 3" xfId="19067"/>
    <cellStyle name="Note 2 5 12 4" xfId="19068"/>
    <cellStyle name="Note 2 5 12 5" xfId="19069"/>
    <cellStyle name="Note 2 5 12 6" xfId="19070"/>
    <cellStyle name="Note 2 5 13" xfId="19071"/>
    <cellStyle name="Note 2 5 13 2" xfId="19072"/>
    <cellStyle name="Note 2 5 13 2 2" xfId="19073"/>
    <cellStyle name="Note 2 5 13 2 3" xfId="19074"/>
    <cellStyle name="Note 2 5 13 2 4" xfId="19075"/>
    <cellStyle name="Note 2 5 13 3" xfId="19076"/>
    <cellStyle name="Note 2 5 13 4" xfId="19077"/>
    <cellStyle name="Note 2 5 13 5" xfId="19078"/>
    <cellStyle name="Note 2 5 13 6" xfId="19079"/>
    <cellStyle name="Note 2 5 14" xfId="19080"/>
    <cellStyle name="Note 2 5 14 2" xfId="19081"/>
    <cellStyle name="Note 2 5 14 2 2" xfId="19082"/>
    <cellStyle name="Note 2 5 14 2 3" xfId="19083"/>
    <cellStyle name="Note 2 5 14 2 4" xfId="19084"/>
    <cellStyle name="Note 2 5 14 3" xfId="19085"/>
    <cellStyle name="Note 2 5 14 4" xfId="19086"/>
    <cellStyle name="Note 2 5 14 5" xfId="19087"/>
    <cellStyle name="Note 2 5 14 6" xfId="19088"/>
    <cellStyle name="Note 2 5 15" xfId="19089"/>
    <cellStyle name="Note 2 5 15 2" xfId="19090"/>
    <cellStyle name="Note 2 5 15 2 2" xfId="19091"/>
    <cellStyle name="Note 2 5 15 2 3" xfId="19092"/>
    <cellStyle name="Note 2 5 15 2 4" xfId="19093"/>
    <cellStyle name="Note 2 5 15 3" xfId="19094"/>
    <cellStyle name="Note 2 5 15 4" xfId="19095"/>
    <cellStyle name="Note 2 5 15 5" xfId="19096"/>
    <cellStyle name="Note 2 5 15 6" xfId="19097"/>
    <cellStyle name="Note 2 5 16" xfId="19098"/>
    <cellStyle name="Note 2 5 16 2" xfId="19099"/>
    <cellStyle name="Note 2 5 16 3" xfId="19100"/>
    <cellStyle name="Note 2 5 17" xfId="19101"/>
    <cellStyle name="Note 2 5 18" xfId="19102"/>
    <cellStyle name="Note 2 5 19" xfId="19103"/>
    <cellStyle name="Note 2 5 2" xfId="672"/>
    <cellStyle name="Note 2 5 2 10" xfId="19104"/>
    <cellStyle name="Note 2 5 2 10 2" xfId="19105"/>
    <cellStyle name="Note 2 5 2 10 2 2" xfId="19106"/>
    <cellStyle name="Note 2 5 2 10 2 3" xfId="19107"/>
    <cellStyle name="Note 2 5 2 10 2 4" xfId="19108"/>
    <cellStyle name="Note 2 5 2 10 3" xfId="19109"/>
    <cellStyle name="Note 2 5 2 10 4" xfId="19110"/>
    <cellStyle name="Note 2 5 2 10 5" xfId="19111"/>
    <cellStyle name="Note 2 5 2 10 6" xfId="19112"/>
    <cellStyle name="Note 2 5 2 11" xfId="19113"/>
    <cellStyle name="Note 2 5 2 11 2" xfId="19114"/>
    <cellStyle name="Note 2 5 2 11 2 2" xfId="19115"/>
    <cellStyle name="Note 2 5 2 11 2 3" xfId="19116"/>
    <cellStyle name="Note 2 5 2 11 2 4" xfId="19117"/>
    <cellStyle name="Note 2 5 2 11 3" xfId="19118"/>
    <cellStyle name="Note 2 5 2 11 4" xfId="19119"/>
    <cellStyle name="Note 2 5 2 11 5" xfId="19120"/>
    <cellStyle name="Note 2 5 2 11 6" xfId="19121"/>
    <cellStyle name="Note 2 5 2 12" xfId="19122"/>
    <cellStyle name="Note 2 5 2 12 2" xfId="19123"/>
    <cellStyle name="Note 2 5 2 12 2 2" xfId="19124"/>
    <cellStyle name="Note 2 5 2 12 2 3" xfId="19125"/>
    <cellStyle name="Note 2 5 2 12 2 4" xfId="19126"/>
    <cellStyle name="Note 2 5 2 12 3" xfId="19127"/>
    <cellStyle name="Note 2 5 2 12 4" xfId="19128"/>
    <cellStyle name="Note 2 5 2 12 5" xfId="19129"/>
    <cellStyle name="Note 2 5 2 12 6" xfId="19130"/>
    <cellStyle name="Note 2 5 2 13" xfId="19131"/>
    <cellStyle name="Note 2 5 2 13 2" xfId="19132"/>
    <cellStyle name="Note 2 5 2 13 2 2" xfId="19133"/>
    <cellStyle name="Note 2 5 2 13 2 3" xfId="19134"/>
    <cellStyle name="Note 2 5 2 13 2 4" xfId="19135"/>
    <cellStyle name="Note 2 5 2 13 3" xfId="19136"/>
    <cellStyle name="Note 2 5 2 13 4" xfId="19137"/>
    <cellStyle name="Note 2 5 2 13 5" xfId="19138"/>
    <cellStyle name="Note 2 5 2 13 6" xfId="19139"/>
    <cellStyle name="Note 2 5 2 14" xfId="19140"/>
    <cellStyle name="Note 2 5 2 14 2" xfId="19141"/>
    <cellStyle name="Note 2 5 2 14 2 2" xfId="19142"/>
    <cellStyle name="Note 2 5 2 14 2 3" xfId="19143"/>
    <cellStyle name="Note 2 5 2 14 2 4" xfId="19144"/>
    <cellStyle name="Note 2 5 2 14 3" xfId="19145"/>
    <cellStyle name="Note 2 5 2 14 4" xfId="19146"/>
    <cellStyle name="Note 2 5 2 14 5" xfId="19147"/>
    <cellStyle name="Note 2 5 2 14 6" xfId="19148"/>
    <cellStyle name="Note 2 5 2 15" xfId="19149"/>
    <cellStyle name="Note 2 5 2 15 2" xfId="19150"/>
    <cellStyle name="Note 2 5 2 15 3" xfId="19151"/>
    <cellStyle name="Note 2 5 2 16" xfId="19152"/>
    <cellStyle name="Note 2 5 2 17" xfId="19153"/>
    <cellStyle name="Note 2 5 2 18" xfId="19154"/>
    <cellStyle name="Note 2 5 2 19" xfId="19155"/>
    <cellStyle name="Note 2 5 2 2" xfId="19156"/>
    <cellStyle name="Note 2 5 2 2 10" xfId="19157"/>
    <cellStyle name="Note 2 5 2 2 10 2" xfId="19158"/>
    <cellStyle name="Note 2 5 2 2 10 2 2" xfId="19159"/>
    <cellStyle name="Note 2 5 2 2 10 2 3" xfId="19160"/>
    <cellStyle name="Note 2 5 2 2 10 2 4" xfId="19161"/>
    <cellStyle name="Note 2 5 2 2 10 3" xfId="19162"/>
    <cellStyle name="Note 2 5 2 2 10 4" xfId="19163"/>
    <cellStyle name="Note 2 5 2 2 10 5" xfId="19164"/>
    <cellStyle name="Note 2 5 2 2 10 6" xfId="19165"/>
    <cellStyle name="Note 2 5 2 2 11" xfId="19166"/>
    <cellStyle name="Note 2 5 2 2 11 2" xfId="19167"/>
    <cellStyle name="Note 2 5 2 2 11 2 2" xfId="19168"/>
    <cellStyle name="Note 2 5 2 2 11 2 3" xfId="19169"/>
    <cellStyle name="Note 2 5 2 2 11 2 4" xfId="19170"/>
    <cellStyle name="Note 2 5 2 2 11 3" xfId="19171"/>
    <cellStyle name="Note 2 5 2 2 11 4" xfId="19172"/>
    <cellStyle name="Note 2 5 2 2 11 5" xfId="19173"/>
    <cellStyle name="Note 2 5 2 2 11 6" xfId="19174"/>
    <cellStyle name="Note 2 5 2 2 12" xfId="19175"/>
    <cellStyle name="Note 2 5 2 2 12 2" xfId="19176"/>
    <cellStyle name="Note 2 5 2 2 12 2 2" xfId="19177"/>
    <cellStyle name="Note 2 5 2 2 12 2 3" xfId="19178"/>
    <cellStyle name="Note 2 5 2 2 12 2 4" xfId="19179"/>
    <cellStyle name="Note 2 5 2 2 12 3" xfId="19180"/>
    <cellStyle name="Note 2 5 2 2 12 4" xfId="19181"/>
    <cellStyle name="Note 2 5 2 2 12 5" xfId="19182"/>
    <cellStyle name="Note 2 5 2 2 12 6" xfId="19183"/>
    <cellStyle name="Note 2 5 2 2 13" xfId="19184"/>
    <cellStyle name="Note 2 5 2 2 13 2" xfId="19185"/>
    <cellStyle name="Note 2 5 2 2 13 2 2" xfId="19186"/>
    <cellStyle name="Note 2 5 2 2 13 2 3" xfId="19187"/>
    <cellStyle name="Note 2 5 2 2 13 2 4" xfId="19188"/>
    <cellStyle name="Note 2 5 2 2 13 3" xfId="19189"/>
    <cellStyle name="Note 2 5 2 2 13 4" xfId="19190"/>
    <cellStyle name="Note 2 5 2 2 13 5" xfId="19191"/>
    <cellStyle name="Note 2 5 2 2 13 6" xfId="19192"/>
    <cellStyle name="Note 2 5 2 2 14" xfId="19193"/>
    <cellStyle name="Note 2 5 2 2 14 2" xfId="19194"/>
    <cellStyle name="Note 2 5 2 2 14 2 2" xfId="19195"/>
    <cellStyle name="Note 2 5 2 2 14 2 3" xfId="19196"/>
    <cellStyle name="Note 2 5 2 2 14 2 4" xfId="19197"/>
    <cellStyle name="Note 2 5 2 2 14 3" xfId="19198"/>
    <cellStyle name="Note 2 5 2 2 14 4" xfId="19199"/>
    <cellStyle name="Note 2 5 2 2 14 5" xfId="19200"/>
    <cellStyle name="Note 2 5 2 2 14 6" xfId="19201"/>
    <cellStyle name="Note 2 5 2 2 15" xfId="19202"/>
    <cellStyle name="Note 2 5 2 2 15 2" xfId="19203"/>
    <cellStyle name="Note 2 5 2 2 15 2 2" xfId="19204"/>
    <cellStyle name="Note 2 5 2 2 15 2 3" xfId="19205"/>
    <cellStyle name="Note 2 5 2 2 15 2 4" xfId="19206"/>
    <cellStyle name="Note 2 5 2 2 15 3" xfId="19207"/>
    <cellStyle name="Note 2 5 2 2 15 4" xfId="19208"/>
    <cellStyle name="Note 2 5 2 2 15 5" xfId="19209"/>
    <cellStyle name="Note 2 5 2 2 15 6" xfId="19210"/>
    <cellStyle name="Note 2 5 2 2 16" xfId="19211"/>
    <cellStyle name="Note 2 5 2 2 16 2" xfId="19212"/>
    <cellStyle name="Note 2 5 2 2 16 2 2" xfId="19213"/>
    <cellStyle name="Note 2 5 2 2 16 2 3" xfId="19214"/>
    <cellStyle name="Note 2 5 2 2 16 2 4" xfId="19215"/>
    <cellStyle name="Note 2 5 2 2 16 3" xfId="19216"/>
    <cellStyle name="Note 2 5 2 2 16 4" xfId="19217"/>
    <cellStyle name="Note 2 5 2 2 16 5" xfId="19218"/>
    <cellStyle name="Note 2 5 2 2 16 6" xfId="19219"/>
    <cellStyle name="Note 2 5 2 2 17" xfId="19220"/>
    <cellStyle name="Note 2 5 2 2 17 2" xfId="19221"/>
    <cellStyle name="Note 2 5 2 2 17 3" xfId="19222"/>
    <cellStyle name="Note 2 5 2 2 18" xfId="19223"/>
    <cellStyle name="Note 2 5 2 2 19" xfId="19224"/>
    <cellStyle name="Note 2 5 2 2 2" xfId="19225"/>
    <cellStyle name="Note 2 5 2 2 2 2" xfId="19226"/>
    <cellStyle name="Note 2 5 2 2 2 2 2" xfId="19227"/>
    <cellStyle name="Note 2 5 2 2 2 2 3" xfId="19228"/>
    <cellStyle name="Note 2 5 2 2 2 2 4" xfId="19229"/>
    <cellStyle name="Note 2 5 2 2 2 3" xfId="19230"/>
    <cellStyle name="Note 2 5 2 2 2 4" xfId="19231"/>
    <cellStyle name="Note 2 5 2 2 2 5" xfId="19232"/>
    <cellStyle name="Note 2 5 2 2 3" xfId="19233"/>
    <cellStyle name="Note 2 5 2 2 3 2" xfId="19234"/>
    <cellStyle name="Note 2 5 2 2 3 2 2" xfId="19235"/>
    <cellStyle name="Note 2 5 2 2 3 2 3" xfId="19236"/>
    <cellStyle name="Note 2 5 2 2 3 2 4" xfId="19237"/>
    <cellStyle name="Note 2 5 2 2 3 3" xfId="19238"/>
    <cellStyle name="Note 2 5 2 2 3 4" xfId="19239"/>
    <cellStyle name="Note 2 5 2 2 3 5" xfId="19240"/>
    <cellStyle name="Note 2 5 2 2 3 6" xfId="19241"/>
    <cellStyle name="Note 2 5 2 2 4" xfId="19242"/>
    <cellStyle name="Note 2 5 2 2 4 2" xfId="19243"/>
    <cellStyle name="Note 2 5 2 2 4 2 2" xfId="19244"/>
    <cellStyle name="Note 2 5 2 2 4 2 3" xfId="19245"/>
    <cellStyle name="Note 2 5 2 2 4 2 4" xfId="19246"/>
    <cellStyle name="Note 2 5 2 2 4 3" xfId="19247"/>
    <cellStyle name="Note 2 5 2 2 4 4" xfId="19248"/>
    <cellStyle name="Note 2 5 2 2 4 5" xfId="19249"/>
    <cellStyle name="Note 2 5 2 2 4 6" xfId="19250"/>
    <cellStyle name="Note 2 5 2 2 5" xfId="19251"/>
    <cellStyle name="Note 2 5 2 2 5 2" xfId="19252"/>
    <cellStyle name="Note 2 5 2 2 5 2 2" xfId="19253"/>
    <cellStyle name="Note 2 5 2 2 5 2 3" xfId="19254"/>
    <cellStyle name="Note 2 5 2 2 5 2 4" xfId="19255"/>
    <cellStyle name="Note 2 5 2 2 5 3" xfId="19256"/>
    <cellStyle name="Note 2 5 2 2 5 4" xfId="19257"/>
    <cellStyle name="Note 2 5 2 2 5 5" xfId="19258"/>
    <cellStyle name="Note 2 5 2 2 5 6" xfId="19259"/>
    <cellStyle name="Note 2 5 2 2 6" xfId="19260"/>
    <cellStyle name="Note 2 5 2 2 6 2" xfId="19261"/>
    <cellStyle name="Note 2 5 2 2 6 2 2" xfId="19262"/>
    <cellStyle name="Note 2 5 2 2 6 2 3" xfId="19263"/>
    <cellStyle name="Note 2 5 2 2 6 2 4" xfId="19264"/>
    <cellStyle name="Note 2 5 2 2 6 3" xfId="19265"/>
    <cellStyle name="Note 2 5 2 2 6 4" xfId="19266"/>
    <cellStyle name="Note 2 5 2 2 6 5" xfId="19267"/>
    <cellStyle name="Note 2 5 2 2 6 6" xfId="19268"/>
    <cellStyle name="Note 2 5 2 2 7" xfId="19269"/>
    <cellStyle name="Note 2 5 2 2 7 2" xfId="19270"/>
    <cellStyle name="Note 2 5 2 2 7 2 2" xfId="19271"/>
    <cellStyle name="Note 2 5 2 2 7 2 3" xfId="19272"/>
    <cellStyle name="Note 2 5 2 2 7 2 4" xfId="19273"/>
    <cellStyle name="Note 2 5 2 2 7 3" xfId="19274"/>
    <cellStyle name="Note 2 5 2 2 7 4" xfId="19275"/>
    <cellStyle name="Note 2 5 2 2 7 5" xfId="19276"/>
    <cellStyle name="Note 2 5 2 2 7 6" xfId="19277"/>
    <cellStyle name="Note 2 5 2 2 8" xfId="19278"/>
    <cellStyle name="Note 2 5 2 2 8 2" xfId="19279"/>
    <cellStyle name="Note 2 5 2 2 8 2 2" xfId="19280"/>
    <cellStyle name="Note 2 5 2 2 8 2 3" xfId="19281"/>
    <cellStyle name="Note 2 5 2 2 8 2 4" xfId="19282"/>
    <cellStyle name="Note 2 5 2 2 8 3" xfId="19283"/>
    <cellStyle name="Note 2 5 2 2 8 4" xfId="19284"/>
    <cellStyle name="Note 2 5 2 2 8 5" xfId="19285"/>
    <cellStyle name="Note 2 5 2 2 8 6" xfId="19286"/>
    <cellStyle name="Note 2 5 2 2 9" xfId="19287"/>
    <cellStyle name="Note 2 5 2 2 9 2" xfId="19288"/>
    <cellStyle name="Note 2 5 2 2 9 2 2" xfId="19289"/>
    <cellStyle name="Note 2 5 2 2 9 2 3" xfId="19290"/>
    <cellStyle name="Note 2 5 2 2 9 2 4" xfId="19291"/>
    <cellStyle name="Note 2 5 2 2 9 3" xfId="19292"/>
    <cellStyle name="Note 2 5 2 2 9 4" xfId="19293"/>
    <cellStyle name="Note 2 5 2 2 9 5" xfId="19294"/>
    <cellStyle name="Note 2 5 2 2 9 6" xfId="19295"/>
    <cellStyle name="Note 2 5 2 20" xfId="19296"/>
    <cellStyle name="Note 2 5 2 3" xfId="19297"/>
    <cellStyle name="Note 2 5 2 3 2" xfId="19298"/>
    <cellStyle name="Note 2 5 2 3 2 2" xfId="19299"/>
    <cellStyle name="Note 2 5 2 3 2 3" xfId="19300"/>
    <cellStyle name="Note 2 5 2 3 2 4" xfId="19301"/>
    <cellStyle name="Note 2 5 2 3 3" xfId="19302"/>
    <cellStyle name="Note 2 5 2 3 4" xfId="19303"/>
    <cellStyle name="Note 2 5 2 3 5" xfId="19304"/>
    <cellStyle name="Note 2 5 2 4" xfId="19305"/>
    <cellStyle name="Note 2 5 2 4 2" xfId="19306"/>
    <cellStyle name="Note 2 5 2 4 2 2" xfId="19307"/>
    <cellStyle name="Note 2 5 2 4 2 3" xfId="19308"/>
    <cellStyle name="Note 2 5 2 4 2 4" xfId="19309"/>
    <cellStyle name="Note 2 5 2 4 3" xfId="19310"/>
    <cellStyle name="Note 2 5 2 4 4" xfId="19311"/>
    <cellStyle name="Note 2 5 2 4 5" xfId="19312"/>
    <cellStyle name="Note 2 5 2 5" xfId="19313"/>
    <cellStyle name="Note 2 5 2 5 2" xfId="19314"/>
    <cellStyle name="Note 2 5 2 5 2 2" xfId="19315"/>
    <cellStyle name="Note 2 5 2 5 2 3" xfId="19316"/>
    <cellStyle name="Note 2 5 2 5 2 4" xfId="19317"/>
    <cellStyle name="Note 2 5 2 5 3" xfId="19318"/>
    <cellStyle name="Note 2 5 2 5 4" xfId="19319"/>
    <cellStyle name="Note 2 5 2 5 5" xfId="19320"/>
    <cellStyle name="Note 2 5 2 5 6" xfId="19321"/>
    <cellStyle name="Note 2 5 2 6" xfId="19322"/>
    <cellStyle name="Note 2 5 2 6 2" xfId="19323"/>
    <cellStyle name="Note 2 5 2 6 2 2" xfId="19324"/>
    <cellStyle name="Note 2 5 2 6 2 3" xfId="19325"/>
    <cellStyle name="Note 2 5 2 6 2 4" xfId="19326"/>
    <cellStyle name="Note 2 5 2 6 3" xfId="19327"/>
    <cellStyle name="Note 2 5 2 6 4" xfId="19328"/>
    <cellStyle name="Note 2 5 2 6 5" xfId="19329"/>
    <cellStyle name="Note 2 5 2 6 6" xfId="19330"/>
    <cellStyle name="Note 2 5 2 7" xfId="19331"/>
    <cellStyle name="Note 2 5 2 7 2" xfId="19332"/>
    <cellStyle name="Note 2 5 2 7 2 2" xfId="19333"/>
    <cellStyle name="Note 2 5 2 7 2 3" xfId="19334"/>
    <cellStyle name="Note 2 5 2 7 2 4" xfId="19335"/>
    <cellStyle name="Note 2 5 2 7 3" xfId="19336"/>
    <cellStyle name="Note 2 5 2 7 4" xfId="19337"/>
    <cellStyle name="Note 2 5 2 7 5" xfId="19338"/>
    <cellStyle name="Note 2 5 2 7 6" xfId="19339"/>
    <cellStyle name="Note 2 5 2 8" xfId="19340"/>
    <cellStyle name="Note 2 5 2 8 2" xfId="19341"/>
    <cellStyle name="Note 2 5 2 8 2 2" xfId="19342"/>
    <cellStyle name="Note 2 5 2 8 2 3" xfId="19343"/>
    <cellStyle name="Note 2 5 2 8 2 4" xfId="19344"/>
    <cellStyle name="Note 2 5 2 8 3" xfId="19345"/>
    <cellStyle name="Note 2 5 2 8 4" xfId="19346"/>
    <cellStyle name="Note 2 5 2 8 5" xfId="19347"/>
    <cellStyle name="Note 2 5 2 8 6" xfId="19348"/>
    <cellStyle name="Note 2 5 2 9" xfId="19349"/>
    <cellStyle name="Note 2 5 2 9 2" xfId="19350"/>
    <cellStyle name="Note 2 5 2 9 2 2" xfId="19351"/>
    <cellStyle name="Note 2 5 2 9 2 3" xfId="19352"/>
    <cellStyle name="Note 2 5 2 9 2 4" xfId="19353"/>
    <cellStyle name="Note 2 5 2 9 3" xfId="19354"/>
    <cellStyle name="Note 2 5 2 9 4" xfId="19355"/>
    <cellStyle name="Note 2 5 2 9 5" xfId="19356"/>
    <cellStyle name="Note 2 5 2 9 6" xfId="19357"/>
    <cellStyle name="Note 2 5 20" xfId="19358"/>
    <cellStyle name="Note 2 5 21" xfId="19359"/>
    <cellStyle name="Note 2 5 22" xfId="19360"/>
    <cellStyle name="Note 2 5 3" xfId="19361"/>
    <cellStyle name="Note 2 5 3 10" xfId="19362"/>
    <cellStyle name="Note 2 5 3 10 2" xfId="19363"/>
    <cellStyle name="Note 2 5 3 10 2 2" xfId="19364"/>
    <cellStyle name="Note 2 5 3 10 2 3" xfId="19365"/>
    <cellStyle name="Note 2 5 3 10 2 4" xfId="19366"/>
    <cellStyle name="Note 2 5 3 10 3" xfId="19367"/>
    <cellStyle name="Note 2 5 3 10 4" xfId="19368"/>
    <cellStyle name="Note 2 5 3 10 5" xfId="19369"/>
    <cellStyle name="Note 2 5 3 10 6" xfId="19370"/>
    <cellStyle name="Note 2 5 3 11" xfId="19371"/>
    <cellStyle name="Note 2 5 3 11 2" xfId="19372"/>
    <cellStyle name="Note 2 5 3 11 2 2" xfId="19373"/>
    <cellStyle name="Note 2 5 3 11 2 3" xfId="19374"/>
    <cellStyle name="Note 2 5 3 11 2 4" xfId="19375"/>
    <cellStyle name="Note 2 5 3 11 3" xfId="19376"/>
    <cellStyle name="Note 2 5 3 11 4" xfId="19377"/>
    <cellStyle name="Note 2 5 3 11 5" xfId="19378"/>
    <cellStyle name="Note 2 5 3 11 6" xfId="19379"/>
    <cellStyle name="Note 2 5 3 12" xfId="19380"/>
    <cellStyle name="Note 2 5 3 12 2" xfId="19381"/>
    <cellStyle name="Note 2 5 3 12 2 2" xfId="19382"/>
    <cellStyle name="Note 2 5 3 12 2 3" xfId="19383"/>
    <cellStyle name="Note 2 5 3 12 2 4" xfId="19384"/>
    <cellStyle name="Note 2 5 3 12 3" xfId="19385"/>
    <cellStyle name="Note 2 5 3 12 4" xfId="19386"/>
    <cellStyle name="Note 2 5 3 12 5" xfId="19387"/>
    <cellStyle name="Note 2 5 3 12 6" xfId="19388"/>
    <cellStyle name="Note 2 5 3 13" xfId="19389"/>
    <cellStyle name="Note 2 5 3 13 2" xfId="19390"/>
    <cellStyle name="Note 2 5 3 13 2 2" xfId="19391"/>
    <cellStyle name="Note 2 5 3 13 2 3" xfId="19392"/>
    <cellStyle name="Note 2 5 3 13 2 4" xfId="19393"/>
    <cellStyle name="Note 2 5 3 13 3" xfId="19394"/>
    <cellStyle name="Note 2 5 3 13 4" xfId="19395"/>
    <cellStyle name="Note 2 5 3 13 5" xfId="19396"/>
    <cellStyle name="Note 2 5 3 13 6" xfId="19397"/>
    <cellStyle name="Note 2 5 3 14" xfId="19398"/>
    <cellStyle name="Note 2 5 3 14 2" xfId="19399"/>
    <cellStyle name="Note 2 5 3 14 2 2" xfId="19400"/>
    <cellStyle name="Note 2 5 3 14 2 3" xfId="19401"/>
    <cellStyle name="Note 2 5 3 14 2 4" xfId="19402"/>
    <cellStyle name="Note 2 5 3 14 3" xfId="19403"/>
    <cellStyle name="Note 2 5 3 14 4" xfId="19404"/>
    <cellStyle name="Note 2 5 3 14 5" xfId="19405"/>
    <cellStyle name="Note 2 5 3 14 6" xfId="19406"/>
    <cellStyle name="Note 2 5 3 15" xfId="19407"/>
    <cellStyle name="Note 2 5 3 15 2" xfId="19408"/>
    <cellStyle name="Note 2 5 3 15 2 2" xfId="19409"/>
    <cellStyle name="Note 2 5 3 15 2 3" xfId="19410"/>
    <cellStyle name="Note 2 5 3 15 2 4" xfId="19411"/>
    <cellStyle name="Note 2 5 3 15 3" xfId="19412"/>
    <cellStyle name="Note 2 5 3 15 4" xfId="19413"/>
    <cellStyle name="Note 2 5 3 15 5" xfId="19414"/>
    <cellStyle name="Note 2 5 3 15 6" xfId="19415"/>
    <cellStyle name="Note 2 5 3 16" xfId="19416"/>
    <cellStyle name="Note 2 5 3 16 2" xfId="19417"/>
    <cellStyle name="Note 2 5 3 16 2 2" xfId="19418"/>
    <cellStyle name="Note 2 5 3 16 2 3" xfId="19419"/>
    <cellStyle name="Note 2 5 3 16 2 4" xfId="19420"/>
    <cellStyle name="Note 2 5 3 16 3" xfId="19421"/>
    <cellStyle name="Note 2 5 3 16 4" xfId="19422"/>
    <cellStyle name="Note 2 5 3 16 5" xfId="19423"/>
    <cellStyle name="Note 2 5 3 16 6" xfId="19424"/>
    <cellStyle name="Note 2 5 3 17" xfId="19425"/>
    <cellStyle name="Note 2 5 3 17 2" xfId="19426"/>
    <cellStyle name="Note 2 5 3 17 3" xfId="19427"/>
    <cellStyle name="Note 2 5 3 18" xfId="19428"/>
    <cellStyle name="Note 2 5 3 19" xfId="19429"/>
    <cellStyle name="Note 2 5 3 2" xfId="19430"/>
    <cellStyle name="Note 2 5 3 2 2" xfId="19431"/>
    <cellStyle name="Note 2 5 3 2 2 2" xfId="19432"/>
    <cellStyle name="Note 2 5 3 2 2 3" xfId="19433"/>
    <cellStyle name="Note 2 5 3 2 2 4" xfId="19434"/>
    <cellStyle name="Note 2 5 3 2 3" xfId="19435"/>
    <cellStyle name="Note 2 5 3 2 4" xfId="19436"/>
    <cellStyle name="Note 2 5 3 2 5" xfId="19437"/>
    <cellStyle name="Note 2 5 3 3" xfId="19438"/>
    <cellStyle name="Note 2 5 3 3 2" xfId="19439"/>
    <cellStyle name="Note 2 5 3 3 2 2" xfId="19440"/>
    <cellStyle name="Note 2 5 3 3 2 3" xfId="19441"/>
    <cellStyle name="Note 2 5 3 3 2 4" xfId="19442"/>
    <cellStyle name="Note 2 5 3 3 3" xfId="19443"/>
    <cellStyle name="Note 2 5 3 3 4" xfId="19444"/>
    <cellStyle name="Note 2 5 3 3 5" xfId="19445"/>
    <cellStyle name="Note 2 5 3 3 6" xfId="19446"/>
    <cellStyle name="Note 2 5 3 4" xfId="19447"/>
    <cellStyle name="Note 2 5 3 4 2" xfId="19448"/>
    <cellStyle name="Note 2 5 3 4 2 2" xfId="19449"/>
    <cellStyle name="Note 2 5 3 4 2 3" xfId="19450"/>
    <cellStyle name="Note 2 5 3 4 2 4" xfId="19451"/>
    <cellStyle name="Note 2 5 3 4 3" xfId="19452"/>
    <cellStyle name="Note 2 5 3 4 4" xfId="19453"/>
    <cellStyle name="Note 2 5 3 4 5" xfId="19454"/>
    <cellStyle name="Note 2 5 3 4 6" xfId="19455"/>
    <cellStyle name="Note 2 5 3 5" xfId="19456"/>
    <cellStyle name="Note 2 5 3 5 2" xfId="19457"/>
    <cellStyle name="Note 2 5 3 5 2 2" xfId="19458"/>
    <cellStyle name="Note 2 5 3 5 2 3" xfId="19459"/>
    <cellStyle name="Note 2 5 3 5 2 4" xfId="19460"/>
    <cellStyle name="Note 2 5 3 5 3" xfId="19461"/>
    <cellStyle name="Note 2 5 3 5 4" xfId="19462"/>
    <cellStyle name="Note 2 5 3 5 5" xfId="19463"/>
    <cellStyle name="Note 2 5 3 5 6" xfId="19464"/>
    <cellStyle name="Note 2 5 3 6" xfId="19465"/>
    <cellStyle name="Note 2 5 3 6 2" xfId="19466"/>
    <cellStyle name="Note 2 5 3 6 2 2" xfId="19467"/>
    <cellStyle name="Note 2 5 3 6 2 3" xfId="19468"/>
    <cellStyle name="Note 2 5 3 6 2 4" xfId="19469"/>
    <cellStyle name="Note 2 5 3 6 3" xfId="19470"/>
    <cellStyle name="Note 2 5 3 6 4" xfId="19471"/>
    <cellStyle name="Note 2 5 3 6 5" xfId="19472"/>
    <cellStyle name="Note 2 5 3 6 6" xfId="19473"/>
    <cellStyle name="Note 2 5 3 7" xfId="19474"/>
    <cellStyle name="Note 2 5 3 7 2" xfId="19475"/>
    <cellStyle name="Note 2 5 3 7 2 2" xfId="19476"/>
    <cellStyle name="Note 2 5 3 7 2 3" xfId="19477"/>
    <cellStyle name="Note 2 5 3 7 2 4" xfId="19478"/>
    <cellStyle name="Note 2 5 3 7 3" xfId="19479"/>
    <cellStyle name="Note 2 5 3 7 4" xfId="19480"/>
    <cellStyle name="Note 2 5 3 7 5" xfId="19481"/>
    <cellStyle name="Note 2 5 3 7 6" xfId="19482"/>
    <cellStyle name="Note 2 5 3 8" xfId="19483"/>
    <cellStyle name="Note 2 5 3 8 2" xfId="19484"/>
    <cellStyle name="Note 2 5 3 8 2 2" xfId="19485"/>
    <cellStyle name="Note 2 5 3 8 2 3" xfId="19486"/>
    <cellStyle name="Note 2 5 3 8 2 4" xfId="19487"/>
    <cellStyle name="Note 2 5 3 8 3" xfId="19488"/>
    <cellStyle name="Note 2 5 3 8 4" xfId="19489"/>
    <cellStyle name="Note 2 5 3 8 5" xfId="19490"/>
    <cellStyle name="Note 2 5 3 8 6" xfId="19491"/>
    <cellStyle name="Note 2 5 3 9" xfId="19492"/>
    <cellStyle name="Note 2 5 3 9 2" xfId="19493"/>
    <cellStyle name="Note 2 5 3 9 2 2" xfId="19494"/>
    <cellStyle name="Note 2 5 3 9 2 3" xfId="19495"/>
    <cellStyle name="Note 2 5 3 9 2 4" xfId="19496"/>
    <cellStyle name="Note 2 5 3 9 3" xfId="19497"/>
    <cellStyle name="Note 2 5 3 9 4" xfId="19498"/>
    <cellStyle name="Note 2 5 3 9 5" xfId="19499"/>
    <cellStyle name="Note 2 5 3 9 6" xfId="19500"/>
    <cellStyle name="Note 2 5 4" xfId="19501"/>
    <cellStyle name="Note 2 5 4 2" xfId="19502"/>
    <cellStyle name="Note 2 5 4 2 2" xfId="19503"/>
    <cellStyle name="Note 2 5 4 2 3" xfId="19504"/>
    <cellStyle name="Note 2 5 4 2 4" xfId="19505"/>
    <cellStyle name="Note 2 5 4 3" xfId="19506"/>
    <cellStyle name="Note 2 5 4 4" xfId="19507"/>
    <cellStyle name="Note 2 5 4 5" xfId="19508"/>
    <cellStyle name="Note 2 5 5" xfId="19509"/>
    <cellStyle name="Note 2 5 5 2" xfId="19510"/>
    <cellStyle name="Note 2 5 5 2 2" xfId="19511"/>
    <cellStyle name="Note 2 5 5 2 3" xfId="19512"/>
    <cellStyle name="Note 2 5 5 2 4" xfId="19513"/>
    <cellStyle name="Note 2 5 5 3" xfId="19514"/>
    <cellStyle name="Note 2 5 5 4" xfId="19515"/>
    <cellStyle name="Note 2 5 5 5" xfId="19516"/>
    <cellStyle name="Note 2 5 6" xfId="19517"/>
    <cellStyle name="Note 2 5 6 2" xfId="19518"/>
    <cellStyle name="Note 2 5 6 2 2" xfId="19519"/>
    <cellStyle name="Note 2 5 6 2 3" xfId="19520"/>
    <cellStyle name="Note 2 5 6 2 4" xfId="19521"/>
    <cellStyle name="Note 2 5 6 3" xfId="19522"/>
    <cellStyle name="Note 2 5 6 4" xfId="19523"/>
    <cellStyle name="Note 2 5 6 5" xfId="19524"/>
    <cellStyle name="Note 2 5 6 6" xfId="19525"/>
    <cellStyle name="Note 2 5 7" xfId="19526"/>
    <cellStyle name="Note 2 5 7 2" xfId="19527"/>
    <cellStyle name="Note 2 5 7 2 2" xfId="19528"/>
    <cellStyle name="Note 2 5 7 2 3" xfId="19529"/>
    <cellStyle name="Note 2 5 7 2 4" xfId="19530"/>
    <cellStyle name="Note 2 5 7 3" xfId="19531"/>
    <cellStyle name="Note 2 5 7 4" xfId="19532"/>
    <cellStyle name="Note 2 5 7 5" xfId="19533"/>
    <cellStyle name="Note 2 5 7 6" xfId="19534"/>
    <cellStyle name="Note 2 5 8" xfId="19535"/>
    <cellStyle name="Note 2 5 8 2" xfId="19536"/>
    <cellStyle name="Note 2 5 8 2 2" xfId="19537"/>
    <cellStyle name="Note 2 5 8 2 3" xfId="19538"/>
    <cellStyle name="Note 2 5 8 2 4" xfId="19539"/>
    <cellStyle name="Note 2 5 8 3" xfId="19540"/>
    <cellStyle name="Note 2 5 8 4" xfId="19541"/>
    <cellStyle name="Note 2 5 8 5" xfId="19542"/>
    <cellStyle name="Note 2 5 8 6" xfId="19543"/>
    <cellStyle name="Note 2 5 9" xfId="19544"/>
    <cellStyle name="Note 2 5 9 2" xfId="19545"/>
    <cellStyle name="Note 2 5 9 2 2" xfId="19546"/>
    <cellStyle name="Note 2 5 9 2 3" xfId="19547"/>
    <cellStyle name="Note 2 5 9 2 4" xfId="19548"/>
    <cellStyle name="Note 2 5 9 3" xfId="19549"/>
    <cellStyle name="Note 2 5 9 4" xfId="19550"/>
    <cellStyle name="Note 2 5 9 5" xfId="19551"/>
    <cellStyle name="Note 2 5 9 6" xfId="19552"/>
    <cellStyle name="Note 2 6" xfId="673"/>
    <cellStyle name="Note 2 6 10" xfId="19553"/>
    <cellStyle name="Note 2 6 10 2" xfId="19554"/>
    <cellStyle name="Note 2 6 10 2 2" xfId="19555"/>
    <cellStyle name="Note 2 6 10 2 3" xfId="19556"/>
    <cellStyle name="Note 2 6 10 2 4" xfId="19557"/>
    <cellStyle name="Note 2 6 10 3" xfId="19558"/>
    <cellStyle name="Note 2 6 10 4" xfId="19559"/>
    <cellStyle name="Note 2 6 10 5" xfId="19560"/>
    <cellStyle name="Note 2 6 10 6" xfId="19561"/>
    <cellStyle name="Note 2 6 11" xfId="19562"/>
    <cellStyle name="Note 2 6 11 2" xfId="19563"/>
    <cellStyle name="Note 2 6 11 2 2" xfId="19564"/>
    <cellStyle name="Note 2 6 11 2 3" xfId="19565"/>
    <cellStyle name="Note 2 6 11 2 4" xfId="19566"/>
    <cellStyle name="Note 2 6 11 3" xfId="19567"/>
    <cellStyle name="Note 2 6 11 4" xfId="19568"/>
    <cellStyle name="Note 2 6 11 5" xfId="19569"/>
    <cellStyle name="Note 2 6 11 6" xfId="19570"/>
    <cellStyle name="Note 2 6 12" xfId="19571"/>
    <cellStyle name="Note 2 6 12 2" xfId="19572"/>
    <cellStyle name="Note 2 6 12 2 2" xfId="19573"/>
    <cellStyle name="Note 2 6 12 2 3" xfId="19574"/>
    <cellStyle name="Note 2 6 12 2 4" xfId="19575"/>
    <cellStyle name="Note 2 6 12 3" xfId="19576"/>
    <cellStyle name="Note 2 6 12 4" xfId="19577"/>
    <cellStyle name="Note 2 6 12 5" xfId="19578"/>
    <cellStyle name="Note 2 6 12 6" xfId="19579"/>
    <cellStyle name="Note 2 6 13" xfId="19580"/>
    <cellStyle name="Note 2 6 13 2" xfId="19581"/>
    <cellStyle name="Note 2 6 13 2 2" xfId="19582"/>
    <cellStyle name="Note 2 6 13 2 3" xfId="19583"/>
    <cellStyle name="Note 2 6 13 2 4" xfId="19584"/>
    <cellStyle name="Note 2 6 13 3" xfId="19585"/>
    <cellStyle name="Note 2 6 13 4" xfId="19586"/>
    <cellStyle name="Note 2 6 13 5" xfId="19587"/>
    <cellStyle name="Note 2 6 13 6" xfId="19588"/>
    <cellStyle name="Note 2 6 14" xfId="19589"/>
    <cellStyle name="Note 2 6 14 2" xfId="19590"/>
    <cellStyle name="Note 2 6 14 2 2" xfId="19591"/>
    <cellStyle name="Note 2 6 14 2 3" xfId="19592"/>
    <cellStyle name="Note 2 6 14 2 4" xfId="19593"/>
    <cellStyle name="Note 2 6 14 3" xfId="19594"/>
    <cellStyle name="Note 2 6 14 4" xfId="19595"/>
    <cellStyle name="Note 2 6 14 5" xfId="19596"/>
    <cellStyle name="Note 2 6 14 6" xfId="19597"/>
    <cellStyle name="Note 2 6 15" xfId="19598"/>
    <cellStyle name="Note 2 6 15 2" xfId="19599"/>
    <cellStyle name="Note 2 6 15 2 2" xfId="19600"/>
    <cellStyle name="Note 2 6 15 2 3" xfId="19601"/>
    <cellStyle name="Note 2 6 15 2 4" xfId="19602"/>
    <cellStyle name="Note 2 6 15 3" xfId="19603"/>
    <cellStyle name="Note 2 6 15 4" xfId="19604"/>
    <cellStyle name="Note 2 6 15 5" xfId="19605"/>
    <cellStyle name="Note 2 6 15 6" xfId="19606"/>
    <cellStyle name="Note 2 6 16" xfId="19607"/>
    <cellStyle name="Note 2 6 16 2" xfId="19608"/>
    <cellStyle name="Note 2 6 16 3" xfId="19609"/>
    <cellStyle name="Note 2 6 17" xfId="19610"/>
    <cellStyle name="Note 2 6 18" xfId="19611"/>
    <cellStyle name="Note 2 6 19" xfId="19612"/>
    <cellStyle name="Note 2 6 2" xfId="674"/>
    <cellStyle name="Note 2 6 2 10" xfId="19613"/>
    <cellStyle name="Note 2 6 2 10 2" xfId="19614"/>
    <cellStyle name="Note 2 6 2 10 2 2" xfId="19615"/>
    <cellStyle name="Note 2 6 2 10 2 3" xfId="19616"/>
    <cellStyle name="Note 2 6 2 10 2 4" xfId="19617"/>
    <cellStyle name="Note 2 6 2 10 3" xfId="19618"/>
    <cellStyle name="Note 2 6 2 10 4" xfId="19619"/>
    <cellStyle name="Note 2 6 2 10 5" xfId="19620"/>
    <cellStyle name="Note 2 6 2 10 6" xfId="19621"/>
    <cellStyle name="Note 2 6 2 11" xfId="19622"/>
    <cellStyle name="Note 2 6 2 11 2" xfId="19623"/>
    <cellStyle name="Note 2 6 2 11 2 2" xfId="19624"/>
    <cellStyle name="Note 2 6 2 11 2 3" xfId="19625"/>
    <cellStyle name="Note 2 6 2 11 2 4" xfId="19626"/>
    <cellStyle name="Note 2 6 2 11 3" xfId="19627"/>
    <cellStyle name="Note 2 6 2 11 4" xfId="19628"/>
    <cellStyle name="Note 2 6 2 11 5" xfId="19629"/>
    <cellStyle name="Note 2 6 2 11 6" xfId="19630"/>
    <cellStyle name="Note 2 6 2 12" xfId="19631"/>
    <cellStyle name="Note 2 6 2 12 2" xfId="19632"/>
    <cellStyle name="Note 2 6 2 12 2 2" xfId="19633"/>
    <cellStyle name="Note 2 6 2 12 2 3" xfId="19634"/>
    <cellStyle name="Note 2 6 2 12 2 4" xfId="19635"/>
    <cellStyle name="Note 2 6 2 12 3" xfId="19636"/>
    <cellStyle name="Note 2 6 2 12 4" xfId="19637"/>
    <cellStyle name="Note 2 6 2 12 5" xfId="19638"/>
    <cellStyle name="Note 2 6 2 12 6" xfId="19639"/>
    <cellStyle name="Note 2 6 2 13" xfId="19640"/>
    <cellStyle name="Note 2 6 2 13 2" xfId="19641"/>
    <cellStyle name="Note 2 6 2 13 2 2" xfId="19642"/>
    <cellStyle name="Note 2 6 2 13 2 3" xfId="19643"/>
    <cellStyle name="Note 2 6 2 13 2 4" xfId="19644"/>
    <cellStyle name="Note 2 6 2 13 3" xfId="19645"/>
    <cellStyle name="Note 2 6 2 13 4" xfId="19646"/>
    <cellStyle name="Note 2 6 2 13 5" xfId="19647"/>
    <cellStyle name="Note 2 6 2 13 6" xfId="19648"/>
    <cellStyle name="Note 2 6 2 14" xfId="19649"/>
    <cellStyle name="Note 2 6 2 14 2" xfId="19650"/>
    <cellStyle name="Note 2 6 2 14 2 2" xfId="19651"/>
    <cellStyle name="Note 2 6 2 14 2 3" xfId="19652"/>
    <cellStyle name="Note 2 6 2 14 2 4" xfId="19653"/>
    <cellStyle name="Note 2 6 2 14 3" xfId="19654"/>
    <cellStyle name="Note 2 6 2 14 4" xfId="19655"/>
    <cellStyle name="Note 2 6 2 14 5" xfId="19656"/>
    <cellStyle name="Note 2 6 2 14 6" xfId="19657"/>
    <cellStyle name="Note 2 6 2 15" xfId="19658"/>
    <cellStyle name="Note 2 6 2 15 2" xfId="19659"/>
    <cellStyle name="Note 2 6 2 15 3" xfId="19660"/>
    <cellStyle name="Note 2 6 2 16" xfId="19661"/>
    <cellStyle name="Note 2 6 2 17" xfId="19662"/>
    <cellStyle name="Note 2 6 2 18" xfId="19663"/>
    <cellStyle name="Note 2 6 2 19" xfId="19664"/>
    <cellStyle name="Note 2 6 2 2" xfId="19665"/>
    <cellStyle name="Note 2 6 2 2 10" xfId="19666"/>
    <cellStyle name="Note 2 6 2 2 10 2" xfId="19667"/>
    <cellStyle name="Note 2 6 2 2 10 2 2" xfId="19668"/>
    <cellStyle name="Note 2 6 2 2 10 2 3" xfId="19669"/>
    <cellStyle name="Note 2 6 2 2 10 2 4" xfId="19670"/>
    <cellStyle name="Note 2 6 2 2 10 3" xfId="19671"/>
    <cellStyle name="Note 2 6 2 2 10 4" xfId="19672"/>
    <cellStyle name="Note 2 6 2 2 10 5" xfId="19673"/>
    <cellStyle name="Note 2 6 2 2 10 6" xfId="19674"/>
    <cellStyle name="Note 2 6 2 2 11" xfId="19675"/>
    <cellStyle name="Note 2 6 2 2 11 2" xfId="19676"/>
    <cellStyle name="Note 2 6 2 2 11 2 2" xfId="19677"/>
    <cellStyle name="Note 2 6 2 2 11 2 3" xfId="19678"/>
    <cellStyle name="Note 2 6 2 2 11 2 4" xfId="19679"/>
    <cellStyle name="Note 2 6 2 2 11 3" xfId="19680"/>
    <cellStyle name="Note 2 6 2 2 11 4" xfId="19681"/>
    <cellStyle name="Note 2 6 2 2 11 5" xfId="19682"/>
    <cellStyle name="Note 2 6 2 2 11 6" xfId="19683"/>
    <cellStyle name="Note 2 6 2 2 12" xfId="19684"/>
    <cellStyle name="Note 2 6 2 2 12 2" xfId="19685"/>
    <cellStyle name="Note 2 6 2 2 12 2 2" xfId="19686"/>
    <cellStyle name="Note 2 6 2 2 12 2 3" xfId="19687"/>
    <cellStyle name="Note 2 6 2 2 12 2 4" xfId="19688"/>
    <cellStyle name="Note 2 6 2 2 12 3" xfId="19689"/>
    <cellStyle name="Note 2 6 2 2 12 4" xfId="19690"/>
    <cellStyle name="Note 2 6 2 2 12 5" xfId="19691"/>
    <cellStyle name="Note 2 6 2 2 12 6" xfId="19692"/>
    <cellStyle name="Note 2 6 2 2 13" xfId="19693"/>
    <cellStyle name="Note 2 6 2 2 13 2" xfId="19694"/>
    <cellStyle name="Note 2 6 2 2 13 2 2" xfId="19695"/>
    <cellStyle name="Note 2 6 2 2 13 2 3" xfId="19696"/>
    <cellStyle name="Note 2 6 2 2 13 2 4" xfId="19697"/>
    <cellStyle name="Note 2 6 2 2 13 3" xfId="19698"/>
    <cellStyle name="Note 2 6 2 2 13 4" xfId="19699"/>
    <cellStyle name="Note 2 6 2 2 13 5" xfId="19700"/>
    <cellStyle name="Note 2 6 2 2 13 6" xfId="19701"/>
    <cellStyle name="Note 2 6 2 2 14" xfId="19702"/>
    <cellStyle name="Note 2 6 2 2 14 2" xfId="19703"/>
    <cellStyle name="Note 2 6 2 2 14 2 2" xfId="19704"/>
    <cellStyle name="Note 2 6 2 2 14 2 3" xfId="19705"/>
    <cellStyle name="Note 2 6 2 2 14 2 4" xfId="19706"/>
    <cellStyle name="Note 2 6 2 2 14 3" xfId="19707"/>
    <cellStyle name="Note 2 6 2 2 14 4" xfId="19708"/>
    <cellStyle name="Note 2 6 2 2 14 5" xfId="19709"/>
    <cellStyle name="Note 2 6 2 2 14 6" xfId="19710"/>
    <cellStyle name="Note 2 6 2 2 15" xfId="19711"/>
    <cellStyle name="Note 2 6 2 2 15 2" xfId="19712"/>
    <cellStyle name="Note 2 6 2 2 15 2 2" xfId="19713"/>
    <cellStyle name="Note 2 6 2 2 15 2 3" xfId="19714"/>
    <cellStyle name="Note 2 6 2 2 15 2 4" xfId="19715"/>
    <cellStyle name="Note 2 6 2 2 15 3" xfId="19716"/>
    <cellStyle name="Note 2 6 2 2 15 4" xfId="19717"/>
    <cellStyle name="Note 2 6 2 2 15 5" xfId="19718"/>
    <cellStyle name="Note 2 6 2 2 15 6" xfId="19719"/>
    <cellStyle name="Note 2 6 2 2 16" xfId="19720"/>
    <cellStyle name="Note 2 6 2 2 16 2" xfId="19721"/>
    <cellStyle name="Note 2 6 2 2 16 2 2" xfId="19722"/>
    <cellStyle name="Note 2 6 2 2 16 2 3" xfId="19723"/>
    <cellStyle name="Note 2 6 2 2 16 2 4" xfId="19724"/>
    <cellStyle name="Note 2 6 2 2 16 3" xfId="19725"/>
    <cellStyle name="Note 2 6 2 2 16 4" xfId="19726"/>
    <cellStyle name="Note 2 6 2 2 16 5" xfId="19727"/>
    <cellStyle name="Note 2 6 2 2 16 6" xfId="19728"/>
    <cellStyle name="Note 2 6 2 2 17" xfId="19729"/>
    <cellStyle name="Note 2 6 2 2 17 2" xfId="19730"/>
    <cellStyle name="Note 2 6 2 2 17 3" xfId="19731"/>
    <cellStyle name="Note 2 6 2 2 18" xfId="19732"/>
    <cellStyle name="Note 2 6 2 2 19" xfId="19733"/>
    <cellStyle name="Note 2 6 2 2 2" xfId="19734"/>
    <cellStyle name="Note 2 6 2 2 2 2" xfId="19735"/>
    <cellStyle name="Note 2 6 2 2 2 2 2" xfId="19736"/>
    <cellStyle name="Note 2 6 2 2 2 2 3" xfId="19737"/>
    <cellStyle name="Note 2 6 2 2 2 2 4" xfId="19738"/>
    <cellStyle name="Note 2 6 2 2 2 3" xfId="19739"/>
    <cellStyle name="Note 2 6 2 2 2 4" xfId="19740"/>
    <cellStyle name="Note 2 6 2 2 2 5" xfId="19741"/>
    <cellStyle name="Note 2 6 2 2 3" xfId="19742"/>
    <cellStyle name="Note 2 6 2 2 3 2" xfId="19743"/>
    <cellStyle name="Note 2 6 2 2 3 2 2" xfId="19744"/>
    <cellStyle name="Note 2 6 2 2 3 2 3" xfId="19745"/>
    <cellStyle name="Note 2 6 2 2 3 2 4" xfId="19746"/>
    <cellStyle name="Note 2 6 2 2 3 3" xfId="19747"/>
    <cellStyle name="Note 2 6 2 2 3 4" xfId="19748"/>
    <cellStyle name="Note 2 6 2 2 3 5" xfId="19749"/>
    <cellStyle name="Note 2 6 2 2 3 6" xfId="19750"/>
    <cellStyle name="Note 2 6 2 2 4" xfId="19751"/>
    <cellStyle name="Note 2 6 2 2 4 2" xfId="19752"/>
    <cellStyle name="Note 2 6 2 2 4 2 2" xfId="19753"/>
    <cellStyle name="Note 2 6 2 2 4 2 3" xfId="19754"/>
    <cellStyle name="Note 2 6 2 2 4 2 4" xfId="19755"/>
    <cellStyle name="Note 2 6 2 2 4 3" xfId="19756"/>
    <cellStyle name="Note 2 6 2 2 4 4" xfId="19757"/>
    <cellStyle name="Note 2 6 2 2 4 5" xfId="19758"/>
    <cellStyle name="Note 2 6 2 2 4 6" xfId="19759"/>
    <cellStyle name="Note 2 6 2 2 5" xfId="19760"/>
    <cellStyle name="Note 2 6 2 2 5 2" xfId="19761"/>
    <cellStyle name="Note 2 6 2 2 5 2 2" xfId="19762"/>
    <cellStyle name="Note 2 6 2 2 5 2 3" xfId="19763"/>
    <cellStyle name="Note 2 6 2 2 5 2 4" xfId="19764"/>
    <cellStyle name="Note 2 6 2 2 5 3" xfId="19765"/>
    <cellStyle name="Note 2 6 2 2 5 4" xfId="19766"/>
    <cellStyle name="Note 2 6 2 2 5 5" xfId="19767"/>
    <cellStyle name="Note 2 6 2 2 5 6" xfId="19768"/>
    <cellStyle name="Note 2 6 2 2 6" xfId="19769"/>
    <cellStyle name="Note 2 6 2 2 6 2" xfId="19770"/>
    <cellStyle name="Note 2 6 2 2 6 2 2" xfId="19771"/>
    <cellStyle name="Note 2 6 2 2 6 2 3" xfId="19772"/>
    <cellStyle name="Note 2 6 2 2 6 2 4" xfId="19773"/>
    <cellStyle name="Note 2 6 2 2 6 3" xfId="19774"/>
    <cellStyle name="Note 2 6 2 2 6 4" xfId="19775"/>
    <cellStyle name="Note 2 6 2 2 6 5" xfId="19776"/>
    <cellStyle name="Note 2 6 2 2 6 6" xfId="19777"/>
    <cellStyle name="Note 2 6 2 2 7" xfId="19778"/>
    <cellStyle name="Note 2 6 2 2 7 2" xfId="19779"/>
    <cellStyle name="Note 2 6 2 2 7 2 2" xfId="19780"/>
    <cellStyle name="Note 2 6 2 2 7 2 3" xfId="19781"/>
    <cellStyle name="Note 2 6 2 2 7 2 4" xfId="19782"/>
    <cellStyle name="Note 2 6 2 2 7 3" xfId="19783"/>
    <cellStyle name="Note 2 6 2 2 7 4" xfId="19784"/>
    <cellStyle name="Note 2 6 2 2 7 5" xfId="19785"/>
    <cellStyle name="Note 2 6 2 2 7 6" xfId="19786"/>
    <cellStyle name="Note 2 6 2 2 8" xfId="19787"/>
    <cellStyle name="Note 2 6 2 2 8 2" xfId="19788"/>
    <cellStyle name="Note 2 6 2 2 8 2 2" xfId="19789"/>
    <cellStyle name="Note 2 6 2 2 8 2 3" xfId="19790"/>
    <cellStyle name="Note 2 6 2 2 8 2 4" xfId="19791"/>
    <cellStyle name="Note 2 6 2 2 8 3" xfId="19792"/>
    <cellStyle name="Note 2 6 2 2 8 4" xfId="19793"/>
    <cellStyle name="Note 2 6 2 2 8 5" xfId="19794"/>
    <cellStyle name="Note 2 6 2 2 8 6" xfId="19795"/>
    <cellStyle name="Note 2 6 2 2 9" xfId="19796"/>
    <cellStyle name="Note 2 6 2 2 9 2" xfId="19797"/>
    <cellStyle name="Note 2 6 2 2 9 2 2" xfId="19798"/>
    <cellStyle name="Note 2 6 2 2 9 2 3" xfId="19799"/>
    <cellStyle name="Note 2 6 2 2 9 2 4" xfId="19800"/>
    <cellStyle name="Note 2 6 2 2 9 3" xfId="19801"/>
    <cellStyle name="Note 2 6 2 2 9 4" xfId="19802"/>
    <cellStyle name="Note 2 6 2 2 9 5" xfId="19803"/>
    <cellStyle name="Note 2 6 2 2 9 6" xfId="19804"/>
    <cellStyle name="Note 2 6 2 20" xfId="19805"/>
    <cellStyle name="Note 2 6 2 3" xfId="19806"/>
    <cellStyle name="Note 2 6 2 3 2" xfId="19807"/>
    <cellStyle name="Note 2 6 2 3 2 2" xfId="19808"/>
    <cellStyle name="Note 2 6 2 3 2 3" xfId="19809"/>
    <cellStyle name="Note 2 6 2 3 2 4" xfId="19810"/>
    <cellStyle name="Note 2 6 2 3 3" xfId="19811"/>
    <cellStyle name="Note 2 6 2 3 4" xfId="19812"/>
    <cellStyle name="Note 2 6 2 3 5" xfId="19813"/>
    <cellStyle name="Note 2 6 2 4" xfId="19814"/>
    <cellStyle name="Note 2 6 2 4 2" xfId="19815"/>
    <cellStyle name="Note 2 6 2 4 2 2" xfId="19816"/>
    <cellStyle name="Note 2 6 2 4 2 3" xfId="19817"/>
    <cellStyle name="Note 2 6 2 4 2 4" xfId="19818"/>
    <cellStyle name="Note 2 6 2 4 3" xfId="19819"/>
    <cellStyle name="Note 2 6 2 4 4" xfId="19820"/>
    <cellStyle name="Note 2 6 2 4 5" xfId="19821"/>
    <cellStyle name="Note 2 6 2 5" xfId="19822"/>
    <cellStyle name="Note 2 6 2 5 2" xfId="19823"/>
    <cellStyle name="Note 2 6 2 5 2 2" xfId="19824"/>
    <cellStyle name="Note 2 6 2 5 2 3" xfId="19825"/>
    <cellStyle name="Note 2 6 2 5 2 4" xfId="19826"/>
    <cellStyle name="Note 2 6 2 5 3" xfId="19827"/>
    <cellStyle name="Note 2 6 2 5 4" xfId="19828"/>
    <cellStyle name="Note 2 6 2 5 5" xfId="19829"/>
    <cellStyle name="Note 2 6 2 5 6" xfId="19830"/>
    <cellStyle name="Note 2 6 2 6" xfId="19831"/>
    <cellStyle name="Note 2 6 2 6 2" xfId="19832"/>
    <cellStyle name="Note 2 6 2 6 2 2" xfId="19833"/>
    <cellStyle name="Note 2 6 2 6 2 3" xfId="19834"/>
    <cellStyle name="Note 2 6 2 6 2 4" xfId="19835"/>
    <cellStyle name="Note 2 6 2 6 3" xfId="19836"/>
    <cellStyle name="Note 2 6 2 6 4" xfId="19837"/>
    <cellStyle name="Note 2 6 2 6 5" xfId="19838"/>
    <cellStyle name="Note 2 6 2 6 6" xfId="19839"/>
    <cellStyle name="Note 2 6 2 7" xfId="19840"/>
    <cellStyle name="Note 2 6 2 7 2" xfId="19841"/>
    <cellStyle name="Note 2 6 2 7 2 2" xfId="19842"/>
    <cellStyle name="Note 2 6 2 7 2 3" xfId="19843"/>
    <cellStyle name="Note 2 6 2 7 2 4" xfId="19844"/>
    <cellStyle name="Note 2 6 2 7 3" xfId="19845"/>
    <cellStyle name="Note 2 6 2 7 4" xfId="19846"/>
    <cellStyle name="Note 2 6 2 7 5" xfId="19847"/>
    <cellStyle name="Note 2 6 2 7 6" xfId="19848"/>
    <cellStyle name="Note 2 6 2 8" xfId="19849"/>
    <cellStyle name="Note 2 6 2 8 2" xfId="19850"/>
    <cellStyle name="Note 2 6 2 8 2 2" xfId="19851"/>
    <cellStyle name="Note 2 6 2 8 2 3" xfId="19852"/>
    <cellStyle name="Note 2 6 2 8 2 4" xfId="19853"/>
    <cellStyle name="Note 2 6 2 8 3" xfId="19854"/>
    <cellStyle name="Note 2 6 2 8 4" xfId="19855"/>
    <cellStyle name="Note 2 6 2 8 5" xfId="19856"/>
    <cellStyle name="Note 2 6 2 8 6" xfId="19857"/>
    <cellStyle name="Note 2 6 2 9" xfId="19858"/>
    <cellStyle name="Note 2 6 2 9 2" xfId="19859"/>
    <cellStyle name="Note 2 6 2 9 2 2" xfId="19860"/>
    <cellStyle name="Note 2 6 2 9 2 3" xfId="19861"/>
    <cellStyle name="Note 2 6 2 9 2 4" xfId="19862"/>
    <cellStyle name="Note 2 6 2 9 3" xfId="19863"/>
    <cellStyle name="Note 2 6 2 9 4" xfId="19864"/>
    <cellStyle name="Note 2 6 2 9 5" xfId="19865"/>
    <cellStyle name="Note 2 6 2 9 6" xfId="19866"/>
    <cellStyle name="Note 2 6 20" xfId="19867"/>
    <cellStyle name="Note 2 6 21" xfId="19868"/>
    <cellStyle name="Note 2 6 22" xfId="19869"/>
    <cellStyle name="Note 2 6 3" xfId="19870"/>
    <cellStyle name="Note 2 6 3 10" xfId="19871"/>
    <cellStyle name="Note 2 6 3 10 2" xfId="19872"/>
    <cellStyle name="Note 2 6 3 10 2 2" xfId="19873"/>
    <cellStyle name="Note 2 6 3 10 2 3" xfId="19874"/>
    <cellStyle name="Note 2 6 3 10 2 4" xfId="19875"/>
    <cellStyle name="Note 2 6 3 10 3" xfId="19876"/>
    <cellStyle name="Note 2 6 3 10 4" xfId="19877"/>
    <cellStyle name="Note 2 6 3 10 5" xfId="19878"/>
    <cellStyle name="Note 2 6 3 10 6" xfId="19879"/>
    <cellStyle name="Note 2 6 3 11" xfId="19880"/>
    <cellStyle name="Note 2 6 3 11 2" xfId="19881"/>
    <cellStyle name="Note 2 6 3 11 2 2" xfId="19882"/>
    <cellStyle name="Note 2 6 3 11 2 3" xfId="19883"/>
    <cellStyle name="Note 2 6 3 11 2 4" xfId="19884"/>
    <cellStyle name="Note 2 6 3 11 3" xfId="19885"/>
    <cellStyle name="Note 2 6 3 11 4" xfId="19886"/>
    <cellStyle name="Note 2 6 3 11 5" xfId="19887"/>
    <cellStyle name="Note 2 6 3 11 6" xfId="19888"/>
    <cellStyle name="Note 2 6 3 12" xfId="19889"/>
    <cellStyle name="Note 2 6 3 12 2" xfId="19890"/>
    <cellStyle name="Note 2 6 3 12 2 2" xfId="19891"/>
    <cellStyle name="Note 2 6 3 12 2 3" xfId="19892"/>
    <cellStyle name="Note 2 6 3 12 2 4" xfId="19893"/>
    <cellStyle name="Note 2 6 3 12 3" xfId="19894"/>
    <cellStyle name="Note 2 6 3 12 4" xfId="19895"/>
    <cellStyle name="Note 2 6 3 12 5" xfId="19896"/>
    <cellStyle name="Note 2 6 3 12 6" xfId="19897"/>
    <cellStyle name="Note 2 6 3 13" xfId="19898"/>
    <cellStyle name="Note 2 6 3 13 2" xfId="19899"/>
    <cellStyle name="Note 2 6 3 13 2 2" xfId="19900"/>
    <cellStyle name="Note 2 6 3 13 2 3" xfId="19901"/>
    <cellStyle name="Note 2 6 3 13 2 4" xfId="19902"/>
    <cellStyle name="Note 2 6 3 13 3" xfId="19903"/>
    <cellStyle name="Note 2 6 3 13 4" xfId="19904"/>
    <cellStyle name="Note 2 6 3 13 5" xfId="19905"/>
    <cellStyle name="Note 2 6 3 13 6" xfId="19906"/>
    <cellStyle name="Note 2 6 3 14" xfId="19907"/>
    <cellStyle name="Note 2 6 3 14 2" xfId="19908"/>
    <cellStyle name="Note 2 6 3 14 2 2" xfId="19909"/>
    <cellStyle name="Note 2 6 3 14 2 3" xfId="19910"/>
    <cellStyle name="Note 2 6 3 14 2 4" xfId="19911"/>
    <cellStyle name="Note 2 6 3 14 3" xfId="19912"/>
    <cellStyle name="Note 2 6 3 14 4" xfId="19913"/>
    <cellStyle name="Note 2 6 3 14 5" xfId="19914"/>
    <cellStyle name="Note 2 6 3 14 6" xfId="19915"/>
    <cellStyle name="Note 2 6 3 15" xfId="19916"/>
    <cellStyle name="Note 2 6 3 15 2" xfId="19917"/>
    <cellStyle name="Note 2 6 3 15 2 2" xfId="19918"/>
    <cellStyle name="Note 2 6 3 15 2 3" xfId="19919"/>
    <cellStyle name="Note 2 6 3 15 2 4" xfId="19920"/>
    <cellStyle name="Note 2 6 3 15 3" xfId="19921"/>
    <cellStyle name="Note 2 6 3 15 4" xfId="19922"/>
    <cellStyle name="Note 2 6 3 15 5" xfId="19923"/>
    <cellStyle name="Note 2 6 3 15 6" xfId="19924"/>
    <cellStyle name="Note 2 6 3 16" xfId="19925"/>
    <cellStyle name="Note 2 6 3 16 2" xfId="19926"/>
    <cellStyle name="Note 2 6 3 16 2 2" xfId="19927"/>
    <cellStyle name="Note 2 6 3 16 2 3" xfId="19928"/>
    <cellStyle name="Note 2 6 3 16 2 4" xfId="19929"/>
    <cellStyle name="Note 2 6 3 16 3" xfId="19930"/>
    <cellStyle name="Note 2 6 3 16 4" xfId="19931"/>
    <cellStyle name="Note 2 6 3 16 5" xfId="19932"/>
    <cellStyle name="Note 2 6 3 16 6" xfId="19933"/>
    <cellStyle name="Note 2 6 3 17" xfId="19934"/>
    <cellStyle name="Note 2 6 3 17 2" xfId="19935"/>
    <cellStyle name="Note 2 6 3 17 3" xfId="19936"/>
    <cellStyle name="Note 2 6 3 18" xfId="19937"/>
    <cellStyle name="Note 2 6 3 19" xfId="19938"/>
    <cellStyle name="Note 2 6 3 2" xfId="19939"/>
    <cellStyle name="Note 2 6 3 2 2" xfId="19940"/>
    <cellStyle name="Note 2 6 3 2 2 2" xfId="19941"/>
    <cellStyle name="Note 2 6 3 2 2 3" xfId="19942"/>
    <cellStyle name="Note 2 6 3 2 2 4" xfId="19943"/>
    <cellStyle name="Note 2 6 3 2 3" xfId="19944"/>
    <cellStyle name="Note 2 6 3 2 4" xfId="19945"/>
    <cellStyle name="Note 2 6 3 2 5" xfId="19946"/>
    <cellStyle name="Note 2 6 3 3" xfId="19947"/>
    <cellStyle name="Note 2 6 3 3 2" xfId="19948"/>
    <cellStyle name="Note 2 6 3 3 2 2" xfId="19949"/>
    <cellStyle name="Note 2 6 3 3 2 3" xfId="19950"/>
    <cellStyle name="Note 2 6 3 3 2 4" xfId="19951"/>
    <cellStyle name="Note 2 6 3 3 3" xfId="19952"/>
    <cellStyle name="Note 2 6 3 3 4" xfId="19953"/>
    <cellStyle name="Note 2 6 3 3 5" xfId="19954"/>
    <cellStyle name="Note 2 6 3 3 6" xfId="19955"/>
    <cellStyle name="Note 2 6 3 4" xfId="19956"/>
    <cellStyle name="Note 2 6 3 4 2" xfId="19957"/>
    <cellStyle name="Note 2 6 3 4 2 2" xfId="19958"/>
    <cellStyle name="Note 2 6 3 4 2 3" xfId="19959"/>
    <cellStyle name="Note 2 6 3 4 2 4" xfId="19960"/>
    <cellStyle name="Note 2 6 3 4 3" xfId="19961"/>
    <cellStyle name="Note 2 6 3 4 4" xfId="19962"/>
    <cellStyle name="Note 2 6 3 4 5" xfId="19963"/>
    <cellStyle name="Note 2 6 3 4 6" xfId="19964"/>
    <cellStyle name="Note 2 6 3 5" xfId="19965"/>
    <cellStyle name="Note 2 6 3 5 2" xfId="19966"/>
    <cellStyle name="Note 2 6 3 5 2 2" xfId="19967"/>
    <cellStyle name="Note 2 6 3 5 2 3" xfId="19968"/>
    <cellStyle name="Note 2 6 3 5 2 4" xfId="19969"/>
    <cellStyle name="Note 2 6 3 5 3" xfId="19970"/>
    <cellStyle name="Note 2 6 3 5 4" xfId="19971"/>
    <cellStyle name="Note 2 6 3 5 5" xfId="19972"/>
    <cellStyle name="Note 2 6 3 5 6" xfId="19973"/>
    <cellStyle name="Note 2 6 3 6" xfId="19974"/>
    <cellStyle name="Note 2 6 3 6 2" xfId="19975"/>
    <cellStyle name="Note 2 6 3 6 2 2" xfId="19976"/>
    <cellStyle name="Note 2 6 3 6 2 3" xfId="19977"/>
    <cellStyle name="Note 2 6 3 6 2 4" xfId="19978"/>
    <cellStyle name="Note 2 6 3 6 3" xfId="19979"/>
    <cellStyle name="Note 2 6 3 6 4" xfId="19980"/>
    <cellStyle name="Note 2 6 3 6 5" xfId="19981"/>
    <cellStyle name="Note 2 6 3 6 6" xfId="19982"/>
    <cellStyle name="Note 2 6 3 7" xfId="19983"/>
    <cellStyle name="Note 2 6 3 7 2" xfId="19984"/>
    <cellStyle name="Note 2 6 3 7 2 2" xfId="19985"/>
    <cellStyle name="Note 2 6 3 7 2 3" xfId="19986"/>
    <cellStyle name="Note 2 6 3 7 2 4" xfId="19987"/>
    <cellStyle name="Note 2 6 3 7 3" xfId="19988"/>
    <cellStyle name="Note 2 6 3 7 4" xfId="19989"/>
    <cellStyle name="Note 2 6 3 7 5" xfId="19990"/>
    <cellStyle name="Note 2 6 3 7 6" xfId="19991"/>
    <cellStyle name="Note 2 6 3 8" xfId="19992"/>
    <cellStyle name="Note 2 6 3 8 2" xfId="19993"/>
    <cellStyle name="Note 2 6 3 8 2 2" xfId="19994"/>
    <cellStyle name="Note 2 6 3 8 2 3" xfId="19995"/>
    <cellStyle name="Note 2 6 3 8 2 4" xfId="19996"/>
    <cellStyle name="Note 2 6 3 8 3" xfId="19997"/>
    <cellStyle name="Note 2 6 3 8 4" xfId="19998"/>
    <cellStyle name="Note 2 6 3 8 5" xfId="19999"/>
    <cellStyle name="Note 2 6 3 8 6" xfId="20000"/>
    <cellStyle name="Note 2 6 3 9" xfId="20001"/>
    <cellStyle name="Note 2 6 3 9 2" xfId="20002"/>
    <cellStyle name="Note 2 6 3 9 2 2" xfId="20003"/>
    <cellStyle name="Note 2 6 3 9 2 3" xfId="20004"/>
    <cellStyle name="Note 2 6 3 9 2 4" xfId="20005"/>
    <cellStyle name="Note 2 6 3 9 3" xfId="20006"/>
    <cellStyle name="Note 2 6 3 9 4" xfId="20007"/>
    <cellStyle name="Note 2 6 3 9 5" xfId="20008"/>
    <cellStyle name="Note 2 6 3 9 6" xfId="20009"/>
    <cellStyle name="Note 2 6 4" xfId="20010"/>
    <cellStyle name="Note 2 6 4 2" xfId="20011"/>
    <cellStyle name="Note 2 6 4 2 2" xfId="20012"/>
    <cellStyle name="Note 2 6 4 2 3" xfId="20013"/>
    <cellStyle name="Note 2 6 4 2 4" xfId="20014"/>
    <cellStyle name="Note 2 6 4 3" xfId="20015"/>
    <cellStyle name="Note 2 6 4 4" xfId="20016"/>
    <cellStyle name="Note 2 6 4 5" xfId="20017"/>
    <cellStyle name="Note 2 6 5" xfId="20018"/>
    <cellStyle name="Note 2 6 5 2" xfId="20019"/>
    <cellStyle name="Note 2 6 5 2 2" xfId="20020"/>
    <cellStyle name="Note 2 6 5 2 3" xfId="20021"/>
    <cellStyle name="Note 2 6 5 2 4" xfId="20022"/>
    <cellStyle name="Note 2 6 5 3" xfId="20023"/>
    <cellStyle name="Note 2 6 5 4" xfId="20024"/>
    <cellStyle name="Note 2 6 5 5" xfId="20025"/>
    <cellStyle name="Note 2 6 6" xfId="20026"/>
    <cellStyle name="Note 2 6 6 2" xfId="20027"/>
    <cellStyle name="Note 2 6 6 2 2" xfId="20028"/>
    <cellStyle name="Note 2 6 6 2 3" xfId="20029"/>
    <cellStyle name="Note 2 6 6 2 4" xfId="20030"/>
    <cellStyle name="Note 2 6 6 3" xfId="20031"/>
    <cellStyle name="Note 2 6 6 4" xfId="20032"/>
    <cellStyle name="Note 2 6 6 5" xfId="20033"/>
    <cellStyle name="Note 2 6 6 6" xfId="20034"/>
    <cellStyle name="Note 2 6 7" xfId="20035"/>
    <cellStyle name="Note 2 6 7 2" xfId="20036"/>
    <cellStyle name="Note 2 6 7 2 2" xfId="20037"/>
    <cellStyle name="Note 2 6 7 2 3" xfId="20038"/>
    <cellStyle name="Note 2 6 7 2 4" xfId="20039"/>
    <cellStyle name="Note 2 6 7 3" xfId="20040"/>
    <cellStyle name="Note 2 6 7 4" xfId="20041"/>
    <cellStyle name="Note 2 6 7 5" xfId="20042"/>
    <cellStyle name="Note 2 6 7 6" xfId="20043"/>
    <cellStyle name="Note 2 6 8" xfId="20044"/>
    <cellStyle name="Note 2 6 8 2" xfId="20045"/>
    <cellStyle name="Note 2 6 8 2 2" xfId="20046"/>
    <cellStyle name="Note 2 6 8 2 3" xfId="20047"/>
    <cellStyle name="Note 2 6 8 2 4" xfId="20048"/>
    <cellStyle name="Note 2 6 8 3" xfId="20049"/>
    <cellStyle name="Note 2 6 8 4" xfId="20050"/>
    <cellStyle name="Note 2 6 8 5" xfId="20051"/>
    <cellStyle name="Note 2 6 8 6" xfId="20052"/>
    <cellStyle name="Note 2 6 9" xfId="20053"/>
    <cellStyle name="Note 2 6 9 2" xfId="20054"/>
    <cellStyle name="Note 2 6 9 2 2" xfId="20055"/>
    <cellStyle name="Note 2 6 9 2 3" xfId="20056"/>
    <cellStyle name="Note 2 6 9 2 4" xfId="20057"/>
    <cellStyle name="Note 2 6 9 3" xfId="20058"/>
    <cellStyle name="Note 2 6 9 4" xfId="20059"/>
    <cellStyle name="Note 2 6 9 5" xfId="20060"/>
    <cellStyle name="Note 2 6 9 6" xfId="20061"/>
    <cellStyle name="Note 2 7" xfId="675"/>
    <cellStyle name="Note 2 7 10" xfId="20062"/>
    <cellStyle name="Note 2 7 10 2" xfId="20063"/>
    <cellStyle name="Note 2 7 10 2 2" xfId="20064"/>
    <cellStyle name="Note 2 7 10 2 3" xfId="20065"/>
    <cellStyle name="Note 2 7 10 2 4" xfId="20066"/>
    <cellStyle name="Note 2 7 10 3" xfId="20067"/>
    <cellStyle name="Note 2 7 10 4" xfId="20068"/>
    <cellStyle name="Note 2 7 10 5" xfId="20069"/>
    <cellStyle name="Note 2 7 10 6" xfId="20070"/>
    <cellStyle name="Note 2 7 11" xfId="20071"/>
    <cellStyle name="Note 2 7 11 2" xfId="20072"/>
    <cellStyle name="Note 2 7 11 2 2" xfId="20073"/>
    <cellStyle name="Note 2 7 11 2 3" xfId="20074"/>
    <cellStyle name="Note 2 7 11 2 4" xfId="20075"/>
    <cellStyle name="Note 2 7 11 3" xfId="20076"/>
    <cellStyle name="Note 2 7 11 4" xfId="20077"/>
    <cellStyle name="Note 2 7 11 5" xfId="20078"/>
    <cellStyle name="Note 2 7 11 6" xfId="20079"/>
    <cellStyle name="Note 2 7 12" xfId="20080"/>
    <cellStyle name="Note 2 7 12 2" xfId="20081"/>
    <cellStyle name="Note 2 7 12 2 2" xfId="20082"/>
    <cellStyle name="Note 2 7 12 2 3" xfId="20083"/>
    <cellStyle name="Note 2 7 12 2 4" xfId="20084"/>
    <cellStyle name="Note 2 7 12 3" xfId="20085"/>
    <cellStyle name="Note 2 7 12 4" xfId="20086"/>
    <cellStyle name="Note 2 7 12 5" xfId="20087"/>
    <cellStyle name="Note 2 7 12 6" xfId="20088"/>
    <cellStyle name="Note 2 7 13" xfId="20089"/>
    <cellStyle name="Note 2 7 13 2" xfId="20090"/>
    <cellStyle name="Note 2 7 13 2 2" xfId="20091"/>
    <cellStyle name="Note 2 7 13 2 3" xfId="20092"/>
    <cellStyle name="Note 2 7 13 2 4" xfId="20093"/>
    <cellStyle name="Note 2 7 13 3" xfId="20094"/>
    <cellStyle name="Note 2 7 13 4" xfId="20095"/>
    <cellStyle name="Note 2 7 13 5" xfId="20096"/>
    <cellStyle name="Note 2 7 13 6" xfId="20097"/>
    <cellStyle name="Note 2 7 14" xfId="20098"/>
    <cellStyle name="Note 2 7 14 2" xfId="20099"/>
    <cellStyle name="Note 2 7 14 2 2" xfId="20100"/>
    <cellStyle name="Note 2 7 14 2 3" xfId="20101"/>
    <cellStyle name="Note 2 7 14 2 4" xfId="20102"/>
    <cellStyle name="Note 2 7 14 3" xfId="20103"/>
    <cellStyle name="Note 2 7 14 4" xfId="20104"/>
    <cellStyle name="Note 2 7 14 5" xfId="20105"/>
    <cellStyle name="Note 2 7 14 6" xfId="20106"/>
    <cellStyle name="Note 2 7 15" xfId="20107"/>
    <cellStyle name="Note 2 7 15 2" xfId="20108"/>
    <cellStyle name="Note 2 7 15 2 2" xfId="20109"/>
    <cellStyle name="Note 2 7 15 2 3" xfId="20110"/>
    <cellStyle name="Note 2 7 15 2 4" xfId="20111"/>
    <cellStyle name="Note 2 7 15 3" xfId="20112"/>
    <cellStyle name="Note 2 7 15 4" xfId="20113"/>
    <cellStyle name="Note 2 7 15 5" xfId="20114"/>
    <cellStyle name="Note 2 7 15 6" xfId="20115"/>
    <cellStyle name="Note 2 7 16" xfId="20116"/>
    <cellStyle name="Note 2 7 16 2" xfId="20117"/>
    <cellStyle name="Note 2 7 16 3" xfId="20118"/>
    <cellStyle name="Note 2 7 17" xfId="20119"/>
    <cellStyle name="Note 2 7 18" xfId="20120"/>
    <cellStyle name="Note 2 7 19" xfId="20121"/>
    <cellStyle name="Note 2 7 2" xfId="676"/>
    <cellStyle name="Note 2 7 2 10" xfId="20122"/>
    <cellStyle name="Note 2 7 2 10 2" xfId="20123"/>
    <cellStyle name="Note 2 7 2 10 2 2" xfId="20124"/>
    <cellStyle name="Note 2 7 2 10 2 3" xfId="20125"/>
    <cellStyle name="Note 2 7 2 10 2 4" xfId="20126"/>
    <cellStyle name="Note 2 7 2 10 3" xfId="20127"/>
    <cellStyle name="Note 2 7 2 10 4" xfId="20128"/>
    <cellStyle name="Note 2 7 2 10 5" xfId="20129"/>
    <cellStyle name="Note 2 7 2 10 6" xfId="20130"/>
    <cellStyle name="Note 2 7 2 11" xfId="20131"/>
    <cellStyle name="Note 2 7 2 11 2" xfId="20132"/>
    <cellStyle name="Note 2 7 2 11 2 2" xfId="20133"/>
    <cellStyle name="Note 2 7 2 11 2 3" xfId="20134"/>
    <cellStyle name="Note 2 7 2 11 2 4" xfId="20135"/>
    <cellStyle name="Note 2 7 2 11 3" xfId="20136"/>
    <cellStyle name="Note 2 7 2 11 4" xfId="20137"/>
    <cellStyle name="Note 2 7 2 11 5" xfId="20138"/>
    <cellStyle name="Note 2 7 2 11 6" xfId="20139"/>
    <cellStyle name="Note 2 7 2 12" xfId="20140"/>
    <cellStyle name="Note 2 7 2 12 2" xfId="20141"/>
    <cellStyle name="Note 2 7 2 12 2 2" xfId="20142"/>
    <cellStyle name="Note 2 7 2 12 2 3" xfId="20143"/>
    <cellStyle name="Note 2 7 2 12 2 4" xfId="20144"/>
    <cellStyle name="Note 2 7 2 12 3" xfId="20145"/>
    <cellStyle name="Note 2 7 2 12 4" xfId="20146"/>
    <cellStyle name="Note 2 7 2 12 5" xfId="20147"/>
    <cellStyle name="Note 2 7 2 12 6" xfId="20148"/>
    <cellStyle name="Note 2 7 2 13" xfId="20149"/>
    <cellStyle name="Note 2 7 2 13 2" xfId="20150"/>
    <cellStyle name="Note 2 7 2 13 2 2" xfId="20151"/>
    <cellStyle name="Note 2 7 2 13 2 3" xfId="20152"/>
    <cellStyle name="Note 2 7 2 13 2 4" xfId="20153"/>
    <cellStyle name="Note 2 7 2 13 3" xfId="20154"/>
    <cellStyle name="Note 2 7 2 13 4" xfId="20155"/>
    <cellStyle name="Note 2 7 2 13 5" xfId="20156"/>
    <cellStyle name="Note 2 7 2 13 6" xfId="20157"/>
    <cellStyle name="Note 2 7 2 14" xfId="20158"/>
    <cellStyle name="Note 2 7 2 14 2" xfId="20159"/>
    <cellStyle name="Note 2 7 2 14 2 2" xfId="20160"/>
    <cellStyle name="Note 2 7 2 14 2 3" xfId="20161"/>
    <cellStyle name="Note 2 7 2 14 2 4" xfId="20162"/>
    <cellStyle name="Note 2 7 2 14 3" xfId="20163"/>
    <cellStyle name="Note 2 7 2 14 4" xfId="20164"/>
    <cellStyle name="Note 2 7 2 14 5" xfId="20165"/>
    <cellStyle name="Note 2 7 2 14 6" xfId="20166"/>
    <cellStyle name="Note 2 7 2 15" xfId="20167"/>
    <cellStyle name="Note 2 7 2 15 2" xfId="20168"/>
    <cellStyle name="Note 2 7 2 15 3" xfId="20169"/>
    <cellStyle name="Note 2 7 2 16" xfId="20170"/>
    <cellStyle name="Note 2 7 2 17" xfId="20171"/>
    <cellStyle name="Note 2 7 2 18" xfId="20172"/>
    <cellStyle name="Note 2 7 2 19" xfId="20173"/>
    <cellStyle name="Note 2 7 2 2" xfId="20174"/>
    <cellStyle name="Note 2 7 2 2 10" xfId="20175"/>
    <cellStyle name="Note 2 7 2 2 10 2" xfId="20176"/>
    <cellStyle name="Note 2 7 2 2 10 2 2" xfId="20177"/>
    <cellStyle name="Note 2 7 2 2 10 2 3" xfId="20178"/>
    <cellStyle name="Note 2 7 2 2 10 2 4" xfId="20179"/>
    <cellStyle name="Note 2 7 2 2 10 3" xfId="20180"/>
    <cellStyle name="Note 2 7 2 2 10 4" xfId="20181"/>
    <cellStyle name="Note 2 7 2 2 10 5" xfId="20182"/>
    <cellStyle name="Note 2 7 2 2 10 6" xfId="20183"/>
    <cellStyle name="Note 2 7 2 2 11" xfId="20184"/>
    <cellStyle name="Note 2 7 2 2 11 2" xfId="20185"/>
    <cellStyle name="Note 2 7 2 2 11 2 2" xfId="20186"/>
    <cellStyle name="Note 2 7 2 2 11 2 3" xfId="20187"/>
    <cellStyle name="Note 2 7 2 2 11 2 4" xfId="20188"/>
    <cellStyle name="Note 2 7 2 2 11 3" xfId="20189"/>
    <cellStyle name="Note 2 7 2 2 11 4" xfId="20190"/>
    <cellStyle name="Note 2 7 2 2 11 5" xfId="20191"/>
    <cellStyle name="Note 2 7 2 2 11 6" xfId="20192"/>
    <cellStyle name="Note 2 7 2 2 12" xfId="20193"/>
    <cellStyle name="Note 2 7 2 2 12 2" xfId="20194"/>
    <cellStyle name="Note 2 7 2 2 12 2 2" xfId="20195"/>
    <cellStyle name="Note 2 7 2 2 12 2 3" xfId="20196"/>
    <cellStyle name="Note 2 7 2 2 12 2 4" xfId="20197"/>
    <cellStyle name="Note 2 7 2 2 12 3" xfId="20198"/>
    <cellStyle name="Note 2 7 2 2 12 4" xfId="20199"/>
    <cellStyle name="Note 2 7 2 2 12 5" xfId="20200"/>
    <cellStyle name="Note 2 7 2 2 12 6" xfId="20201"/>
    <cellStyle name="Note 2 7 2 2 13" xfId="20202"/>
    <cellStyle name="Note 2 7 2 2 13 2" xfId="20203"/>
    <cellStyle name="Note 2 7 2 2 13 2 2" xfId="20204"/>
    <cellStyle name="Note 2 7 2 2 13 2 3" xfId="20205"/>
    <cellStyle name="Note 2 7 2 2 13 2 4" xfId="20206"/>
    <cellStyle name="Note 2 7 2 2 13 3" xfId="20207"/>
    <cellStyle name="Note 2 7 2 2 13 4" xfId="20208"/>
    <cellStyle name="Note 2 7 2 2 13 5" xfId="20209"/>
    <cellStyle name="Note 2 7 2 2 13 6" xfId="20210"/>
    <cellStyle name="Note 2 7 2 2 14" xfId="20211"/>
    <cellStyle name="Note 2 7 2 2 14 2" xfId="20212"/>
    <cellStyle name="Note 2 7 2 2 14 2 2" xfId="20213"/>
    <cellStyle name="Note 2 7 2 2 14 2 3" xfId="20214"/>
    <cellStyle name="Note 2 7 2 2 14 2 4" xfId="20215"/>
    <cellStyle name="Note 2 7 2 2 14 3" xfId="20216"/>
    <cellStyle name="Note 2 7 2 2 14 4" xfId="20217"/>
    <cellStyle name="Note 2 7 2 2 14 5" xfId="20218"/>
    <cellStyle name="Note 2 7 2 2 14 6" xfId="20219"/>
    <cellStyle name="Note 2 7 2 2 15" xfId="20220"/>
    <cellStyle name="Note 2 7 2 2 15 2" xfId="20221"/>
    <cellStyle name="Note 2 7 2 2 15 2 2" xfId="20222"/>
    <cellStyle name="Note 2 7 2 2 15 2 3" xfId="20223"/>
    <cellStyle name="Note 2 7 2 2 15 2 4" xfId="20224"/>
    <cellStyle name="Note 2 7 2 2 15 3" xfId="20225"/>
    <cellStyle name="Note 2 7 2 2 15 4" xfId="20226"/>
    <cellStyle name="Note 2 7 2 2 15 5" xfId="20227"/>
    <cellStyle name="Note 2 7 2 2 15 6" xfId="20228"/>
    <cellStyle name="Note 2 7 2 2 16" xfId="20229"/>
    <cellStyle name="Note 2 7 2 2 16 2" xfId="20230"/>
    <cellStyle name="Note 2 7 2 2 16 2 2" xfId="20231"/>
    <cellStyle name="Note 2 7 2 2 16 2 3" xfId="20232"/>
    <cellStyle name="Note 2 7 2 2 16 2 4" xfId="20233"/>
    <cellStyle name="Note 2 7 2 2 16 3" xfId="20234"/>
    <cellStyle name="Note 2 7 2 2 16 4" xfId="20235"/>
    <cellStyle name="Note 2 7 2 2 16 5" xfId="20236"/>
    <cellStyle name="Note 2 7 2 2 16 6" xfId="20237"/>
    <cellStyle name="Note 2 7 2 2 17" xfId="20238"/>
    <cellStyle name="Note 2 7 2 2 17 2" xfId="20239"/>
    <cellStyle name="Note 2 7 2 2 17 3" xfId="20240"/>
    <cellStyle name="Note 2 7 2 2 18" xfId="20241"/>
    <cellStyle name="Note 2 7 2 2 19" xfId="20242"/>
    <cellStyle name="Note 2 7 2 2 2" xfId="20243"/>
    <cellStyle name="Note 2 7 2 2 2 2" xfId="20244"/>
    <cellStyle name="Note 2 7 2 2 2 2 2" xfId="20245"/>
    <cellStyle name="Note 2 7 2 2 2 2 3" xfId="20246"/>
    <cellStyle name="Note 2 7 2 2 2 2 4" xfId="20247"/>
    <cellStyle name="Note 2 7 2 2 2 3" xfId="20248"/>
    <cellStyle name="Note 2 7 2 2 2 4" xfId="20249"/>
    <cellStyle name="Note 2 7 2 2 2 5" xfId="20250"/>
    <cellStyle name="Note 2 7 2 2 3" xfId="20251"/>
    <cellStyle name="Note 2 7 2 2 3 2" xfId="20252"/>
    <cellStyle name="Note 2 7 2 2 3 2 2" xfId="20253"/>
    <cellStyle name="Note 2 7 2 2 3 2 3" xfId="20254"/>
    <cellStyle name="Note 2 7 2 2 3 2 4" xfId="20255"/>
    <cellStyle name="Note 2 7 2 2 3 3" xfId="20256"/>
    <cellStyle name="Note 2 7 2 2 3 4" xfId="20257"/>
    <cellStyle name="Note 2 7 2 2 3 5" xfId="20258"/>
    <cellStyle name="Note 2 7 2 2 3 6" xfId="20259"/>
    <cellStyle name="Note 2 7 2 2 4" xfId="20260"/>
    <cellStyle name="Note 2 7 2 2 4 2" xfId="20261"/>
    <cellStyle name="Note 2 7 2 2 4 2 2" xfId="20262"/>
    <cellStyle name="Note 2 7 2 2 4 2 3" xfId="20263"/>
    <cellStyle name="Note 2 7 2 2 4 2 4" xfId="20264"/>
    <cellStyle name="Note 2 7 2 2 4 3" xfId="20265"/>
    <cellStyle name="Note 2 7 2 2 4 4" xfId="20266"/>
    <cellStyle name="Note 2 7 2 2 4 5" xfId="20267"/>
    <cellStyle name="Note 2 7 2 2 4 6" xfId="20268"/>
    <cellStyle name="Note 2 7 2 2 5" xfId="20269"/>
    <cellStyle name="Note 2 7 2 2 5 2" xfId="20270"/>
    <cellStyle name="Note 2 7 2 2 5 2 2" xfId="20271"/>
    <cellStyle name="Note 2 7 2 2 5 2 3" xfId="20272"/>
    <cellStyle name="Note 2 7 2 2 5 2 4" xfId="20273"/>
    <cellStyle name="Note 2 7 2 2 5 3" xfId="20274"/>
    <cellStyle name="Note 2 7 2 2 5 4" xfId="20275"/>
    <cellStyle name="Note 2 7 2 2 5 5" xfId="20276"/>
    <cellStyle name="Note 2 7 2 2 5 6" xfId="20277"/>
    <cellStyle name="Note 2 7 2 2 6" xfId="20278"/>
    <cellStyle name="Note 2 7 2 2 6 2" xfId="20279"/>
    <cellStyle name="Note 2 7 2 2 6 2 2" xfId="20280"/>
    <cellStyle name="Note 2 7 2 2 6 2 3" xfId="20281"/>
    <cellStyle name="Note 2 7 2 2 6 2 4" xfId="20282"/>
    <cellStyle name="Note 2 7 2 2 6 3" xfId="20283"/>
    <cellStyle name="Note 2 7 2 2 6 4" xfId="20284"/>
    <cellStyle name="Note 2 7 2 2 6 5" xfId="20285"/>
    <cellStyle name="Note 2 7 2 2 6 6" xfId="20286"/>
    <cellStyle name="Note 2 7 2 2 7" xfId="20287"/>
    <cellStyle name="Note 2 7 2 2 7 2" xfId="20288"/>
    <cellStyle name="Note 2 7 2 2 7 2 2" xfId="20289"/>
    <cellStyle name="Note 2 7 2 2 7 2 3" xfId="20290"/>
    <cellStyle name="Note 2 7 2 2 7 2 4" xfId="20291"/>
    <cellStyle name="Note 2 7 2 2 7 3" xfId="20292"/>
    <cellStyle name="Note 2 7 2 2 7 4" xfId="20293"/>
    <cellStyle name="Note 2 7 2 2 7 5" xfId="20294"/>
    <cellStyle name="Note 2 7 2 2 7 6" xfId="20295"/>
    <cellStyle name="Note 2 7 2 2 8" xfId="20296"/>
    <cellStyle name="Note 2 7 2 2 8 2" xfId="20297"/>
    <cellStyle name="Note 2 7 2 2 8 2 2" xfId="20298"/>
    <cellStyle name="Note 2 7 2 2 8 2 3" xfId="20299"/>
    <cellStyle name="Note 2 7 2 2 8 2 4" xfId="20300"/>
    <cellStyle name="Note 2 7 2 2 8 3" xfId="20301"/>
    <cellStyle name="Note 2 7 2 2 8 4" xfId="20302"/>
    <cellStyle name="Note 2 7 2 2 8 5" xfId="20303"/>
    <cellStyle name="Note 2 7 2 2 8 6" xfId="20304"/>
    <cellStyle name="Note 2 7 2 2 9" xfId="20305"/>
    <cellStyle name="Note 2 7 2 2 9 2" xfId="20306"/>
    <cellStyle name="Note 2 7 2 2 9 2 2" xfId="20307"/>
    <cellStyle name="Note 2 7 2 2 9 2 3" xfId="20308"/>
    <cellStyle name="Note 2 7 2 2 9 2 4" xfId="20309"/>
    <cellStyle name="Note 2 7 2 2 9 3" xfId="20310"/>
    <cellStyle name="Note 2 7 2 2 9 4" xfId="20311"/>
    <cellStyle name="Note 2 7 2 2 9 5" xfId="20312"/>
    <cellStyle name="Note 2 7 2 2 9 6" xfId="20313"/>
    <cellStyle name="Note 2 7 2 20" xfId="20314"/>
    <cellStyle name="Note 2 7 2 3" xfId="20315"/>
    <cellStyle name="Note 2 7 2 3 2" xfId="20316"/>
    <cellStyle name="Note 2 7 2 3 2 2" xfId="20317"/>
    <cellStyle name="Note 2 7 2 3 2 3" xfId="20318"/>
    <cellStyle name="Note 2 7 2 3 2 4" xfId="20319"/>
    <cellStyle name="Note 2 7 2 3 3" xfId="20320"/>
    <cellStyle name="Note 2 7 2 3 4" xfId="20321"/>
    <cellStyle name="Note 2 7 2 3 5" xfId="20322"/>
    <cellStyle name="Note 2 7 2 4" xfId="20323"/>
    <cellStyle name="Note 2 7 2 4 2" xfId="20324"/>
    <cellStyle name="Note 2 7 2 4 2 2" xfId="20325"/>
    <cellStyle name="Note 2 7 2 4 2 3" xfId="20326"/>
    <cellStyle name="Note 2 7 2 4 2 4" xfId="20327"/>
    <cellStyle name="Note 2 7 2 4 3" xfId="20328"/>
    <cellStyle name="Note 2 7 2 4 4" xfId="20329"/>
    <cellStyle name="Note 2 7 2 4 5" xfId="20330"/>
    <cellStyle name="Note 2 7 2 5" xfId="20331"/>
    <cellStyle name="Note 2 7 2 5 2" xfId="20332"/>
    <cellStyle name="Note 2 7 2 5 2 2" xfId="20333"/>
    <cellStyle name="Note 2 7 2 5 2 3" xfId="20334"/>
    <cellStyle name="Note 2 7 2 5 2 4" xfId="20335"/>
    <cellStyle name="Note 2 7 2 5 3" xfId="20336"/>
    <cellStyle name="Note 2 7 2 5 4" xfId="20337"/>
    <cellStyle name="Note 2 7 2 5 5" xfId="20338"/>
    <cellStyle name="Note 2 7 2 5 6" xfId="20339"/>
    <cellStyle name="Note 2 7 2 6" xfId="20340"/>
    <cellStyle name="Note 2 7 2 6 2" xfId="20341"/>
    <cellStyle name="Note 2 7 2 6 2 2" xfId="20342"/>
    <cellStyle name="Note 2 7 2 6 2 3" xfId="20343"/>
    <cellStyle name="Note 2 7 2 6 2 4" xfId="20344"/>
    <cellStyle name="Note 2 7 2 6 3" xfId="20345"/>
    <cellStyle name="Note 2 7 2 6 4" xfId="20346"/>
    <cellStyle name="Note 2 7 2 6 5" xfId="20347"/>
    <cellStyle name="Note 2 7 2 6 6" xfId="20348"/>
    <cellStyle name="Note 2 7 2 7" xfId="20349"/>
    <cellStyle name="Note 2 7 2 7 2" xfId="20350"/>
    <cellStyle name="Note 2 7 2 7 2 2" xfId="20351"/>
    <cellStyle name="Note 2 7 2 7 2 3" xfId="20352"/>
    <cellStyle name="Note 2 7 2 7 2 4" xfId="20353"/>
    <cellStyle name="Note 2 7 2 7 3" xfId="20354"/>
    <cellStyle name="Note 2 7 2 7 4" xfId="20355"/>
    <cellStyle name="Note 2 7 2 7 5" xfId="20356"/>
    <cellStyle name="Note 2 7 2 7 6" xfId="20357"/>
    <cellStyle name="Note 2 7 2 8" xfId="20358"/>
    <cellStyle name="Note 2 7 2 8 2" xfId="20359"/>
    <cellStyle name="Note 2 7 2 8 2 2" xfId="20360"/>
    <cellStyle name="Note 2 7 2 8 2 3" xfId="20361"/>
    <cellStyle name="Note 2 7 2 8 2 4" xfId="20362"/>
    <cellStyle name="Note 2 7 2 8 3" xfId="20363"/>
    <cellStyle name="Note 2 7 2 8 4" xfId="20364"/>
    <cellStyle name="Note 2 7 2 8 5" xfId="20365"/>
    <cellStyle name="Note 2 7 2 8 6" xfId="20366"/>
    <cellStyle name="Note 2 7 2 9" xfId="20367"/>
    <cellStyle name="Note 2 7 2 9 2" xfId="20368"/>
    <cellStyle name="Note 2 7 2 9 2 2" xfId="20369"/>
    <cellStyle name="Note 2 7 2 9 2 3" xfId="20370"/>
    <cellStyle name="Note 2 7 2 9 2 4" xfId="20371"/>
    <cellStyle name="Note 2 7 2 9 3" xfId="20372"/>
    <cellStyle name="Note 2 7 2 9 4" xfId="20373"/>
    <cellStyle name="Note 2 7 2 9 5" xfId="20374"/>
    <cellStyle name="Note 2 7 2 9 6" xfId="20375"/>
    <cellStyle name="Note 2 7 20" xfId="20376"/>
    <cellStyle name="Note 2 7 21" xfId="20377"/>
    <cellStyle name="Note 2 7 22" xfId="20378"/>
    <cellStyle name="Note 2 7 3" xfId="20379"/>
    <cellStyle name="Note 2 7 3 10" xfId="20380"/>
    <cellStyle name="Note 2 7 3 10 2" xfId="20381"/>
    <cellStyle name="Note 2 7 3 10 2 2" xfId="20382"/>
    <cellStyle name="Note 2 7 3 10 2 3" xfId="20383"/>
    <cellStyle name="Note 2 7 3 10 2 4" xfId="20384"/>
    <cellStyle name="Note 2 7 3 10 3" xfId="20385"/>
    <cellStyle name="Note 2 7 3 10 4" xfId="20386"/>
    <cellStyle name="Note 2 7 3 10 5" xfId="20387"/>
    <cellStyle name="Note 2 7 3 10 6" xfId="20388"/>
    <cellStyle name="Note 2 7 3 11" xfId="20389"/>
    <cellStyle name="Note 2 7 3 11 2" xfId="20390"/>
    <cellStyle name="Note 2 7 3 11 2 2" xfId="20391"/>
    <cellStyle name="Note 2 7 3 11 2 3" xfId="20392"/>
    <cellStyle name="Note 2 7 3 11 2 4" xfId="20393"/>
    <cellStyle name="Note 2 7 3 11 3" xfId="20394"/>
    <cellStyle name="Note 2 7 3 11 4" xfId="20395"/>
    <cellStyle name="Note 2 7 3 11 5" xfId="20396"/>
    <cellStyle name="Note 2 7 3 11 6" xfId="20397"/>
    <cellStyle name="Note 2 7 3 12" xfId="20398"/>
    <cellStyle name="Note 2 7 3 12 2" xfId="20399"/>
    <cellStyle name="Note 2 7 3 12 2 2" xfId="20400"/>
    <cellStyle name="Note 2 7 3 12 2 3" xfId="20401"/>
    <cellStyle name="Note 2 7 3 12 2 4" xfId="20402"/>
    <cellStyle name="Note 2 7 3 12 3" xfId="20403"/>
    <cellStyle name="Note 2 7 3 12 4" xfId="20404"/>
    <cellStyle name="Note 2 7 3 12 5" xfId="20405"/>
    <cellStyle name="Note 2 7 3 12 6" xfId="20406"/>
    <cellStyle name="Note 2 7 3 13" xfId="20407"/>
    <cellStyle name="Note 2 7 3 13 2" xfId="20408"/>
    <cellStyle name="Note 2 7 3 13 2 2" xfId="20409"/>
    <cellStyle name="Note 2 7 3 13 2 3" xfId="20410"/>
    <cellStyle name="Note 2 7 3 13 2 4" xfId="20411"/>
    <cellStyle name="Note 2 7 3 13 3" xfId="20412"/>
    <cellStyle name="Note 2 7 3 13 4" xfId="20413"/>
    <cellStyle name="Note 2 7 3 13 5" xfId="20414"/>
    <cellStyle name="Note 2 7 3 13 6" xfId="20415"/>
    <cellStyle name="Note 2 7 3 14" xfId="20416"/>
    <cellStyle name="Note 2 7 3 14 2" xfId="20417"/>
    <cellStyle name="Note 2 7 3 14 2 2" xfId="20418"/>
    <cellStyle name="Note 2 7 3 14 2 3" xfId="20419"/>
    <cellStyle name="Note 2 7 3 14 2 4" xfId="20420"/>
    <cellStyle name="Note 2 7 3 14 3" xfId="20421"/>
    <cellStyle name="Note 2 7 3 14 4" xfId="20422"/>
    <cellStyle name="Note 2 7 3 14 5" xfId="20423"/>
    <cellStyle name="Note 2 7 3 14 6" xfId="20424"/>
    <cellStyle name="Note 2 7 3 15" xfId="20425"/>
    <cellStyle name="Note 2 7 3 15 2" xfId="20426"/>
    <cellStyle name="Note 2 7 3 15 2 2" xfId="20427"/>
    <cellStyle name="Note 2 7 3 15 2 3" xfId="20428"/>
    <cellStyle name="Note 2 7 3 15 2 4" xfId="20429"/>
    <cellStyle name="Note 2 7 3 15 3" xfId="20430"/>
    <cellStyle name="Note 2 7 3 15 4" xfId="20431"/>
    <cellStyle name="Note 2 7 3 15 5" xfId="20432"/>
    <cellStyle name="Note 2 7 3 15 6" xfId="20433"/>
    <cellStyle name="Note 2 7 3 16" xfId="20434"/>
    <cellStyle name="Note 2 7 3 16 2" xfId="20435"/>
    <cellStyle name="Note 2 7 3 16 2 2" xfId="20436"/>
    <cellStyle name="Note 2 7 3 16 2 3" xfId="20437"/>
    <cellStyle name="Note 2 7 3 16 2 4" xfId="20438"/>
    <cellStyle name="Note 2 7 3 16 3" xfId="20439"/>
    <cellStyle name="Note 2 7 3 16 4" xfId="20440"/>
    <cellStyle name="Note 2 7 3 16 5" xfId="20441"/>
    <cellStyle name="Note 2 7 3 16 6" xfId="20442"/>
    <cellStyle name="Note 2 7 3 17" xfId="20443"/>
    <cellStyle name="Note 2 7 3 17 2" xfId="20444"/>
    <cellStyle name="Note 2 7 3 17 3" xfId="20445"/>
    <cellStyle name="Note 2 7 3 18" xfId="20446"/>
    <cellStyle name="Note 2 7 3 19" xfId="20447"/>
    <cellStyle name="Note 2 7 3 2" xfId="20448"/>
    <cellStyle name="Note 2 7 3 2 2" xfId="20449"/>
    <cellStyle name="Note 2 7 3 2 2 2" xfId="20450"/>
    <cellStyle name="Note 2 7 3 2 2 3" xfId="20451"/>
    <cellStyle name="Note 2 7 3 2 2 4" xfId="20452"/>
    <cellStyle name="Note 2 7 3 2 3" xfId="20453"/>
    <cellStyle name="Note 2 7 3 2 4" xfId="20454"/>
    <cellStyle name="Note 2 7 3 2 5" xfId="20455"/>
    <cellStyle name="Note 2 7 3 3" xfId="20456"/>
    <cellStyle name="Note 2 7 3 3 2" xfId="20457"/>
    <cellStyle name="Note 2 7 3 3 2 2" xfId="20458"/>
    <cellStyle name="Note 2 7 3 3 2 3" xfId="20459"/>
    <cellStyle name="Note 2 7 3 3 2 4" xfId="20460"/>
    <cellStyle name="Note 2 7 3 3 3" xfId="20461"/>
    <cellStyle name="Note 2 7 3 3 4" xfId="20462"/>
    <cellStyle name="Note 2 7 3 3 5" xfId="20463"/>
    <cellStyle name="Note 2 7 3 3 6" xfId="20464"/>
    <cellStyle name="Note 2 7 3 4" xfId="20465"/>
    <cellStyle name="Note 2 7 3 4 2" xfId="20466"/>
    <cellStyle name="Note 2 7 3 4 2 2" xfId="20467"/>
    <cellStyle name="Note 2 7 3 4 2 3" xfId="20468"/>
    <cellStyle name="Note 2 7 3 4 2 4" xfId="20469"/>
    <cellStyle name="Note 2 7 3 4 3" xfId="20470"/>
    <cellStyle name="Note 2 7 3 4 4" xfId="20471"/>
    <cellStyle name="Note 2 7 3 4 5" xfId="20472"/>
    <cellStyle name="Note 2 7 3 4 6" xfId="20473"/>
    <cellStyle name="Note 2 7 3 5" xfId="20474"/>
    <cellStyle name="Note 2 7 3 5 2" xfId="20475"/>
    <cellStyle name="Note 2 7 3 5 2 2" xfId="20476"/>
    <cellStyle name="Note 2 7 3 5 2 3" xfId="20477"/>
    <cellStyle name="Note 2 7 3 5 2 4" xfId="20478"/>
    <cellStyle name="Note 2 7 3 5 3" xfId="20479"/>
    <cellStyle name="Note 2 7 3 5 4" xfId="20480"/>
    <cellStyle name="Note 2 7 3 5 5" xfId="20481"/>
    <cellStyle name="Note 2 7 3 5 6" xfId="20482"/>
    <cellStyle name="Note 2 7 3 6" xfId="20483"/>
    <cellStyle name="Note 2 7 3 6 2" xfId="20484"/>
    <cellStyle name="Note 2 7 3 6 2 2" xfId="20485"/>
    <cellStyle name="Note 2 7 3 6 2 3" xfId="20486"/>
    <cellStyle name="Note 2 7 3 6 2 4" xfId="20487"/>
    <cellStyle name="Note 2 7 3 6 3" xfId="20488"/>
    <cellStyle name="Note 2 7 3 6 4" xfId="20489"/>
    <cellStyle name="Note 2 7 3 6 5" xfId="20490"/>
    <cellStyle name="Note 2 7 3 6 6" xfId="20491"/>
    <cellStyle name="Note 2 7 3 7" xfId="20492"/>
    <cellStyle name="Note 2 7 3 7 2" xfId="20493"/>
    <cellStyle name="Note 2 7 3 7 2 2" xfId="20494"/>
    <cellStyle name="Note 2 7 3 7 2 3" xfId="20495"/>
    <cellStyle name="Note 2 7 3 7 2 4" xfId="20496"/>
    <cellStyle name="Note 2 7 3 7 3" xfId="20497"/>
    <cellStyle name="Note 2 7 3 7 4" xfId="20498"/>
    <cellStyle name="Note 2 7 3 7 5" xfId="20499"/>
    <cellStyle name="Note 2 7 3 7 6" xfId="20500"/>
    <cellStyle name="Note 2 7 3 8" xfId="20501"/>
    <cellStyle name="Note 2 7 3 8 2" xfId="20502"/>
    <cellStyle name="Note 2 7 3 8 2 2" xfId="20503"/>
    <cellStyle name="Note 2 7 3 8 2 3" xfId="20504"/>
    <cellStyle name="Note 2 7 3 8 2 4" xfId="20505"/>
    <cellStyle name="Note 2 7 3 8 3" xfId="20506"/>
    <cellStyle name="Note 2 7 3 8 4" xfId="20507"/>
    <cellStyle name="Note 2 7 3 8 5" xfId="20508"/>
    <cellStyle name="Note 2 7 3 8 6" xfId="20509"/>
    <cellStyle name="Note 2 7 3 9" xfId="20510"/>
    <cellStyle name="Note 2 7 3 9 2" xfId="20511"/>
    <cellStyle name="Note 2 7 3 9 2 2" xfId="20512"/>
    <cellStyle name="Note 2 7 3 9 2 3" xfId="20513"/>
    <cellStyle name="Note 2 7 3 9 2 4" xfId="20514"/>
    <cellStyle name="Note 2 7 3 9 3" xfId="20515"/>
    <cellStyle name="Note 2 7 3 9 4" xfId="20516"/>
    <cellStyle name="Note 2 7 3 9 5" xfId="20517"/>
    <cellStyle name="Note 2 7 3 9 6" xfId="20518"/>
    <cellStyle name="Note 2 7 4" xfId="20519"/>
    <cellStyle name="Note 2 7 4 2" xfId="20520"/>
    <cellStyle name="Note 2 7 4 2 2" xfId="20521"/>
    <cellStyle name="Note 2 7 4 2 3" xfId="20522"/>
    <cellStyle name="Note 2 7 4 2 4" xfId="20523"/>
    <cellStyle name="Note 2 7 4 3" xfId="20524"/>
    <cellStyle name="Note 2 7 4 4" xfId="20525"/>
    <cellStyle name="Note 2 7 4 5" xfId="20526"/>
    <cellStyle name="Note 2 7 5" xfId="20527"/>
    <cellStyle name="Note 2 7 5 2" xfId="20528"/>
    <cellStyle name="Note 2 7 5 2 2" xfId="20529"/>
    <cellStyle name="Note 2 7 5 2 3" xfId="20530"/>
    <cellStyle name="Note 2 7 5 2 4" xfId="20531"/>
    <cellStyle name="Note 2 7 5 3" xfId="20532"/>
    <cellStyle name="Note 2 7 5 4" xfId="20533"/>
    <cellStyle name="Note 2 7 5 5" xfId="20534"/>
    <cellStyle name="Note 2 7 6" xfId="20535"/>
    <cellStyle name="Note 2 7 6 2" xfId="20536"/>
    <cellStyle name="Note 2 7 6 2 2" xfId="20537"/>
    <cellStyle name="Note 2 7 6 2 3" xfId="20538"/>
    <cellStyle name="Note 2 7 6 2 4" xfId="20539"/>
    <cellStyle name="Note 2 7 6 3" xfId="20540"/>
    <cellStyle name="Note 2 7 6 4" xfId="20541"/>
    <cellStyle name="Note 2 7 6 5" xfId="20542"/>
    <cellStyle name="Note 2 7 6 6" xfId="20543"/>
    <cellStyle name="Note 2 7 7" xfId="20544"/>
    <cellStyle name="Note 2 7 7 2" xfId="20545"/>
    <cellStyle name="Note 2 7 7 2 2" xfId="20546"/>
    <cellStyle name="Note 2 7 7 2 3" xfId="20547"/>
    <cellStyle name="Note 2 7 7 2 4" xfId="20548"/>
    <cellStyle name="Note 2 7 7 3" xfId="20549"/>
    <cellStyle name="Note 2 7 7 4" xfId="20550"/>
    <cellStyle name="Note 2 7 7 5" xfId="20551"/>
    <cellStyle name="Note 2 7 7 6" xfId="20552"/>
    <cellStyle name="Note 2 7 8" xfId="20553"/>
    <cellStyle name="Note 2 7 8 2" xfId="20554"/>
    <cellStyle name="Note 2 7 8 2 2" xfId="20555"/>
    <cellStyle name="Note 2 7 8 2 3" xfId="20556"/>
    <cellStyle name="Note 2 7 8 2 4" xfId="20557"/>
    <cellStyle name="Note 2 7 8 3" xfId="20558"/>
    <cellStyle name="Note 2 7 8 4" xfId="20559"/>
    <cellStyle name="Note 2 7 8 5" xfId="20560"/>
    <cellStyle name="Note 2 7 8 6" xfId="20561"/>
    <cellStyle name="Note 2 7 9" xfId="20562"/>
    <cellStyle name="Note 2 7 9 2" xfId="20563"/>
    <cellStyle name="Note 2 7 9 2 2" xfId="20564"/>
    <cellStyle name="Note 2 7 9 2 3" xfId="20565"/>
    <cellStyle name="Note 2 7 9 2 4" xfId="20566"/>
    <cellStyle name="Note 2 7 9 3" xfId="20567"/>
    <cellStyle name="Note 2 7 9 4" xfId="20568"/>
    <cellStyle name="Note 2 7 9 5" xfId="20569"/>
    <cellStyle name="Note 2 7 9 6" xfId="20570"/>
    <cellStyle name="Note 2 8" xfId="677"/>
    <cellStyle name="Note 2 8 10" xfId="20571"/>
    <cellStyle name="Note 2 8 10 2" xfId="20572"/>
    <cellStyle name="Note 2 8 10 2 2" xfId="20573"/>
    <cellStyle name="Note 2 8 10 2 3" xfId="20574"/>
    <cellStyle name="Note 2 8 10 2 4" xfId="20575"/>
    <cellStyle name="Note 2 8 10 3" xfId="20576"/>
    <cellStyle name="Note 2 8 10 4" xfId="20577"/>
    <cellStyle name="Note 2 8 10 5" xfId="20578"/>
    <cellStyle name="Note 2 8 10 6" xfId="20579"/>
    <cellStyle name="Note 2 8 11" xfId="20580"/>
    <cellStyle name="Note 2 8 11 2" xfId="20581"/>
    <cellStyle name="Note 2 8 11 2 2" xfId="20582"/>
    <cellStyle name="Note 2 8 11 2 3" xfId="20583"/>
    <cellStyle name="Note 2 8 11 2 4" xfId="20584"/>
    <cellStyle name="Note 2 8 11 3" xfId="20585"/>
    <cellStyle name="Note 2 8 11 4" xfId="20586"/>
    <cellStyle name="Note 2 8 11 5" xfId="20587"/>
    <cellStyle name="Note 2 8 11 6" xfId="20588"/>
    <cellStyle name="Note 2 8 12" xfId="20589"/>
    <cellStyle name="Note 2 8 12 2" xfId="20590"/>
    <cellStyle name="Note 2 8 12 2 2" xfId="20591"/>
    <cellStyle name="Note 2 8 12 2 3" xfId="20592"/>
    <cellStyle name="Note 2 8 12 2 4" xfId="20593"/>
    <cellStyle name="Note 2 8 12 3" xfId="20594"/>
    <cellStyle name="Note 2 8 12 4" xfId="20595"/>
    <cellStyle name="Note 2 8 12 5" xfId="20596"/>
    <cellStyle name="Note 2 8 12 6" xfId="20597"/>
    <cellStyle name="Note 2 8 13" xfId="20598"/>
    <cellStyle name="Note 2 8 13 2" xfId="20599"/>
    <cellStyle name="Note 2 8 13 2 2" xfId="20600"/>
    <cellStyle name="Note 2 8 13 2 3" xfId="20601"/>
    <cellStyle name="Note 2 8 13 2 4" xfId="20602"/>
    <cellStyle name="Note 2 8 13 3" xfId="20603"/>
    <cellStyle name="Note 2 8 13 4" xfId="20604"/>
    <cellStyle name="Note 2 8 13 5" xfId="20605"/>
    <cellStyle name="Note 2 8 13 6" xfId="20606"/>
    <cellStyle name="Note 2 8 14" xfId="20607"/>
    <cellStyle name="Note 2 8 14 2" xfId="20608"/>
    <cellStyle name="Note 2 8 14 2 2" xfId="20609"/>
    <cellStyle name="Note 2 8 14 2 3" xfId="20610"/>
    <cellStyle name="Note 2 8 14 2 4" xfId="20611"/>
    <cellStyle name="Note 2 8 14 3" xfId="20612"/>
    <cellStyle name="Note 2 8 14 4" xfId="20613"/>
    <cellStyle name="Note 2 8 14 5" xfId="20614"/>
    <cellStyle name="Note 2 8 14 6" xfId="20615"/>
    <cellStyle name="Note 2 8 15" xfId="20616"/>
    <cellStyle name="Note 2 8 15 2" xfId="20617"/>
    <cellStyle name="Note 2 8 15 2 2" xfId="20618"/>
    <cellStyle name="Note 2 8 15 2 3" xfId="20619"/>
    <cellStyle name="Note 2 8 15 2 4" xfId="20620"/>
    <cellStyle name="Note 2 8 15 3" xfId="20621"/>
    <cellStyle name="Note 2 8 15 4" xfId="20622"/>
    <cellStyle name="Note 2 8 15 5" xfId="20623"/>
    <cellStyle name="Note 2 8 15 6" xfId="20624"/>
    <cellStyle name="Note 2 8 16" xfId="20625"/>
    <cellStyle name="Note 2 8 16 2" xfId="20626"/>
    <cellStyle name="Note 2 8 16 3" xfId="20627"/>
    <cellStyle name="Note 2 8 17" xfId="20628"/>
    <cellStyle name="Note 2 8 18" xfId="20629"/>
    <cellStyle name="Note 2 8 19" xfId="20630"/>
    <cellStyle name="Note 2 8 2" xfId="678"/>
    <cellStyle name="Note 2 8 2 10" xfId="20631"/>
    <cellStyle name="Note 2 8 2 10 2" xfId="20632"/>
    <cellStyle name="Note 2 8 2 10 2 2" xfId="20633"/>
    <cellStyle name="Note 2 8 2 10 2 3" xfId="20634"/>
    <cellStyle name="Note 2 8 2 10 2 4" xfId="20635"/>
    <cellStyle name="Note 2 8 2 10 3" xfId="20636"/>
    <cellStyle name="Note 2 8 2 10 4" xfId="20637"/>
    <cellStyle name="Note 2 8 2 10 5" xfId="20638"/>
    <cellStyle name="Note 2 8 2 10 6" xfId="20639"/>
    <cellStyle name="Note 2 8 2 11" xfId="20640"/>
    <cellStyle name="Note 2 8 2 11 2" xfId="20641"/>
    <cellStyle name="Note 2 8 2 11 2 2" xfId="20642"/>
    <cellStyle name="Note 2 8 2 11 2 3" xfId="20643"/>
    <cellStyle name="Note 2 8 2 11 2 4" xfId="20644"/>
    <cellStyle name="Note 2 8 2 11 3" xfId="20645"/>
    <cellStyle name="Note 2 8 2 11 4" xfId="20646"/>
    <cellStyle name="Note 2 8 2 11 5" xfId="20647"/>
    <cellStyle name="Note 2 8 2 11 6" xfId="20648"/>
    <cellStyle name="Note 2 8 2 12" xfId="20649"/>
    <cellStyle name="Note 2 8 2 12 2" xfId="20650"/>
    <cellStyle name="Note 2 8 2 12 2 2" xfId="20651"/>
    <cellStyle name="Note 2 8 2 12 2 3" xfId="20652"/>
    <cellStyle name="Note 2 8 2 12 2 4" xfId="20653"/>
    <cellStyle name="Note 2 8 2 12 3" xfId="20654"/>
    <cellStyle name="Note 2 8 2 12 4" xfId="20655"/>
    <cellStyle name="Note 2 8 2 12 5" xfId="20656"/>
    <cellStyle name="Note 2 8 2 12 6" xfId="20657"/>
    <cellStyle name="Note 2 8 2 13" xfId="20658"/>
    <cellStyle name="Note 2 8 2 13 2" xfId="20659"/>
    <cellStyle name="Note 2 8 2 13 2 2" xfId="20660"/>
    <cellStyle name="Note 2 8 2 13 2 3" xfId="20661"/>
    <cellStyle name="Note 2 8 2 13 2 4" xfId="20662"/>
    <cellStyle name="Note 2 8 2 13 3" xfId="20663"/>
    <cellStyle name="Note 2 8 2 13 4" xfId="20664"/>
    <cellStyle name="Note 2 8 2 13 5" xfId="20665"/>
    <cellStyle name="Note 2 8 2 13 6" xfId="20666"/>
    <cellStyle name="Note 2 8 2 14" xfId="20667"/>
    <cellStyle name="Note 2 8 2 14 2" xfId="20668"/>
    <cellStyle name="Note 2 8 2 14 2 2" xfId="20669"/>
    <cellStyle name="Note 2 8 2 14 2 3" xfId="20670"/>
    <cellStyle name="Note 2 8 2 14 2 4" xfId="20671"/>
    <cellStyle name="Note 2 8 2 14 3" xfId="20672"/>
    <cellStyle name="Note 2 8 2 14 4" xfId="20673"/>
    <cellStyle name="Note 2 8 2 14 5" xfId="20674"/>
    <cellStyle name="Note 2 8 2 14 6" xfId="20675"/>
    <cellStyle name="Note 2 8 2 15" xfId="20676"/>
    <cellStyle name="Note 2 8 2 15 2" xfId="20677"/>
    <cellStyle name="Note 2 8 2 15 3" xfId="20678"/>
    <cellStyle name="Note 2 8 2 16" xfId="20679"/>
    <cellStyle name="Note 2 8 2 17" xfId="20680"/>
    <cellStyle name="Note 2 8 2 18" xfId="20681"/>
    <cellStyle name="Note 2 8 2 19" xfId="20682"/>
    <cellStyle name="Note 2 8 2 2" xfId="20683"/>
    <cellStyle name="Note 2 8 2 2 10" xfId="20684"/>
    <cellStyle name="Note 2 8 2 2 10 2" xfId="20685"/>
    <cellStyle name="Note 2 8 2 2 10 2 2" xfId="20686"/>
    <cellStyle name="Note 2 8 2 2 10 2 3" xfId="20687"/>
    <cellStyle name="Note 2 8 2 2 10 2 4" xfId="20688"/>
    <cellStyle name="Note 2 8 2 2 10 3" xfId="20689"/>
    <cellStyle name="Note 2 8 2 2 10 4" xfId="20690"/>
    <cellStyle name="Note 2 8 2 2 10 5" xfId="20691"/>
    <cellStyle name="Note 2 8 2 2 10 6" xfId="20692"/>
    <cellStyle name="Note 2 8 2 2 11" xfId="20693"/>
    <cellStyle name="Note 2 8 2 2 11 2" xfId="20694"/>
    <cellStyle name="Note 2 8 2 2 11 2 2" xfId="20695"/>
    <cellStyle name="Note 2 8 2 2 11 2 3" xfId="20696"/>
    <cellStyle name="Note 2 8 2 2 11 2 4" xfId="20697"/>
    <cellStyle name="Note 2 8 2 2 11 3" xfId="20698"/>
    <cellStyle name="Note 2 8 2 2 11 4" xfId="20699"/>
    <cellStyle name="Note 2 8 2 2 11 5" xfId="20700"/>
    <cellStyle name="Note 2 8 2 2 11 6" xfId="20701"/>
    <cellStyle name="Note 2 8 2 2 12" xfId="20702"/>
    <cellStyle name="Note 2 8 2 2 12 2" xfId="20703"/>
    <cellStyle name="Note 2 8 2 2 12 2 2" xfId="20704"/>
    <cellStyle name="Note 2 8 2 2 12 2 3" xfId="20705"/>
    <cellStyle name="Note 2 8 2 2 12 2 4" xfId="20706"/>
    <cellStyle name="Note 2 8 2 2 12 3" xfId="20707"/>
    <cellStyle name="Note 2 8 2 2 12 4" xfId="20708"/>
    <cellStyle name="Note 2 8 2 2 12 5" xfId="20709"/>
    <cellStyle name="Note 2 8 2 2 12 6" xfId="20710"/>
    <cellStyle name="Note 2 8 2 2 13" xfId="20711"/>
    <cellStyle name="Note 2 8 2 2 13 2" xfId="20712"/>
    <cellStyle name="Note 2 8 2 2 13 2 2" xfId="20713"/>
    <cellStyle name="Note 2 8 2 2 13 2 3" xfId="20714"/>
    <cellStyle name="Note 2 8 2 2 13 2 4" xfId="20715"/>
    <cellStyle name="Note 2 8 2 2 13 3" xfId="20716"/>
    <cellStyle name="Note 2 8 2 2 13 4" xfId="20717"/>
    <cellStyle name="Note 2 8 2 2 13 5" xfId="20718"/>
    <cellStyle name="Note 2 8 2 2 13 6" xfId="20719"/>
    <cellStyle name="Note 2 8 2 2 14" xfId="20720"/>
    <cellStyle name="Note 2 8 2 2 14 2" xfId="20721"/>
    <cellStyle name="Note 2 8 2 2 14 2 2" xfId="20722"/>
    <cellStyle name="Note 2 8 2 2 14 2 3" xfId="20723"/>
    <cellStyle name="Note 2 8 2 2 14 2 4" xfId="20724"/>
    <cellStyle name="Note 2 8 2 2 14 3" xfId="20725"/>
    <cellStyle name="Note 2 8 2 2 14 4" xfId="20726"/>
    <cellStyle name="Note 2 8 2 2 14 5" xfId="20727"/>
    <cellStyle name="Note 2 8 2 2 14 6" xfId="20728"/>
    <cellStyle name="Note 2 8 2 2 15" xfId="20729"/>
    <cellStyle name="Note 2 8 2 2 15 2" xfId="20730"/>
    <cellStyle name="Note 2 8 2 2 15 2 2" xfId="20731"/>
    <cellStyle name="Note 2 8 2 2 15 2 3" xfId="20732"/>
    <cellStyle name="Note 2 8 2 2 15 2 4" xfId="20733"/>
    <cellStyle name="Note 2 8 2 2 15 3" xfId="20734"/>
    <cellStyle name="Note 2 8 2 2 15 4" xfId="20735"/>
    <cellStyle name="Note 2 8 2 2 15 5" xfId="20736"/>
    <cellStyle name="Note 2 8 2 2 15 6" xfId="20737"/>
    <cellStyle name="Note 2 8 2 2 16" xfId="20738"/>
    <cellStyle name="Note 2 8 2 2 16 2" xfId="20739"/>
    <cellStyle name="Note 2 8 2 2 16 2 2" xfId="20740"/>
    <cellStyle name="Note 2 8 2 2 16 2 3" xfId="20741"/>
    <cellStyle name="Note 2 8 2 2 16 2 4" xfId="20742"/>
    <cellStyle name="Note 2 8 2 2 16 3" xfId="20743"/>
    <cellStyle name="Note 2 8 2 2 16 4" xfId="20744"/>
    <cellStyle name="Note 2 8 2 2 16 5" xfId="20745"/>
    <cellStyle name="Note 2 8 2 2 16 6" xfId="20746"/>
    <cellStyle name="Note 2 8 2 2 17" xfId="20747"/>
    <cellStyle name="Note 2 8 2 2 17 2" xfId="20748"/>
    <cellStyle name="Note 2 8 2 2 17 3" xfId="20749"/>
    <cellStyle name="Note 2 8 2 2 18" xfId="20750"/>
    <cellStyle name="Note 2 8 2 2 19" xfId="20751"/>
    <cellStyle name="Note 2 8 2 2 2" xfId="20752"/>
    <cellStyle name="Note 2 8 2 2 2 2" xfId="20753"/>
    <cellStyle name="Note 2 8 2 2 2 2 2" xfId="20754"/>
    <cellStyle name="Note 2 8 2 2 2 2 3" xfId="20755"/>
    <cellStyle name="Note 2 8 2 2 2 2 4" xfId="20756"/>
    <cellStyle name="Note 2 8 2 2 2 3" xfId="20757"/>
    <cellStyle name="Note 2 8 2 2 2 4" xfId="20758"/>
    <cellStyle name="Note 2 8 2 2 2 5" xfId="20759"/>
    <cellStyle name="Note 2 8 2 2 3" xfId="20760"/>
    <cellStyle name="Note 2 8 2 2 3 2" xfId="20761"/>
    <cellStyle name="Note 2 8 2 2 3 2 2" xfId="20762"/>
    <cellStyle name="Note 2 8 2 2 3 2 3" xfId="20763"/>
    <cellStyle name="Note 2 8 2 2 3 2 4" xfId="20764"/>
    <cellStyle name="Note 2 8 2 2 3 3" xfId="20765"/>
    <cellStyle name="Note 2 8 2 2 3 4" xfId="20766"/>
    <cellStyle name="Note 2 8 2 2 3 5" xfId="20767"/>
    <cellStyle name="Note 2 8 2 2 3 6" xfId="20768"/>
    <cellStyle name="Note 2 8 2 2 4" xfId="20769"/>
    <cellStyle name="Note 2 8 2 2 4 2" xfId="20770"/>
    <cellStyle name="Note 2 8 2 2 4 2 2" xfId="20771"/>
    <cellStyle name="Note 2 8 2 2 4 2 3" xfId="20772"/>
    <cellStyle name="Note 2 8 2 2 4 2 4" xfId="20773"/>
    <cellStyle name="Note 2 8 2 2 4 3" xfId="20774"/>
    <cellStyle name="Note 2 8 2 2 4 4" xfId="20775"/>
    <cellStyle name="Note 2 8 2 2 4 5" xfId="20776"/>
    <cellStyle name="Note 2 8 2 2 4 6" xfId="20777"/>
    <cellStyle name="Note 2 8 2 2 5" xfId="20778"/>
    <cellStyle name="Note 2 8 2 2 5 2" xfId="20779"/>
    <cellStyle name="Note 2 8 2 2 5 2 2" xfId="20780"/>
    <cellStyle name="Note 2 8 2 2 5 2 3" xfId="20781"/>
    <cellStyle name="Note 2 8 2 2 5 2 4" xfId="20782"/>
    <cellStyle name="Note 2 8 2 2 5 3" xfId="20783"/>
    <cellStyle name="Note 2 8 2 2 5 4" xfId="20784"/>
    <cellStyle name="Note 2 8 2 2 5 5" xfId="20785"/>
    <cellStyle name="Note 2 8 2 2 5 6" xfId="20786"/>
    <cellStyle name="Note 2 8 2 2 6" xfId="20787"/>
    <cellStyle name="Note 2 8 2 2 6 2" xfId="20788"/>
    <cellStyle name="Note 2 8 2 2 6 2 2" xfId="20789"/>
    <cellStyle name="Note 2 8 2 2 6 2 3" xfId="20790"/>
    <cellStyle name="Note 2 8 2 2 6 2 4" xfId="20791"/>
    <cellStyle name="Note 2 8 2 2 6 3" xfId="20792"/>
    <cellStyle name="Note 2 8 2 2 6 4" xfId="20793"/>
    <cellStyle name="Note 2 8 2 2 6 5" xfId="20794"/>
    <cellStyle name="Note 2 8 2 2 6 6" xfId="20795"/>
    <cellStyle name="Note 2 8 2 2 7" xfId="20796"/>
    <cellStyle name="Note 2 8 2 2 7 2" xfId="20797"/>
    <cellStyle name="Note 2 8 2 2 7 2 2" xfId="20798"/>
    <cellStyle name="Note 2 8 2 2 7 2 3" xfId="20799"/>
    <cellStyle name="Note 2 8 2 2 7 2 4" xfId="20800"/>
    <cellStyle name="Note 2 8 2 2 7 3" xfId="20801"/>
    <cellStyle name="Note 2 8 2 2 7 4" xfId="20802"/>
    <cellStyle name="Note 2 8 2 2 7 5" xfId="20803"/>
    <cellStyle name="Note 2 8 2 2 7 6" xfId="20804"/>
    <cellStyle name="Note 2 8 2 2 8" xfId="20805"/>
    <cellStyle name="Note 2 8 2 2 8 2" xfId="20806"/>
    <cellStyle name="Note 2 8 2 2 8 2 2" xfId="20807"/>
    <cellStyle name="Note 2 8 2 2 8 2 3" xfId="20808"/>
    <cellStyle name="Note 2 8 2 2 8 2 4" xfId="20809"/>
    <cellStyle name="Note 2 8 2 2 8 3" xfId="20810"/>
    <cellStyle name="Note 2 8 2 2 8 4" xfId="20811"/>
    <cellStyle name="Note 2 8 2 2 8 5" xfId="20812"/>
    <cellStyle name="Note 2 8 2 2 8 6" xfId="20813"/>
    <cellStyle name="Note 2 8 2 2 9" xfId="20814"/>
    <cellStyle name="Note 2 8 2 2 9 2" xfId="20815"/>
    <cellStyle name="Note 2 8 2 2 9 2 2" xfId="20816"/>
    <cellStyle name="Note 2 8 2 2 9 2 3" xfId="20817"/>
    <cellStyle name="Note 2 8 2 2 9 2 4" xfId="20818"/>
    <cellStyle name="Note 2 8 2 2 9 3" xfId="20819"/>
    <cellStyle name="Note 2 8 2 2 9 4" xfId="20820"/>
    <cellStyle name="Note 2 8 2 2 9 5" xfId="20821"/>
    <cellStyle name="Note 2 8 2 2 9 6" xfId="20822"/>
    <cellStyle name="Note 2 8 2 20" xfId="20823"/>
    <cellStyle name="Note 2 8 2 3" xfId="20824"/>
    <cellStyle name="Note 2 8 2 3 2" xfId="20825"/>
    <cellStyle name="Note 2 8 2 3 2 2" xfId="20826"/>
    <cellStyle name="Note 2 8 2 3 2 3" xfId="20827"/>
    <cellStyle name="Note 2 8 2 3 2 4" xfId="20828"/>
    <cellStyle name="Note 2 8 2 3 3" xfId="20829"/>
    <cellStyle name="Note 2 8 2 3 4" xfId="20830"/>
    <cellStyle name="Note 2 8 2 3 5" xfId="20831"/>
    <cellStyle name="Note 2 8 2 4" xfId="20832"/>
    <cellStyle name="Note 2 8 2 4 2" xfId="20833"/>
    <cellStyle name="Note 2 8 2 4 2 2" xfId="20834"/>
    <cellStyle name="Note 2 8 2 4 2 3" xfId="20835"/>
    <cellStyle name="Note 2 8 2 4 2 4" xfId="20836"/>
    <cellStyle name="Note 2 8 2 4 3" xfId="20837"/>
    <cellStyle name="Note 2 8 2 4 4" xfId="20838"/>
    <cellStyle name="Note 2 8 2 4 5" xfId="20839"/>
    <cellStyle name="Note 2 8 2 5" xfId="20840"/>
    <cellStyle name="Note 2 8 2 5 2" xfId="20841"/>
    <cellStyle name="Note 2 8 2 5 2 2" xfId="20842"/>
    <cellStyle name="Note 2 8 2 5 2 3" xfId="20843"/>
    <cellStyle name="Note 2 8 2 5 2 4" xfId="20844"/>
    <cellStyle name="Note 2 8 2 5 3" xfId="20845"/>
    <cellStyle name="Note 2 8 2 5 4" xfId="20846"/>
    <cellStyle name="Note 2 8 2 5 5" xfId="20847"/>
    <cellStyle name="Note 2 8 2 5 6" xfId="20848"/>
    <cellStyle name="Note 2 8 2 6" xfId="20849"/>
    <cellStyle name="Note 2 8 2 6 2" xfId="20850"/>
    <cellStyle name="Note 2 8 2 6 2 2" xfId="20851"/>
    <cellStyle name="Note 2 8 2 6 2 3" xfId="20852"/>
    <cellStyle name="Note 2 8 2 6 2 4" xfId="20853"/>
    <cellStyle name="Note 2 8 2 6 3" xfId="20854"/>
    <cellStyle name="Note 2 8 2 6 4" xfId="20855"/>
    <cellStyle name="Note 2 8 2 6 5" xfId="20856"/>
    <cellStyle name="Note 2 8 2 6 6" xfId="20857"/>
    <cellStyle name="Note 2 8 2 7" xfId="20858"/>
    <cellStyle name="Note 2 8 2 7 2" xfId="20859"/>
    <cellStyle name="Note 2 8 2 7 2 2" xfId="20860"/>
    <cellStyle name="Note 2 8 2 7 2 3" xfId="20861"/>
    <cellStyle name="Note 2 8 2 7 2 4" xfId="20862"/>
    <cellStyle name="Note 2 8 2 7 3" xfId="20863"/>
    <cellStyle name="Note 2 8 2 7 4" xfId="20864"/>
    <cellStyle name="Note 2 8 2 7 5" xfId="20865"/>
    <cellStyle name="Note 2 8 2 7 6" xfId="20866"/>
    <cellStyle name="Note 2 8 2 8" xfId="20867"/>
    <cellStyle name="Note 2 8 2 8 2" xfId="20868"/>
    <cellStyle name="Note 2 8 2 8 2 2" xfId="20869"/>
    <cellStyle name="Note 2 8 2 8 2 3" xfId="20870"/>
    <cellStyle name="Note 2 8 2 8 2 4" xfId="20871"/>
    <cellStyle name="Note 2 8 2 8 3" xfId="20872"/>
    <cellStyle name="Note 2 8 2 8 4" xfId="20873"/>
    <cellStyle name="Note 2 8 2 8 5" xfId="20874"/>
    <cellStyle name="Note 2 8 2 8 6" xfId="20875"/>
    <cellStyle name="Note 2 8 2 9" xfId="20876"/>
    <cellStyle name="Note 2 8 2 9 2" xfId="20877"/>
    <cellStyle name="Note 2 8 2 9 2 2" xfId="20878"/>
    <cellStyle name="Note 2 8 2 9 2 3" xfId="20879"/>
    <cellStyle name="Note 2 8 2 9 2 4" xfId="20880"/>
    <cellStyle name="Note 2 8 2 9 3" xfId="20881"/>
    <cellStyle name="Note 2 8 2 9 4" xfId="20882"/>
    <cellStyle name="Note 2 8 2 9 5" xfId="20883"/>
    <cellStyle name="Note 2 8 2 9 6" xfId="20884"/>
    <cellStyle name="Note 2 8 20" xfId="20885"/>
    <cellStyle name="Note 2 8 21" xfId="20886"/>
    <cellStyle name="Note 2 8 22" xfId="20887"/>
    <cellStyle name="Note 2 8 3" xfId="20888"/>
    <cellStyle name="Note 2 8 3 10" xfId="20889"/>
    <cellStyle name="Note 2 8 3 10 2" xfId="20890"/>
    <cellStyle name="Note 2 8 3 10 2 2" xfId="20891"/>
    <cellStyle name="Note 2 8 3 10 2 3" xfId="20892"/>
    <cellStyle name="Note 2 8 3 10 2 4" xfId="20893"/>
    <cellStyle name="Note 2 8 3 10 3" xfId="20894"/>
    <cellStyle name="Note 2 8 3 10 4" xfId="20895"/>
    <cellStyle name="Note 2 8 3 10 5" xfId="20896"/>
    <cellStyle name="Note 2 8 3 10 6" xfId="20897"/>
    <cellStyle name="Note 2 8 3 11" xfId="20898"/>
    <cellStyle name="Note 2 8 3 11 2" xfId="20899"/>
    <cellStyle name="Note 2 8 3 11 2 2" xfId="20900"/>
    <cellStyle name="Note 2 8 3 11 2 3" xfId="20901"/>
    <cellStyle name="Note 2 8 3 11 2 4" xfId="20902"/>
    <cellStyle name="Note 2 8 3 11 3" xfId="20903"/>
    <cellStyle name="Note 2 8 3 11 4" xfId="20904"/>
    <cellStyle name="Note 2 8 3 11 5" xfId="20905"/>
    <cellStyle name="Note 2 8 3 11 6" xfId="20906"/>
    <cellStyle name="Note 2 8 3 12" xfId="20907"/>
    <cellStyle name="Note 2 8 3 12 2" xfId="20908"/>
    <cellStyle name="Note 2 8 3 12 2 2" xfId="20909"/>
    <cellStyle name="Note 2 8 3 12 2 3" xfId="20910"/>
    <cellStyle name="Note 2 8 3 12 2 4" xfId="20911"/>
    <cellStyle name="Note 2 8 3 12 3" xfId="20912"/>
    <cellStyle name="Note 2 8 3 12 4" xfId="20913"/>
    <cellStyle name="Note 2 8 3 12 5" xfId="20914"/>
    <cellStyle name="Note 2 8 3 12 6" xfId="20915"/>
    <cellStyle name="Note 2 8 3 13" xfId="20916"/>
    <cellStyle name="Note 2 8 3 13 2" xfId="20917"/>
    <cellStyle name="Note 2 8 3 13 2 2" xfId="20918"/>
    <cellStyle name="Note 2 8 3 13 2 3" xfId="20919"/>
    <cellStyle name="Note 2 8 3 13 2 4" xfId="20920"/>
    <cellStyle name="Note 2 8 3 13 3" xfId="20921"/>
    <cellStyle name="Note 2 8 3 13 4" xfId="20922"/>
    <cellStyle name="Note 2 8 3 13 5" xfId="20923"/>
    <cellStyle name="Note 2 8 3 13 6" xfId="20924"/>
    <cellStyle name="Note 2 8 3 14" xfId="20925"/>
    <cellStyle name="Note 2 8 3 14 2" xfId="20926"/>
    <cellStyle name="Note 2 8 3 14 2 2" xfId="20927"/>
    <cellStyle name="Note 2 8 3 14 2 3" xfId="20928"/>
    <cellStyle name="Note 2 8 3 14 2 4" xfId="20929"/>
    <cellStyle name="Note 2 8 3 14 3" xfId="20930"/>
    <cellStyle name="Note 2 8 3 14 4" xfId="20931"/>
    <cellStyle name="Note 2 8 3 14 5" xfId="20932"/>
    <cellStyle name="Note 2 8 3 14 6" xfId="20933"/>
    <cellStyle name="Note 2 8 3 15" xfId="20934"/>
    <cellStyle name="Note 2 8 3 15 2" xfId="20935"/>
    <cellStyle name="Note 2 8 3 15 2 2" xfId="20936"/>
    <cellStyle name="Note 2 8 3 15 2 3" xfId="20937"/>
    <cellStyle name="Note 2 8 3 15 2 4" xfId="20938"/>
    <cellStyle name="Note 2 8 3 15 3" xfId="20939"/>
    <cellStyle name="Note 2 8 3 15 4" xfId="20940"/>
    <cellStyle name="Note 2 8 3 15 5" xfId="20941"/>
    <cellStyle name="Note 2 8 3 15 6" xfId="20942"/>
    <cellStyle name="Note 2 8 3 16" xfId="20943"/>
    <cellStyle name="Note 2 8 3 16 2" xfId="20944"/>
    <cellStyle name="Note 2 8 3 16 2 2" xfId="20945"/>
    <cellStyle name="Note 2 8 3 16 2 3" xfId="20946"/>
    <cellStyle name="Note 2 8 3 16 2 4" xfId="20947"/>
    <cellStyle name="Note 2 8 3 16 3" xfId="20948"/>
    <cellStyle name="Note 2 8 3 16 4" xfId="20949"/>
    <cellStyle name="Note 2 8 3 16 5" xfId="20950"/>
    <cellStyle name="Note 2 8 3 16 6" xfId="20951"/>
    <cellStyle name="Note 2 8 3 17" xfId="20952"/>
    <cellStyle name="Note 2 8 3 17 2" xfId="20953"/>
    <cellStyle name="Note 2 8 3 17 3" xfId="20954"/>
    <cellStyle name="Note 2 8 3 18" xfId="20955"/>
    <cellStyle name="Note 2 8 3 19" xfId="20956"/>
    <cellStyle name="Note 2 8 3 2" xfId="20957"/>
    <cellStyle name="Note 2 8 3 2 2" xfId="20958"/>
    <cellStyle name="Note 2 8 3 2 2 2" xfId="20959"/>
    <cellStyle name="Note 2 8 3 2 2 3" xfId="20960"/>
    <cellStyle name="Note 2 8 3 2 2 4" xfId="20961"/>
    <cellStyle name="Note 2 8 3 2 3" xfId="20962"/>
    <cellStyle name="Note 2 8 3 2 4" xfId="20963"/>
    <cellStyle name="Note 2 8 3 2 5" xfId="20964"/>
    <cellStyle name="Note 2 8 3 3" xfId="20965"/>
    <cellStyle name="Note 2 8 3 3 2" xfId="20966"/>
    <cellStyle name="Note 2 8 3 3 2 2" xfId="20967"/>
    <cellStyle name="Note 2 8 3 3 2 3" xfId="20968"/>
    <cellStyle name="Note 2 8 3 3 2 4" xfId="20969"/>
    <cellStyle name="Note 2 8 3 3 3" xfId="20970"/>
    <cellStyle name="Note 2 8 3 3 4" xfId="20971"/>
    <cellStyle name="Note 2 8 3 3 5" xfId="20972"/>
    <cellStyle name="Note 2 8 3 3 6" xfId="20973"/>
    <cellStyle name="Note 2 8 3 4" xfId="20974"/>
    <cellStyle name="Note 2 8 3 4 2" xfId="20975"/>
    <cellStyle name="Note 2 8 3 4 2 2" xfId="20976"/>
    <cellStyle name="Note 2 8 3 4 2 3" xfId="20977"/>
    <cellStyle name="Note 2 8 3 4 2 4" xfId="20978"/>
    <cellStyle name="Note 2 8 3 4 3" xfId="20979"/>
    <cellStyle name="Note 2 8 3 4 4" xfId="20980"/>
    <cellStyle name="Note 2 8 3 4 5" xfId="20981"/>
    <cellStyle name="Note 2 8 3 4 6" xfId="20982"/>
    <cellStyle name="Note 2 8 3 5" xfId="20983"/>
    <cellStyle name="Note 2 8 3 5 2" xfId="20984"/>
    <cellStyle name="Note 2 8 3 5 2 2" xfId="20985"/>
    <cellStyle name="Note 2 8 3 5 2 3" xfId="20986"/>
    <cellStyle name="Note 2 8 3 5 2 4" xfId="20987"/>
    <cellStyle name="Note 2 8 3 5 3" xfId="20988"/>
    <cellStyle name="Note 2 8 3 5 4" xfId="20989"/>
    <cellStyle name="Note 2 8 3 5 5" xfId="20990"/>
    <cellStyle name="Note 2 8 3 5 6" xfId="20991"/>
    <cellStyle name="Note 2 8 3 6" xfId="20992"/>
    <cellStyle name="Note 2 8 3 6 2" xfId="20993"/>
    <cellStyle name="Note 2 8 3 6 2 2" xfId="20994"/>
    <cellStyle name="Note 2 8 3 6 2 3" xfId="20995"/>
    <cellStyle name="Note 2 8 3 6 2 4" xfId="20996"/>
    <cellStyle name="Note 2 8 3 6 3" xfId="20997"/>
    <cellStyle name="Note 2 8 3 6 4" xfId="20998"/>
    <cellStyle name="Note 2 8 3 6 5" xfId="20999"/>
    <cellStyle name="Note 2 8 3 6 6" xfId="21000"/>
    <cellStyle name="Note 2 8 3 7" xfId="21001"/>
    <cellStyle name="Note 2 8 3 7 2" xfId="21002"/>
    <cellStyle name="Note 2 8 3 7 2 2" xfId="21003"/>
    <cellStyle name="Note 2 8 3 7 2 3" xfId="21004"/>
    <cellStyle name="Note 2 8 3 7 2 4" xfId="21005"/>
    <cellStyle name="Note 2 8 3 7 3" xfId="21006"/>
    <cellStyle name="Note 2 8 3 7 4" xfId="21007"/>
    <cellStyle name="Note 2 8 3 7 5" xfId="21008"/>
    <cellStyle name="Note 2 8 3 7 6" xfId="21009"/>
    <cellStyle name="Note 2 8 3 8" xfId="21010"/>
    <cellStyle name="Note 2 8 3 8 2" xfId="21011"/>
    <cellStyle name="Note 2 8 3 8 2 2" xfId="21012"/>
    <cellStyle name="Note 2 8 3 8 2 3" xfId="21013"/>
    <cellStyle name="Note 2 8 3 8 2 4" xfId="21014"/>
    <cellStyle name="Note 2 8 3 8 3" xfId="21015"/>
    <cellStyle name="Note 2 8 3 8 4" xfId="21016"/>
    <cellStyle name="Note 2 8 3 8 5" xfId="21017"/>
    <cellStyle name="Note 2 8 3 8 6" xfId="21018"/>
    <cellStyle name="Note 2 8 3 9" xfId="21019"/>
    <cellStyle name="Note 2 8 3 9 2" xfId="21020"/>
    <cellStyle name="Note 2 8 3 9 2 2" xfId="21021"/>
    <cellStyle name="Note 2 8 3 9 2 3" xfId="21022"/>
    <cellStyle name="Note 2 8 3 9 2 4" xfId="21023"/>
    <cellStyle name="Note 2 8 3 9 3" xfId="21024"/>
    <cellStyle name="Note 2 8 3 9 4" xfId="21025"/>
    <cellStyle name="Note 2 8 3 9 5" xfId="21026"/>
    <cellStyle name="Note 2 8 3 9 6" xfId="21027"/>
    <cellStyle name="Note 2 8 4" xfId="21028"/>
    <cellStyle name="Note 2 8 4 2" xfId="21029"/>
    <cellStyle name="Note 2 8 4 2 2" xfId="21030"/>
    <cellStyle name="Note 2 8 4 2 3" xfId="21031"/>
    <cellStyle name="Note 2 8 4 2 4" xfId="21032"/>
    <cellStyle name="Note 2 8 4 3" xfId="21033"/>
    <cellStyle name="Note 2 8 4 4" xfId="21034"/>
    <cellStyle name="Note 2 8 4 5" xfId="21035"/>
    <cellStyle name="Note 2 8 5" xfId="21036"/>
    <cellStyle name="Note 2 8 5 2" xfId="21037"/>
    <cellStyle name="Note 2 8 5 2 2" xfId="21038"/>
    <cellStyle name="Note 2 8 5 2 3" xfId="21039"/>
    <cellStyle name="Note 2 8 5 2 4" xfId="21040"/>
    <cellStyle name="Note 2 8 5 3" xfId="21041"/>
    <cellStyle name="Note 2 8 5 4" xfId="21042"/>
    <cellStyle name="Note 2 8 5 5" xfId="21043"/>
    <cellStyle name="Note 2 8 6" xfId="21044"/>
    <cellStyle name="Note 2 8 6 2" xfId="21045"/>
    <cellStyle name="Note 2 8 6 2 2" xfId="21046"/>
    <cellStyle name="Note 2 8 6 2 3" xfId="21047"/>
    <cellStyle name="Note 2 8 6 2 4" xfId="21048"/>
    <cellStyle name="Note 2 8 6 3" xfId="21049"/>
    <cellStyle name="Note 2 8 6 4" xfId="21050"/>
    <cellStyle name="Note 2 8 6 5" xfId="21051"/>
    <cellStyle name="Note 2 8 6 6" xfId="21052"/>
    <cellStyle name="Note 2 8 7" xfId="21053"/>
    <cellStyle name="Note 2 8 7 2" xfId="21054"/>
    <cellStyle name="Note 2 8 7 2 2" xfId="21055"/>
    <cellStyle name="Note 2 8 7 2 3" xfId="21056"/>
    <cellStyle name="Note 2 8 7 2 4" xfId="21057"/>
    <cellStyle name="Note 2 8 7 3" xfId="21058"/>
    <cellStyle name="Note 2 8 7 4" xfId="21059"/>
    <cellStyle name="Note 2 8 7 5" xfId="21060"/>
    <cellStyle name="Note 2 8 7 6" xfId="21061"/>
    <cellStyle name="Note 2 8 8" xfId="21062"/>
    <cellStyle name="Note 2 8 8 2" xfId="21063"/>
    <cellStyle name="Note 2 8 8 2 2" xfId="21064"/>
    <cellStyle name="Note 2 8 8 2 3" xfId="21065"/>
    <cellStyle name="Note 2 8 8 2 4" xfId="21066"/>
    <cellStyle name="Note 2 8 8 3" xfId="21067"/>
    <cellStyle name="Note 2 8 8 4" xfId="21068"/>
    <cellStyle name="Note 2 8 8 5" xfId="21069"/>
    <cellStyle name="Note 2 8 8 6" xfId="21070"/>
    <cellStyle name="Note 2 8 9" xfId="21071"/>
    <cellStyle name="Note 2 8 9 2" xfId="21072"/>
    <cellStyle name="Note 2 8 9 2 2" xfId="21073"/>
    <cellStyle name="Note 2 8 9 2 3" xfId="21074"/>
    <cellStyle name="Note 2 8 9 2 4" xfId="21075"/>
    <cellStyle name="Note 2 8 9 3" xfId="21076"/>
    <cellStyle name="Note 2 8 9 4" xfId="21077"/>
    <cellStyle name="Note 2 8 9 5" xfId="21078"/>
    <cellStyle name="Note 2 8 9 6" xfId="21079"/>
    <cellStyle name="Note 2 9" xfId="679"/>
    <cellStyle name="Note 2 9 10" xfId="21080"/>
    <cellStyle name="Note 2 9 10 2" xfId="21081"/>
    <cellStyle name="Note 2 9 10 2 2" xfId="21082"/>
    <cellStyle name="Note 2 9 10 2 3" xfId="21083"/>
    <cellStyle name="Note 2 9 10 2 4" xfId="21084"/>
    <cellStyle name="Note 2 9 10 3" xfId="21085"/>
    <cellStyle name="Note 2 9 10 4" xfId="21086"/>
    <cellStyle name="Note 2 9 10 5" xfId="21087"/>
    <cellStyle name="Note 2 9 10 6" xfId="21088"/>
    <cellStyle name="Note 2 9 11" xfId="21089"/>
    <cellStyle name="Note 2 9 11 2" xfId="21090"/>
    <cellStyle name="Note 2 9 11 2 2" xfId="21091"/>
    <cellStyle name="Note 2 9 11 2 3" xfId="21092"/>
    <cellStyle name="Note 2 9 11 2 4" xfId="21093"/>
    <cellStyle name="Note 2 9 11 3" xfId="21094"/>
    <cellStyle name="Note 2 9 11 4" xfId="21095"/>
    <cellStyle name="Note 2 9 11 5" xfId="21096"/>
    <cellStyle name="Note 2 9 11 6" xfId="21097"/>
    <cellStyle name="Note 2 9 12" xfId="21098"/>
    <cellStyle name="Note 2 9 12 2" xfId="21099"/>
    <cellStyle name="Note 2 9 12 2 2" xfId="21100"/>
    <cellStyle name="Note 2 9 12 2 3" xfId="21101"/>
    <cellStyle name="Note 2 9 12 2 4" xfId="21102"/>
    <cellStyle name="Note 2 9 12 3" xfId="21103"/>
    <cellStyle name="Note 2 9 12 4" xfId="21104"/>
    <cellStyle name="Note 2 9 12 5" xfId="21105"/>
    <cellStyle name="Note 2 9 12 6" xfId="21106"/>
    <cellStyle name="Note 2 9 13" xfId="21107"/>
    <cellStyle name="Note 2 9 13 2" xfId="21108"/>
    <cellStyle name="Note 2 9 13 2 2" xfId="21109"/>
    <cellStyle name="Note 2 9 13 2 3" xfId="21110"/>
    <cellStyle name="Note 2 9 13 2 4" xfId="21111"/>
    <cellStyle name="Note 2 9 13 3" xfId="21112"/>
    <cellStyle name="Note 2 9 13 4" xfId="21113"/>
    <cellStyle name="Note 2 9 13 5" xfId="21114"/>
    <cellStyle name="Note 2 9 13 6" xfId="21115"/>
    <cellStyle name="Note 2 9 14" xfId="21116"/>
    <cellStyle name="Note 2 9 14 2" xfId="21117"/>
    <cellStyle name="Note 2 9 14 2 2" xfId="21118"/>
    <cellStyle name="Note 2 9 14 2 3" xfId="21119"/>
    <cellStyle name="Note 2 9 14 2 4" xfId="21120"/>
    <cellStyle name="Note 2 9 14 3" xfId="21121"/>
    <cellStyle name="Note 2 9 14 4" xfId="21122"/>
    <cellStyle name="Note 2 9 14 5" xfId="21123"/>
    <cellStyle name="Note 2 9 14 6" xfId="21124"/>
    <cellStyle name="Note 2 9 15" xfId="21125"/>
    <cellStyle name="Note 2 9 15 2" xfId="21126"/>
    <cellStyle name="Note 2 9 15 3" xfId="21127"/>
    <cellStyle name="Note 2 9 16" xfId="21128"/>
    <cellStyle name="Note 2 9 2" xfId="21129"/>
    <cellStyle name="Note 2 9 2 10" xfId="21130"/>
    <cellStyle name="Note 2 9 2 10 2" xfId="21131"/>
    <cellStyle name="Note 2 9 2 10 2 2" xfId="21132"/>
    <cellStyle name="Note 2 9 2 10 2 3" xfId="21133"/>
    <cellStyle name="Note 2 9 2 10 2 4" xfId="21134"/>
    <cellStyle name="Note 2 9 2 10 3" xfId="21135"/>
    <cellStyle name="Note 2 9 2 10 4" xfId="21136"/>
    <cellStyle name="Note 2 9 2 10 5" xfId="21137"/>
    <cellStyle name="Note 2 9 2 10 6" xfId="21138"/>
    <cellStyle name="Note 2 9 2 11" xfId="21139"/>
    <cellStyle name="Note 2 9 2 11 2" xfId="21140"/>
    <cellStyle name="Note 2 9 2 11 2 2" xfId="21141"/>
    <cellStyle name="Note 2 9 2 11 2 3" xfId="21142"/>
    <cellStyle name="Note 2 9 2 11 2 4" xfId="21143"/>
    <cellStyle name="Note 2 9 2 11 3" xfId="21144"/>
    <cellStyle name="Note 2 9 2 11 4" xfId="21145"/>
    <cellStyle name="Note 2 9 2 11 5" xfId="21146"/>
    <cellStyle name="Note 2 9 2 11 6" xfId="21147"/>
    <cellStyle name="Note 2 9 2 12" xfId="21148"/>
    <cellStyle name="Note 2 9 2 12 2" xfId="21149"/>
    <cellStyle name="Note 2 9 2 12 2 2" xfId="21150"/>
    <cellStyle name="Note 2 9 2 12 2 3" xfId="21151"/>
    <cellStyle name="Note 2 9 2 12 2 4" xfId="21152"/>
    <cellStyle name="Note 2 9 2 12 3" xfId="21153"/>
    <cellStyle name="Note 2 9 2 12 4" xfId="21154"/>
    <cellStyle name="Note 2 9 2 12 5" xfId="21155"/>
    <cellStyle name="Note 2 9 2 12 6" xfId="21156"/>
    <cellStyle name="Note 2 9 2 13" xfId="21157"/>
    <cellStyle name="Note 2 9 2 13 2" xfId="21158"/>
    <cellStyle name="Note 2 9 2 13 2 2" xfId="21159"/>
    <cellStyle name="Note 2 9 2 13 2 3" xfId="21160"/>
    <cellStyle name="Note 2 9 2 13 2 4" xfId="21161"/>
    <cellStyle name="Note 2 9 2 13 3" xfId="21162"/>
    <cellStyle name="Note 2 9 2 13 4" xfId="21163"/>
    <cellStyle name="Note 2 9 2 13 5" xfId="21164"/>
    <cellStyle name="Note 2 9 2 13 6" xfId="21165"/>
    <cellStyle name="Note 2 9 2 14" xfId="21166"/>
    <cellStyle name="Note 2 9 2 14 2" xfId="21167"/>
    <cellStyle name="Note 2 9 2 14 2 2" xfId="21168"/>
    <cellStyle name="Note 2 9 2 14 2 3" xfId="21169"/>
    <cellStyle name="Note 2 9 2 14 2 4" xfId="21170"/>
    <cellStyle name="Note 2 9 2 14 3" xfId="21171"/>
    <cellStyle name="Note 2 9 2 14 4" xfId="21172"/>
    <cellStyle name="Note 2 9 2 14 5" xfId="21173"/>
    <cellStyle name="Note 2 9 2 14 6" xfId="21174"/>
    <cellStyle name="Note 2 9 2 15" xfId="21175"/>
    <cellStyle name="Note 2 9 2 15 2" xfId="21176"/>
    <cellStyle name="Note 2 9 2 15 2 2" xfId="21177"/>
    <cellStyle name="Note 2 9 2 15 2 3" xfId="21178"/>
    <cellStyle name="Note 2 9 2 15 2 4" xfId="21179"/>
    <cellStyle name="Note 2 9 2 15 3" xfId="21180"/>
    <cellStyle name="Note 2 9 2 15 4" xfId="21181"/>
    <cellStyle name="Note 2 9 2 15 5" xfId="21182"/>
    <cellStyle name="Note 2 9 2 15 6" xfId="21183"/>
    <cellStyle name="Note 2 9 2 16" xfId="21184"/>
    <cellStyle name="Note 2 9 2 16 2" xfId="21185"/>
    <cellStyle name="Note 2 9 2 16 2 2" xfId="21186"/>
    <cellStyle name="Note 2 9 2 16 2 3" xfId="21187"/>
    <cellStyle name="Note 2 9 2 16 2 4" xfId="21188"/>
    <cellStyle name="Note 2 9 2 16 3" xfId="21189"/>
    <cellStyle name="Note 2 9 2 16 4" xfId="21190"/>
    <cellStyle name="Note 2 9 2 16 5" xfId="21191"/>
    <cellStyle name="Note 2 9 2 16 6" xfId="21192"/>
    <cellStyle name="Note 2 9 2 17" xfId="21193"/>
    <cellStyle name="Note 2 9 2 17 2" xfId="21194"/>
    <cellStyle name="Note 2 9 2 17 3" xfId="21195"/>
    <cellStyle name="Note 2 9 2 18" xfId="21196"/>
    <cellStyle name="Note 2 9 2 19" xfId="21197"/>
    <cellStyle name="Note 2 9 2 2" xfId="21198"/>
    <cellStyle name="Note 2 9 2 2 2" xfId="21199"/>
    <cellStyle name="Note 2 9 2 2 2 2" xfId="21200"/>
    <cellStyle name="Note 2 9 2 2 2 3" xfId="21201"/>
    <cellStyle name="Note 2 9 2 2 2 4" xfId="21202"/>
    <cellStyle name="Note 2 9 2 2 3" xfId="21203"/>
    <cellStyle name="Note 2 9 2 2 4" xfId="21204"/>
    <cellStyle name="Note 2 9 2 2 5" xfId="21205"/>
    <cellStyle name="Note 2 9 2 3" xfId="21206"/>
    <cellStyle name="Note 2 9 2 3 2" xfId="21207"/>
    <cellStyle name="Note 2 9 2 3 2 2" xfId="21208"/>
    <cellStyle name="Note 2 9 2 3 2 3" xfId="21209"/>
    <cellStyle name="Note 2 9 2 3 2 4" xfId="21210"/>
    <cellStyle name="Note 2 9 2 3 3" xfId="21211"/>
    <cellStyle name="Note 2 9 2 3 4" xfId="21212"/>
    <cellStyle name="Note 2 9 2 3 5" xfId="21213"/>
    <cellStyle name="Note 2 9 2 3 6" xfId="21214"/>
    <cellStyle name="Note 2 9 2 4" xfId="21215"/>
    <cellStyle name="Note 2 9 2 4 2" xfId="21216"/>
    <cellStyle name="Note 2 9 2 4 2 2" xfId="21217"/>
    <cellStyle name="Note 2 9 2 4 2 3" xfId="21218"/>
    <cellStyle name="Note 2 9 2 4 2 4" xfId="21219"/>
    <cellStyle name="Note 2 9 2 4 3" xfId="21220"/>
    <cellStyle name="Note 2 9 2 4 4" xfId="21221"/>
    <cellStyle name="Note 2 9 2 4 5" xfId="21222"/>
    <cellStyle name="Note 2 9 2 4 6" xfId="21223"/>
    <cellStyle name="Note 2 9 2 5" xfId="21224"/>
    <cellStyle name="Note 2 9 2 5 2" xfId="21225"/>
    <cellStyle name="Note 2 9 2 5 2 2" xfId="21226"/>
    <cellStyle name="Note 2 9 2 5 2 3" xfId="21227"/>
    <cellStyle name="Note 2 9 2 5 2 4" xfId="21228"/>
    <cellStyle name="Note 2 9 2 5 3" xfId="21229"/>
    <cellStyle name="Note 2 9 2 5 4" xfId="21230"/>
    <cellStyle name="Note 2 9 2 5 5" xfId="21231"/>
    <cellStyle name="Note 2 9 2 5 6" xfId="21232"/>
    <cellStyle name="Note 2 9 2 6" xfId="21233"/>
    <cellStyle name="Note 2 9 2 6 2" xfId="21234"/>
    <cellStyle name="Note 2 9 2 6 2 2" xfId="21235"/>
    <cellStyle name="Note 2 9 2 6 2 3" xfId="21236"/>
    <cellStyle name="Note 2 9 2 6 2 4" xfId="21237"/>
    <cellStyle name="Note 2 9 2 6 3" xfId="21238"/>
    <cellStyle name="Note 2 9 2 6 4" xfId="21239"/>
    <cellStyle name="Note 2 9 2 6 5" xfId="21240"/>
    <cellStyle name="Note 2 9 2 6 6" xfId="21241"/>
    <cellStyle name="Note 2 9 2 7" xfId="21242"/>
    <cellStyle name="Note 2 9 2 7 2" xfId="21243"/>
    <cellStyle name="Note 2 9 2 7 2 2" xfId="21244"/>
    <cellStyle name="Note 2 9 2 7 2 3" xfId="21245"/>
    <cellStyle name="Note 2 9 2 7 2 4" xfId="21246"/>
    <cellStyle name="Note 2 9 2 7 3" xfId="21247"/>
    <cellStyle name="Note 2 9 2 7 4" xfId="21248"/>
    <cellStyle name="Note 2 9 2 7 5" xfId="21249"/>
    <cellStyle name="Note 2 9 2 7 6" xfId="21250"/>
    <cellStyle name="Note 2 9 2 8" xfId="21251"/>
    <cellStyle name="Note 2 9 2 8 2" xfId="21252"/>
    <cellStyle name="Note 2 9 2 8 2 2" xfId="21253"/>
    <cellStyle name="Note 2 9 2 8 2 3" xfId="21254"/>
    <cellStyle name="Note 2 9 2 8 2 4" xfId="21255"/>
    <cellStyle name="Note 2 9 2 8 3" xfId="21256"/>
    <cellStyle name="Note 2 9 2 8 4" xfId="21257"/>
    <cellStyle name="Note 2 9 2 8 5" xfId="21258"/>
    <cellStyle name="Note 2 9 2 8 6" xfId="21259"/>
    <cellStyle name="Note 2 9 2 9" xfId="21260"/>
    <cellStyle name="Note 2 9 2 9 2" xfId="21261"/>
    <cellStyle name="Note 2 9 2 9 2 2" xfId="21262"/>
    <cellStyle name="Note 2 9 2 9 2 3" xfId="21263"/>
    <cellStyle name="Note 2 9 2 9 2 4" xfId="21264"/>
    <cellStyle name="Note 2 9 2 9 3" xfId="21265"/>
    <cellStyle name="Note 2 9 2 9 4" xfId="21266"/>
    <cellStyle name="Note 2 9 2 9 5" xfId="21267"/>
    <cellStyle name="Note 2 9 2 9 6" xfId="21268"/>
    <cellStyle name="Note 2 9 3" xfId="21269"/>
    <cellStyle name="Note 2 9 3 2" xfId="21270"/>
    <cellStyle name="Note 2 9 3 2 2" xfId="21271"/>
    <cellStyle name="Note 2 9 3 2 3" xfId="21272"/>
    <cellStyle name="Note 2 9 3 2 4" xfId="21273"/>
    <cellStyle name="Note 2 9 3 3" xfId="21274"/>
    <cellStyle name="Note 2 9 3 4" xfId="21275"/>
    <cellStyle name="Note 2 9 3 5" xfId="21276"/>
    <cellStyle name="Note 2 9 4" xfId="21277"/>
    <cellStyle name="Note 2 9 4 2" xfId="21278"/>
    <cellStyle name="Note 2 9 4 2 2" xfId="21279"/>
    <cellStyle name="Note 2 9 4 2 3" xfId="21280"/>
    <cellStyle name="Note 2 9 4 2 4" xfId="21281"/>
    <cellStyle name="Note 2 9 4 3" xfId="21282"/>
    <cellStyle name="Note 2 9 4 4" xfId="21283"/>
    <cellStyle name="Note 2 9 4 5" xfId="21284"/>
    <cellStyle name="Note 2 9 5" xfId="21285"/>
    <cellStyle name="Note 2 9 5 2" xfId="21286"/>
    <cellStyle name="Note 2 9 5 2 2" xfId="21287"/>
    <cellStyle name="Note 2 9 5 2 3" xfId="21288"/>
    <cellStyle name="Note 2 9 5 2 4" xfId="21289"/>
    <cellStyle name="Note 2 9 5 3" xfId="21290"/>
    <cellStyle name="Note 2 9 5 4" xfId="21291"/>
    <cellStyle name="Note 2 9 5 5" xfId="21292"/>
    <cellStyle name="Note 2 9 5 6" xfId="21293"/>
    <cellStyle name="Note 2 9 6" xfId="21294"/>
    <cellStyle name="Note 2 9 6 2" xfId="21295"/>
    <cellStyle name="Note 2 9 6 2 2" xfId="21296"/>
    <cellStyle name="Note 2 9 6 2 3" xfId="21297"/>
    <cellStyle name="Note 2 9 6 2 4" xfId="21298"/>
    <cellStyle name="Note 2 9 6 3" xfId="21299"/>
    <cellStyle name="Note 2 9 6 4" xfId="21300"/>
    <cellStyle name="Note 2 9 6 5" xfId="21301"/>
    <cellStyle name="Note 2 9 6 6" xfId="21302"/>
    <cellStyle name="Note 2 9 7" xfId="21303"/>
    <cellStyle name="Note 2 9 7 2" xfId="21304"/>
    <cellStyle name="Note 2 9 7 2 2" xfId="21305"/>
    <cellStyle name="Note 2 9 7 2 3" xfId="21306"/>
    <cellStyle name="Note 2 9 7 2 4" xfId="21307"/>
    <cellStyle name="Note 2 9 7 3" xfId="21308"/>
    <cellStyle name="Note 2 9 7 4" xfId="21309"/>
    <cellStyle name="Note 2 9 7 5" xfId="21310"/>
    <cellStyle name="Note 2 9 7 6" xfId="21311"/>
    <cellStyle name="Note 2 9 8" xfId="21312"/>
    <cellStyle name="Note 2 9 8 2" xfId="21313"/>
    <cellStyle name="Note 2 9 8 2 2" xfId="21314"/>
    <cellStyle name="Note 2 9 8 2 3" xfId="21315"/>
    <cellStyle name="Note 2 9 8 2 4" xfId="21316"/>
    <cellStyle name="Note 2 9 8 3" xfId="21317"/>
    <cellStyle name="Note 2 9 8 4" xfId="21318"/>
    <cellStyle name="Note 2 9 8 5" xfId="21319"/>
    <cellStyle name="Note 2 9 8 6" xfId="21320"/>
    <cellStyle name="Note 2 9 9" xfId="21321"/>
    <cellStyle name="Note 2 9 9 2" xfId="21322"/>
    <cellStyle name="Note 2 9 9 2 2" xfId="21323"/>
    <cellStyle name="Note 2 9 9 2 3" xfId="21324"/>
    <cellStyle name="Note 2 9 9 2 4" xfId="21325"/>
    <cellStyle name="Note 2 9 9 3" xfId="21326"/>
    <cellStyle name="Note 2 9 9 4" xfId="21327"/>
    <cellStyle name="Note 2 9 9 5" xfId="21328"/>
    <cellStyle name="Note 2 9 9 6" xfId="21329"/>
    <cellStyle name="Note 3" xfId="680"/>
    <cellStyle name="Note 3 10" xfId="681"/>
    <cellStyle name="Note 3 2" xfId="682"/>
    <cellStyle name="Note 3 2 10" xfId="21330"/>
    <cellStyle name="Note 3 2 10 2" xfId="21331"/>
    <cellStyle name="Note 3 2 10 2 2" xfId="21332"/>
    <cellStyle name="Note 3 2 10 2 3" xfId="21333"/>
    <cellStyle name="Note 3 2 10 2 4" xfId="21334"/>
    <cellStyle name="Note 3 2 10 3" xfId="21335"/>
    <cellStyle name="Note 3 2 10 4" xfId="21336"/>
    <cellStyle name="Note 3 2 10 5" xfId="21337"/>
    <cellStyle name="Note 3 2 10 6" xfId="21338"/>
    <cellStyle name="Note 3 2 11" xfId="21339"/>
    <cellStyle name="Note 3 2 11 2" xfId="21340"/>
    <cellStyle name="Note 3 2 11 2 2" xfId="21341"/>
    <cellStyle name="Note 3 2 11 2 3" xfId="21342"/>
    <cellStyle name="Note 3 2 11 2 4" xfId="21343"/>
    <cellStyle name="Note 3 2 11 3" xfId="21344"/>
    <cellStyle name="Note 3 2 11 4" xfId="21345"/>
    <cellStyle name="Note 3 2 11 5" xfId="21346"/>
    <cellStyle name="Note 3 2 11 6" xfId="21347"/>
    <cellStyle name="Note 3 2 12" xfId="21348"/>
    <cellStyle name="Note 3 2 12 2" xfId="21349"/>
    <cellStyle name="Note 3 2 12 2 2" xfId="21350"/>
    <cellStyle name="Note 3 2 12 2 3" xfId="21351"/>
    <cellStyle name="Note 3 2 12 2 4" xfId="21352"/>
    <cellStyle name="Note 3 2 12 3" xfId="21353"/>
    <cellStyle name="Note 3 2 12 4" xfId="21354"/>
    <cellStyle name="Note 3 2 12 5" xfId="21355"/>
    <cellStyle name="Note 3 2 12 6" xfId="21356"/>
    <cellStyle name="Note 3 2 13" xfId="21357"/>
    <cellStyle name="Note 3 2 13 2" xfId="21358"/>
    <cellStyle name="Note 3 2 13 2 2" xfId="21359"/>
    <cellStyle name="Note 3 2 13 2 3" xfId="21360"/>
    <cellStyle name="Note 3 2 13 2 4" xfId="21361"/>
    <cellStyle name="Note 3 2 13 3" xfId="21362"/>
    <cellStyle name="Note 3 2 13 4" xfId="21363"/>
    <cellStyle name="Note 3 2 13 5" xfId="21364"/>
    <cellStyle name="Note 3 2 13 6" xfId="21365"/>
    <cellStyle name="Note 3 2 14" xfId="21366"/>
    <cellStyle name="Note 3 2 14 2" xfId="21367"/>
    <cellStyle name="Note 3 2 14 2 2" xfId="21368"/>
    <cellStyle name="Note 3 2 14 2 3" xfId="21369"/>
    <cellStyle name="Note 3 2 14 2 4" xfId="21370"/>
    <cellStyle name="Note 3 2 14 3" xfId="21371"/>
    <cellStyle name="Note 3 2 14 4" xfId="21372"/>
    <cellStyle name="Note 3 2 14 5" xfId="21373"/>
    <cellStyle name="Note 3 2 14 6" xfId="21374"/>
    <cellStyle name="Note 3 2 15" xfId="21375"/>
    <cellStyle name="Note 3 2 15 2" xfId="21376"/>
    <cellStyle name="Note 3 2 15 2 2" xfId="21377"/>
    <cellStyle name="Note 3 2 15 2 3" xfId="21378"/>
    <cellStyle name="Note 3 2 15 2 4" xfId="21379"/>
    <cellStyle name="Note 3 2 15 3" xfId="21380"/>
    <cellStyle name="Note 3 2 15 4" xfId="21381"/>
    <cellStyle name="Note 3 2 15 5" xfId="21382"/>
    <cellStyle name="Note 3 2 15 6" xfId="21383"/>
    <cellStyle name="Note 3 2 16" xfId="21384"/>
    <cellStyle name="Note 3 2 16 2" xfId="21385"/>
    <cellStyle name="Note 3 2 16 2 2" xfId="21386"/>
    <cellStyle name="Note 3 2 16 2 3" xfId="21387"/>
    <cellStyle name="Note 3 2 16 2 4" xfId="21388"/>
    <cellStyle name="Note 3 2 16 3" xfId="21389"/>
    <cellStyle name="Note 3 2 16 4" xfId="21390"/>
    <cellStyle name="Note 3 2 16 5" xfId="21391"/>
    <cellStyle name="Note 3 2 16 6" xfId="21392"/>
    <cellStyle name="Note 3 2 17" xfId="21393"/>
    <cellStyle name="Note 3 2 17 2" xfId="21394"/>
    <cellStyle name="Note 3 2 17 2 2" xfId="21395"/>
    <cellStyle name="Note 3 2 17 2 3" xfId="21396"/>
    <cellStyle name="Note 3 2 17 2 4" xfId="21397"/>
    <cellStyle name="Note 3 2 17 3" xfId="21398"/>
    <cellStyle name="Note 3 2 17 4" xfId="21399"/>
    <cellStyle name="Note 3 2 17 5" xfId="21400"/>
    <cellStyle name="Note 3 2 17 6" xfId="21401"/>
    <cellStyle name="Note 3 2 18" xfId="21402"/>
    <cellStyle name="Note 3 2 18 2" xfId="21403"/>
    <cellStyle name="Note 3 2 18 3" xfId="21404"/>
    <cellStyle name="Note 3 2 19" xfId="21405"/>
    <cellStyle name="Note 3 2 2" xfId="683"/>
    <cellStyle name="Note 3 2 2 10" xfId="21406"/>
    <cellStyle name="Note 3 2 2 10 2" xfId="21407"/>
    <cellStyle name="Note 3 2 2 10 2 2" xfId="21408"/>
    <cellStyle name="Note 3 2 2 10 2 3" xfId="21409"/>
    <cellStyle name="Note 3 2 2 10 2 4" xfId="21410"/>
    <cellStyle name="Note 3 2 2 10 3" xfId="21411"/>
    <cellStyle name="Note 3 2 2 10 4" xfId="21412"/>
    <cellStyle name="Note 3 2 2 10 5" xfId="21413"/>
    <cellStyle name="Note 3 2 2 10 6" xfId="21414"/>
    <cellStyle name="Note 3 2 2 11" xfId="21415"/>
    <cellStyle name="Note 3 2 2 11 2" xfId="21416"/>
    <cellStyle name="Note 3 2 2 11 2 2" xfId="21417"/>
    <cellStyle name="Note 3 2 2 11 2 3" xfId="21418"/>
    <cellStyle name="Note 3 2 2 11 2 4" xfId="21419"/>
    <cellStyle name="Note 3 2 2 11 3" xfId="21420"/>
    <cellStyle name="Note 3 2 2 11 4" xfId="21421"/>
    <cellStyle name="Note 3 2 2 11 5" xfId="21422"/>
    <cellStyle name="Note 3 2 2 11 6" xfId="21423"/>
    <cellStyle name="Note 3 2 2 12" xfId="21424"/>
    <cellStyle name="Note 3 2 2 12 2" xfId="21425"/>
    <cellStyle name="Note 3 2 2 12 2 2" xfId="21426"/>
    <cellStyle name="Note 3 2 2 12 2 3" xfId="21427"/>
    <cellStyle name="Note 3 2 2 12 2 4" xfId="21428"/>
    <cellStyle name="Note 3 2 2 12 3" xfId="21429"/>
    <cellStyle name="Note 3 2 2 12 4" xfId="21430"/>
    <cellStyle name="Note 3 2 2 12 5" xfId="21431"/>
    <cellStyle name="Note 3 2 2 12 6" xfId="21432"/>
    <cellStyle name="Note 3 2 2 13" xfId="21433"/>
    <cellStyle name="Note 3 2 2 13 2" xfId="21434"/>
    <cellStyle name="Note 3 2 2 13 2 2" xfId="21435"/>
    <cellStyle name="Note 3 2 2 13 2 3" xfId="21436"/>
    <cellStyle name="Note 3 2 2 13 2 4" xfId="21437"/>
    <cellStyle name="Note 3 2 2 13 3" xfId="21438"/>
    <cellStyle name="Note 3 2 2 13 4" xfId="21439"/>
    <cellStyle name="Note 3 2 2 13 5" xfId="21440"/>
    <cellStyle name="Note 3 2 2 13 6" xfId="21441"/>
    <cellStyle name="Note 3 2 2 14" xfId="21442"/>
    <cellStyle name="Note 3 2 2 14 2" xfId="21443"/>
    <cellStyle name="Note 3 2 2 14 2 2" xfId="21444"/>
    <cellStyle name="Note 3 2 2 14 2 3" xfId="21445"/>
    <cellStyle name="Note 3 2 2 14 2 4" xfId="21446"/>
    <cellStyle name="Note 3 2 2 14 3" xfId="21447"/>
    <cellStyle name="Note 3 2 2 14 4" xfId="21448"/>
    <cellStyle name="Note 3 2 2 14 5" xfId="21449"/>
    <cellStyle name="Note 3 2 2 14 6" xfId="21450"/>
    <cellStyle name="Note 3 2 2 15" xfId="21451"/>
    <cellStyle name="Note 3 2 2 15 2" xfId="21452"/>
    <cellStyle name="Note 3 2 2 15 2 2" xfId="21453"/>
    <cellStyle name="Note 3 2 2 15 2 3" xfId="21454"/>
    <cellStyle name="Note 3 2 2 15 2 4" xfId="21455"/>
    <cellStyle name="Note 3 2 2 15 3" xfId="21456"/>
    <cellStyle name="Note 3 2 2 15 4" xfId="21457"/>
    <cellStyle name="Note 3 2 2 15 5" xfId="21458"/>
    <cellStyle name="Note 3 2 2 15 6" xfId="21459"/>
    <cellStyle name="Note 3 2 2 16" xfId="21460"/>
    <cellStyle name="Note 3 2 2 16 2" xfId="21461"/>
    <cellStyle name="Note 3 2 2 16 3" xfId="21462"/>
    <cellStyle name="Note 3 2 2 17" xfId="21463"/>
    <cellStyle name="Note 3 2 2 18" xfId="21464"/>
    <cellStyle name="Note 3 2 2 19" xfId="21465"/>
    <cellStyle name="Note 3 2 2 2" xfId="684"/>
    <cellStyle name="Note 3 2 2 20" xfId="21466"/>
    <cellStyle name="Note 3 2 2 21" xfId="21467"/>
    <cellStyle name="Note 3 2 2 3" xfId="21468"/>
    <cellStyle name="Note 3 2 2 3 10" xfId="21469"/>
    <cellStyle name="Note 3 2 2 3 10 2" xfId="21470"/>
    <cellStyle name="Note 3 2 2 3 10 2 2" xfId="21471"/>
    <cellStyle name="Note 3 2 2 3 10 2 3" xfId="21472"/>
    <cellStyle name="Note 3 2 2 3 10 2 4" xfId="21473"/>
    <cellStyle name="Note 3 2 2 3 10 3" xfId="21474"/>
    <cellStyle name="Note 3 2 2 3 10 4" xfId="21475"/>
    <cellStyle name="Note 3 2 2 3 10 5" xfId="21476"/>
    <cellStyle name="Note 3 2 2 3 10 6" xfId="21477"/>
    <cellStyle name="Note 3 2 2 3 11" xfId="21478"/>
    <cellStyle name="Note 3 2 2 3 11 2" xfId="21479"/>
    <cellStyle name="Note 3 2 2 3 11 2 2" xfId="21480"/>
    <cellStyle name="Note 3 2 2 3 11 2 3" xfId="21481"/>
    <cellStyle name="Note 3 2 2 3 11 2 4" xfId="21482"/>
    <cellStyle name="Note 3 2 2 3 11 3" xfId="21483"/>
    <cellStyle name="Note 3 2 2 3 11 4" xfId="21484"/>
    <cellStyle name="Note 3 2 2 3 11 5" xfId="21485"/>
    <cellStyle name="Note 3 2 2 3 11 6" xfId="21486"/>
    <cellStyle name="Note 3 2 2 3 12" xfId="21487"/>
    <cellStyle name="Note 3 2 2 3 12 2" xfId="21488"/>
    <cellStyle name="Note 3 2 2 3 12 2 2" xfId="21489"/>
    <cellStyle name="Note 3 2 2 3 12 2 3" xfId="21490"/>
    <cellStyle name="Note 3 2 2 3 12 2 4" xfId="21491"/>
    <cellStyle name="Note 3 2 2 3 12 3" xfId="21492"/>
    <cellStyle name="Note 3 2 2 3 12 4" xfId="21493"/>
    <cellStyle name="Note 3 2 2 3 12 5" xfId="21494"/>
    <cellStyle name="Note 3 2 2 3 12 6" xfId="21495"/>
    <cellStyle name="Note 3 2 2 3 13" xfId="21496"/>
    <cellStyle name="Note 3 2 2 3 13 2" xfId="21497"/>
    <cellStyle name="Note 3 2 2 3 13 2 2" xfId="21498"/>
    <cellStyle name="Note 3 2 2 3 13 2 3" xfId="21499"/>
    <cellStyle name="Note 3 2 2 3 13 2 4" xfId="21500"/>
    <cellStyle name="Note 3 2 2 3 13 3" xfId="21501"/>
    <cellStyle name="Note 3 2 2 3 13 4" xfId="21502"/>
    <cellStyle name="Note 3 2 2 3 13 5" xfId="21503"/>
    <cellStyle name="Note 3 2 2 3 13 6" xfId="21504"/>
    <cellStyle name="Note 3 2 2 3 14" xfId="21505"/>
    <cellStyle name="Note 3 2 2 3 14 2" xfId="21506"/>
    <cellStyle name="Note 3 2 2 3 14 2 2" xfId="21507"/>
    <cellStyle name="Note 3 2 2 3 14 2 3" xfId="21508"/>
    <cellStyle name="Note 3 2 2 3 14 2 4" xfId="21509"/>
    <cellStyle name="Note 3 2 2 3 14 3" xfId="21510"/>
    <cellStyle name="Note 3 2 2 3 14 4" xfId="21511"/>
    <cellStyle name="Note 3 2 2 3 14 5" xfId="21512"/>
    <cellStyle name="Note 3 2 2 3 14 6" xfId="21513"/>
    <cellStyle name="Note 3 2 2 3 15" xfId="21514"/>
    <cellStyle name="Note 3 2 2 3 15 2" xfId="21515"/>
    <cellStyle name="Note 3 2 2 3 15 2 2" xfId="21516"/>
    <cellStyle name="Note 3 2 2 3 15 2 3" xfId="21517"/>
    <cellStyle name="Note 3 2 2 3 15 2 4" xfId="21518"/>
    <cellStyle name="Note 3 2 2 3 15 3" xfId="21519"/>
    <cellStyle name="Note 3 2 2 3 15 4" xfId="21520"/>
    <cellStyle name="Note 3 2 2 3 15 5" xfId="21521"/>
    <cellStyle name="Note 3 2 2 3 15 6" xfId="21522"/>
    <cellStyle name="Note 3 2 2 3 16" xfId="21523"/>
    <cellStyle name="Note 3 2 2 3 16 2" xfId="21524"/>
    <cellStyle name="Note 3 2 2 3 16 2 2" xfId="21525"/>
    <cellStyle name="Note 3 2 2 3 16 2 3" xfId="21526"/>
    <cellStyle name="Note 3 2 2 3 16 2 4" xfId="21527"/>
    <cellStyle name="Note 3 2 2 3 16 3" xfId="21528"/>
    <cellStyle name="Note 3 2 2 3 16 4" xfId="21529"/>
    <cellStyle name="Note 3 2 2 3 16 5" xfId="21530"/>
    <cellStyle name="Note 3 2 2 3 16 6" xfId="21531"/>
    <cellStyle name="Note 3 2 2 3 17" xfId="21532"/>
    <cellStyle name="Note 3 2 2 3 17 2" xfId="21533"/>
    <cellStyle name="Note 3 2 2 3 17 3" xfId="21534"/>
    <cellStyle name="Note 3 2 2 3 18" xfId="21535"/>
    <cellStyle name="Note 3 2 2 3 19" xfId="21536"/>
    <cellStyle name="Note 3 2 2 3 2" xfId="21537"/>
    <cellStyle name="Note 3 2 2 3 2 2" xfId="21538"/>
    <cellStyle name="Note 3 2 2 3 2 2 2" xfId="21539"/>
    <cellStyle name="Note 3 2 2 3 2 2 3" xfId="21540"/>
    <cellStyle name="Note 3 2 2 3 2 2 4" xfId="21541"/>
    <cellStyle name="Note 3 2 2 3 2 3" xfId="21542"/>
    <cellStyle name="Note 3 2 2 3 2 4" xfId="21543"/>
    <cellStyle name="Note 3 2 2 3 2 5" xfId="21544"/>
    <cellStyle name="Note 3 2 2 3 3" xfId="21545"/>
    <cellStyle name="Note 3 2 2 3 3 2" xfId="21546"/>
    <cellStyle name="Note 3 2 2 3 3 2 2" xfId="21547"/>
    <cellStyle name="Note 3 2 2 3 3 2 3" xfId="21548"/>
    <cellStyle name="Note 3 2 2 3 3 2 4" xfId="21549"/>
    <cellStyle name="Note 3 2 2 3 3 3" xfId="21550"/>
    <cellStyle name="Note 3 2 2 3 3 4" xfId="21551"/>
    <cellStyle name="Note 3 2 2 3 3 5" xfId="21552"/>
    <cellStyle name="Note 3 2 2 3 3 6" xfId="21553"/>
    <cellStyle name="Note 3 2 2 3 4" xfId="21554"/>
    <cellStyle name="Note 3 2 2 3 4 2" xfId="21555"/>
    <cellStyle name="Note 3 2 2 3 4 2 2" xfId="21556"/>
    <cellStyle name="Note 3 2 2 3 4 2 3" xfId="21557"/>
    <cellStyle name="Note 3 2 2 3 4 2 4" xfId="21558"/>
    <cellStyle name="Note 3 2 2 3 4 3" xfId="21559"/>
    <cellStyle name="Note 3 2 2 3 4 4" xfId="21560"/>
    <cellStyle name="Note 3 2 2 3 4 5" xfId="21561"/>
    <cellStyle name="Note 3 2 2 3 4 6" xfId="21562"/>
    <cellStyle name="Note 3 2 2 3 5" xfId="21563"/>
    <cellStyle name="Note 3 2 2 3 5 2" xfId="21564"/>
    <cellStyle name="Note 3 2 2 3 5 2 2" xfId="21565"/>
    <cellStyle name="Note 3 2 2 3 5 2 3" xfId="21566"/>
    <cellStyle name="Note 3 2 2 3 5 2 4" xfId="21567"/>
    <cellStyle name="Note 3 2 2 3 5 3" xfId="21568"/>
    <cellStyle name="Note 3 2 2 3 5 4" xfId="21569"/>
    <cellStyle name="Note 3 2 2 3 5 5" xfId="21570"/>
    <cellStyle name="Note 3 2 2 3 5 6" xfId="21571"/>
    <cellStyle name="Note 3 2 2 3 6" xfId="21572"/>
    <cellStyle name="Note 3 2 2 3 6 2" xfId="21573"/>
    <cellStyle name="Note 3 2 2 3 6 2 2" xfId="21574"/>
    <cellStyle name="Note 3 2 2 3 6 2 3" xfId="21575"/>
    <cellStyle name="Note 3 2 2 3 6 2 4" xfId="21576"/>
    <cellStyle name="Note 3 2 2 3 6 3" xfId="21577"/>
    <cellStyle name="Note 3 2 2 3 6 4" xfId="21578"/>
    <cellStyle name="Note 3 2 2 3 6 5" xfId="21579"/>
    <cellStyle name="Note 3 2 2 3 6 6" xfId="21580"/>
    <cellStyle name="Note 3 2 2 3 7" xfId="21581"/>
    <cellStyle name="Note 3 2 2 3 7 2" xfId="21582"/>
    <cellStyle name="Note 3 2 2 3 7 2 2" xfId="21583"/>
    <cellStyle name="Note 3 2 2 3 7 2 3" xfId="21584"/>
    <cellStyle name="Note 3 2 2 3 7 2 4" xfId="21585"/>
    <cellStyle name="Note 3 2 2 3 7 3" xfId="21586"/>
    <cellStyle name="Note 3 2 2 3 7 4" xfId="21587"/>
    <cellStyle name="Note 3 2 2 3 7 5" xfId="21588"/>
    <cellStyle name="Note 3 2 2 3 7 6" xfId="21589"/>
    <cellStyle name="Note 3 2 2 3 8" xfId="21590"/>
    <cellStyle name="Note 3 2 2 3 8 2" xfId="21591"/>
    <cellStyle name="Note 3 2 2 3 8 2 2" xfId="21592"/>
    <cellStyle name="Note 3 2 2 3 8 2 3" xfId="21593"/>
    <cellStyle name="Note 3 2 2 3 8 2 4" xfId="21594"/>
    <cellStyle name="Note 3 2 2 3 8 3" xfId="21595"/>
    <cellStyle name="Note 3 2 2 3 8 4" xfId="21596"/>
    <cellStyle name="Note 3 2 2 3 8 5" xfId="21597"/>
    <cellStyle name="Note 3 2 2 3 8 6" xfId="21598"/>
    <cellStyle name="Note 3 2 2 3 9" xfId="21599"/>
    <cellStyle name="Note 3 2 2 3 9 2" xfId="21600"/>
    <cellStyle name="Note 3 2 2 3 9 2 2" xfId="21601"/>
    <cellStyle name="Note 3 2 2 3 9 2 3" xfId="21602"/>
    <cellStyle name="Note 3 2 2 3 9 2 4" xfId="21603"/>
    <cellStyle name="Note 3 2 2 3 9 3" xfId="21604"/>
    <cellStyle name="Note 3 2 2 3 9 4" xfId="21605"/>
    <cellStyle name="Note 3 2 2 3 9 5" xfId="21606"/>
    <cellStyle name="Note 3 2 2 3 9 6" xfId="21607"/>
    <cellStyle name="Note 3 2 2 4" xfId="21608"/>
    <cellStyle name="Note 3 2 2 4 2" xfId="21609"/>
    <cellStyle name="Note 3 2 2 4 2 2" xfId="21610"/>
    <cellStyle name="Note 3 2 2 4 2 3" xfId="21611"/>
    <cellStyle name="Note 3 2 2 4 2 4" xfId="21612"/>
    <cellStyle name="Note 3 2 2 4 3" xfId="21613"/>
    <cellStyle name="Note 3 2 2 4 4" xfId="21614"/>
    <cellStyle name="Note 3 2 2 4 5" xfId="21615"/>
    <cellStyle name="Note 3 2 2 5" xfId="21616"/>
    <cellStyle name="Note 3 2 2 5 2" xfId="21617"/>
    <cellStyle name="Note 3 2 2 5 2 2" xfId="21618"/>
    <cellStyle name="Note 3 2 2 5 2 3" xfId="21619"/>
    <cellStyle name="Note 3 2 2 5 2 4" xfId="21620"/>
    <cellStyle name="Note 3 2 2 5 3" xfId="21621"/>
    <cellStyle name="Note 3 2 2 5 4" xfId="21622"/>
    <cellStyle name="Note 3 2 2 5 5" xfId="21623"/>
    <cellStyle name="Note 3 2 2 6" xfId="21624"/>
    <cellStyle name="Note 3 2 2 6 2" xfId="21625"/>
    <cellStyle name="Note 3 2 2 6 2 2" xfId="21626"/>
    <cellStyle name="Note 3 2 2 6 2 3" xfId="21627"/>
    <cellStyle name="Note 3 2 2 6 2 4" xfId="21628"/>
    <cellStyle name="Note 3 2 2 6 3" xfId="21629"/>
    <cellStyle name="Note 3 2 2 6 4" xfId="21630"/>
    <cellStyle name="Note 3 2 2 6 5" xfId="21631"/>
    <cellStyle name="Note 3 2 2 6 6" xfId="21632"/>
    <cellStyle name="Note 3 2 2 7" xfId="21633"/>
    <cellStyle name="Note 3 2 2 7 2" xfId="21634"/>
    <cellStyle name="Note 3 2 2 7 2 2" xfId="21635"/>
    <cellStyle name="Note 3 2 2 7 2 3" xfId="21636"/>
    <cellStyle name="Note 3 2 2 7 2 4" xfId="21637"/>
    <cellStyle name="Note 3 2 2 7 3" xfId="21638"/>
    <cellStyle name="Note 3 2 2 7 4" xfId="21639"/>
    <cellStyle name="Note 3 2 2 7 5" xfId="21640"/>
    <cellStyle name="Note 3 2 2 7 6" xfId="21641"/>
    <cellStyle name="Note 3 2 2 8" xfId="21642"/>
    <cellStyle name="Note 3 2 2 8 2" xfId="21643"/>
    <cellStyle name="Note 3 2 2 8 2 2" xfId="21644"/>
    <cellStyle name="Note 3 2 2 8 2 3" xfId="21645"/>
    <cellStyle name="Note 3 2 2 8 2 4" xfId="21646"/>
    <cellStyle name="Note 3 2 2 8 3" xfId="21647"/>
    <cellStyle name="Note 3 2 2 8 4" xfId="21648"/>
    <cellStyle name="Note 3 2 2 8 5" xfId="21649"/>
    <cellStyle name="Note 3 2 2 8 6" xfId="21650"/>
    <cellStyle name="Note 3 2 2 9" xfId="21651"/>
    <cellStyle name="Note 3 2 2 9 2" xfId="21652"/>
    <cellStyle name="Note 3 2 2 9 2 2" xfId="21653"/>
    <cellStyle name="Note 3 2 2 9 2 3" xfId="21654"/>
    <cellStyle name="Note 3 2 2 9 2 4" xfId="21655"/>
    <cellStyle name="Note 3 2 2 9 3" xfId="21656"/>
    <cellStyle name="Note 3 2 2 9 4" xfId="21657"/>
    <cellStyle name="Note 3 2 2 9 5" xfId="21658"/>
    <cellStyle name="Note 3 2 2 9 6" xfId="21659"/>
    <cellStyle name="Note 3 2 20" xfId="21660"/>
    <cellStyle name="Note 3 2 21" xfId="21661"/>
    <cellStyle name="Note 3 2 22" xfId="21662"/>
    <cellStyle name="Note 3 2 23" xfId="21663"/>
    <cellStyle name="Note 3 2 3" xfId="685"/>
    <cellStyle name="Note 3 2 4" xfId="686"/>
    <cellStyle name="Note 3 2 5" xfId="21664"/>
    <cellStyle name="Note 3 2 5 10" xfId="21665"/>
    <cellStyle name="Note 3 2 5 10 2" xfId="21666"/>
    <cellStyle name="Note 3 2 5 10 2 2" xfId="21667"/>
    <cellStyle name="Note 3 2 5 10 2 3" xfId="21668"/>
    <cellStyle name="Note 3 2 5 10 2 4" xfId="21669"/>
    <cellStyle name="Note 3 2 5 10 3" xfId="21670"/>
    <cellStyle name="Note 3 2 5 10 4" xfId="21671"/>
    <cellStyle name="Note 3 2 5 10 5" xfId="21672"/>
    <cellStyle name="Note 3 2 5 10 6" xfId="21673"/>
    <cellStyle name="Note 3 2 5 11" xfId="21674"/>
    <cellStyle name="Note 3 2 5 11 2" xfId="21675"/>
    <cellStyle name="Note 3 2 5 11 2 2" xfId="21676"/>
    <cellStyle name="Note 3 2 5 11 2 3" xfId="21677"/>
    <cellStyle name="Note 3 2 5 11 2 4" xfId="21678"/>
    <cellStyle name="Note 3 2 5 11 3" xfId="21679"/>
    <cellStyle name="Note 3 2 5 11 4" xfId="21680"/>
    <cellStyle name="Note 3 2 5 11 5" xfId="21681"/>
    <cellStyle name="Note 3 2 5 11 6" xfId="21682"/>
    <cellStyle name="Note 3 2 5 12" xfId="21683"/>
    <cellStyle name="Note 3 2 5 12 2" xfId="21684"/>
    <cellStyle name="Note 3 2 5 12 2 2" xfId="21685"/>
    <cellStyle name="Note 3 2 5 12 2 3" xfId="21686"/>
    <cellStyle name="Note 3 2 5 12 2 4" xfId="21687"/>
    <cellStyle name="Note 3 2 5 12 3" xfId="21688"/>
    <cellStyle name="Note 3 2 5 12 4" xfId="21689"/>
    <cellStyle name="Note 3 2 5 12 5" xfId="21690"/>
    <cellStyle name="Note 3 2 5 12 6" xfId="21691"/>
    <cellStyle name="Note 3 2 5 13" xfId="21692"/>
    <cellStyle name="Note 3 2 5 13 2" xfId="21693"/>
    <cellStyle name="Note 3 2 5 13 2 2" xfId="21694"/>
    <cellStyle name="Note 3 2 5 13 2 3" xfId="21695"/>
    <cellStyle name="Note 3 2 5 13 2 4" xfId="21696"/>
    <cellStyle name="Note 3 2 5 13 3" xfId="21697"/>
    <cellStyle name="Note 3 2 5 13 4" xfId="21698"/>
    <cellStyle name="Note 3 2 5 13 5" xfId="21699"/>
    <cellStyle name="Note 3 2 5 13 6" xfId="21700"/>
    <cellStyle name="Note 3 2 5 14" xfId="21701"/>
    <cellStyle name="Note 3 2 5 14 2" xfId="21702"/>
    <cellStyle name="Note 3 2 5 14 2 2" xfId="21703"/>
    <cellStyle name="Note 3 2 5 14 2 3" xfId="21704"/>
    <cellStyle name="Note 3 2 5 14 2 4" xfId="21705"/>
    <cellStyle name="Note 3 2 5 14 3" xfId="21706"/>
    <cellStyle name="Note 3 2 5 14 4" xfId="21707"/>
    <cellStyle name="Note 3 2 5 14 5" xfId="21708"/>
    <cellStyle name="Note 3 2 5 14 6" xfId="21709"/>
    <cellStyle name="Note 3 2 5 15" xfId="21710"/>
    <cellStyle name="Note 3 2 5 15 2" xfId="21711"/>
    <cellStyle name="Note 3 2 5 15 2 2" xfId="21712"/>
    <cellStyle name="Note 3 2 5 15 2 3" xfId="21713"/>
    <cellStyle name="Note 3 2 5 15 2 4" xfId="21714"/>
    <cellStyle name="Note 3 2 5 15 3" xfId="21715"/>
    <cellStyle name="Note 3 2 5 15 4" xfId="21716"/>
    <cellStyle name="Note 3 2 5 15 5" xfId="21717"/>
    <cellStyle name="Note 3 2 5 15 6" xfId="21718"/>
    <cellStyle name="Note 3 2 5 16" xfId="21719"/>
    <cellStyle name="Note 3 2 5 16 2" xfId="21720"/>
    <cellStyle name="Note 3 2 5 16 2 2" xfId="21721"/>
    <cellStyle name="Note 3 2 5 16 2 3" xfId="21722"/>
    <cellStyle name="Note 3 2 5 16 2 4" xfId="21723"/>
    <cellStyle name="Note 3 2 5 16 3" xfId="21724"/>
    <cellStyle name="Note 3 2 5 16 4" xfId="21725"/>
    <cellStyle name="Note 3 2 5 16 5" xfId="21726"/>
    <cellStyle name="Note 3 2 5 16 6" xfId="21727"/>
    <cellStyle name="Note 3 2 5 17" xfId="21728"/>
    <cellStyle name="Note 3 2 5 17 2" xfId="21729"/>
    <cellStyle name="Note 3 2 5 17 3" xfId="21730"/>
    <cellStyle name="Note 3 2 5 18" xfId="21731"/>
    <cellStyle name="Note 3 2 5 19" xfId="21732"/>
    <cellStyle name="Note 3 2 5 2" xfId="21733"/>
    <cellStyle name="Note 3 2 5 2 2" xfId="21734"/>
    <cellStyle name="Note 3 2 5 2 2 2" xfId="21735"/>
    <cellStyle name="Note 3 2 5 2 2 3" xfId="21736"/>
    <cellStyle name="Note 3 2 5 2 2 4" xfId="21737"/>
    <cellStyle name="Note 3 2 5 2 3" xfId="21738"/>
    <cellStyle name="Note 3 2 5 2 4" xfId="21739"/>
    <cellStyle name="Note 3 2 5 2 5" xfId="21740"/>
    <cellStyle name="Note 3 2 5 3" xfId="21741"/>
    <cellStyle name="Note 3 2 5 3 2" xfId="21742"/>
    <cellStyle name="Note 3 2 5 3 2 2" xfId="21743"/>
    <cellStyle name="Note 3 2 5 3 2 3" xfId="21744"/>
    <cellStyle name="Note 3 2 5 3 2 4" xfId="21745"/>
    <cellStyle name="Note 3 2 5 3 3" xfId="21746"/>
    <cellStyle name="Note 3 2 5 3 4" xfId="21747"/>
    <cellStyle name="Note 3 2 5 3 5" xfId="21748"/>
    <cellStyle name="Note 3 2 5 3 6" xfId="21749"/>
    <cellStyle name="Note 3 2 5 4" xfId="21750"/>
    <cellStyle name="Note 3 2 5 4 2" xfId="21751"/>
    <cellStyle name="Note 3 2 5 4 2 2" xfId="21752"/>
    <cellStyle name="Note 3 2 5 4 2 3" xfId="21753"/>
    <cellStyle name="Note 3 2 5 4 2 4" xfId="21754"/>
    <cellStyle name="Note 3 2 5 4 3" xfId="21755"/>
    <cellStyle name="Note 3 2 5 4 4" xfId="21756"/>
    <cellStyle name="Note 3 2 5 4 5" xfId="21757"/>
    <cellStyle name="Note 3 2 5 4 6" xfId="21758"/>
    <cellStyle name="Note 3 2 5 5" xfId="21759"/>
    <cellStyle name="Note 3 2 5 5 2" xfId="21760"/>
    <cellStyle name="Note 3 2 5 5 2 2" xfId="21761"/>
    <cellStyle name="Note 3 2 5 5 2 3" xfId="21762"/>
    <cellStyle name="Note 3 2 5 5 2 4" xfId="21763"/>
    <cellStyle name="Note 3 2 5 5 3" xfId="21764"/>
    <cellStyle name="Note 3 2 5 5 4" xfId="21765"/>
    <cellStyle name="Note 3 2 5 5 5" xfId="21766"/>
    <cellStyle name="Note 3 2 5 5 6" xfId="21767"/>
    <cellStyle name="Note 3 2 5 6" xfId="21768"/>
    <cellStyle name="Note 3 2 5 6 2" xfId="21769"/>
    <cellStyle name="Note 3 2 5 6 2 2" xfId="21770"/>
    <cellStyle name="Note 3 2 5 6 2 3" xfId="21771"/>
    <cellStyle name="Note 3 2 5 6 2 4" xfId="21772"/>
    <cellStyle name="Note 3 2 5 6 3" xfId="21773"/>
    <cellStyle name="Note 3 2 5 6 4" xfId="21774"/>
    <cellStyle name="Note 3 2 5 6 5" xfId="21775"/>
    <cellStyle name="Note 3 2 5 6 6" xfId="21776"/>
    <cellStyle name="Note 3 2 5 7" xfId="21777"/>
    <cellStyle name="Note 3 2 5 7 2" xfId="21778"/>
    <cellStyle name="Note 3 2 5 7 2 2" xfId="21779"/>
    <cellStyle name="Note 3 2 5 7 2 3" xfId="21780"/>
    <cellStyle name="Note 3 2 5 7 2 4" xfId="21781"/>
    <cellStyle name="Note 3 2 5 7 3" xfId="21782"/>
    <cellStyle name="Note 3 2 5 7 4" xfId="21783"/>
    <cellStyle name="Note 3 2 5 7 5" xfId="21784"/>
    <cellStyle name="Note 3 2 5 7 6" xfId="21785"/>
    <cellStyle name="Note 3 2 5 8" xfId="21786"/>
    <cellStyle name="Note 3 2 5 8 2" xfId="21787"/>
    <cellStyle name="Note 3 2 5 8 2 2" xfId="21788"/>
    <cellStyle name="Note 3 2 5 8 2 3" xfId="21789"/>
    <cellStyle name="Note 3 2 5 8 2 4" xfId="21790"/>
    <cellStyle name="Note 3 2 5 8 3" xfId="21791"/>
    <cellStyle name="Note 3 2 5 8 4" xfId="21792"/>
    <cellStyle name="Note 3 2 5 8 5" xfId="21793"/>
    <cellStyle name="Note 3 2 5 8 6" xfId="21794"/>
    <cellStyle name="Note 3 2 5 9" xfId="21795"/>
    <cellStyle name="Note 3 2 5 9 2" xfId="21796"/>
    <cellStyle name="Note 3 2 5 9 2 2" xfId="21797"/>
    <cellStyle name="Note 3 2 5 9 2 3" xfId="21798"/>
    <cellStyle name="Note 3 2 5 9 2 4" xfId="21799"/>
    <cellStyle name="Note 3 2 5 9 3" xfId="21800"/>
    <cellStyle name="Note 3 2 5 9 4" xfId="21801"/>
    <cellStyle name="Note 3 2 5 9 5" xfId="21802"/>
    <cellStyle name="Note 3 2 5 9 6" xfId="21803"/>
    <cellStyle name="Note 3 2 6" xfId="21804"/>
    <cellStyle name="Note 3 2 6 2" xfId="21805"/>
    <cellStyle name="Note 3 2 6 2 2" xfId="21806"/>
    <cellStyle name="Note 3 2 6 2 3" xfId="21807"/>
    <cellStyle name="Note 3 2 6 2 4" xfId="21808"/>
    <cellStyle name="Note 3 2 6 3" xfId="21809"/>
    <cellStyle name="Note 3 2 6 4" xfId="21810"/>
    <cellStyle name="Note 3 2 6 5" xfId="21811"/>
    <cellStyle name="Note 3 2 7" xfId="21812"/>
    <cellStyle name="Note 3 2 7 2" xfId="21813"/>
    <cellStyle name="Note 3 2 7 2 2" xfId="21814"/>
    <cellStyle name="Note 3 2 7 2 3" xfId="21815"/>
    <cellStyle name="Note 3 2 7 2 4" xfId="21816"/>
    <cellStyle name="Note 3 2 7 3" xfId="21817"/>
    <cellStyle name="Note 3 2 7 4" xfId="21818"/>
    <cellStyle name="Note 3 2 7 5" xfId="21819"/>
    <cellStyle name="Note 3 2 8" xfId="21820"/>
    <cellStyle name="Note 3 2 8 2" xfId="21821"/>
    <cellStyle name="Note 3 2 8 2 2" xfId="21822"/>
    <cellStyle name="Note 3 2 8 2 3" xfId="21823"/>
    <cellStyle name="Note 3 2 8 2 4" xfId="21824"/>
    <cellStyle name="Note 3 2 8 3" xfId="21825"/>
    <cellStyle name="Note 3 2 8 4" xfId="21826"/>
    <cellStyle name="Note 3 2 8 5" xfId="21827"/>
    <cellStyle name="Note 3 2 8 6" xfId="21828"/>
    <cellStyle name="Note 3 2 9" xfId="21829"/>
    <cellStyle name="Note 3 2 9 2" xfId="21830"/>
    <cellStyle name="Note 3 2 9 2 2" xfId="21831"/>
    <cellStyle name="Note 3 2 9 2 3" xfId="21832"/>
    <cellStyle name="Note 3 2 9 2 4" xfId="21833"/>
    <cellStyle name="Note 3 2 9 3" xfId="21834"/>
    <cellStyle name="Note 3 2 9 4" xfId="21835"/>
    <cellStyle name="Note 3 2 9 5" xfId="21836"/>
    <cellStyle name="Note 3 2 9 6" xfId="21837"/>
    <cellStyle name="Note 3 3" xfId="687"/>
    <cellStyle name="Note 3 3 10" xfId="21838"/>
    <cellStyle name="Note 3 3 10 2" xfId="21839"/>
    <cellStyle name="Note 3 3 10 2 2" xfId="21840"/>
    <cellStyle name="Note 3 3 10 2 3" xfId="21841"/>
    <cellStyle name="Note 3 3 10 2 4" xfId="21842"/>
    <cellStyle name="Note 3 3 10 3" xfId="21843"/>
    <cellStyle name="Note 3 3 10 4" xfId="21844"/>
    <cellStyle name="Note 3 3 10 5" xfId="21845"/>
    <cellStyle name="Note 3 3 10 6" xfId="21846"/>
    <cellStyle name="Note 3 3 11" xfId="21847"/>
    <cellStyle name="Note 3 3 11 2" xfId="21848"/>
    <cellStyle name="Note 3 3 11 2 2" xfId="21849"/>
    <cellStyle name="Note 3 3 11 2 3" xfId="21850"/>
    <cellStyle name="Note 3 3 11 2 4" xfId="21851"/>
    <cellStyle name="Note 3 3 11 3" xfId="21852"/>
    <cellStyle name="Note 3 3 11 4" xfId="21853"/>
    <cellStyle name="Note 3 3 11 5" xfId="21854"/>
    <cellStyle name="Note 3 3 11 6" xfId="21855"/>
    <cellStyle name="Note 3 3 12" xfId="21856"/>
    <cellStyle name="Note 3 3 12 2" xfId="21857"/>
    <cellStyle name="Note 3 3 12 2 2" xfId="21858"/>
    <cellStyle name="Note 3 3 12 2 3" xfId="21859"/>
    <cellStyle name="Note 3 3 12 2 4" xfId="21860"/>
    <cellStyle name="Note 3 3 12 3" xfId="21861"/>
    <cellStyle name="Note 3 3 12 4" xfId="21862"/>
    <cellStyle name="Note 3 3 12 5" xfId="21863"/>
    <cellStyle name="Note 3 3 12 6" xfId="21864"/>
    <cellStyle name="Note 3 3 13" xfId="21865"/>
    <cellStyle name="Note 3 3 13 2" xfId="21866"/>
    <cellStyle name="Note 3 3 13 2 2" xfId="21867"/>
    <cellStyle name="Note 3 3 13 2 3" xfId="21868"/>
    <cellStyle name="Note 3 3 13 2 4" xfId="21869"/>
    <cellStyle name="Note 3 3 13 3" xfId="21870"/>
    <cellStyle name="Note 3 3 13 4" xfId="21871"/>
    <cellStyle name="Note 3 3 13 5" xfId="21872"/>
    <cellStyle name="Note 3 3 13 6" xfId="21873"/>
    <cellStyle name="Note 3 3 14" xfId="21874"/>
    <cellStyle name="Note 3 3 14 2" xfId="21875"/>
    <cellStyle name="Note 3 3 14 2 2" xfId="21876"/>
    <cellStyle name="Note 3 3 14 2 3" xfId="21877"/>
    <cellStyle name="Note 3 3 14 2 4" xfId="21878"/>
    <cellStyle name="Note 3 3 14 3" xfId="21879"/>
    <cellStyle name="Note 3 3 14 4" xfId="21880"/>
    <cellStyle name="Note 3 3 14 5" xfId="21881"/>
    <cellStyle name="Note 3 3 14 6" xfId="21882"/>
    <cellStyle name="Note 3 3 15" xfId="21883"/>
    <cellStyle name="Note 3 3 15 2" xfId="21884"/>
    <cellStyle name="Note 3 3 15 2 2" xfId="21885"/>
    <cellStyle name="Note 3 3 15 2 3" xfId="21886"/>
    <cellStyle name="Note 3 3 15 2 4" xfId="21887"/>
    <cellStyle name="Note 3 3 15 3" xfId="21888"/>
    <cellStyle name="Note 3 3 15 4" xfId="21889"/>
    <cellStyle name="Note 3 3 15 5" xfId="21890"/>
    <cellStyle name="Note 3 3 15 6" xfId="21891"/>
    <cellStyle name="Note 3 3 16" xfId="21892"/>
    <cellStyle name="Note 3 3 16 2" xfId="21893"/>
    <cellStyle name="Note 3 3 16 2 2" xfId="21894"/>
    <cellStyle name="Note 3 3 16 2 3" xfId="21895"/>
    <cellStyle name="Note 3 3 16 2 4" xfId="21896"/>
    <cellStyle name="Note 3 3 16 3" xfId="21897"/>
    <cellStyle name="Note 3 3 16 4" xfId="21898"/>
    <cellStyle name="Note 3 3 16 5" xfId="21899"/>
    <cellStyle name="Note 3 3 16 6" xfId="21900"/>
    <cellStyle name="Note 3 3 17" xfId="21901"/>
    <cellStyle name="Note 3 3 17 2" xfId="21902"/>
    <cellStyle name="Note 3 3 17 2 2" xfId="21903"/>
    <cellStyle name="Note 3 3 17 2 3" xfId="21904"/>
    <cellStyle name="Note 3 3 17 2 4" xfId="21905"/>
    <cellStyle name="Note 3 3 17 3" xfId="21906"/>
    <cellStyle name="Note 3 3 17 4" xfId="21907"/>
    <cellStyle name="Note 3 3 17 5" xfId="21908"/>
    <cellStyle name="Note 3 3 17 6" xfId="21909"/>
    <cellStyle name="Note 3 3 18" xfId="21910"/>
    <cellStyle name="Note 3 3 18 2" xfId="21911"/>
    <cellStyle name="Note 3 3 18 3" xfId="21912"/>
    <cellStyle name="Note 3 3 19" xfId="21913"/>
    <cellStyle name="Note 3 3 2" xfId="688"/>
    <cellStyle name="Note 3 3 2 10" xfId="21914"/>
    <cellStyle name="Note 3 3 2 10 2" xfId="21915"/>
    <cellStyle name="Note 3 3 2 10 2 2" xfId="21916"/>
    <cellStyle name="Note 3 3 2 10 2 3" xfId="21917"/>
    <cellStyle name="Note 3 3 2 10 2 4" xfId="21918"/>
    <cellStyle name="Note 3 3 2 10 3" xfId="21919"/>
    <cellStyle name="Note 3 3 2 10 4" xfId="21920"/>
    <cellStyle name="Note 3 3 2 10 5" xfId="21921"/>
    <cellStyle name="Note 3 3 2 10 6" xfId="21922"/>
    <cellStyle name="Note 3 3 2 11" xfId="21923"/>
    <cellStyle name="Note 3 3 2 11 2" xfId="21924"/>
    <cellStyle name="Note 3 3 2 11 2 2" xfId="21925"/>
    <cellStyle name="Note 3 3 2 11 2 3" xfId="21926"/>
    <cellStyle name="Note 3 3 2 11 2 4" xfId="21927"/>
    <cellStyle name="Note 3 3 2 11 3" xfId="21928"/>
    <cellStyle name="Note 3 3 2 11 4" xfId="21929"/>
    <cellStyle name="Note 3 3 2 11 5" xfId="21930"/>
    <cellStyle name="Note 3 3 2 11 6" xfId="21931"/>
    <cellStyle name="Note 3 3 2 12" xfId="21932"/>
    <cellStyle name="Note 3 3 2 12 2" xfId="21933"/>
    <cellStyle name="Note 3 3 2 12 2 2" xfId="21934"/>
    <cellStyle name="Note 3 3 2 12 2 3" xfId="21935"/>
    <cellStyle name="Note 3 3 2 12 2 4" xfId="21936"/>
    <cellStyle name="Note 3 3 2 12 3" xfId="21937"/>
    <cellStyle name="Note 3 3 2 12 4" xfId="21938"/>
    <cellStyle name="Note 3 3 2 12 5" xfId="21939"/>
    <cellStyle name="Note 3 3 2 12 6" xfId="21940"/>
    <cellStyle name="Note 3 3 2 13" xfId="21941"/>
    <cellStyle name="Note 3 3 2 13 2" xfId="21942"/>
    <cellStyle name="Note 3 3 2 13 2 2" xfId="21943"/>
    <cellStyle name="Note 3 3 2 13 2 3" xfId="21944"/>
    <cellStyle name="Note 3 3 2 13 2 4" xfId="21945"/>
    <cellStyle name="Note 3 3 2 13 3" xfId="21946"/>
    <cellStyle name="Note 3 3 2 13 4" xfId="21947"/>
    <cellStyle name="Note 3 3 2 13 5" xfId="21948"/>
    <cellStyle name="Note 3 3 2 13 6" xfId="21949"/>
    <cellStyle name="Note 3 3 2 14" xfId="21950"/>
    <cellStyle name="Note 3 3 2 14 2" xfId="21951"/>
    <cellStyle name="Note 3 3 2 14 2 2" xfId="21952"/>
    <cellStyle name="Note 3 3 2 14 2 3" xfId="21953"/>
    <cellStyle name="Note 3 3 2 14 2 4" xfId="21954"/>
    <cellStyle name="Note 3 3 2 14 3" xfId="21955"/>
    <cellStyle name="Note 3 3 2 14 4" xfId="21956"/>
    <cellStyle name="Note 3 3 2 14 5" xfId="21957"/>
    <cellStyle name="Note 3 3 2 14 6" xfId="21958"/>
    <cellStyle name="Note 3 3 2 15" xfId="21959"/>
    <cellStyle name="Note 3 3 2 15 2" xfId="21960"/>
    <cellStyle name="Note 3 3 2 15 2 2" xfId="21961"/>
    <cellStyle name="Note 3 3 2 15 2 3" xfId="21962"/>
    <cellStyle name="Note 3 3 2 15 2 4" xfId="21963"/>
    <cellStyle name="Note 3 3 2 15 3" xfId="21964"/>
    <cellStyle name="Note 3 3 2 15 4" xfId="21965"/>
    <cellStyle name="Note 3 3 2 15 5" xfId="21966"/>
    <cellStyle name="Note 3 3 2 15 6" xfId="21967"/>
    <cellStyle name="Note 3 3 2 16" xfId="21968"/>
    <cellStyle name="Note 3 3 2 16 2" xfId="21969"/>
    <cellStyle name="Note 3 3 2 16 3" xfId="21970"/>
    <cellStyle name="Note 3 3 2 17" xfId="21971"/>
    <cellStyle name="Note 3 3 2 18" xfId="21972"/>
    <cellStyle name="Note 3 3 2 19" xfId="21973"/>
    <cellStyle name="Note 3 3 2 2" xfId="689"/>
    <cellStyle name="Note 3 3 2 20" xfId="21974"/>
    <cellStyle name="Note 3 3 2 21" xfId="21975"/>
    <cellStyle name="Note 3 3 2 3" xfId="21976"/>
    <cellStyle name="Note 3 3 2 3 10" xfId="21977"/>
    <cellStyle name="Note 3 3 2 3 10 2" xfId="21978"/>
    <cellStyle name="Note 3 3 2 3 10 2 2" xfId="21979"/>
    <cellStyle name="Note 3 3 2 3 10 2 3" xfId="21980"/>
    <cellStyle name="Note 3 3 2 3 10 2 4" xfId="21981"/>
    <cellStyle name="Note 3 3 2 3 10 3" xfId="21982"/>
    <cellStyle name="Note 3 3 2 3 10 4" xfId="21983"/>
    <cellStyle name="Note 3 3 2 3 10 5" xfId="21984"/>
    <cellStyle name="Note 3 3 2 3 10 6" xfId="21985"/>
    <cellStyle name="Note 3 3 2 3 11" xfId="21986"/>
    <cellStyle name="Note 3 3 2 3 11 2" xfId="21987"/>
    <cellStyle name="Note 3 3 2 3 11 2 2" xfId="21988"/>
    <cellStyle name="Note 3 3 2 3 11 2 3" xfId="21989"/>
    <cellStyle name="Note 3 3 2 3 11 2 4" xfId="21990"/>
    <cellStyle name="Note 3 3 2 3 11 3" xfId="21991"/>
    <cellStyle name="Note 3 3 2 3 11 4" xfId="21992"/>
    <cellStyle name="Note 3 3 2 3 11 5" xfId="21993"/>
    <cellStyle name="Note 3 3 2 3 11 6" xfId="21994"/>
    <cellStyle name="Note 3 3 2 3 12" xfId="21995"/>
    <cellStyle name="Note 3 3 2 3 12 2" xfId="21996"/>
    <cellStyle name="Note 3 3 2 3 12 2 2" xfId="21997"/>
    <cellStyle name="Note 3 3 2 3 12 2 3" xfId="21998"/>
    <cellStyle name="Note 3 3 2 3 12 2 4" xfId="21999"/>
    <cellStyle name="Note 3 3 2 3 12 3" xfId="22000"/>
    <cellStyle name="Note 3 3 2 3 12 4" xfId="22001"/>
    <cellStyle name="Note 3 3 2 3 12 5" xfId="22002"/>
    <cellStyle name="Note 3 3 2 3 12 6" xfId="22003"/>
    <cellStyle name="Note 3 3 2 3 13" xfId="22004"/>
    <cellStyle name="Note 3 3 2 3 13 2" xfId="22005"/>
    <cellStyle name="Note 3 3 2 3 13 2 2" xfId="22006"/>
    <cellStyle name="Note 3 3 2 3 13 2 3" xfId="22007"/>
    <cellStyle name="Note 3 3 2 3 13 2 4" xfId="22008"/>
    <cellStyle name="Note 3 3 2 3 13 3" xfId="22009"/>
    <cellStyle name="Note 3 3 2 3 13 4" xfId="22010"/>
    <cellStyle name="Note 3 3 2 3 13 5" xfId="22011"/>
    <cellStyle name="Note 3 3 2 3 13 6" xfId="22012"/>
    <cellStyle name="Note 3 3 2 3 14" xfId="22013"/>
    <cellStyle name="Note 3 3 2 3 14 2" xfId="22014"/>
    <cellStyle name="Note 3 3 2 3 14 2 2" xfId="22015"/>
    <cellStyle name="Note 3 3 2 3 14 2 3" xfId="22016"/>
    <cellStyle name="Note 3 3 2 3 14 2 4" xfId="22017"/>
    <cellStyle name="Note 3 3 2 3 14 3" xfId="22018"/>
    <cellStyle name="Note 3 3 2 3 14 4" xfId="22019"/>
    <cellStyle name="Note 3 3 2 3 14 5" xfId="22020"/>
    <cellStyle name="Note 3 3 2 3 14 6" xfId="22021"/>
    <cellStyle name="Note 3 3 2 3 15" xfId="22022"/>
    <cellStyle name="Note 3 3 2 3 15 2" xfId="22023"/>
    <cellStyle name="Note 3 3 2 3 15 2 2" xfId="22024"/>
    <cellStyle name="Note 3 3 2 3 15 2 3" xfId="22025"/>
    <cellStyle name="Note 3 3 2 3 15 2 4" xfId="22026"/>
    <cellStyle name="Note 3 3 2 3 15 3" xfId="22027"/>
    <cellStyle name="Note 3 3 2 3 15 4" xfId="22028"/>
    <cellStyle name="Note 3 3 2 3 15 5" xfId="22029"/>
    <cellStyle name="Note 3 3 2 3 15 6" xfId="22030"/>
    <cellStyle name="Note 3 3 2 3 16" xfId="22031"/>
    <cellStyle name="Note 3 3 2 3 16 2" xfId="22032"/>
    <cellStyle name="Note 3 3 2 3 16 2 2" xfId="22033"/>
    <cellStyle name="Note 3 3 2 3 16 2 3" xfId="22034"/>
    <cellStyle name="Note 3 3 2 3 16 2 4" xfId="22035"/>
    <cellStyle name="Note 3 3 2 3 16 3" xfId="22036"/>
    <cellStyle name="Note 3 3 2 3 16 4" xfId="22037"/>
    <cellStyle name="Note 3 3 2 3 16 5" xfId="22038"/>
    <cellStyle name="Note 3 3 2 3 16 6" xfId="22039"/>
    <cellStyle name="Note 3 3 2 3 17" xfId="22040"/>
    <cellStyle name="Note 3 3 2 3 17 2" xfId="22041"/>
    <cellStyle name="Note 3 3 2 3 17 3" xfId="22042"/>
    <cellStyle name="Note 3 3 2 3 18" xfId="22043"/>
    <cellStyle name="Note 3 3 2 3 19" xfId="22044"/>
    <cellStyle name="Note 3 3 2 3 2" xfId="22045"/>
    <cellStyle name="Note 3 3 2 3 2 2" xfId="22046"/>
    <cellStyle name="Note 3 3 2 3 2 2 2" xfId="22047"/>
    <cellStyle name="Note 3 3 2 3 2 2 3" xfId="22048"/>
    <cellStyle name="Note 3 3 2 3 2 2 4" xfId="22049"/>
    <cellStyle name="Note 3 3 2 3 2 3" xfId="22050"/>
    <cellStyle name="Note 3 3 2 3 2 4" xfId="22051"/>
    <cellStyle name="Note 3 3 2 3 2 5" xfId="22052"/>
    <cellStyle name="Note 3 3 2 3 3" xfId="22053"/>
    <cellStyle name="Note 3 3 2 3 3 2" xfId="22054"/>
    <cellStyle name="Note 3 3 2 3 3 2 2" xfId="22055"/>
    <cellStyle name="Note 3 3 2 3 3 2 3" xfId="22056"/>
    <cellStyle name="Note 3 3 2 3 3 2 4" xfId="22057"/>
    <cellStyle name="Note 3 3 2 3 3 3" xfId="22058"/>
    <cellStyle name="Note 3 3 2 3 3 4" xfId="22059"/>
    <cellStyle name="Note 3 3 2 3 3 5" xfId="22060"/>
    <cellStyle name="Note 3 3 2 3 3 6" xfId="22061"/>
    <cellStyle name="Note 3 3 2 3 4" xfId="22062"/>
    <cellStyle name="Note 3 3 2 3 4 2" xfId="22063"/>
    <cellStyle name="Note 3 3 2 3 4 2 2" xfId="22064"/>
    <cellStyle name="Note 3 3 2 3 4 2 3" xfId="22065"/>
    <cellStyle name="Note 3 3 2 3 4 2 4" xfId="22066"/>
    <cellStyle name="Note 3 3 2 3 4 3" xfId="22067"/>
    <cellStyle name="Note 3 3 2 3 4 4" xfId="22068"/>
    <cellStyle name="Note 3 3 2 3 4 5" xfId="22069"/>
    <cellStyle name="Note 3 3 2 3 4 6" xfId="22070"/>
    <cellStyle name="Note 3 3 2 3 5" xfId="22071"/>
    <cellStyle name="Note 3 3 2 3 5 2" xfId="22072"/>
    <cellStyle name="Note 3 3 2 3 5 2 2" xfId="22073"/>
    <cellStyle name="Note 3 3 2 3 5 2 3" xfId="22074"/>
    <cellStyle name="Note 3 3 2 3 5 2 4" xfId="22075"/>
    <cellStyle name="Note 3 3 2 3 5 3" xfId="22076"/>
    <cellStyle name="Note 3 3 2 3 5 4" xfId="22077"/>
    <cellStyle name="Note 3 3 2 3 5 5" xfId="22078"/>
    <cellStyle name="Note 3 3 2 3 5 6" xfId="22079"/>
    <cellStyle name="Note 3 3 2 3 6" xfId="22080"/>
    <cellStyle name="Note 3 3 2 3 6 2" xfId="22081"/>
    <cellStyle name="Note 3 3 2 3 6 2 2" xfId="22082"/>
    <cellStyle name="Note 3 3 2 3 6 2 3" xfId="22083"/>
    <cellStyle name="Note 3 3 2 3 6 2 4" xfId="22084"/>
    <cellStyle name="Note 3 3 2 3 6 3" xfId="22085"/>
    <cellStyle name="Note 3 3 2 3 6 4" xfId="22086"/>
    <cellStyle name="Note 3 3 2 3 6 5" xfId="22087"/>
    <cellStyle name="Note 3 3 2 3 6 6" xfId="22088"/>
    <cellStyle name="Note 3 3 2 3 7" xfId="22089"/>
    <cellStyle name="Note 3 3 2 3 7 2" xfId="22090"/>
    <cellStyle name="Note 3 3 2 3 7 2 2" xfId="22091"/>
    <cellStyle name="Note 3 3 2 3 7 2 3" xfId="22092"/>
    <cellStyle name="Note 3 3 2 3 7 2 4" xfId="22093"/>
    <cellStyle name="Note 3 3 2 3 7 3" xfId="22094"/>
    <cellStyle name="Note 3 3 2 3 7 4" xfId="22095"/>
    <cellStyle name="Note 3 3 2 3 7 5" xfId="22096"/>
    <cellStyle name="Note 3 3 2 3 7 6" xfId="22097"/>
    <cellStyle name="Note 3 3 2 3 8" xfId="22098"/>
    <cellStyle name="Note 3 3 2 3 8 2" xfId="22099"/>
    <cellStyle name="Note 3 3 2 3 8 2 2" xfId="22100"/>
    <cellStyle name="Note 3 3 2 3 8 2 3" xfId="22101"/>
    <cellStyle name="Note 3 3 2 3 8 2 4" xfId="22102"/>
    <cellStyle name="Note 3 3 2 3 8 3" xfId="22103"/>
    <cellStyle name="Note 3 3 2 3 8 4" xfId="22104"/>
    <cellStyle name="Note 3 3 2 3 8 5" xfId="22105"/>
    <cellStyle name="Note 3 3 2 3 8 6" xfId="22106"/>
    <cellStyle name="Note 3 3 2 3 9" xfId="22107"/>
    <cellStyle name="Note 3 3 2 3 9 2" xfId="22108"/>
    <cellStyle name="Note 3 3 2 3 9 2 2" xfId="22109"/>
    <cellStyle name="Note 3 3 2 3 9 2 3" xfId="22110"/>
    <cellStyle name="Note 3 3 2 3 9 2 4" xfId="22111"/>
    <cellStyle name="Note 3 3 2 3 9 3" xfId="22112"/>
    <cellStyle name="Note 3 3 2 3 9 4" xfId="22113"/>
    <cellStyle name="Note 3 3 2 3 9 5" xfId="22114"/>
    <cellStyle name="Note 3 3 2 3 9 6" xfId="22115"/>
    <cellStyle name="Note 3 3 2 4" xfId="22116"/>
    <cellStyle name="Note 3 3 2 4 2" xfId="22117"/>
    <cellStyle name="Note 3 3 2 4 2 2" xfId="22118"/>
    <cellStyle name="Note 3 3 2 4 2 3" xfId="22119"/>
    <cellStyle name="Note 3 3 2 4 2 4" xfId="22120"/>
    <cellStyle name="Note 3 3 2 4 3" xfId="22121"/>
    <cellStyle name="Note 3 3 2 4 4" xfId="22122"/>
    <cellStyle name="Note 3 3 2 4 5" xfId="22123"/>
    <cellStyle name="Note 3 3 2 5" xfId="22124"/>
    <cellStyle name="Note 3 3 2 5 2" xfId="22125"/>
    <cellStyle name="Note 3 3 2 5 2 2" xfId="22126"/>
    <cellStyle name="Note 3 3 2 5 2 3" xfId="22127"/>
    <cellStyle name="Note 3 3 2 5 2 4" xfId="22128"/>
    <cellStyle name="Note 3 3 2 5 3" xfId="22129"/>
    <cellStyle name="Note 3 3 2 5 4" xfId="22130"/>
    <cellStyle name="Note 3 3 2 5 5" xfId="22131"/>
    <cellStyle name="Note 3 3 2 6" xfId="22132"/>
    <cellStyle name="Note 3 3 2 6 2" xfId="22133"/>
    <cellStyle name="Note 3 3 2 6 2 2" xfId="22134"/>
    <cellStyle name="Note 3 3 2 6 2 3" xfId="22135"/>
    <cellStyle name="Note 3 3 2 6 2 4" xfId="22136"/>
    <cellStyle name="Note 3 3 2 6 3" xfId="22137"/>
    <cellStyle name="Note 3 3 2 6 4" xfId="22138"/>
    <cellStyle name="Note 3 3 2 6 5" xfId="22139"/>
    <cellStyle name="Note 3 3 2 6 6" xfId="22140"/>
    <cellStyle name="Note 3 3 2 7" xfId="22141"/>
    <cellStyle name="Note 3 3 2 7 2" xfId="22142"/>
    <cellStyle name="Note 3 3 2 7 2 2" xfId="22143"/>
    <cellStyle name="Note 3 3 2 7 2 3" xfId="22144"/>
    <cellStyle name="Note 3 3 2 7 2 4" xfId="22145"/>
    <cellStyle name="Note 3 3 2 7 3" xfId="22146"/>
    <cellStyle name="Note 3 3 2 7 4" xfId="22147"/>
    <cellStyle name="Note 3 3 2 7 5" xfId="22148"/>
    <cellStyle name="Note 3 3 2 7 6" xfId="22149"/>
    <cellStyle name="Note 3 3 2 8" xfId="22150"/>
    <cellStyle name="Note 3 3 2 8 2" xfId="22151"/>
    <cellStyle name="Note 3 3 2 8 2 2" xfId="22152"/>
    <cellStyle name="Note 3 3 2 8 2 3" xfId="22153"/>
    <cellStyle name="Note 3 3 2 8 2 4" xfId="22154"/>
    <cellStyle name="Note 3 3 2 8 3" xfId="22155"/>
    <cellStyle name="Note 3 3 2 8 4" xfId="22156"/>
    <cellStyle name="Note 3 3 2 8 5" xfId="22157"/>
    <cellStyle name="Note 3 3 2 8 6" xfId="22158"/>
    <cellStyle name="Note 3 3 2 9" xfId="22159"/>
    <cellStyle name="Note 3 3 2 9 2" xfId="22160"/>
    <cellStyle name="Note 3 3 2 9 2 2" xfId="22161"/>
    <cellStyle name="Note 3 3 2 9 2 3" xfId="22162"/>
    <cellStyle name="Note 3 3 2 9 2 4" xfId="22163"/>
    <cellStyle name="Note 3 3 2 9 3" xfId="22164"/>
    <cellStyle name="Note 3 3 2 9 4" xfId="22165"/>
    <cellStyle name="Note 3 3 2 9 5" xfId="22166"/>
    <cellStyle name="Note 3 3 2 9 6" xfId="22167"/>
    <cellStyle name="Note 3 3 20" xfId="22168"/>
    <cellStyle name="Note 3 3 21" xfId="22169"/>
    <cellStyle name="Note 3 3 22" xfId="22170"/>
    <cellStyle name="Note 3 3 23" xfId="22171"/>
    <cellStyle name="Note 3 3 3" xfId="690"/>
    <cellStyle name="Note 3 3 4" xfId="691"/>
    <cellStyle name="Note 3 3 5" xfId="22172"/>
    <cellStyle name="Note 3 3 5 10" xfId="22173"/>
    <cellStyle name="Note 3 3 5 10 2" xfId="22174"/>
    <cellStyle name="Note 3 3 5 10 2 2" xfId="22175"/>
    <cellStyle name="Note 3 3 5 10 2 3" xfId="22176"/>
    <cellStyle name="Note 3 3 5 10 2 4" xfId="22177"/>
    <cellStyle name="Note 3 3 5 10 3" xfId="22178"/>
    <cellStyle name="Note 3 3 5 10 4" xfId="22179"/>
    <cellStyle name="Note 3 3 5 10 5" xfId="22180"/>
    <cellStyle name="Note 3 3 5 10 6" xfId="22181"/>
    <cellStyle name="Note 3 3 5 11" xfId="22182"/>
    <cellStyle name="Note 3 3 5 11 2" xfId="22183"/>
    <cellStyle name="Note 3 3 5 11 2 2" xfId="22184"/>
    <cellStyle name="Note 3 3 5 11 2 3" xfId="22185"/>
    <cellStyle name="Note 3 3 5 11 2 4" xfId="22186"/>
    <cellStyle name="Note 3 3 5 11 3" xfId="22187"/>
    <cellStyle name="Note 3 3 5 11 4" xfId="22188"/>
    <cellStyle name="Note 3 3 5 11 5" xfId="22189"/>
    <cellStyle name="Note 3 3 5 11 6" xfId="22190"/>
    <cellStyle name="Note 3 3 5 12" xfId="22191"/>
    <cellStyle name="Note 3 3 5 12 2" xfId="22192"/>
    <cellStyle name="Note 3 3 5 12 2 2" xfId="22193"/>
    <cellStyle name="Note 3 3 5 12 2 3" xfId="22194"/>
    <cellStyle name="Note 3 3 5 12 2 4" xfId="22195"/>
    <cellStyle name="Note 3 3 5 12 3" xfId="22196"/>
    <cellStyle name="Note 3 3 5 12 4" xfId="22197"/>
    <cellStyle name="Note 3 3 5 12 5" xfId="22198"/>
    <cellStyle name="Note 3 3 5 12 6" xfId="22199"/>
    <cellStyle name="Note 3 3 5 13" xfId="22200"/>
    <cellStyle name="Note 3 3 5 13 2" xfId="22201"/>
    <cellStyle name="Note 3 3 5 13 2 2" xfId="22202"/>
    <cellStyle name="Note 3 3 5 13 2 3" xfId="22203"/>
    <cellStyle name="Note 3 3 5 13 2 4" xfId="22204"/>
    <cellStyle name="Note 3 3 5 13 3" xfId="22205"/>
    <cellStyle name="Note 3 3 5 13 4" xfId="22206"/>
    <cellStyle name="Note 3 3 5 13 5" xfId="22207"/>
    <cellStyle name="Note 3 3 5 13 6" xfId="22208"/>
    <cellStyle name="Note 3 3 5 14" xfId="22209"/>
    <cellStyle name="Note 3 3 5 14 2" xfId="22210"/>
    <cellStyle name="Note 3 3 5 14 2 2" xfId="22211"/>
    <cellStyle name="Note 3 3 5 14 2 3" xfId="22212"/>
    <cellStyle name="Note 3 3 5 14 2 4" xfId="22213"/>
    <cellStyle name="Note 3 3 5 14 3" xfId="22214"/>
    <cellStyle name="Note 3 3 5 14 4" xfId="22215"/>
    <cellStyle name="Note 3 3 5 14 5" xfId="22216"/>
    <cellStyle name="Note 3 3 5 14 6" xfId="22217"/>
    <cellStyle name="Note 3 3 5 15" xfId="22218"/>
    <cellStyle name="Note 3 3 5 15 2" xfId="22219"/>
    <cellStyle name="Note 3 3 5 15 2 2" xfId="22220"/>
    <cellStyle name="Note 3 3 5 15 2 3" xfId="22221"/>
    <cellStyle name="Note 3 3 5 15 2 4" xfId="22222"/>
    <cellStyle name="Note 3 3 5 15 3" xfId="22223"/>
    <cellStyle name="Note 3 3 5 15 4" xfId="22224"/>
    <cellStyle name="Note 3 3 5 15 5" xfId="22225"/>
    <cellStyle name="Note 3 3 5 15 6" xfId="22226"/>
    <cellStyle name="Note 3 3 5 16" xfId="22227"/>
    <cellStyle name="Note 3 3 5 16 2" xfId="22228"/>
    <cellStyle name="Note 3 3 5 16 2 2" xfId="22229"/>
    <cellStyle name="Note 3 3 5 16 2 3" xfId="22230"/>
    <cellStyle name="Note 3 3 5 16 2 4" xfId="22231"/>
    <cellStyle name="Note 3 3 5 16 3" xfId="22232"/>
    <cellStyle name="Note 3 3 5 16 4" xfId="22233"/>
    <cellStyle name="Note 3 3 5 16 5" xfId="22234"/>
    <cellStyle name="Note 3 3 5 16 6" xfId="22235"/>
    <cellStyle name="Note 3 3 5 17" xfId="22236"/>
    <cellStyle name="Note 3 3 5 17 2" xfId="22237"/>
    <cellStyle name="Note 3 3 5 17 3" xfId="22238"/>
    <cellStyle name="Note 3 3 5 18" xfId="22239"/>
    <cellStyle name="Note 3 3 5 19" xfId="22240"/>
    <cellStyle name="Note 3 3 5 2" xfId="22241"/>
    <cellStyle name="Note 3 3 5 2 2" xfId="22242"/>
    <cellStyle name="Note 3 3 5 2 2 2" xfId="22243"/>
    <cellStyle name="Note 3 3 5 2 2 3" xfId="22244"/>
    <cellStyle name="Note 3 3 5 2 2 4" xfId="22245"/>
    <cellStyle name="Note 3 3 5 2 3" xfId="22246"/>
    <cellStyle name="Note 3 3 5 2 4" xfId="22247"/>
    <cellStyle name="Note 3 3 5 2 5" xfId="22248"/>
    <cellStyle name="Note 3 3 5 3" xfId="22249"/>
    <cellStyle name="Note 3 3 5 3 2" xfId="22250"/>
    <cellStyle name="Note 3 3 5 3 2 2" xfId="22251"/>
    <cellStyle name="Note 3 3 5 3 2 3" xfId="22252"/>
    <cellStyle name="Note 3 3 5 3 2 4" xfId="22253"/>
    <cellStyle name="Note 3 3 5 3 3" xfId="22254"/>
    <cellStyle name="Note 3 3 5 3 4" xfId="22255"/>
    <cellStyle name="Note 3 3 5 3 5" xfId="22256"/>
    <cellStyle name="Note 3 3 5 3 6" xfId="22257"/>
    <cellStyle name="Note 3 3 5 4" xfId="22258"/>
    <cellStyle name="Note 3 3 5 4 2" xfId="22259"/>
    <cellStyle name="Note 3 3 5 4 2 2" xfId="22260"/>
    <cellStyle name="Note 3 3 5 4 2 3" xfId="22261"/>
    <cellStyle name="Note 3 3 5 4 2 4" xfId="22262"/>
    <cellStyle name="Note 3 3 5 4 3" xfId="22263"/>
    <cellStyle name="Note 3 3 5 4 4" xfId="22264"/>
    <cellStyle name="Note 3 3 5 4 5" xfId="22265"/>
    <cellStyle name="Note 3 3 5 4 6" xfId="22266"/>
    <cellStyle name="Note 3 3 5 5" xfId="22267"/>
    <cellStyle name="Note 3 3 5 5 2" xfId="22268"/>
    <cellStyle name="Note 3 3 5 5 2 2" xfId="22269"/>
    <cellStyle name="Note 3 3 5 5 2 3" xfId="22270"/>
    <cellStyle name="Note 3 3 5 5 2 4" xfId="22271"/>
    <cellStyle name="Note 3 3 5 5 3" xfId="22272"/>
    <cellStyle name="Note 3 3 5 5 4" xfId="22273"/>
    <cellStyle name="Note 3 3 5 5 5" xfId="22274"/>
    <cellStyle name="Note 3 3 5 5 6" xfId="22275"/>
    <cellStyle name="Note 3 3 5 6" xfId="22276"/>
    <cellStyle name="Note 3 3 5 6 2" xfId="22277"/>
    <cellStyle name="Note 3 3 5 6 2 2" xfId="22278"/>
    <cellStyle name="Note 3 3 5 6 2 3" xfId="22279"/>
    <cellStyle name="Note 3 3 5 6 2 4" xfId="22280"/>
    <cellStyle name="Note 3 3 5 6 3" xfId="22281"/>
    <cellStyle name="Note 3 3 5 6 4" xfId="22282"/>
    <cellStyle name="Note 3 3 5 6 5" xfId="22283"/>
    <cellStyle name="Note 3 3 5 6 6" xfId="22284"/>
    <cellStyle name="Note 3 3 5 7" xfId="22285"/>
    <cellStyle name="Note 3 3 5 7 2" xfId="22286"/>
    <cellStyle name="Note 3 3 5 7 2 2" xfId="22287"/>
    <cellStyle name="Note 3 3 5 7 2 3" xfId="22288"/>
    <cellStyle name="Note 3 3 5 7 2 4" xfId="22289"/>
    <cellStyle name="Note 3 3 5 7 3" xfId="22290"/>
    <cellStyle name="Note 3 3 5 7 4" xfId="22291"/>
    <cellStyle name="Note 3 3 5 7 5" xfId="22292"/>
    <cellStyle name="Note 3 3 5 7 6" xfId="22293"/>
    <cellStyle name="Note 3 3 5 8" xfId="22294"/>
    <cellStyle name="Note 3 3 5 8 2" xfId="22295"/>
    <cellStyle name="Note 3 3 5 8 2 2" xfId="22296"/>
    <cellStyle name="Note 3 3 5 8 2 3" xfId="22297"/>
    <cellStyle name="Note 3 3 5 8 2 4" xfId="22298"/>
    <cellStyle name="Note 3 3 5 8 3" xfId="22299"/>
    <cellStyle name="Note 3 3 5 8 4" xfId="22300"/>
    <cellStyle name="Note 3 3 5 8 5" xfId="22301"/>
    <cellStyle name="Note 3 3 5 8 6" xfId="22302"/>
    <cellStyle name="Note 3 3 5 9" xfId="22303"/>
    <cellStyle name="Note 3 3 5 9 2" xfId="22304"/>
    <cellStyle name="Note 3 3 5 9 2 2" xfId="22305"/>
    <cellStyle name="Note 3 3 5 9 2 3" xfId="22306"/>
    <cellStyle name="Note 3 3 5 9 2 4" xfId="22307"/>
    <cellStyle name="Note 3 3 5 9 3" xfId="22308"/>
    <cellStyle name="Note 3 3 5 9 4" xfId="22309"/>
    <cellStyle name="Note 3 3 5 9 5" xfId="22310"/>
    <cellStyle name="Note 3 3 5 9 6" xfId="22311"/>
    <cellStyle name="Note 3 3 6" xfId="22312"/>
    <cellStyle name="Note 3 3 6 2" xfId="22313"/>
    <cellStyle name="Note 3 3 6 2 2" xfId="22314"/>
    <cellStyle name="Note 3 3 6 2 3" xfId="22315"/>
    <cellStyle name="Note 3 3 6 2 4" xfId="22316"/>
    <cellStyle name="Note 3 3 6 3" xfId="22317"/>
    <cellStyle name="Note 3 3 6 4" xfId="22318"/>
    <cellStyle name="Note 3 3 6 5" xfId="22319"/>
    <cellStyle name="Note 3 3 7" xfId="22320"/>
    <cellStyle name="Note 3 3 7 2" xfId="22321"/>
    <cellStyle name="Note 3 3 7 2 2" xfId="22322"/>
    <cellStyle name="Note 3 3 7 2 3" xfId="22323"/>
    <cellStyle name="Note 3 3 7 2 4" xfId="22324"/>
    <cellStyle name="Note 3 3 7 3" xfId="22325"/>
    <cellStyle name="Note 3 3 7 4" xfId="22326"/>
    <cellStyle name="Note 3 3 7 5" xfId="22327"/>
    <cellStyle name="Note 3 3 8" xfId="22328"/>
    <cellStyle name="Note 3 3 8 2" xfId="22329"/>
    <cellStyle name="Note 3 3 8 2 2" xfId="22330"/>
    <cellStyle name="Note 3 3 8 2 3" xfId="22331"/>
    <cellStyle name="Note 3 3 8 2 4" xfId="22332"/>
    <cellStyle name="Note 3 3 8 3" xfId="22333"/>
    <cellStyle name="Note 3 3 8 4" xfId="22334"/>
    <cellStyle name="Note 3 3 8 5" xfId="22335"/>
    <cellStyle name="Note 3 3 8 6" xfId="22336"/>
    <cellStyle name="Note 3 3 9" xfId="22337"/>
    <cellStyle name="Note 3 3 9 2" xfId="22338"/>
    <cellStyle name="Note 3 3 9 2 2" xfId="22339"/>
    <cellStyle name="Note 3 3 9 2 3" xfId="22340"/>
    <cellStyle name="Note 3 3 9 2 4" xfId="22341"/>
    <cellStyle name="Note 3 3 9 3" xfId="22342"/>
    <cellStyle name="Note 3 3 9 4" xfId="22343"/>
    <cellStyle name="Note 3 3 9 5" xfId="22344"/>
    <cellStyle name="Note 3 3 9 6" xfId="22345"/>
    <cellStyle name="Note 3 4" xfId="692"/>
    <cellStyle name="Note 3 4 10" xfId="22346"/>
    <cellStyle name="Note 3 4 10 2" xfId="22347"/>
    <cellStyle name="Note 3 4 10 2 2" xfId="22348"/>
    <cellStyle name="Note 3 4 10 2 3" xfId="22349"/>
    <cellStyle name="Note 3 4 10 2 4" xfId="22350"/>
    <cellStyle name="Note 3 4 10 3" xfId="22351"/>
    <cellStyle name="Note 3 4 10 4" xfId="22352"/>
    <cellStyle name="Note 3 4 10 5" xfId="22353"/>
    <cellStyle name="Note 3 4 10 6" xfId="22354"/>
    <cellStyle name="Note 3 4 11" xfId="22355"/>
    <cellStyle name="Note 3 4 11 2" xfId="22356"/>
    <cellStyle name="Note 3 4 11 2 2" xfId="22357"/>
    <cellStyle name="Note 3 4 11 2 3" xfId="22358"/>
    <cellStyle name="Note 3 4 11 2 4" xfId="22359"/>
    <cellStyle name="Note 3 4 11 3" xfId="22360"/>
    <cellStyle name="Note 3 4 11 4" xfId="22361"/>
    <cellStyle name="Note 3 4 11 5" xfId="22362"/>
    <cellStyle name="Note 3 4 11 6" xfId="22363"/>
    <cellStyle name="Note 3 4 12" xfId="22364"/>
    <cellStyle name="Note 3 4 12 2" xfId="22365"/>
    <cellStyle name="Note 3 4 12 2 2" xfId="22366"/>
    <cellStyle name="Note 3 4 12 2 3" xfId="22367"/>
    <cellStyle name="Note 3 4 12 2 4" xfId="22368"/>
    <cellStyle name="Note 3 4 12 3" xfId="22369"/>
    <cellStyle name="Note 3 4 12 4" xfId="22370"/>
    <cellStyle name="Note 3 4 12 5" xfId="22371"/>
    <cellStyle name="Note 3 4 12 6" xfId="22372"/>
    <cellStyle name="Note 3 4 13" xfId="22373"/>
    <cellStyle name="Note 3 4 13 2" xfId="22374"/>
    <cellStyle name="Note 3 4 13 2 2" xfId="22375"/>
    <cellStyle name="Note 3 4 13 2 3" xfId="22376"/>
    <cellStyle name="Note 3 4 13 2 4" xfId="22377"/>
    <cellStyle name="Note 3 4 13 3" xfId="22378"/>
    <cellStyle name="Note 3 4 13 4" xfId="22379"/>
    <cellStyle name="Note 3 4 13 5" xfId="22380"/>
    <cellStyle name="Note 3 4 13 6" xfId="22381"/>
    <cellStyle name="Note 3 4 14" xfId="22382"/>
    <cellStyle name="Note 3 4 14 2" xfId="22383"/>
    <cellStyle name="Note 3 4 14 2 2" xfId="22384"/>
    <cellStyle name="Note 3 4 14 2 3" xfId="22385"/>
    <cellStyle name="Note 3 4 14 2 4" xfId="22386"/>
    <cellStyle name="Note 3 4 14 3" xfId="22387"/>
    <cellStyle name="Note 3 4 14 4" xfId="22388"/>
    <cellStyle name="Note 3 4 14 5" xfId="22389"/>
    <cellStyle name="Note 3 4 14 6" xfId="22390"/>
    <cellStyle name="Note 3 4 15" xfId="22391"/>
    <cellStyle name="Note 3 4 15 2" xfId="22392"/>
    <cellStyle name="Note 3 4 15 2 2" xfId="22393"/>
    <cellStyle name="Note 3 4 15 2 3" xfId="22394"/>
    <cellStyle name="Note 3 4 15 2 4" xfId="22395"/>
    <cellStyle name="Note 3 4 15 3" xfId="22396"/>
    <cellStyle name="Note 3 4 15 4" xfId="22397"/>
    <cellStyle name="Note 3 4 15 5" xfId="22398"/>
    <cellStyle name="Note 3 4 15 6" xfId="22399"/>
    <cellStyle name="Note 3 4 16" xfId="22400"/>
    <cellStyle name="Note 3 4 16 2" xfId="22401"/>
    <cellStyle name="Note 3 4 16 2 2" xfId="22402"/>
    <cellStyle name="Note 3 4 16 2 3" xfId="22403"/>
    <cellStyle name="Note 3 4 16 2 4" xfId="22404"/>
    <cellStyle name="Note 3 4 16 3" xfId="22405"/>
    <cellStyle name="Note 3 4 16 4" xfId="22406"/>
    <cellStyle name="Note 3 4 16 5" xfId="22407"/>
    <cellStyle name="Note 3 4 16 6" xfId="22408"/>
    <cellStyle name="Note 3 4 17" xfId="22409"/>
    <cellStyle name="Note 3 4 17 2" xfId="22410"/>
    <cellStyle name="Note 3 4 17 2 2" xfId="22411"/>
    <cellStyle name="Note 3 4 17 2 3" xfId="22412"/>
    <cellStyle name="Note 3 4 17 2 4" xfId="22413"/>
    <cellStyle name="Note 3 4 17 3" xfId="22414"/>
    <cellStyle name="Note 3 4 17 4" xfId="22415"/>
    <cellStyle name="Note 3 4 17 5" xfId="22416"/>
    <cellStyle name="Note 3 4 17 6" xfId="22417"/>
    <cellStyle name="Note 3 4 18" xfId="22418"/>
    <cellStyle name="Note 3 4 18 2" xfId="22419"/>
    <cellStyle name="Note 3 4 18 3" xfId="22420"/>
    <cellStyle name="Note 3 4 19" xfId="22421"/>
    <cellStyle name="Note 3 4 2" xfId="693"/>
    <cellStyle name="Note 3 4 2 10" xfId="22422"/>
    <cellStyle name="Note 3 4 2 10 2" xfId="22423"/>
    <cellStyle name="Note 3 4 2 10 2 2" xfId="22424"/>
    <cellStyle name="Note 3 4 2 10 2 3" xfId="22425"/>
    <cellStyle name="Note 3 4 2 10 2 4" xfId="22426"/>
    <cellStyle name="Note 3 4 2 10 3" xfId="22427"/>
    <cellStyle name="Note 3 4 2 10 4" xfId="22428"/>
    <cellStyle name="Note 3 4 2 10 5" xfId="22429"/>
    <cellStyle name="Note 3 4 2 10 6" xfId="22430"/>
    <cellStyle name="Note 3 4 2 11" xfId="22431"/>
    <cellStyle name="Note 3 4 2 11 2" xfId="22432"/>
    <cellStyle name="Note 3 4 2 11 2 2" xfId="22433"/>
    <cellStyle name="Note 3 4 2 11 2 3" xfId="22434"/>
    <cellStyle name="Note 3 4 2 11 2 4" xfId="22435"/>
    <cellStyle name="Note 3 4 2 11 3" xfId="22436"/>
    <cellStyle name="Note 3 4 2 11 4" xfId="22437"/>
    <cellStyle name="Note 3 4 2 11 5" xfId="22438"/>
    <cellStyle name="Note 3 4 2 11 6" xfId="22439"/>
    <cellStyle name="Note 3 4 2 12" xfId="22440"/>
    <cellStyle name="Note 3 4 2 12 2" xfId="22441"/>
    <cellStyle name="Note 3 4 2 12 2 2" xfId="22442"/>
    <cellStyle name="Note 3 4 2 12 2 3" xfId="22443"/>
    <cellStyle name="Note 3 4 2 12 2 4" xfId="22444"/>
    <cellStyle name="Note 3 4 2 12 3" xfId="22445"/>
    <cellStyle name="Note 3 4 2 12 4" xfId="22446"/>
    <cellStyle name="Note 3 4 2 12 5" xfId="22447"/>
    <cellStyle name="Note 3 4 2 12 6" xfId="22448"/>
    <cellStyle name="Note 3 4 2 13" xfId="22449"/>
    <cellStyle name="Note 3 4 2 13 2" xfId="22450"/>
    <cellStyle name="Note 3 4 2 13 2 2" xfId="22451"/>
    <cellStyle name="Note 3 4 2 13 2 3" xfId="22452"/>
    <cellStyle name="Note 3 4 2 13 2 4" xfId="22453"/>
    <cellStyle name="Note 3 4 2 13 3" xfId="22454"/>
    <cellStyle name="Note 3 4 2 13 4" xfId="22455"/>
    <cellStyle name="Note 3 4 2 13 5" xfId="22456"/>
    <cellStyle name="Note 3 4 2 13 6" xfId="22457"/>
    <cellStyle name="Note 3 4 2 14" xfId="22458"/>
    <cellStyle name="Note 3 4 2 14 2" xfId="22459"/>
    <cellStyle name="Note 3 4 2 14 2 2" xfId="22460"/>
    <cellStyle name="Note 3 4 2 14 2 3" xfId="22461"/>
    <cellStyle name="Note 3 4 2 14 2 4" xfId="22462"/>
    <cellStyle name="Note 3 4 2 14 3" xfId="22463"/>
    <cellStyle name="Note 3 4 2 14 4" xfId="22464"/>
    <cellStyle name="Note 3 4 2 14 5" xfId="22465"/>
    <cellStyle name="Note 3 4 2 14 6" xfId="22466"/>
    <cellStyle name="Note 3 4 2 15" xfId="22467"/>
    <cellStyle name="Note 3 4 2 15 2" xfId="22468"/>
    <cellStyle name="Note 3 4 2 15 2 2" xfId="22469"/>
    <cellStyle name="Note 3 4 2 15 2 3" xfId="22470"/>
    <cellStyle name="Note 3 4 2 15 2 4" xfId="22471"/>
    <cellStyle name="Note 3 4 2 15 3" xfId="22472"/>
    <cellStyle name="Note 3 4 2 15 4" xfId="22473"/>
    <cellStyle name="Note 3 4 2 15 5" xfId="22474"/>
    <cellStyle name="Note 3 4 2 15 6" xfId="22475"/>
    <cellStyle name="Note 3 4 2 16" xfId="22476"/>
    <cellStyle name="Note 3 4 2 16 2" xfId="22477"/>
    <cellStyle name="Note 3 4 2 16 3" xfId="22478"/>
    <cellStyle name="Note 3 4 2 17" xfId="22479"/>
    <cellStyle name="Note 3 4 2 18" xfId="22480"/>
    <cellStyle name="Note 3 4 2 19" xfId="22481"/>
    <cellStyle name="Note 3 4 2 2" xfId="694"/>
    <cellStyle name="Note 3 4 2 20" xfId="22482"/>
    <cellStyle name="Note 3 4 2 21" xfId="22483"/>
    <cellStyle name="Note 3 4 2 3" xfId="22484"/>
    <cellStyle name="Note 3 4 2 3 10" xfId="22485"/>
    <cellStyle name="Note 3 4 2 3 10 2" xfId="22486"/>
    <cellStyle name="Note 3 4 2 3 10 2 2" xfId="22487"/>
    <cellStyle name="Note 3 4 2 3 10 2 3" xfId="22488"/>
    <cellStyle name="Note 3 4 2 3 10 2 4" xfId="22489"/>
    <cellStyle name="Note 3 4 2 3 10 3" xfId="22490"/>
    <cellStyle name="Note 3 4 2 3 10 4" xfId="22491"/>
    <cellStyle name="Note 3 4 2 3 10 5" xfId="22492"/>
    <cellStyle name="Note 3 4 2 3 10 6" xfId="22493"/>
    <cellStyle name="Note 3 4 2 3 11" xfId="22494"/>
    <cellStyle name="Note 3 4 2 3 11 2" xfId="22495"/>
    <cellStyle name="Note 3 4 2 3 11 2 2" xfId="22496"/>
    <cellStyle name="Note 3 4 2 3 11 2 3" xfId="22497"/>
    <cellStyle name="Note 3 4 2 3 11 2 4" xfId="22498"/>
    <cellStyle name="Note 3 4 2 3 11 3" xfId="22499"/>
    <cellStyle name="Note 3 4 2 3 11 4" xfId="22500"/>
    <cellStyle name="Note 3 4 2 3 11 5" xfId="22501"/>
    <cellStyle name="Note 3 4 2 3 11 6" xfId="22502"/>
    <cellStyle name="Note 3 4 2 3 12" xfId="22503"/>
    <cellStyle name="Note 3 4 2 3 12 2" xfId="22504"/>
    <cellStyle name="Note 3 4 2 3 12 2 2" xfId="22505"/>
    <cellStyle name="Note 3 4 2 3 12 2 3" xfId="22506"/>
    <cellStyle name="Note 3 4 2 3 12 2 4" xfId="22507"/>
    <cellStyle name="Note 3 4 2 3 12 3" xfId="22508"/>
    <cellStyle name="Note 3 4 2 3 12 4" xfId="22509"/>
    <cellStyle name="Note 3 4 2 3 12 5" xfId="22510"/>
    <cellStyle name="Note 3 4 2 3 12 6" xfId="22511"/>
    <cellStyle name="Note 3 4 2 3 13" xfId="22512"/>
    <cellStyle name="Note 3 4 2 3 13 2" xfId="22513"/>
    <cellStyle name="Note 3 4 2 3 13 2 2" xfId="22514"/>
    <cellStyle name="Note 3 4 2 3 13 2 3" xfId="22515"/>
    <cellStyle name="Note 3 4 2 3 13 2 4" xfId="22516"/>
    <cellStyle name="Note 3 4 2 3 13 3" xfId="22517"/>
    <cellStyle name="Note 3 4 2 3 13 4" xfId="22518"/>
    <cellStyle name="Note 3 4 2 3 13 5" xfId="22519"/>
    <cellStyle name="Note 3 4 2 3 13 6" xfId="22520"/>
    <cellStyle name="Note 3 4 2 3 14" xfId="22521"/>
    <cellStyle name="Note 3 4 2 3 14 2" xfId="22522"/>
    <cellStyle name="Note 3 4 2 3 14 2 2" xfId="22523"/>
    <cellStyle name="Note 3 4 2 3 14 2 3" xfId="22524"/>
    <cellStyle name="Note 3 4 2 3 14 2 4" xfId="22525"/>
    <cellStyle name="Note 3 4 2 3 14 3" xfId="22526"/>
    <cellStyle name="Note 3 4 2 3 14 4" xfId="22527"/>
    <cellStyle name="Note 3 4 2 3 14 5" xfId="22528"/>
    <cellStyle name="Note 3 4 2 3 14 6" xfId="22529"/>
    <cellStyle name="Note 3 4 2 3 15" xfId="22530"/>
    <cellStyle name="Note 3 4 2 3 15 2" xfId="22531"/>
    <cellStyle name="Note 3 4 2 3 15 2 2" xfId="22532"/>
    <cellStyle name="Note 3 4 2 3 15 2 3" xfId="22533"/>
    <cellStyle name="Note 3 4 2 3 15 2 4" xfId="22534"/>
    <cellStyle name="Note 3 4 2 3 15 3" xfId="22535"/>
    <cellStyle name="Note 3 4 2 3 15 4" xfId="22536"/>
    <cellStyle name="Note 3 4 2 3 15 5" xfId="22537"/>
    <cellStyle name="Note 3 4 2 3 15 6" xfId="22538"/>
    <cellStyle name="Note 3 4 2 3 16" xfId="22539"/>
    <cellStyle name="Note 3 4 2 3 16 2" xfId="22540"/>
    <cellStyle name="Note 3 4 2 3 16 2 2" xfId="22541"/>
    <cellStyle name="Note 3 4 2 3 16 2 3" xfId="22542"/>
    <cellStyle name="Note 3 4 2 3 16 2 4" xfId="22543"/>
    <cellStyle name="Note 3 4 2 3 16 3" xfId="22544"/>
    <cellStyle name="Note 3 4 2 3 16 4" xfId="22545"/>
    <cellStyle name="Note 3 4 2 3 16 5" xfId="22546"/>
    <cellStyle name="Note 3 4 2 3 16 6" xfId="22547"/>
    <cellStyle name="Note 3 4 2 3 17" xfId="22548"/>
    <cellStyle name="Note 3 4 2 3 17 2" xfId="22549"/>
    <cellStyle name="Note 3 4 2 3 17 3" xfId="22550"/>
    <cellStyle name="Note 3 4 2 3 18" xfId="22551"/>
    <cellStyle name="Note 3 4 2 3 19" xfId="22552"/>
    <cellStyle name="Note 3 4 2 3 2" xfId="22553"/>
    <cellStyle name="Note 3 4 2 3 2 2" xfId="22554"/>
    <cellStyle name="Note 3 4 2 3 2 2 2" xfId="22555"/>
    <cellStyle name="Note 3 4 2 3 2 2 3" xfId="22556"/>
    <cellStyle name="Note 3 4 2 3 2 2 4" xfId="22557"/>
    <cellStyle name="Note 3 4 2 3 2 3" xfId="22558"/>
    <cellStyle name="Note 3 4 2 3 2 4" xfId="22559"/>
    <cellStyle name="Note 3 4 2 3 2 5" xfId="22560"/>
    <cellStyle name="Note 3 4 2 3 3" xfId="22561"/>
    <cellStyle name="Note 3 4 2 3 3 2" xfId="22562"/>
    <cellStyle name="Note 3 4 2 3 3 2 2" xfId="22563"/>
    <cellStyle name="Note 3 4 2 3 3 2 3" xfId="22564"/>
    <cellStyle name="Note 3 4 2 3 3 2 4" xfId="22565"/>
    <cellStyle name="Note 3 4 2 3 3 3" xfId="22566"/>
    <cellStyle name="Note 3 4 2 3 3 4" xfId="22567"/>
    <cellStyle name="Note 3 4 2 3 3 5" xfId="22568"/>
    <cellStyle name="Note 3 4 2 3 3 6" xfId="22569"/>
    <cellStyle name="Note 3 4 2 3 4" xfId="22570"/>
    <cellStyle name="Note 3 4 2 3 4 2" xfId="22571"/>
    <cellStyle name="Note 3 4 2 3 4 2 2" xfId="22572"/>
    <cellStyle name="Note 3 4 2 3 4 2 3" xfId="22573"/>
    <cellStyle name="Note 3 4 2 3 4 2 4" xfId="22574"/>
    <cellStyle name="Note 3 4 2 3 4 3" xfId="22575"/>
    <cellStyle name="Note 3 4 2 3 4 4" xfId="22576"/>
    <cellStyle name="Note 3 4 2 3 4 5" xfId="22577"/>
    <cellStyle name="Note 3 4 2 3 4 6" xfId="22578"/>
    <cellStyle name="Note 3 4 2 3 5" xfId="22579"/>
    <cellStyle name="Note 3 4 2 3 5 2" xfId="22580"/>
    <cellStyle name="Note 3 4 2 3 5 2 2" xfId="22581"/>
    <cellStyle name="Note 3 4 2 3 5 2 3" xfId="22582"/>
    <cellStyle name="Note 3 4 2 3 5 2 4" xfId="22583"/>
    <cellStyle name="Note 3 4 2 3 5 3" xfId="22584"/>
    <cellStyle name="Note 3 4 2 3 5 4" xfId="22585"/>
    <cellStyle name="Note 3 4 2 3 5 5" xfId="22586"/>
    <cellStyle name="Note 3 4 2 3 5 6" xfId="22587"/>
    <cellStyle name="Note 3 4 2 3 6" xfId="22588"/>
    <cellStyle name="Note 3 4 2 3 6 2" xfId="22589"/>
    <cellStyle name="Note 3 4 2 3 6 2 2" xfId="22590"/>
    <cellStyle name="Note 3 4 2 3 6 2 3" xfId="22591"/>
    <cellStyle name="Note 3 4 2 3 6 2 4" xfId="22592"/>
    <cellStyle name="Note 3 4 2 3 6 3" xfId="22593"/>
    <cellStyle name="Note 3 4 2 3 6 4" xfId="22594"/>
    <cellStyle name="Note 3 4 2 3 6 5" xfId="22595"/>
    <cellStyle name="Note 3 4 2 3 6 6" xfId="22596"/>
    <cellStyle name="Note 3 4 2 3 7" xfId="22597"/>
    <cellStyle name="Note 3 4 2 3 7 2" xfId="22598"/>
    <cellStyle name="Note 3 4 2 3 7 2 2" xfId="22599"/>
    <cellStyle name="Note 3 4 2 3 7 2 3" xfId="22600"/>
    <cellStyle name="Note 3 4 2 3 7 2 4" xfId="22601"/>
    <cellStyle name="Note 3 4 2 3 7 3" xfId="22602"/>
    <cellStyle name="Note 3 4 2 3 7 4" xfId="22603"/>
    <cellStyle name="Note 3 4 2 3 7 5" xfId="22604"/>
    <cellStyle name="Note 3 4 2 3 7 6" xfId="22605"/>
    <cellStyle name="Note 3 4 2 3 8" xfId="22606"/>
    <cellStyle name="Note 3 4 2 3 8 2" xfId="22607"/>
    <cellStyle name="Note 3 4 2 3 8 2 2" xfId="22608"/>
    <cellStyle name="Note 3 4 2 3 8 2 3" xfId="22609"/>
    <cellStyle name="Note 3 4 2 3 8 2 4" xfId="22610"/>
    <cellStyle name="Note 3 4 2 3 8 3" xfId="22611"/>
    <cellStyle name="Note 3 4 2 3 8 4" xfId="22612"/>
    <cellStyle name="Note 3 4 2 3 8 5" xfId="22613"/>
    <cellStyle name="Note 3 4 2 3 8 6" xfId="22614"/>
    <cellStyle name="Note 3 4 2 3 9" xfId="22615"/>
    <cellStyle name="Note 3 4 2 3 9 2" xfId="22616"/>
    <cellStyle name="Note 3 4 2 3 9 2 2" xfId="22617"/>
    <cellStyle name="Note 3 4 2 3 9 2 3" xfId="22618"/>
    <cellStyle name="Note 3 4 2 3 9 2 4" xfId="22619"/>
    <cellStyle name="Note 3 4 2 3 9 3" xfId="22620"/>
    <cellStyle name="Note 3 4 2 3 9 4" xfId="22621"/>
    <cellStyle name="Note 3 4 2 3 9 5" xfId="22622"/>
    <cellStyle name="Note 3 4 2 3 9 6" xfId="22623"/>
    <cellStyle name="Note 3 4 2 4" xfId="22624"/>
    <cellStyle name="Note 3 4 2 4 2" xfId="22625"/>
    <cellStyle name="Note 3 4 2 4 2 2" xfId="22626"/>
    <cellStyle name="Note 3 4 2 4 2 3" xfId="22627"/>
    <cellStyle name="Note 3 4 2 4 2 4" xfId="22628"/>
    <cellStyle name="Note 3 4 2 4 3" xfId="22629"/>
    <cellStyle name="Note 3 4 2 4 4" xfId="22630"/>
    <cellStyle name="Note 3 4 2 4 5" xfId="22631"/>
    <cellStyle name="Note 3 4 2 5" xfId="22632"/>
    <cellStyle name="Note 3 4 2 5 2" xfId="22633"/>
    <cellStyle name="Note 3 4 2 5 2 2" xfId="22634"/>
    <cellStyle name="Note 3 4 2 5 2 3" xfId="22635"/>
    <cellStyle name="Note 3 4 2 5 2 4" xfId="22636"/>
    <cellStyle name="Note 3 4 2 5 3" xfId="22637"/>
    <cellStyle name="Note 3 4 2 5 4" xfId="22638"/>
    <cellStyle name="Note 3 4 2 5 5" xfId="22639"/>
    <cellStyle name="Note 3 4 2 6" xfId="22640"/>
    <cellStyle name="Note 3 4 2 6 2" xfId="22641"/>
    <cellStyle name="Note 3 4 2 6 2 2" xfId="22642"/>
    <cellStyle name="Note 3 4 2 6 2 3" xfId="22643"/>
    <cellStyle name="Note 3 4 2 6 2 4" xfId="22644"/>
    <cellStyle name="Note 3 4 2 6 3" xfId="22645"/>
    <cellStyle name="Note 3 4 2 6 4" xfId="22646"/>
    <cellStyle name="Note 3 4 2 6 5" xfId="22647"/>
    <cellStyle name="Note 3 4 2 6 6" xfId="22648"/>
    <cellStyle name="Note 3 4 2 7" xfId="22649"/>
    <cellStyle name="Note 3 4 2 7 2" xfId="22650"/>
    <cellStyle name="Note 3 4 2 7 2 2" xfId="22651"/>
    <cellStyle name="Note 3 4 2 7 2 3" xfId="22652"/>
    <cellStyle name="Note 3 4 2 7 2 4" xfId="22653"/>
    <cellStyle name="Note 3 4 2 7 3" xfId="22654"/>
    <cellStyle name="Note 3 4 2 7 4" xfId="22655"/>
    <cellStyle name="Note 3 4 2 7 5" xfId="22656"/>
    <cellStyle name="Note 3 4 2 7 6" xfId="22657"/>
    <cellStyle name="Note 3 4 2 8" xfId="22658"/>
    <cellStyle name="Note 3 4 2 8 2" xfId="22659"/>
    <cellStyle name="Note 3 4 2 8 2 2" xfId="22660"/>
    <cellStyle name="Note 3 4 2 8 2 3" xfId="22661"/>
    <cellStyle name="Note 3 4 2 8 2 4" xfId="22662"/>
    <cellStyle name="Note 3 4 2 8 3" xfId="22663"/>
    <cellStyle name="Note 3 4 2 8 4" xfId="22664"/>
    <cellStyle name="Note 3 4 2 8 5" xfId="22665"/>
    <cellStyle name="Note 3 4 2 8 6" xfId="22666"/>
    <cellStyle name="Note 3 4 2 9" xfId="22667"/>
    <cellStyle name="Note 3 4 2 9 2" xfId="22668"/>
    <cellStyle name="Note 3 4 2 9 2 2" xfId="22669"/>
    <cellStyle name="Note 3 4 2 9 2 3" xfId="22670"/>
    <cellStyle name="Note 3 4 2 9 2 4" xfId="22671"/>
    <cellStyle name="Note 3 4 2 9 3" xfId="22672"/>
    <cellStyle name="Note 3 4 2 9 4" xfId="22673"/>
    <cellStyle name="Note 3 4 2 9 5" xfId="22674"/>
    <cellStyle name="Note 3 4 2 9 6" xfId="22675"/>
    <cellStyle name="Note 3 4 20" xfId="22676"/>
    <cellStyle name="Note 3 4 21" xfId="22677"/>
    <cellStyle name="Note 3 4 22" xfId="22678"/>
    <cellStyle name="Note 3 4 23" xfId="22679"/>
    <cellStyle name="Note 3 4 3" xfId="695"/>
    <cellStyle name="Note 3 4 4" xfId="696"/>
    <cellStyle name="Note 3 4 5" xfId="22680"/>
    <cellStyle name="Note 3 4 5 10" xfId="22681"/>
    <cellStyle name="Note 3 4 5 10 2" xfId="22682"/>
    <cellStyle name="Note 3 4 5 10 2 2" xfId="22683"/>
    <cellStyle name="Note 3 4 5 10 2 3" xfId="22684"/>
    <cellStyle name="Note 3 4 5 10 2 4" xfId="22685"/>
    <cellStyle name="Note 3 4 5 10 3" xfId="22686"/>
    <cellStyle name="Note 3 4 5 10 4" xfId="22687"/>
    <cellStyle name="Note 3 4 5 10 5" xfId="22688"/>
    <cellStyle name="Note 3 4 5 10 6" xfId="22689"/>
    <cellStyle name="Note 3 4 5 11" xfId="22690"/>
    <cellStyle name="Note 3 4 5 11 2" xfId="22691"/>
    <cellStyle name="Note 3 4 5 11 2 2" xfId="22692"/>
    <cellStyle name="Note 3 4 5 11 2 3" xfId="22693"/>
    <cellStyle name="Note 3 4 5 11 2 4" xfId="22694"/>
    <cellStyle name="Note 3 4 5 11 3" xfId="22695"/>
    <cellStyle name="Note 3 4 5 11 4" xfId="22696"/>
    <cellStyle name="Note 3 4 5 11 5" xfId="22697"/>
    <cellStyle name="Note 3 4 5 11 6" xfId="22698"/>
    <cellStyle name="Note 3 4 5 12" xfId="22699"/>
    <cellStyle name="Note 3 4 5 12 2" xfId="22700"/>
    <cellStyle name="Note 3 4 5 12 2 2" xfId="22701"/>
    <cellStyle name="Note 3 4 5 12 2 3" xfId="22702"/>
    <cellStyle name="Note 3 4 5 12 2 4" xfId="22703"/>
    <cellStyle name="Note 3 4 5 12 3" xfId="22704"/>
    <cellStyle name="Note 3 4 5 12 4" xfId="22705"/>
    <cellStyle name="Note 3 4 5 12 5" xfId="22706"/>
    <cellStyle name="Note 3 4 5 12 6" xfId="22707"/>
    <cellStyle name="Note 3 4 5 13" xfId="22708"/>
    <cellStyle name="Note 3 4 5 13 2" xfId="22709"/>
    <cellStyle name="Note 3 4 5 13 2 2" xfId="22710"/>
    <cellStyle name="Note 3 4 5 13 2 3" xfId="22711"/>
    <cellStyle name="Note 3 4 5 13 2 4" xfId="22712"/>
    <cellStyle name="Note 3 4 5 13 3" xfId="22713"/>
    <cellStyle name="Note 3 4 5 13 4" xfId="22714"/>
    <cellStyle name="Note 3 4 5 13 5" xfId="22715"/>
    <cellStyle name="Note 3 4 5 13 6" xfId="22716"/>
    <cellStyle name="Note 3 4 5 14" xfId="22717"/>
    <cellStyle name="Note 3 4 5 14 2" xfId="22718"/>
    <cellStyle name="Note 3 4 5 14 2 2" xfId="22719"/>
    <cellStyle name="Note 3 4 5 14 2 3" xfId="22720"/>
    <cellStyle name="Note 3 4 5 14 2 4" xfId="22721"/>
    <cellStyle name="Note 3 4 5 14 3" xfId="22722"/>
    <cellStyle name="Note 3 4 5 14 4" xfId="22723"/>
    <cellStyle name="Note 3 4 5 14 5" xfId="22724"/>
    <cellStyle name="Note 3 4 5 14 6" xfId="22725"/>
    <cellStyle name="Note 3 4 5 15" xfId="22726"/>
    <cellStyle name="Note 3 4 5 15 2" xfId="22727"/>
    <cellStyle name="Note 3 4 5 15 2 2" xfId="22728"/>
    <cellStyle name="Note 3 4 5 15 2 3" xfId="22729"/>
    <cellStyle name="Note 3 4 5 15 2 4" xfId="22730"/>
    <cellStyle name="Note 3 4 5 15 3" xfId="22731"/>
    <cellStyle name="Note 3 4 5 15 4" xfId="22732"/>
    <cellStyle name="Note 3 4 5 15 5" xfId="22733"/>
    <cellStyle name="Note 3 4 5 15 6" xfId="22734"/>
    <cellStyle name="Note 3 4 5 16" xfId="22735"/>
    <cellStyle name="Note 3 4 5 16 2" xfId="22736"/>
    <cellStyle name="Note 3 4 5 16 2 2" xfId="22737"/>
    <cellStyle name="Note 3 4 5 16 2 3" xfId="22738"/>
    <cellStyle name="Note 3 4 5 16 2 4" xfId="22739"/>
    <cellStyle name="Note 3 4 5 16 3" xfId="22740"/>
    <cellStyle name="Note 3 4 5 16 4" xfId="22741"/>
    <cellStyle name="Note 3 4 5 16 5" xfId="22742"/>
    <cellStyle name="Note 3 4 5 16 6" xfId="22743"/>
    <cellStyle name="Note 3 4 5 17" xfId="22744"/>
    <cellStyle name="Note 3 4 5 17 2" xfId="22745"/>
    <cellStyle name="Note 3 4 5 17 3" xfId="22746"/>
    <cellStyle name="Note 3 4 5 18" xfId="22747"/>
    <cellStyle name="Note 3 4 5 19" xfId="22748"/>
    <cellStyle name="Note 3 4 5 2" xfId="22749"/>
    <cellStyle name="Note 3 4 5 2 2" xfId="22750"/>
    <cellStyle name="Note 3 4 5 2 2 2" xfId="22751"/>
    <cellStyle name="Note 3 4 5 2 2 3" xfId="22752"/>
    <cellStyle name="Note 3 4 5 2 2 4" xfId="22753"/>
    <cellStyle name="Note 3 4 5 2 3" xfId="22754"/>
    <cellStyle name="Note 3 4 5 2 4" xfId="22755"/>
    <cellStyle name="Note 3 4 5 2 5" xfId="22756"/>
    <cellStyle name="Note 3 4 5 3" xfId="22757"/>
    <cellStyle name="Note 3 4 5 3 2" xfId="22758"/>
    <cellStyle name="Note 3 4 5 3 2 2" xfId="22759"/>
    <cellStyle name="Note 3 4 5 3 2 3" xfId="22760"/>
    <cellStyle name="Note 3 4 5 3 2 4" xfId="22761"/>
    <cellStyle name="Note 3 4 5 3 3" xfId="22762"/>
    <cellStyle name="Note 3 4 5 3 4" xfId="22763"/>
    <cellStyle name="Note 3 4 5 3 5" xfId="22764"/>
    <cellStyle name="Note 3 4 5 3 6" xfId="22765"/>
    <cellStyle name="Note 3 4 5 4" xfId="22766"/>
    <cellStyle name="Note 3 4 5 4 2" xfId="22767"/>
    <cellStyle name="Note 3 4 5 4 2 2" xfId="22768"/>
    <cellStyle name="Note 3 4 5 4 2 3" xfId="22769"/>
    <cellStyle name="Note 3 4 5 4 2 4" xfId="22770"/>
    <cellStyle name="Note 3 4 5 4 3" xfId="22771"/>
    <cellStyle name="Note 3 4 5 4 4" xfId="22772"/>
    <cellStyle name="Note 3 4 5 4 5" xfId="22773"/>
    <cellStyle name="Note 3 4 5 4 6" xfId="22774"/>
    <cellStyle name="Note 3 4 5 5" xfId="22775"/>
    <cellStyle name="Note 3 4 5 5 2" xfId="22776"/>
    <cellStyle name="Note 3 4 5 5 2 2" xfId="22777"/>
    <cellStyle name="Note 3 4 5 5 2 3" xfId="22778"/>
    <cellStyle name="Note 3 4 5 5 2 4" xfId="22779"/>
    <cellStyle name="Note 3 4 5 5 3" xfId="22780"/>
    <cellStyle name="Note 3 4 5 5 4" xfId="22781"/>
    <cellStyle name="Note 3 4 5 5 5" xfId="22782"/>
    <cellStyle name="Note 3 4 5 5 6" xfId="22783"/>
    <cellStyle name="Note 3 4 5 6" xfId="22784"/>
    <cellStyle name="Note 3 4 5 6 2" xfId="22785"/>
    <cellStyle name="Note 3 4 5 6 2 2" xfId="22786"/>
    <cellStyle name="Note 3 4 5 6 2 3" xfId="22787"/>
    <cellStyle name="Note 3 4 5 6 2 4" xfId="22788"/>
    <cellStyle name="Note 3 4 5 6 3" xfId="22789"/>
    <cellStyle name="Note 3 4 5 6 4" xfId="22790"/>
    <cellStyle name="Note 3 4 5 6 5" xfId="22791"/>
    <cellStyle name="Note 3 4 5 6 6" xfId="22792"/>
    <cellStyle name="Note 3 4 5 7" xfId="22793"/>
    <cellStyle name="Note 3 4 5 7 2" xfId="22794"/>
    <cellStyle name="Note 3 4 5 7 2 2" xfId="22795"/>
    <cellStyle name="Note 3 4 5 7 2 3" xfId="22796"/>
    <cellStyle name="Note 3 4 5 7 2 4" xfId="22797"/>
    <cellStyle name="Note 3 4 5 7 3" xfId="22798"/>
    <cellStyle name="Note 3 4 5 7 4" xfId="22799"/>
    <cellStyle name="Note 3 4 5 7 5" xfId="22800"/>
    <cellStyle name="Note 3 4 5 7 6" xfId="22801"/>
    <cellStyle name="Note 3 4 5 8" xfId="22802"/>
    <cellStyle name="Note 3 4 5 8 2" xfId="22803"/>
    <cellStyle name="Note 3 4 5 8 2 2" xfId="22804"/>
    <cellStyle name="Note 3 4 5 8 2 3" xfId="22805"/>
    <cellStyle name="Note 3 4 5 8 2 4" xfId="22806"/>
    <cellStyle name="Note 3 4 5 8 3" xfId="22807"/>
    <cellStyle name="Note 3 4 5 8 4" xfId="22808"/>
    <cellStyle name="Note 3 4 5 8 5" xfId="22809"/>
    <cellStyle name="Note 3 4 5 8 6" xfId="22810"/>
    <cellStyle name="Note 3 4 5 9" xfId="22811"/>
    <cellStyle name="Note 3 4 5 9 2" xfId="22812"/>
    <cellStyle name="Note 3 4 5 9 2 2" xfId="22813"/>
    <cellStyle name="Note 3 4 5 9 2 3" xfId="22814"/>
    <cellStyle name="Note 3 4 5 9 2 4" xfId="22815"/>
    <cellStyle name="Note 3 4 5 9 3" xfId="22816"/>
    <cellStyle name="Note 3 4 5 9 4" xfId="22817"/>
    <cellStyle name="Note 3 4 5 9 5" xfId="22818"/>
    <cellStyle name="Note 3 4 5 9 6" xfId="22819"/>
    <cellStyle name="Note 3 4 6" xfId="22820"/>
    <cellStyle name="Note 3 4 6 2" xfId="22821"/>
    <cellStyle name="Note 3 4 6 2 2" xfId="22822"/>
    <cellStyle name="Note 3 4 6 2 3" xfId="22823"/>
    <cellStyle name="Note 3 4 6 2 4" xfId="22824"/>
    <cellStyle name="Note 3 4 6 3" xfId="22825"/>
    <cellStyle name="Note 3 4 6 4" xfId="22826"/>
    <cellStyle name="Note 3 4 6 5" xfId="22827"/>
    <cellStyle name="Note 3 4 7" xfId="22828"/>
    <cellStyle name="Note 3 4 7 2" xfId="22829"/>
    <cellStyle name="Note 3 4 7 2 2" xfId="22830"/>
    <cellStyle name="Note 3 4 7 2 3" xfId="22831"/>
    <cellStyle name="Note 3 4 7 2 4" xfId="22832"/>
    <cellStyle name="Note 3 4 7 3" xfId="22833"/>
    <cellStyle name="Note 3 4 7 4" xfId="22834"/>
    <cellStyle name="Note 3 4 7 5" xfId="22835"/>
    <cellStyle name="Note 3 4 8" xfId="22836"/>
    <cellStyle name="Note 3 4 8 2" xfId="22837"/>
    <cellStyle name="Note 3 4 8 2 2" xfId="22838"/>
    <cellStyle name="Note 3 4 8 2 3" xfId="22839"/>
    <cellStyle name="Note 3 4 8 2 4" xfId="22840"/>
    <cellStyle name="Note 3 4 8 3" xfId="22841"/>
    <cellStyle name="Note 3 4 8 4" xfId="22842"/>
    <cellStyle name="Note 3 4 8 5" xfId="22843"/>
    <cellStyle name="Note 3 4 8 6" xfId="22844"/>
    <cellStyle name="Note 3 4 9" xfId="22845"/>
    <cellStyle name="Note 3 4 9 2" xfId="22846"/>
    <cellStyle name="Note 3 4 9 2 2" xfId="22847"/>
    <cellStyle name="Note 3 4 9 2 3" xfId="22848"/>
    <cellStyle name="Note 3 4 9 2 4" xfId="22849"/>
    <cellStyle name="Note 3 4 9 3" xfId="22850"/>
    <cellStyle name="Note 3 4 9 4" xfId="22851"/>
    <cellStyle name="Note 3 4 9 5" xfId="22852"/>
    <cellStyle name="Note 3 4 9 6" xfId="22853"/>
    <cellStyle name="Note 3 5" xfId="697"/>
    <cellStyle name="Note 3 5 10" xfId="22854"/>
    <cellStyle name="Note 3 5 10 2" xfId="22855"/>
    <cellStyle name="Note 3 5 10 2 2" xfId="22856"/>
    <cellStyle name="Note 3 5 10 2 3" xfId="22857"/>
    <cellStyle name="Note 3 5 10 2 4" xfId="22858"/>
    <cellStyle name="Note 3 5 10 3" xfId="22859"/>
    <cellStyle name="Note 3 5 10 4" xfId="22860"/>
    <cellStyle name="Note 3 5 10 5" xfId="22861"/>
    <cellStyle name="Note 3 5 10 6" xfId="22862"/>
    <cellStyle name="Note 3 5 11" xfId="22863"/>
    <cellStyle name="Note 3 5 11 2" xfId="22864"/>
    <cellStyle name="Note 3 5 11 2 2" xfId="22865"/>
    <cellStyle name="Note 3 5 11 2 3" xfId="22866"/>
    <cellStyle name="Note 3 5 11 2 4" xfId="22867"/>
    <cellStyle name="Note 3 5 11 3" xfId="22868"/>
    <cellStyle name="Note 3 5 11 4" xfId="22869"/>
    <cellStyle name="Note 3 5 11 5" xfId="22870"/>
    <cellStyle name="Note 3 5 11 6" xfId="22871"/>
    <cellStyle name="Note 3 5 12" xfId="22872"/>
    <cellStyle name="Note 3 5 12 2" xfId="22873"/>
    <cellStyle name="Note 3 5 12 2 2" xfId="22874"/>
    <cellStyle name="Note 3 5 12 2 3" xfId="22875"/>
    <cellStyle name="Note 3 5 12 2 4" xfId="22876"/>
    <cellStyle name="Note 3 5 12 3" xfId="22877"/>
    <cellStyle name="Note 3 5 12 4" xfId="22878"/>
    <cellStyle name="Note 3 5 12 5" xfId="22879"/>
    <cellStyle name="Note 3 5 12 6" xfId="22880"/>
    <cellStyle name="Note 3 5 13" xfId="22881"/>
    <cellStyle name="Note 3 5 13 2" xfId="22882"/>
    <cellStyle name="Note 3 5 13 2 2" xfId="22883"/>
    <cellStyle name="Note 3 5 13 2 3" xfId="22884"/>
    <cellStyle name="Note 3 5 13 2 4" xfId="22885"/>
    <cellStyle name="Note 3 5 13 3" xfId="22886"/>
    <cellStyle name="Note 3 5 13 4" xfId="22887"/>
    <cellStyle name="Note 3 5 13 5" xfId="22888"/>
    <cellStyle name="Note 3 5 13 6" xfId="22889"/>
    <cellStyle name="Note 3 5 14" xfId="22890"/>
    <cellStyle name="Note 3 5 14 2" xfId="22891"/>
    <cellStyle name="Note 3 5 14 2 2" xfId="22892"/>
    <cellStyle name="Note 3 5 14 2 3" xfId="22893"/>
    <cellStyle name="Note 3 5 14 2 4" xfId="22894"/>
    <cellStyle name="Note 3 5 14 3" xfId="22895"/>
    <cellStyle name="Note 3 5 14 4" xfId="22896"/>
    <cellStyle name="Note 3 5 14 5" xfId="22897"/>
    <cellStyle name="Note 3 5 14 6" xfId="22898"/>
    <cellStyle name="Note 3 5 15" xfId="22899"/>
    <cellStyle name="Note 3 5 15 2" xfId="22900"/>
    <cellStyle name="Note 3 5 15 2 2" xfId="22901"/>
    <cellStyle name="Note 3 5 15 2 3" xfId="22902"/>
    <cellStyle name="Note 3 5 15 2 4" xfId="22903"/>
    <cellStyle name="Note 3 5 15 3" xfId="22904"/>
    <cellStyle name="Note 3 5 15 4" xfId="22905"/>
    <cellStyle name="Note 3 5 15 5" xfId="22906"/>
    <cellStyle name="Note 3 5 15 6" xfId="22907"/>
    <cellStyle name="Note 3 5 16" xfId="22908"/>
    <cellStyle name="Note 3 5 16 2" xfId="22909"/>
    <cellStyle name="Note 3 5 16 2 2" xfId="22910"/>
    <cellStyle name="Note 3 5 16 2 3" xfId="22911"/>
    <cellStyle name="Note 3 5 16 2 4" xfId="22912"/>
    <cellStyle name="Note 3 5 16 3" xfId="22913"/>
    <cellStyle name="Note 3 5 16 4" xfId="22914"/>
    <cellStyle name="Note 3 5 16 5" xfId="22915"/>
    <cellStyle name="Note 3 5 16 6" xfId="22916"/>
    <cellStyle name="Note 3 5 17" xfId="22917"/>
    <cellStyle name="Note 3 5 17 2" xfId="22918"/>
    <cellStyle name="Note 3 5 17 2 2" xfId="22919"/>
    <cellStyle name="Note 3 5 17 2 3" xfId="22920"/>
    <cellStyle name="Note 3 5 17 2 4" xfId="22921"/>
    <cellStyle name="Note 3 5 17 3" xfId="22922"/>
    <cellStyle name="Note 3 5 17 4" xfId="22923"/>
    <cellStyle name="Note 3 5 17 5" xfId="22924"/>
    <cellStyle name="Note 3 5 17 6" xfId="22925"/>
    <cellStyle name="Note 3 5 18" xfId="22926"/>
    <cellStyle name="Note 3 5 18 2" xfId="22927"/>
    <cellStyle name="Note 3 5 18 3" xfId="22928"/>
    <cellStyle name="Note 3 5 19" xfId="22929"/>
    <cellStyle name="Note 3 5 2" xfId="698"/>
    <cellStyle name="Note 3 5 2 10" xfId="22930"/>
    <cellStyle name="Note 3 5 2 10 2" xfId="22931"/>
    <cellStyle name="Note 3 5 2 10 2 2" xfId="22932"/>
    <cellStyle name="Note 3 5 2 10 2 3" xfId="22933"/>
    <cellStyle name="Note 3 5 2 10 2 4" xfId="22934"/>
    <cellStyle name="Note 3 5 2 10 3" xfId="22935"/>
    <cellStyle name="Note 3 5 2 10 4" xfId="22936"/>
    <cellStyle name="Note 3 5 2 10 5" xfId="22937"/>
    <cellStyle name="Note 3 5 2 10 6" xfId="22938"/>
    <cellStyle name="Note 3 5 2 11" xfId="22939"/>
    <cellStyle name="Note 3 5 2 11 2" xfId="22940"/>
    <cellStyle name="Note 3 5 2 11 2 2" xfId="22941"/>
    <cellStyle name="Note 3 5 2 11 2 3" xfId="22942"/>
    <cellStyle name="Note 3 5 2 11 2 4" xfId="22943"/>
    <cellStyle name="Note 3 5 2 11 3" xfId="22944"/>
    <cellStyle name="Note 3 5 2 11 4" xfId="22945"/>
    <cellStyle name="Note 3 5 2 11 5" xfId="22946"/>
    <cellStyle name="Note 3 5 2 11 6" xfId="22947"/>
    <cellStyle name="Note 3 5 2 12" xfId="22948"/>
    <cellStyle name="Note 3 5 2 12 2" xfId="22949"/>
    <cellStyle name="Note 3 5 2 12 2 2" xfId="22950"/>
    <cellStyle name="Note 3 5 2 12 2 3" xfId="22951"/>
    <cellStyle name="Note 3 5 2 12 2 4" xfId="22952"/>
    <cellStyle name="Note 3 5 2 12 3" xfId="22953"/>
    <cellStyle name="Note 3 5 2 12 4" xfId="22954"/>
    <cellStyle name="Note 3 5 2 12 5" xfId="22955"/>
    <cellStyle name="Note 3 5 2 12 6" xfId="22956"/>
    <cellStyle name="Note 3 5 2 13" xfId="22957"/>
    <cellStyle name="Note 3 5 2 13 2" xfId="22958"/>
    <cellStyle name="Note 3 5 2 13 2 2" xfId="22959"/>
    <cellStyle name="Note 3 5 2 13 2 3" xfId="22960"/>
    <cellStyle name="Note 3 5 2 13 2 4" xfId="22961"/>
    <cellStyle name="Note 3 5 2 13 3" xfId="22962"/>
    <cellStyle name="Note 3 5 2 13 4" xfId="22963"/>
    <cellStyle name="Note 3 5 2 13 5" xfId="22964"/>
    <cellStyle name="Note 3 5 2 13 6" xfId="22965"/>
    <cellStyle name="Note 3 5 2 14" xfId="22966"/>
    <cellStyle name="Note 3 5 2 14 2" xfId="22967"/>
    <cellStyle name="Note 3 5 2 14 2 2" xfId="22968"/>
    <cellStyle name="Note 3 5 2 14 2 3" xfId="22969"/>
    <cellStyle name="Note 3 5 2 14 2 4" xfId="22970"/>
    <cellStyle name="Note 3 5 2 14 3" xfId="22971"/>
    <cellStyle name="Note 3 5 2 14 4" xfId="22972"/>
    <cellStyle name="Note 3 5 2 14 5" xfId="22973"/>
    <cellStyle name="Note 3 5 2 14 6" xfId="22974"/>
    <cellStyle name="Note 3 5 2 15" xfId="22975"/>
    <cellStyle name="Note 3 5 2 15 2" xfId="22976"/>
    <cellStyle name="Note 3 5 2 15 2 2" xfId="22977"/>
    <cellStyle name="Note 3 5 2 15 2 3" xfId="22978"/>
    <cellStyle name="Note 3 5 2 15 2 4" xfId="22979"/>
    <cellStyle name="Note 3 5 2 15 3" xfId="22980"/>
    <cellStyle name="Note 3 5 2 15 4" xfId="22981"/>
    <cellStyle name="Note 3 5 2 15 5" xfId="22982"/>
    <cellStyle name="Note 3 5 2 15 6" xfId="22983"/>
    <cellStyle name="Note 3 5 2 16" xfId="22984"/>
    <cellStyle name="Note 3 5 2 16 2" xfId="22985"/>
    <cellStyle name="Note 3 5 2 16 3" xfId="22986"/>
    <cellStyle name="Note 3 5 2 17" xfId="22987"/>
    <cellStyle name="Note 3 5 2 18" xfId="22988"/>
    <cellStyle name="Note 3 5 2 19" xfId="22989"/>
    <cellStyle name="Note 3 5 2 2" xfId="699"/>
    <cellStyle name="Note 3 5 2 20" xfId="22990"/>
    <cellStyle name="Note 3 5 2 21" xfId="22991"/>
    <cellStyle name="Note 3 5 2 3" xfId="22992"/>
    <cellStyle name="Note 3 5 2 3 10" xfId="22993"/>
    <cellStyle name="Note 3 5 2 3 10 2" xfId="22994"/>
    <cellStyle name="Note 3 5 2 3 10 2 2" xfId="22995"/>
    <cellStyle name="Note 3 5 2 3 10 2 3" xfId="22996"/>
    <cellStyle name="Note 3 5 2 3 10 2 4" xfId="22997"/>
    <cellStyle name="Note 3 5 2 3 10 3" xfId="22998"/>
    <cellStyle name="Note 3 5 2 3 10 4" xfId="22999"/>
    <cellStyle name="Note 3 5 2 3 10 5" xfId="23000"/>
    <cellStyle name="Note 3 5 2 3 10 6" xfId="23001"/>
    <cellStyle name="Note 3 5 2 3 11" xfId="23002"/>
    <cellStyle name="Note 3 5 2 3 11 2" xfId="23003"/>
    <cellStyle name="Note 3 5 2 3 11 2 2" xfId="23004"/>
    <cellStyle name="Note 3 5 2 3 11 2 3" xfId="23005"/>
    <cellStyle name="Note 3 5 2 3 11 2 4" xfId="23006"/>
    <cellStyle name="Note 3 5 2 3 11 3" xfId="23007"/>
    <cellStyle name="Note 3 5 2 3 11 4" xfId="23008"/>
    <cellStyle name="Note 3 5 2 3 11 5" xfId="23009"/>
    <cellStyle name="Note 3 5 2 3 11 6" xfId="23010"/>
    <cellStyle name="Note 3 5 2 3 12" xfId="23011"/>
    <cellStyle name="Note 3 5 2 3 12 2" xfId="23012"/>
    <cellStyle name="Note 3 5 2 3 12 2 2" xfId="23013"/>
    <cellStyle name="Note 3 5 2 3 12 2 3" xfId="23014"/>
    <cellStyle name="Note 3 5 2 3 12 2 4" xfId="23015"/>
    <cellStyle name="Note 3 5 2 3 12 3" xfId="23016"/>
    <cellStyle name="Note 3 5 2 3 12 4" xfId="23017"/>
    <cellStyle name="Note 3 5 2 3 12 5" xfId="23018"/>
    <cellStyle name="Note 3 5 2 3 12 6" xfId="23019"/>
    <cellStyle name="Note 3 5 2 3 13" xfId="23020"/>
    <cellStyle name="Note 3 5 2 3 13 2" xfId="23021"/>
    <cellStyle name="Note 3 5 2 3 13 2 2" xfId="23022"/>
    <cellStyle name="Note 3 5 2 3 13 2 3" xfId="23023"/>
    <cellStyle name="Note 3 5 2 3 13 2 4" xfId="23024"/>
    <cellStyle name="Note 3 5 2 3 13 3" xfId="23025"/>
    <cellStyle name="Note 3 5 2 3 13 4" xfId="23026"/>
    <cellStyle name="Note 3 5 2 3 13 5" xfId="23027"/>
    <cellStyle name="Note 3 5 2 3 13 6" xfId="23028"/>
    <cellStyle name="Note 3 5 2 3 14" xfId="23029"/>
    <cellStyle name="Note 3 5 2 3 14 2" xfId="23030"/>
    <cellStyle name="Note 3 5 2 3 14 2 2" xfId="23031"/>
    <cellStyle name="Note 3 5 2 3 14 2 3" xfId="23032"/>
    <cellStyle name="Note 3 5 2 3 14 2 4" xfId="23033"/>
    <cellStyle name="Note 3 5 2 3 14 3" xfId="23034"/>
    <cellStyle name="Note 3 5 2 3 14 4" xfId="23035"/>
    <cellStyle name="Note 3 5 2 3 14 5" xfId="23036"/>
    <cellStyle name="Note 3 5 2 3 14 6" xfId="23037"/>
    <cellStyle name="Note 3 5 2 3 15" xfId="23038"/>
    <cellStyle name="Note 3 5 2 3 15 2" xfId="23039"/>
    <cellStyle name="Note 3 5 2 3 15 2 2" xfId="23040"/>
    <cellStyle name="Note 3 5 2 3 15 2 3" xfId="23041"/>
    <cellStyle name="Note 3 5 2 3 15 2 4" xfId="23042"/>
    <cellStyle name="Note 3 5 2 3 15 3" xfId="23043"/>
    <cellStyle name="Note 3 5 2 3 15 4" xfId="23044"/>
    <cellStyle name="Note 3 5 2 3 15 5" xfId="23045"/>
    <cellStyle name="Note 3 5 2 3 15 6" xfId="23046"/>
    <cellStyle name="Note 3 5 2 3 16" xfId="23047"/>
    <cellStyle name="Note 3 5 2 3 16 2" xfId="23048"/>
    <cellStyle name="Note 3 5 2 3 16 2 2" xfId="23049"/>
    <cellStyle name="Note 3 5 2 3 16 2 3" xfId="23050"/>
    <cellStyle name="Note 3 5 2 3 16 2 4" xfId="23051"/>
    <cellStyle name="Note 3 5 2 3 16 3" xfId="23052"/>
    <cellStyle name="Note 3 5 2 3 16 4" xfId="23053"/>
    <cellStyle name="Note 3 5 2 3 16 5" xfId="23054"/>
    <cellStyle name="Note 3 5 2 3 16 6" xfId="23055"/>
    <cellStyle name="Note 3 5 2 3 17" xfId="23056"/>
    <cellStyle name="Note 3 5 2 3 17 2" xfId="23057"/>
    <cellStyle name="Note 3 5 2 3 17 3" xfId="23058"/>
    <cellStyle name="Note 3 5 2 3 18" xfId="23059"/>
    <cellStyle name="Note 3 5 2 3 19" xfId="23060"/>
    <cellStyle name="Note 3 5 2 3 2" xfId="23061"/>
    <cellStyle name="Note 3 5 2 3 2 2" xfId="23062"/>
    <cellStyle name="Note 3 5 2 3 2 2 2" xfId="23063"/>
    <cellStyle name="Note 3 5 2 3 2 2 3" xfId="23064"/>
    <cellStyle name="Note 3 5 2 3 2 2 4" xfId="23065"/>
    <cellStyle name="Note 3 5 2 3 2 3" xfId="23066"/>
    <cellStyle name="Note 3 5 2 3 2 4" xfId="23067"/>
    <cellStyle name="Note 3 5 2 3 2 5" xfId="23068"/>
    <cellStyle name="Note 3 5 2 3 3" xfId="23069"/>
    <cellStyle name="Note 3 5 2 3 3 2" xfId="23070"/>
    <cellStyle name="Note 3 5 2 3 3 2 2" xfId="23071"/>
    <cellStyle name="Note 3 5 2 3 3 2 3" xfId="23072"/>
    <cellStyle name="Note 3 5 2 3 3 2 4" xfId="23073"/>
    <cellStyle name="Note 3 5 2 3 3 3" xfId="23074"/>
    <cellStyle name="Note 3 5 2 3 3 4" xfId="23075"/>
    <cellStyle name="Note 3 5 2 3 3 5" xfId="23076"/>
    <cellStyle name="Note 3 5 2 3 3 6" xfId="23077"/>
    <cellStyle name="Note 3 5 2 3 4" xfId="23078"/>
    <cellStyle name="Note 3 5 2 3 4 2" xfId="23079"/>
    <cellStyle name="Note 3 5 2 3 4 2 2" xfId="23080"/>
    <cellStyle name="Note 3 5 2 3 4 2 3" xfId="23081"/>
    <cellStyle name="Note 3 5 2 3 4 2 4" xfId="23082"/>
    <cellStyle name="Note 3 5 2 3 4 3" xfId="23083"/>
    <cellStyle name="Note 3 5 2 3 4 4" xfId="23084"/>
    <cellStyle name="Note 3 5 2 3 4 5" xfId="23085"/>
    <cellStyle name="Note 3 5 2 3 4 6" xfId="23086"/>
    <cellStyle name="Note 3 5 2 3 5" xfId="23087"/>
    <cellStyle name="Note 3 5 2 3 5 2" xfId="23088"/>
    <cellStyle name="Note 3 5 2 3 5 2 2" xfId="23089"/>
    <cellStyle name="Note 3 5 2 3 5 2 3" xfId="23090"/>
    <cellStyle name="Note 3 5 2 3 5 2 4" xfId="23091"/>
    <cellStyle name="Note 3 5 2 3 5 3" xfId="23092"/>
    <cellStyle name="Note 3 5 2 3 5 4" xfId="23093"/>
    <cellStyle name="Note 3 5 2 3 5 5" xfId="23094"/>
    <cellStyle name="Note 3 5 2 3 5 6" xfId="23095"/>
    <cellStyle name="Note 3 5 2 3 6" xfId="23096"/>
    <cellStyle name="Note 3 5 2 3 6 2" xfId="23097"/>
    <cellStyle name="Note 3 5 2 3 6 2 2" xfId="23098"/>
    <cellStyle name="Note 3 5 2 3 6 2 3" xfId="23099"/>
    <cellStyle name="Note 3 5 2 3 6 2 4" xfId="23100"/>
    <cellStyle name="Note 3 5 2 3 6 3" xfId="23101"/>
    <cellStyle name="Note 3 5 2 3 6 4" xfId="23102"/>
    <cellStyle name="Note 3 5 2 3 6 5" xfId="23103"/>
    <cellStyle name="Note 3 5 2 3 6 6" xfId="23104"/>
    <cellStyle name="Note 3 5 2 3 7" xfId="23105"/>
    <cellStyle name="Note 3 5 2 3 7 2" xfId="23106"/>
    <cellStyle name="Note 3 5 2 3 7 2 2" xfId="23107"/>
    <cellStyle name="Note 3 5 2 3 7 2 3" xfId="23108"/>
    <cellStyle name="Note 3 5 2 3 7 2 4" xfId="23109"/>
    <cellStyle name="Note 3 5 2 3 7 3" xfId="23110"/>
    <cellStyle name="Note 3 5 2 3 7 4" xfId="23111"/>
    <cellStyle name="Note 3 5 2 3 7 5" xfId="23112"/>
    <cellStyle name="Note 3 5 2 3 7 6" xfId="23113"/>
    <cellStyle name="Note 3 5 2 3 8" xfId="23114"/>
    <cellStyle name="Note 3 5 2 3 8 2" xfId="23115"/>
    <cellStyle name="Note 3 5 2 3 8 2 2" xfId="23116"/>
    <cellStyle name="Note 3 5 2 3 8 2 3" xfId="23117"/>
    <cellStyle name="Note 3 5 2 3 8 2 4" xfId="23118"/>
    <cellStyle name="Note 3 5 2 3 8 3" xfId="23119"/>
    <cellStyle name="Note 3 5 2 3 8 4" xfId="23120"/>
    <cellStyle name="Note 3 5 2 3 8 5" xfId="23121"/>
    <cellStyle name="Note 3 5 2 3 8 6" xfId="23122"/>
    <cellStyle name="Note 3 5 2 3 9" xfId="23123"/>
    <cellStyle name="Note 3 5 2 3 9 2" xfId="23124"/>
    <cellStyle name="Note 3 5 2 3 9 2 2" xfId="23125"/>
    <cellStyle name="Note 3 5 2 3 9 2 3" xfId="23126"/>
    <cellStyle name="Note 3 5 2 3 9 2 4" xfId="23127"/>
    <cellStyle name="Note 3 5 2 3 9 3" xfId="23128"/>
    <cellStyle name="Note 3 5 2 3 9 4" xfId="23129"/>
    <cellStyle name="Note 3 5 2 3 9 5" xfId="23130"/>
    <cellStyle name="Note 3 5 2 3 9 6" xfId="23131"/>
    <cellStyle name="Note 3 5 2 4" xfId="23132"/>
    <cellStyle name="Note 3 5 2 4 2" xfId="23133"/>
    <cellStyle name="Note 3 5 2 4 2 2" xfId="23134"/>
    <cellStyle name="Note 3 5 2 4 2 3" xfId="23135"/>
    <cellStyle name="Note 3 5 2 4 2 4" xfId="23136"/>
    <cellStyle name="Note 3 5 2 4 3" xfId="23137"/>
    <cellStyle name="Note 3 5 2 4 4" xfId="23138"/>
    <cellStyle name="Note 3 5 2 4 5" xfId="23139"/>
    <cellStyle name="Note 3 5 2 5" xfId="23140"/>
    <cellStyle name="Note 3 5 2 5 2" xfId="23141"/>
    <cellStyle name="Note 3 5 2 5 2 2" xfId="23142"/>
    <cellStyle name="Note 3 5 2 5 2 3" xfId="23143"/>
    <cellStyle name="Note 3 5 2 5 2 4" xfId="23144"/>
    <cellStyle name="Note 3 5 2 5 3" xfId="23145"/>
    <cellStyle name="Note 3 5 2 5 4" xfId="23146"/>
    <cellStyle name="Note 3 5 2 5 5" xfId="23147"/>
    <cellStyle name="Note 3 5 2 6" xfId="23148"/>
    <cellStyle name="Note 3 5 2 6 2" xfId="23149"/>
    <cellStyle name="Note 3 5 2 6 2 2" xfId="23150"/>
    <cellStyle name="Note 3 5 2 6 2 3" xfId="23151"/>
    <cellStyle name="Note 3 5 2 6 2 4" xfId="23152"/>
    <cellStyle name="Note 3 5 2 6 3" xfId="23153"/>
    <cellStyle name="Note 3 5 2 6 4" xfId="23154"/>
    <cellStyle name="Note 3 5 2 6 5" xfId="23155"/>
    <cellStyle name="Note 3 5 2 6 6" xfId="23156"/>
    <cellStyle name="Note 3 5 2 7" xfId="23157"/>
    <cellStyle name="Note 3 5 2 7 2" xfId="23158"/>
    <cellStyle name="Note 3 5 2 7 2 2" xfId="23159"/>
    <cellStyle name="Note 3 5 2 7 2 3" xfId="23160"/>
    <cellStyle name="Note 3 5 2 7 2 4" xfId="23161"/>
    <cellStyle name="Note 3 5 2 7 3" xfId="23162"/>
    <cellStyle name="Note 3 5 2 7 4" xfId="23163"/>
    <cellStyle name="Note 3 5 2 7 5" xfId="23164"/>
    <cellStyle name="Note 3 5 2 7 6" xfId="23165"/>
    <cellStyle name="Note 3 5 2 8" xfId="23166"/>
    <cellStyle name="Note 3 5 2 8 2" xfId="23167"/>
    <cellStyle name="Note 3 5 2 8 2 2" xfId="23168"/>
    <cellStyle name="Note 3 5 2 8 2 3" xfId="23169"/>
    <cellStyle name="Note 3 5 2 8 2 4" xfId="23170"/>
    <cellStyle name="Note 3 5 2 8 3" xfId="23171"/>
    <cellStyle name="Note 3 5 2 8 4" xfId="23172"/>
    <cellStyle name="Note 3 5 2 8 5" xfId="23173"/>
    <cellStyle name="Note 3 5 2 8 6" xfId="23174"/>
    <cellStyle name="Note 3 5 2 9" xfId="23175"/>
    <cellStyle name="Note 3 5 2 9 2" xfId="23176"/>
    <cellStyle name="Note 3 5 2 9 2 2" xfId="23177"/>
    <cellStyle name="Note 3 5 2 9 2 3" xfId="23178"/>
    <cellStyle name="Note 3 5 2 9 2 4" xfId="23179"/>
    <cellStyle name="Note 3 5 2 9 3" xfId="23180"/>
    <cellStyle name="Note 3 5 2 9 4" xfId="23181"/>
    <cellStyle name="Note 3 5 2 9 5" xfId="23182"/>
    <cellStyle name="Note 3 5 2 9 6" xfId="23183"/>
    <cellStyle name="Note 3 5 20" xfId="23184"/>
    <cellStyle name="Note 3 5 21" xfId="23185"/>
    <cellStyle name="Note 3 5 22" xfId="23186"/>
    <cellStyle name="Note 3 5 23" xfId="23187"/>
    <cellStyle name="Note 3 5 3" xfId="700"/>
    <cellStyle name="Note 3 5 4" xfId="701"/>
    <cellStyle name="Note 3 5 5" xfId="23188"/>
    <cellStyle name="Note 3 5 5 10" xfId="23189"/>
    <cellStyle name="Note 3 5 5 10 2" xfId="23190"/>
    <cellStyle name="Note 3 5 5 10 2 2" xfId="23191"/>
    <cellStyle name="Note 3 5 5 10 2 3" xfId="23192"/>
    <cellStyle name="Note 3 5 5 10 2 4" xfId="23193"/>
    <cellStyle name="Note 3 5 5 10 3" xfId="23194"/>
    <cellStyle name="Note 3 5 5 10 4" xfId="23195"/>
    <cellStyle name="Note 3 5 5 10 5" xfId="23196"/>
    <cellStyle name="Note 3 5 5 10 6" xfId="23197"/>
    <cellStyle name="Note 3 5 5 11" xfId="23198"/>
    <cellStyle name="Note 3 5 5 11 2" xfId="23199"/>
    <cellStyle name="Note 3 5 5 11 2 2" xfId="23200"/>
    <cellStyle name="Note 3 5 5 11 2 3" xfId="23201"/>
    <cellStyle name="Note 3 5 5 11 2 4" xfId="23202"/>
    <cellStyle name="Note 3 5 5 11 3" xfId="23203"/>
    <cellStyle name="Note 3 5 5 11 4" xfId="23204"/>
    <cellStyle name="Note 3 5 5 11 5" xfId="23205"/>
    <cellStyle name="Note 3 5 5 11 6" xfId="23206"/>
    <cellStyle name="Note 3 5 5 12" xfId="23207"/>
    <cellStyle name="Note 3 5 5 12 2" xfId="23208"/>
    <cellStyle name="Note 3 5 5 12 2 2" xfId="23209"/>
    <cellStyle name="Note 3 5 5 12 2 3" xfId="23210"/>
    <cellStyle name="Note 3 5 5 12 2 4" xfId="23211"/>
    <cellStyle name="Note 3 5 5 12 3" xfId="23212"/>
    <cellStyle name="Note 3 5 5 12 4" xfId="23213"/>
    <cellStyle name="Note 3 5 5 12 5" xfId="23214"/>
    <cellStyle name="Note 3 5 5 12 6" xfId="23215"/>
    <cellStyle name="Note 3 5 5 13" xfId="23216"/>
    <cellStyle name="Note 3 5 5 13 2" xfId="23217"/>
    <cellStyle name="Note 3 5 5 13 2 2" xfId="23218"/>
    <cellStyle name="Note 3 5 5 13 2 3" xfId="23219"/>
    <cellStyle name="Note 3 5 5 13 2 4" xfId="23220"/>
    <cellStyle name="Note 3 5 5 13 3" xfId="23221"/>
    <cellStyle name="Note 3 5 5 13 4" xfId="23222"/>
    <cellStyle name="Note 3 5 5 13 5" xfId="23223"/>
    <cellStyle name="Note 3 5 5 13 6" xfId="23224"/>
    <cellStyle name="Note 3 5 5 14" xfId="23225"/>
    <cellStyle name="Note 3 5 5 14 2" xfId="23226"/>
    <cellStyle name="Note 3 5 5 14 2 2" xfId="23227"/>
    <cellStyle name="Note 3 5 5 14 2 3" xfId="23228"/>
    <cellStyle name="Note 3 5 5 14 2 4" xfId="23229"/>
    <cellStyle name="Note 3 5 5 14 3" xfId="23230"/>
    <cellStyle name="Note 3 5 5 14 4" xfId="23231"/>
    <cellStyle name="Note 3 5 5 14 5" xfId="23232"/>
    <cellStyle name="Note 3 5 5 14 6" xfId="23233"/>
    <cellStyle name="Note 3 5 5 15" xfId="23234"/>
    <cellStyle name="Note 3 5 5 15 2" xfId="23235"/>
    <cellStyle name="Note 3 5 5 15 2 2" xfId="23236"/>
    <cellStyle name="Note 3 5 5 15 2 3" xfId="23237"/>
    <cellStyle name="Note 3 5 5 15 2 4" xfId="23238"/>
    <cellStyle name="Note 3 5 5 15 3" xfId="23239"/>
    <cellStyle name="Note 3 5 5 15 4" xfId="23240"/>
    <cellStyle name="Note 3 5 5 15 5" xfId="23241"/>
    <cellStyle name="Note 3 5 5 15 6" xfId="23242"/>
    <cellStyle name="Note 3 5 5 16" xfId="23243"/>
    <cellStyle name="Note 3 5 5 16 2" xfId="23244"/>
    <cellStyle name="Note 3 5 5 16 2 2" xfId="23245"/>
    <cellStyle name="Note 3 5 5 16 2 3" xfId="23246"/>
    <cellStyle name="Note 3 5 5 16 2 4" xfId="23247"/>
    <cellStyle name="Note 3 5 5 16 3" xfId="23248"/>
    <cellStyle name="Note 3 5 5 16 4" xfId="23249"/>
    <cellStyle name="Note 3 5 5 16 5" xfId="23250"/>
    <cellStyle name="Note 3 5 5 16 6" xfId="23251"/>
    <cellStyle name="Note 3 5 5 17" xfId="23252"/>
    <cellStyle name="Note 3 5 5 17 2" xfId="23253"/>
    <cellStyle name="Note 3 5 5 17 3" xfId="23254"/>
    <cellStyle name="Note 3 5 5 18" xfId="23255"/>
    <cellStyle name="Note 3 5 5 19" xfId="23256"/>
    <cellStyle name="Note 3 5 5 2" xfId="23257"/>
    <cellStyle name="Note 3 5 5 2 2" xfId="23258"/>
    <cellStyle name="Note 3 5 5 2 2 2" xfId="23259"/>
    <cellStyle name="Note 3 5 5 2 2 3" xfId="23260"/>
    <cellStyle name="Note 3 5 5 2 2 4" xfId="23261"/>
    <cellStyle name="Note 3 5 5 2 3" xfId="23262"/>
    <cellStyle name="Note 3 5 5 2 4" xfId="23263"/>
    <cellStyle name="Note 3 5 5 2 5" xfId="23264"/>
    <cellStyle name="Note 3 5 5 3" xfId="23265"/>
    <cellStyle name="Note 3 5 5 3 2" xfId="23266"/>
    <cellStyle name="Note 3 5 5 3 2 2" xfId="23267"/>
    <cellStyle name="Note 3 5 5 3 2 3" xfId="23268"/>
    <cellStyle name="Note 3 5 5 3 2 4" xfId="23269"/>
    <cellStyle name="Note 3 5 5 3 3" xfId="23270"/>
    <cellStyle name="Note 3 5 5 3 4" xfId="23271"/>
    <cellStyle name="Note 3 5 5 3 5" xfId="23272"/>
    <cellStyle name="Note 3 5 5 3 6" xfId="23273"/>
    <cellStyle name="Note 3 5 5 4" xfId="23274"/>
    <cellStyle name="Note 3 5 5 4 2" xfId="23275"/>
    <cellStyle name="Note 3 5 5 4 2 2" xfId="23276"/>
    <cellStyle name="Note 3 5 5 4 2 3" xfId="23277"/>
    <cellStyle name="Note 3 5 5 4 2 4" xfId="23278"/>
    <cellStyle name="Note 3 5 5 4 3" xfId="23279"/>
    <cellStyle name="Note 3 5 5 4 4" xfId="23280"/>
    <cellStyle name="Note 3 5 5 4 5" xfId="23281"/>
    <cellStyle name="Note 3 5 5 4 6" xfId="23282"/>
    <cellStyle name="Note 3 5 5 5" xfId="23283"/>
    <cellStyle name="Note 3 5 5 5 2" xfId="23284"/>
    <cellStyle name="Note 3 5 5 5 2 2" xfId="23285"/>
    <cellStyle name="Note 3 5 5 5 2 3" xfId="23286"/>
    <cellStyle name="Note 3 5 5 5 2 4" xfId="23287"/>
    <cellStyle name="Note 3 5 5 5 3" xfId="23288"/>
    <cellStyle name="Note 3 5 5 5 4" xfId="23289"/>
    <cellStyle name="Note 3 5 5 5 5" xfId="23290"/>
    <cellStyle name="Note 3 5 5 5 6" xfId="23291"/>
    <cellStyle name="Note 3 5 5 6" xfId="23292"/>
    <cellStyle name="Note 3 5 5 6 2" xfId="23293"/>
    <cellStyle name="Note 3 5 5 6 2 2" xfId="23294"/>
    <cellStyle name="Note 3 5 5 6 2 3" xfId="23295"/>
    <cellStyle name="Note 3 5 5 6 2 4" xfId="23296"/>
    <cellStyle name="Note 3 5 5 6 3" xfId="23297"/>
    <cellStyle name="Note 3 5 5 6 4" xfId="23298"/>
    <cellStyle name="Note 3 5 5 6 5" xfId="23299"/>
    <cellStyle name="Note 3 5 5 6 6" xfId="23300"/>
    <cellStyle name="Note 3 5 5 7" xfId="23301"/>
    <cellStyle name="Note 3 5 5 7 2" xfId="23302"/>
    <cellStyle name="Note 3 5 5 7 2 2" xfId="23303"/>
    <cellStyle name="Note 3 5 5 7 2 3" xfId="23304"/>
    <cellStyle name="Note 3 5 5 7 2 4" xfId="23305"/>
    <cellStyle name="Note 3 5 5 7 3" xfId="23306"/>
    <cellStyle name="Note 3 5 5 7 4" xfId="23307"/>
    <cellStyle name="Note 3 5 5 7 5" xfId="23308"/>
    <cellStyle name="Note 3 5 5 7 6" xfId="23309"/>
    <cellStyle name="Note 3 5 5 8" xfId="23310"/>
    <cellStyle name="Note 3 5 5 8 2" xfId="23311"/>
    <cellStyle name="Note 3 5 5 8 2 2" xfId="23312"/>
    <cellStyle name="Note 3 5 5 8 2 3" xfId="23313"/>
    <cellStyle name="Note 3 5 5 8 2 4" xfId="23314"/>
    <cellStyle name="Note 3 5 5 8 3" xfId="23315"/>
    <cellStyle name="Note 3 5 5 8 4" xfId="23316"/>
    <cellStyle name="Note 3 5 5 8 5" xfId="23317"/>
    <cellStyle name="Note 3 5 5 8 6" xfId="23318"/>
    <cellStyle name="Note 3 5 5 9" xfId="23319"/>
    <cellStyle name="Note 3 5 5 9 2" xfId="23320"/>
    <cellStyle name="Note 3 5 5 9 2 2" xfId="23321"/>
    <cellStyle name="Note 3 5 5 9 2 3" xfId="23322"/>
    <cellStyle name="Note 3 5 5 9 2 4" xfId="23323"/>
    <cellStyle name="Note 3 5 5 9 3" xfId="23324"/>
    <cellStyle name="Note 3 5 5 9 4" xfId="23325"/>
    <cellStyle name="Note 3 5 5 9 5" xfId="23326"/>
    <cellStyle name="Note 3 5 5 9 6" xfId="23327"/>
    <cellStyle name="Note 3 5 6" xfId="23328"/>
    <cellStyle name="Note 3 5 6 2" xfId="23329"/>
    <cellStyle name="Note 3 5 6 2 2" xfId="23330"/>
    <cellStyle name="Note 3 5 6 2 3" xfId="23331"/>
    <cellStyle name="Note 3 5 6 2 4" xfId="23332"/>
    <cellStyle name="Note 3 5 6 3" xfId="23333"/>
    <cellStyle name="Note 3 5 6 4" xfId="23334"/>
    <cellStyle name="Note 3 5 6 5" xfId="23335"/>
    <cellStyle name="Note 3 5 7" xfId="23336"/>
    <cellStyle name="Note 3 5 7 2" xfId="23337"/>
    <cellStyle name="Note 3 5 7 2 2" xfId="23338"/>
    <cellStyle name="Note 3 5 7 2 3" xfId="23339"/>
    <cellStyle name="Note 3 5 7 2 4" xfId="23340"/>
    <cellStyle name="Note 3 5 7 3" xfId="23341"/>
    <cellStyle name="Note 3 5 7 4" xfId="23342"/>
    <cellStyle name="Note 3 5 7 5" xfId="23343"/>
    <cellStyle name="Note 3 5 8" xfId="23344"/>
    <cellStyle name="Note 3 5 8 2" xfId="23345"/>
    <cellStyle name="Note 3 5 8 2 2" xfId="23346"/>
    <cellStyle name="Note 3 5 8 2 3" xfId="23347"/>
    <cellStyle name="Note 3 5 8 2 4" xfId="23348"/>
    <cellStyle name="Note 3 5 8 3" xfId="23349"/>
    <cellStyle name="Note 3 5 8 4" xfId="23350"/>
    <cellStyle name="Note 3 5 8 5" xfId="23351"/>
    <cellStyle name="Note 3 5 8 6" xfId="23352"/>
    <cellStyle name="Note 3 5 9" xfId="23353"/>
    <cellStyle name="Note 3 5 9 2" xfId="23354"/>
    <cellStyle name="Note 3 5 9 2 2" xfId="23355"/>
    <cellStyle name="Note 3 5 9 2 3" xfId="23356"/>
    <cellStyle name="Note 3 5 9 2 4" xfId="23357"/>
    <cellStyle name="Note 3 5 9 3" xfId="23358"/>
    <cellStyle name="Note 3 5 9 4" xfId="23359"/>
    <cellStyle name="Note 3 5 9 5" xfId="23360"/>
    <cellStyle name="Note 3 5 9 6" xfId="23361"/>
    <cellStyle name="Note 3 6" xfId="702"/>
    <cellStyle name="Note 3 6 10" xfId="23362"/>
    <cellStyle name="Note 3 6 10 2" xfId="23363"/>
    <cellStyle name="Note 3 6 10 2 2" xfId="23364"/>
    <cellStyle name="Note 3 6 10 2 3" xfId="23365"/>
    <cellStyle name="Note 3 6 10 2 4" xfId="23366"/>
    <cellStyle name="Note 3 6 10 3" xfId="23367"/>
    <cellStyle name="Note 3 6 10 4" xfId="23368"/>
    <cellStyle name="Note 3 6 10 5" xfId="23369"/>
    <cellStyle name="Note 3 6 10 6" xfId="23370"/>
    <cellStyle name="Note 3 6 11" xfId="23371"/>
    <cellStyle name="Note 3 6 11 2" xfId="23372"/>
    <cellStyle name="Note 3 6 11 2 2" xfId="23373"/>
    <cellStyle name="Note 3 6 11 2 3" xfId="23374"/>
    <cellStyle name="Note 3 6 11 2 4" xfId="23375"/>
    <cellStyle name="Note 3 6 11 3" xfId="23376"/>
    <cellStyle name="Note 3 6 11 4" xfId="23377"/>
    <cellStyle name="Note 3 6 11 5" xfId="23378"/>
    <cellStyle name="Note 3 6 11 6" xfId="23379"/>
    <cellStyle name="Note 3 6 12" xfId="23380"/>
    <cellStyle name="Note 3 6 12 2" xfId="23381"/>
    <cellStyle name="Note 3 6 12 2 2" xfId="23382"/>
    <cellStyle name="Note 3 6 12 2 3" xfId="23383"/>
    <cellStyle name="Note 3 6 12 2 4" xfId="23384"/>
    <cellStyle name="Note 3 6 12 3" xfId="23385"/>
    <cellStyle name="Note 3 6 12 4" xfId="23386"/>
    <cellStyle name="Note 3 6 12 5" xfId="23387"/>
    <cellStyle name="Note 3 6 12 6" xfId="23388"/>
    <cellStyle name="Note 3 6 13" xfId="23389"/>
    <cellStyle name="Note 3 6 13 2" xfId="23390"/>
    <cellStyle name="Note 3 6 13 2 2" xfId="23391"/>
    <cellStyle name="Note 3 6 13 2 3" xfId="23392"/>
    <cellStyle name="Note 3 6 13 2 4" xfId="23393"/>
    <cellStyle name="Note 3 6 13 3" xfId="23394"/>
    <cellStyle name="Note 3 6 13 4" xfId="23395"/>
    <cellStyle name="Note 3 6 13 5" xfId="23396"/>
    <cellStyle name="Note 3 6 13 6" xfId="23397"/>
    <cellStyle name="Note 3 6 14" xfId="23398"/>
    <cellStyle name="Note 3 6 14 2" xfId="23399"/>
    <cellStyle name="Note 3 6 14 2 2" xfId="23400"/>
    <cellStyle name="Note 3 6 14 2 3" xfId="23401"/>
    <cellStyle name="Note 3 6 14 2 4" xfId="23402"/>
    <cellStyle name="Note 3 6 14 3" xfId="23403"/>
    <cellStyle name="Note 3 6 14 4" xfId="23404"/>
    <cellStyle name="Note 3 6 14 5" xfId="23405"/>
    <cellStyle name="Note 3 6 14 6" xfId="23406"/>
    <cellStyle name="Note 3 6 15" xfId="23407"/>
    <cellStyle name="Note 3 6 15 2" xfId="23408"/>
    <cellStyle name="Note 3 6 15 2 2" xfId="23409"/>
    <cellStyle name="Note 3 6 15 2 3" xfId="23410"/>
    <cellStyle name="Note 3 6 15 2 4" xfId="23411"/>
    <cellStyle name="Note 3 6 15 3" xfId="23412"/>
    <cellStyle name="Note 3 6 15 4" xfId="23413"/>
    <cellStyle name="Note 3 6 15 5" xfId="23414"/>
    <cellStyle name="Note 3 6 15 6" xfId="23415"/>
    <cellStyle name="Note 3 6 16" xfId="23416"/>
    <cellStyle name="Note 3 6 16 2" xfId="23417"/>
    <cellStyle name="Note 3 6 16 2 2" xfId="23418"/>
    <cellStyle name="Note 3 6 16 2 3" xfId="23419"/>
    <cellStyle name="Note 3 6 16 2 4" xfId="23420"/>
    <cellStyle name="Note 3 6 16 3" xfId="23421"/>
    <cellStyle name="Note 3 6 16 4" xfId="23422"/>
    <cellStyle name="Note 3 6 16 5" xfId="23423"/>
    <cellStyle name="Note 3 6 16 6" xfId="23424"/>
    <cellStyle name="Note 3 6 17" xfId="23425"/>
    <cellStyle name="Note 3 6 17 2" xfId="23426"/>
    <cellStyle name="Note 3 6 17 2 2" xfId="23427"/>
    <cellStyle name="Note 3 6 17 2 3" xfId="23428"/>
    <cellStyle name="Note 3 6 17 2 4" xfId="23429"/>
    <cellStyle name="Note 3 6 17 3" xfId="23430"/>
    <cellStyle name="Note 3 6 17 4" xfId="23431"/>
    <cellStyle name="Note 3 6 17 5" xfId="23432"/>
    <cellStyle name="Note 3 6 17 6" xfId="23433"/>
    <cellStyle name="Note 3 6 18" xfId="23434"/>
    <cellStyle name="Note 3 6 18 2" xfId="23435"/>
    <cellStyle name="Note 3 6 18 3" xfId="23436"/>
    <cellStyle name="Note 3 6 19" xfId="23437"/>
    <cellStyle name="Note 3 6 2" xfId="703"/>
    <cellStyle name="Note 3 6 2 10" xfId="23438"/>
    <cellStyle name="Note 3 6 2 10 2" xfId="23439"/>
    <cellStyle name="Note 3 6 2 10 2 2" xfId="23440"/>
    <cellStyle name="Note 3 6 2 10 2 3" xfId="23441"/>
    <cellStyle name="Note 3 6 2 10 2 4" xfId="23442"/>
    <cellStyle name="Note 3 6 2 10 3" xfId="23443"/>
    <cellStyle name="Note 3 6 2 10 4" xfId="23444"/>
    <cellStyle name="Note 3 6 2 10 5" xfId="23445"/>
    <cellStyle name="Note 3 6 2 10 6" xfId="23446"/>
    <cellStyle name="Note 3 6 2 11" xfId="23447"/>
    <cellStyle name="Note 3 6 2 11 2" xfId="23448"/>
    <cellStyle name="Note 3 6 2 11 2 2" xfId="23449"/>
    <cellStyle name="Note 3 6 2 11 2 3" xfId="23450"/>
    <cellStyle name="Note 3 6 2 11 2 4" xfId="23451"/>
    <cellStyle name="Note 3 6 2 11 3" xfId="23452"/>
    <cellStyle name="Note 3 6 2 11 4" xfId="23453"/>
    <cellStyle name="Note 3 6 2 11 5" xfId="23454"/>
    <cellStyle name="Note 3 6 2 11 6" xfId="23455"/>
    <cellStyle name="Note 3 6 2 12" xfId="23456"/>
    <cellStyle name="Note 3 6 2 12 2" xfId="23457"/>
    <cellStyle name="Note 3 6 2 12 2 2" xfId="23458"/>
    <cellStyle name="Note 3 6 2 12 2 3" xfId="23459"/>
    <cellStyle name="Note 3 6 2 12 2 4" xfId="23460"/>
    <cellStyle name="Note 3 6 2 12 3" xfId="23461"/>
    <cellStyle name="Note 3 6 2 12 4" xfId="23462"/>
    <cellStyle name="Note 3 6 2 12 5" xfId="23463"/>
    <cellStyle name="Note 3 6 2 12 6" xfId="23464"/>
    <cellStyle name="Note 3 6 2 13" xfId="23465"/>
    <cellStyle name="Note 3 6 2 13 2" xfId="23466"/>
    <cellStyle name="Note 3 6 2 13 2 2" xfId="23467"/>
    <cellStyle name="Note 3 6 2 13 2 3" xfId="23468"/>
    <cellStyle name="Note 3 6 2 13 2 4" xfId="23469"/>
    <cellStyle name="Note 3 6 2 13 3" xfId="23470"/>
    <cellStyle name="Note 3 6 2 13 4" xfId="23471"/>
    <cellStyle name="Note 3 6 2 13 5" xfId="23472"/>
    <cellStyle name="Note 3 6 2 13 6" xfId="23473"/>
    <cellStyle name="Note 3 6 2 14" xfId="23474"/>
    <cellStyle name="Note 3 6 2 14 2" xfId="23475"/>
    <cellStyle name="Note 3 6 2 14 2 2" xfId="23476"/>
    <cellStyle name="Note 3 6 2 14 2 3" xfId="23477"/>
    <cellStyle name="Note 3 6 2 14 2 4" xfId="23478"/>
    <cellStyle name="Note 3 6 2 14 3" xfId="23479"/>
    <cellStyle name="Note 3 6 2 14 4" xfId="23480"/>
    <cellStyle name="Note 3 6 2 14 5" xfId="23481"/>
    <cellStyle name="Note 3 6 2 14 6" xfId="23482"/>
    <cellStyle name="Note 3 6 2 15" xfId="23483"/>
    <cellStyle name="Note 3 6 2 15 2" xfId="23484"/>
    <cellStyle name="Note 3 6 2 15 2 2" xfId="23485"/>
    <cellStyle name="Note 3 6 2 15 2 3" xfId="23486"/>
    <cellStyle name="Note 3 6 2 15 2 4" xfId="23487"/>
    <cellStyle name="Note 3 6 2 15 3" xfId="23488"/>
    <cellStyle name="Note 3 6 2 15 4" xfId="23489"/>
    <cellStyle name="Note 3 6 2 15 5" xfId="23490"/>
    <cellStyle name="Note 3 6 2 15 6" xfId="23491"/>
    <cellStyle name="Note 3 6 2 16" xfId="23492"/>
    <cellStyle name="Note 3 6 2 16 2" xfId="23493"/>
    <cellStyle name="Note 3 6 2 16 3" xfId="23494"/>
    <cellStyle name="Note 3 6 2 17" xfId="23495"/>
    <cellStyle name="Note 3 6 2 18" xfId="23496"/>
    <cellStyle name="Note 3 6 2 19" xfId="23497"/>
    <cellStyle name="Note 3 6 2 2" xfId="704"/>
    <cellStyle name="Note 3 6 2 20" xfId="23498"/>
    <cellStyle name="Note 3 6 2 21" xfId="23499"/>
    <cellStyle name="Note 3 6 2 3" xfId="23500"/>
    <cellStyle name="Note 3 6 2 3 10" xfId="23501"/>
    <cellStyle name="Note 3 6 2 3 10 2" xfId="23502"/>
    <cellStyle name="Note 3 6 2 3 10 2 2" xfId="23503"/>
    <cellStyle name="Note 3 6 2 3 10 2 3" xfId="23504"/>
    <cellStyle name="Note 3 6 2 3 10 2 4" xfId="23505"/>
    <cellStyle name="Note 3 6 2 3 10 3" xfId="23506"/>
    <cellStyle name="Note 3 6 2 3 10 4" xfId="23507"/>
    <cellStyle name="Note 3 6 2 3 10 5" xfId="23508"/>
    <cellStyle name="Note 3 6 2 3 10 6" xfId="23509"/>
    <cellStyle name="Note 3 6 2 3 11" xfId="23510"/>
    <cellStyle name="Note 3 6 2 3 11 2" xfId="23511"/>
    <cellStyle name="Note 3 6 2 3 11 2 2" xfId="23512"/>
    <cellStyle name="Note 3 6 2 3 11 2 3" xfId="23513"/>
    <cellStyle name="Note 3 6 2 3 11 2 4" xfId="23514"/>
    <cellStyle name="Note 3 6 2 3 11 3" xfId="23515"/>
    <cellStyle name="Note 3 6 2 3 11 4" xfId="23516"/>
    <cellStyle name="Note 3 6 2 3 11 5" xfId="23517"/>
    <cellStyle name="Note 3 6 2 3 11 6" xfId="23518"/>
    <cellStyle name="Note 3 6 2 3 12" xfId="23519"/>
    <cellStyle name="Note 3 6 2 3 12 2" xfId="23520"/>
    <cellStyle name="Note 3 6 2 3 12 2 2" xfId="23521"/>
    <cellStyle name="Note 3 6 2 3 12 2 3" xfId="23522"/>
    <cellStyle name="Note 3 6 2 3 12 2 4" xfId="23523"/>
    <cellStyle name="Note 3 6 2 3 12 3" xfId="23524"/>
    <cellStyle name="Note 3 6 2 3 12 4" xfId="23525"/>
    <cellStyle name="Note 3 6 2 3 12 5" xfId="23526"/>
    <cellStyle name="Note 3 6 2 3 12 6" xfId="23527"/>
    <cellStyle name="Note 3 6 2 3 13" xfId="23528"/>
    <cellStyle name="Note 3 6 2 3 13 2" xfId="23529"/>
    <cellStyle name="Note 3 6 2 3 13 2 2" xfId="23530"/>
    <cellStyle name="Note 3 6 2 3 13 2 3" xfId="23531"/>
    <cellStyle name="Note 3 6 2 3 13 2 4" xfId="23532"/>
    <cellStyle name="Note 3 6 2 3 13 3" xfId="23533"/>
    <cellStyle name="Note 3 6 2 3 13 4" xfId="23534"/>
    <cellStyle name="Note 3 6 2 3 13 5" xfId="23535"/>
    <cellStyle name="Note 3 6 2 3 13 6" xfId="23536"/>
    <cellStyle name="Note 3 6 2 3 14" xfId="23537"/>
    <cellStyle name="Note 3 6 2 3 14 2" xfId="23538"/>
    <cellStyle name="Note 3 6 2 3 14 2 2" xfId="23539"/>
    <cellStyle name="Note 3 6 2 3 14 2 3" xfId="23540"/>
    <cellStyle name="Note 3 6 2 3 14 2 4" xfId="23541"/>
    <cellStyle name="Note 3 6 2 3 14 3" xfId="23542"/>
    <cellStyle name="Note 3 6 2 3 14 4" xfId="23543"/>
    <cellStyle name="Note 3 6 2 3 14 5" xfId="23544"/>
    <cellStyle name="Note 3 6 2 3 14 6" xfId="23545"/>
    <cellStyle name="Note 3 6 2 3 15" xfId="23546"/>
    <cellStyle name="Note 3 6 2 3 15 2" xfId="23547"/>
    <cellStyle name="Note 3 6 2 3 15 2 2" xfId="23548"/>
    <cellStyle name="Note 3 6 2 3 15 2 3" xfId="23549"/>
    <cellStyle name="Note 3 6 2 3 15 2 4" xfId="23550"/>
    <cellStyle name="Note 3 6 2 3 15 3" xfId="23551"/>
    <cellStyle name="Note 3 6 2 3 15 4" xfId="23552"/>
    <cellStyle name="Note 3 6 2 3 15 5" xfId="23553"/>
    <cellStyle name="Note 3 6 2 3 15 6" xfId="23554"/>
    <cellStyle name="Note 3 6 2 3 16" xfId="23555"/>
    <cellStyle name="Note 3 6 2 3 16 2" xfId="23556"/>
    <cellStyle name="Note 3 6 2 3 16 2 2" xfId="23557"/>
    <cellStyle name="Note 3 6 2 3 16 2 3" xfId="23558"/>
    <cellStyle name="Note 3 6 2 3 16 2 4" xfId="23559"/>
    <cellStyle name="Note 3 6 2 3 16 3" xfId="23560"/>
    <cellStyle name="Note 3 6 2 3 16 4" xfId="23561"/>
    <cellStyle name="Note 3 6 2 3 16 5" xfId="23562"/>
    <cellStyle name="Note 3 6 2 3 16 6" xfId="23563"/>
    <cellStyle name="Note 3 6 2 3 17" xfId="23564"/>
    <cellStyle name="Note 3 6 2 3 17 2" xfId="23565"/>
    <cellStyle name="Note 3 6 2 3 17 3" xfId="23566"/>
    <cellStyle name="Note 3 6 2 3 18" xfId="23567"/>
    <cellStyle name="Note 3 6 2 3 19" xfId="23568"/>
    <cellStyle name="Note 3 6 2 3 2" xfId="23569"/>
    <cellStyle name="Note 3 6 2 3 2 2" xfId="23570"/>
    <cellStyle name="Note 3 6 2 3 2 2 2" xfId="23571"/>
    <cellStyle name="Note 3 6 2 3 2 2 3" xfId="23572"/>
    <cellStyle name="Note 3 6 2 3 2 2 4" xfId="23573"/>
    <cellStyle name="Note 3 6 2 3 2 3" xfId="23574"/>
    <cellStyle name="Note 3 6 2 3 2 4" xfId="23575"/>
    <cellStyle name="Note 3 6 2 3 2 5" xfId="23576"/>
    <cellStyle name="Note 3 6 2 3 3" xfId="23577"/>
    <cellStyle name="Note 3 6 2 3 3 2" xfId="23578"/>
    <cellStyle name="Note 3 6 2 3 3 2 2" xfId="23579"/>
    <cellStyle name="Note 3 6 2 3 3 2 3" xfId="23580"/>
    <cellStyle name="Note 3 6 2 3 3 2 4" xfId="23581"/>
    <cellStyle name="Note 3 6 2 3 3 3" xfId="23582"/>
    <cellStyle name="Note 3 6 2 3 3 4" xfId="23583"/>
    <cellStyle name="Note 3 6 2 3 3 5" xfId="23584"/>
    <cellStyle name="Note 3 6 2 3 3 6" xfId="23585"/>
    <cellStyle name="Note 3 6 2 3 4" xfId="23586"/>
    <cellStyle name="Note 3 6 2 3 4 2" xfId="23587"/>
    <cellStyle name="Note 3 6 2 3 4 2 2" xfId="23588"/>
    <cellStyle name="Note 3 6 2 3 4 2 3" xfId="23589"/>
    <cellStyle name="Note 3 6 2 3 4 2 4" xfId="23590"/>
    <cellStyle name="Note 3 6 2 3 4 3" xfId="23591"/>
    <cellStyle name="Note 3 6 2 3 4 4" xfId="23592"/>
    <cellStyle name="Note 3 6 2 3 4 5" xfId="23593"/>
    <cellStyle name="Note 3 6 2 3 4 6" xfId="23594"/>
    <cellStyle name="Note 3 6 2 3 5" xfId="23595"/>
    <cellStyle name="Note 3 6 2 3 5 2" xfId="23596"/>
    <cellStyle name="Note 3 6 2 3 5 2 2" xfId="23597"/>
    <cellStyle name="Note 3 6 2 3 5 2 3" xfId="23598"/>
    <cellStyle name="Note 3 6 2 3 5 2 4" xfId="23599"/>
    <cellStyle name="Note 3 6 2 3 5 3" xfId="23600"/>
    <cellStyle name="Note 3 6 2 3 5 4" xfId="23601"/>
    <cellStyle name="Note 3 6 2 3 5 5" xfId="23602"/>
    <cellStyle name="Note 3 6 2 3 5 6" xfId="23603"/>
    <cellStyle name="Note 3 6 2 3 6" xfId="23604"/>
    <cellStyle name="Note 3 6 2 3 6 2" xfId="23605"/>
    <cellStyle name="Note 3 6 2 3 6 2 2" xfId="23606"/>
    <cellStyle name="Note 3 6 2 3 6 2 3" xfId="23607"/>
    <cellStyle name="Note 3 6 2 3 6 2 4" xfId="23608"/>
    <cellStyle name="Note 3 6 2 3 6 3" xfId="23609"/>
    <cellStyle name="Note 3 6 2 3 6 4" xfId="23610"/>
    <cellStyle name="Note 3 6 2 3 6 5" xfId="23611"/>
    <cellStyle name="Note 3 6 2 3 6 6" xfId="23612"/>
    <cellStyle name="Note 3 6 2 3 7" xfId="23613"/>
    <cellStyle name="Note 3 6 2 3 7 2" xfId="23614"/>
    <cellStyle name="Note 3 6 2 3 7 2 2" xfId="23615"/>
    <cellStyle name="Note 3 6 2 3 7 2 3" xfId="23616"/>
    <cellStyle name="Note 3 6 2 3 7 2 4" xfId="23617"/>
    <cellStyle name="Note 3 6 2 3 7 3" xfId="23618"/>
    <cellStyle name="Note 3 6 2 3 7 4" xfId="23619"/>
    <cellStyle name="Note 3 6 2 3 7 5" xfId="23620"/>
    <cellStyle name="Note 3 6 2 3 7 6" xfId="23621"/>
    <cellStyle name="Note 3 6 2 3 8" xfId="23622"/>
    <cellStyle name="Note 3 6 2 3 8 2" xfId="23623"/>
    <cellStyle name="Note 3 6 2 3 8 2 2" xfId="23624"/>
    <cellStyle name="Note 3 6 2 3 8 2 3" xfId="23625"/>
    <cellStyle name="Note 3 6 2 3 8 2 4" xfId="23626"/>
    <cellStyle name="Note 3 6 2 3 8 3" xfId="23627"/>
    <cellStyle name="Note 3 6 2 3 8 4" xfId="23628"/>
    <cellStyle name="Note 3 6 2 3 8 5" xfId="23629"/>
    <cellStyle name="Note 3 6 2 3 8 6" xfId="23630"/>
    <cellStyle name="Note 3 6 2 3 9" xfId="23631"/>
    <cellStyle name="Note 3 6 2 3 9 2" xfId="23632"/>
    <cellStyle name="Note 3 6 2 3 9 2 2" xfId="23633"/>
    <cellStyle name="Note 3 6 2 3 9 2 3" xfId="23634"/>
    <cellStyle name="Note 3 6 2 3 9 2 4" xfId="23635"/>
    <cellStyle name="Note 3 6 2 3 9 3" xfId="23636"/>
    <cellStyle name="Note 3 6 2 3 9 4" xfId="23637"/>
    <cellStyle name="Note 3 6 2 3 9 5" xfId="23638"/>
    <cellStyle name="Note 3 6 2 3 9 6" xfId="23639"/>
    <cellStyle name="Note 3 6 2 4" xfId="23640"/>
    <cellStyle name="Note 3 6 2 4 2" xfId="23641"/>
    <cellStyle name="Note 3 6 2 4 2 2" xfId="23642"/>
    <cellStyle name="Note 3 6 2 4 2 3" xfId="23643"/>
    <cellStyle name="Note 3 6 2 4 2 4" xfId="23644"/>
    <cellStyle name="Note 3 6 2 4 3" xfId="23645"/>
    <cellStyle name="Note 3 6 2 4 4" xfId="23646"/>
    <cellStyle name="Note 3 6 2 4 5" xfId="23647"/>
    <cellStyle name="Note 3 6 2 5" xfId="23648"/>
    <cellStyle name="Note 3 6 2 5 2" xfId="23649"/>
    <cellStyle name="Note 3 6 2 5 2 2" xfId="23650"/>
    <cellStyle name="Note 3 6 2 5 2 3" xfId="23651"/>
    <cellStyle name="Note 3 6 2 5 2 4" xfId="23652"/>
    <cellStyle name="Note 3 6 2 5 3" xfId="23653"/>
    <cellStyle name="Note 3 6 2 5 4" xfId="23654"/>
    <cellStyle name="Note 3 6 2 5 5" xfId="23655"/>
    <cellStyle name="Note 3 6 2 6" xfId="23656"/>
    <cellStyle name="Note 3 6 2 6 2" xfId="23657"/>
    <cellStyle name="Note 3 6 2 6 2 2" xfId="23658"/>
    <cellStyle name="Note 3 6 2 6 2 3" xfId="23659"/>
    <cellStyle name="Note 3 6 2 6 2 4" xfId="23660"/>
    <cellStyle name="Note 3 6 2 6 3" xfId="23661"/>
    <cellStyle name="Note 3 6 2 6 4" xfId="23662"/>
    <cellStyle name="Note 3 6 2 6 5" xfId="23663"/>
    <cellStyle name="Note 3 6 2 6 6" xfId="23664"/>
    <cellStyle name="Note 3 6 2 7" xfId="23665"/>
    <cellStyle name="Note 3 6 2 7 2" xfId="23666"/>
    <cellStyle name="Note 3 6 2 7 2 2" xfId="23667"/>
    <cellStyle name="Note 3 6 2 7 2 3" xfId="23668"/>
    <cellStyle name="Note 3 6 2 7 2 4" xfId="23669"/>
    <cellStyle name="Note 3 6 2 7 3" xfId="23670"/>
    <cellStyle name="Note 3 6 2 7 4" xfId="23671"/>
    <cellStyle name="Note 3 6 2 7 5" xfId="23672"/>
    <cellStyle name="Note 3 6 2 7 6" xfId="23673"/>
    <cellStyle name="Note 3 6 2 8" xfId="23674"/>
    <cellStyle name="Note 3 6 2 8 2" xfId="23675"/>
    <cellStyle name="Note 3 6 2 8 2 2" xfId="23676"/>
    <cellStyle name="Note 3 6 2 8 2 3" xfId="23677"/>
    <cellStyle name="Note 3 6 2 8 2 4" xfId="23678"/>
    <cellStyle name="Note 3 6 2 8 3" xfId="23679"/>
    <cellStyle name="Note 3 6 2 8 4" xfId="23680"/>
    <cellStyle name="Note 3 6 2 8 5" xfId="23681"/>
    <cellStyle name="Note 3 6 2 8 6" xfId="23682"/>
    <cellStyle name="Note 3 6 2 9" xfId="23683"/>
    <cellStyle name="Note 3 6 2 9 2" xfId="23684"/>
    <cellStyle name="Note 3 6 2 9 2 2" xfId="23685"/>
    <cellStyle name="Note 3 6 2 9 2 3" xfId="23686"/>
    <cellStyle name="Note 3 6 2 9 2 4" xfId="23687"/>
    <cellStyle name="Note 3 6 2 9 3" xfId="23688"/>
    <cellStyle name="Note 3 6 2 9 4" xfId="23689"/>
    <cellStyle name="Note 3 6 2 9 5" xfId="23690"/>
    <cellStyle name="Note 3 6 2 9 6" xfId="23691"/>
    <cellStyle name="Note 3 6 20" xfId="23692"/>
    <cellStyle name="Note 3 6 21" xfId="23693"/>
    <cellStyle name="Note 3 6 22" xfId="23694"/>
    <cellStyle name="Note 3 6 23" xfId="23695"/>
    <cellStyle name="Note 3 6 3" xfId="705"/>
    <cellStyle name="Note 3 6 4" xfId="706"/>
    <cellStyle name="Note 3 6 5" xfId="23696"/>
    <cellStyle name="Note 3 6 5 10" xfId="23697"/>
    <cellStyle name="Note 3 6 5 10 2" xfId="23698"/>
    <cellStyle name="Note 3 6 5 10 2 2" xfId="23699"/>
    <cellStyle name="Note 3 6 5 10 2 3" xfId="23700"/>
    <cellStyle name="Note 3 6 5 10 2 4" xfId="23701"/>
    <cellStyle name="Note 3 6 5 10 3" xfId="23702"/>
    <cellStyle name="Note 3 6 5 10 4" xfId="23703"/>
    <cellStyle name="Note 3 6 5 10 5" xfId="23704"/>
    <cellStyle name="Note 3 6 5 10 6" xfId="23705"/>
    <cellStyle name="Note 3 6 5 11" xfId="23706"/>
    <cellStyle name="Note 3 6 5 11 2" xfId="23707"/>
    <cellStyle name="Note 3 6 5 11 2 2" xfId="23708"/>
    <cellStyle name="Note 3 6 5 11 2 3" xfId="23709"/>
    <cellStyle name="Note 3 6 5 11 2 4" xfId="23710"/>
    <cellStyle name="Note 3 6 5 11 3" xfId="23711"/>
    <cellStyle name="Note 3 6 5 11 4" xfId="23712"/>
    <cellStyle name="Note 3 6 5 11 5" xfId="23713"/>
    <cellStyle name="Note 3 6 5 11 6" xfId="23714"/>
    <cellStyle name="Note 3 6 5 12" xfId="23715"/>
    <cellStyle name="Note 3 6 5 12 2" xfId="23716"/>
    <cellStyle name="Note 3 6 5 12 2 2" xfId="23717"/>
    <cellStyle name="Note 3 6 5 12 2 3" xfId="23718"/>
    <cellStyle name="Note 3 6 5 12 2 4" xfId="23719"/>
    <cellStyle name="Note 3 6 5 12 3" xfId="23720"/>
    <cellStyle name="Note 3 6 5 12 4" xfId="23721"/>
    <cellStyle name="Note 3 6 5 12 5" xfId="23722"/>
    <cellStyle name="Note 3 6 5 12 6" xfId="23723"/>
    <cellStyle name="Note 3 6 5 13" xfId="23724"/>
    <cellStyle name="Note 3 6 5 13 2" xfId="23725"/>
    <cellStyle name="Note 3 6 5 13 2 2" xfId="23726"/>
    <cellStyle name="Note 3 6 5 13 2 3" xfId="23727"/>
    <cellStyle name="Note 3 6 5 13 2 4" xfId="23728"/>
    <cellStyle name="Note 3 6 5 13 3" xfId="23729"/>
    <cellStyle name="Note 3 6 5 13 4" xfId="23730"/>
    <cellStyle name="Note 3 6 5 13 5" xfId="23731"/>
    <cellStyle name="Note 3 6 5 13 6" xfId="23732"/>
    <cellStyle name="Note 3 6 5 14" xfId="23733"/>
    <cellStyle name="Note 3 6 5 14 2" xfId="23734"/>
    <cellStyle name="Note 3 6 5 14 2 2" xfId="23735"/>
    <cellStyle name="Note 3 6 5 14 2 3" xfId="23736"/>
    <cellStyle name="Note 3 6 5 14 2 4" xfId="23737"/>
    <cellStyle name="Note 3 6 5 14 3" xfId="23738"/>
    <cellStyle name="Note 3 6 5 14 4" xfId="23739"/>
    <cellStyle name="Note 3 6 5 14 5" xfId="23740"/>
    <cellStyle name="Note 3 6 5 14 6" xfId="23741"/>
    <cellStyle name="Note 3 6 5 15" xfId="23742"/>
    <cellStyle name="Note 3 6 5 15 2" xfId="23743"/>
    <cellStyle name="Note 3 6 5 15 2 2" xfId="23744"/>
    <cellStyle name="Note 3 6 5 15 2 3" xfId="23745"/>
    <cellStyle name="Note 3 6 5 15 2 4" xfId="23746"/>
    <cellStyle name="Note 3 6 5 15 3" xfId="23747"/>
    <cellStyle name="Note 3 6 5 15 4" xfId="23748"/>
    <cellStyle name="Note 3 6 5 15 5" xfId="23749"/>
    <cellStyle name="Note 3 6 5 15 6" xfId="23750"/>
    <cellStyle name="Note 3 6 5 16" xfId="23751"/>
    <cellStyle name="Note 3 6 5 16 2" xfId="23752"/>
    <cellStyle name="Note 3 6 5 16 2 2" xfId="23753"/>
    <cellStyle name="Note 3 6 5 16 2 3" xfId="23754"/>
    <cellStyle name="Note 3 6 5 16 2 4" xfId="23755"/>
    <cellStyle name="Note 3 6 5 16 3" xfId="23756"/>
    <cellStyle name="Note 3 6 5 16 4" xfId="23757"/>
    <cellStyle name="Note 3 6 5 16 5" xfId="23758"/>
    <cellStyle name="Note 3 6 5 16 6" xfId="23759"/>
    <cellStyle name="Note 3 6 5 17" xfId="23760"/>
    <cellStyle name="Note 3 6 5 17 2" xfId="23761"/>
    <cellStyle name="Note 3 6 5 17 3" xfId="23762"/>
    <cellStyle name="Note 3 6 5 18" xfId="23763"/>
    <cellStyle name="Note 3 6 5 19" xfId="23764"/>
    <cellStyle name="Note 3 6 5 2" xfId="23765"/>
    <cellStyle name="Note 3 6 5 2 2" xfId="23766"/>
    <cellStyle name="Note 3 6 5 2 2 2" xfId="23767"/>
    <cellStyle name="Note 3 6 5 2 2 3" xfId="23768"/>
    <cellStyle name="Note 3 6 5 2 2 4" xfId="23769"/>
    <cellStyle name="Note 3 6 5 2 3" xfId="23770"/>
    <cellStyle name="Note 3 6 5 2 4" xfId="23771"/>
    <cellStyle name="Note 3 6 5 2 5" xfId="23772"/>
    <cellStyle name="Note 3 6 5 3" xfId="23773"/>
    <cellStyle name="Note 3 6 5 3 2" xfId="23774"/>
    <cellStyle name="Note 3 6 5 3 2 2" xfId="23775"/>
    <cellStyle name="Note 3 6 5 3 2 3" xfId="23776"/>
    <cellStyle name="Note 3 6 5 3 2 4" xfId="23777"/>
    <cellStyle name="Note 3 6 5 3 3" xfId="23778"/>
    <cellStyle name="Note 3 6 5 3 4" xfId="23779"/>
    <cellStyle name="Note 3 6 5 3 5" xfId="23780"/>
    <cellStyle name="Note 3 6 5 3 6" xfId="23781"/>
    <cellStyle name="Note 3 6 5 4" xfId="23782"/>
    <cellStyle name="Note 3 6 5 4 2" xfId="23783"/>
    <cellStyle name="Note 3 6 5 4 2 2" xfId="23784"/>
    <cellStyle name="Note 3 6 5 4 2 3" xfId="23785"/>
    <cellStyle name="Note 3 6 5 4 2 4" xfId="23786"/>
    <cellStyle name="Note 3 6 5 4 3" xfId="23787"/>
    <cellStyle name="Note 3 6 5 4 4" xfId="23788"/>
    <cellStyle name="Note 3 6 5 4 5" xfId="23789"/>
    <cellStyle name="Note 3 6 5 4 6" xfId="23790"/>
    <cellStyle name="Note 3 6 5 5" xfId="23791"/>
    <cellStyle name="Note 3 6 5 5 2" xfId="23792"/>
    <cellStyle name="Note 3 6 5 5 2 2" xfId="23793"/>
    <cellStyle name="Note 3 6 5 5 2 3" xfId="23794"/>
    <cellStyle name="Note 3 6 5 5 2 4" xfId="23795"/>
    <cellStyle name="Note 3 6 5 5 3" xfId="23796"/>
    <cellStyle name="Note 3 6 5 5 4" xfId="23797"/>
    <cellStyle name="Note 3 6 5 5 5" xfId="23798"/>
    <cellStyle name="Note 3 6 5 5 6" xfId="23799"/>
    <cellStyle name="Note 3 6 5 6" xfId="23800"/>
    <cellStyle name="Note 3 6 5 6 2" xfId="23801"/>
    <cellStyle name="Note 3 6 5 6 2 2" xfId="23802"/>
    <cellStyle name="Note 3 6 5 6 2 3" xfId="23803"/>
    <cellStyle name="Note 3 6 5 6 2 4" xfId="23804"/>
    <cellStyle name="Note 3 6 5 6 3" xfId="23805"/>
    <cellStyle name="Note 3 6 5 6 4" xfId="23806"/>
    <cellStyle name="Note 3 6 5 6 5" xfId="23807"/>
    <cellStyle name="Note 3 6 5 6 6" xfId="23808"/>
    <cellStyle name="Note 3 6 5 7" xfId="23809"/>
    <cellStyle name="Note 3 6 5 7 2" xfId="23810"/>
    <cellStyle name="Note 3 6 5 7 2 2" xfId="23811"/>
    <cellStyle name="Note 3 6 5 7 2 3" xfId="23812"/>
    <cellStyle name="Note 3 6 5 7 2 4" xfId="23813"/>
    <cellStyle name="Note 3 6 5 7 3" xfId="23814"/>
    <cellStyle name="Note 3 6 5 7 4" xfId="23815"/>
    <cellStyle name="Note 3 6 5 7 5" xfId="23816"/>
    <cellStyle name="Note 3 6 5 7 6" xfId="23817"/>
    <cellStyle name="Note 3 6 5 8" xfId="23818"/>
    <cellStyle name="Note 3 6 5 8 2" xfId="23819"/>
    <cellStyle name="Note 3 6 5 8 2 2" xfId="23820"/>
    <cellStyle name="Note 3 6 5 8 2 3" xfId="23821"/>
    <cellStyle name="Note 3 6 5 8 2 4" xfId="23822"/>
    <cellStyle name="Note 3 6 5 8 3" xfId="23823"/>
    <cellStyle name="Note 3 6 5 8 4" xfId="23824"/>
    <cellStyle name="Note 3 6 5 8 5" xfId="23825"/>
    <cellStyle name="Note 3 6 5 8 6" xfId="23826"/>
    <cellStyle name="Note 3 6 5 9" xfId="23827"/>
    <cellStyle name="Note 3 6 5 9 2" xfId="23828"/>
    <cellStyle name="Note 3 6 5 9 2 2" xfId="23829"/>
    <cellStyle name="Note 3 6 5 9 2 3" xfId="23830"/>
    <cellStyle name="Note 3 6 5 9 2 4" xfId="23831"/>
    <cellStyle name="Note 3 6 5 9 3" xfId="23832"/>
    <cellStyle name="Note 3 6 5 9 4" xfId="23833"/>
    <cellStyle name="Note 3 6 5 9 5" xfId="23834"/>
    <cellStyle name="Note 3 6 5 9 6" xfId="23835"/>
    <cellStyle name="Note 3 6 6" xfId="23836"/>
    <cellStyle name="Note 3 6 6 2" xfId="23837"/>
    <cellStyle name="Note 3 6 6 2 2" xfId="23838"/>
    <cellStyle name="Note 3 6 6 2 3" xfId="23839"/>
    <cellStyle name="Note 3 6 6 2 4" xfId="23840"/>
    <cellStyle name="Note 3 6 6 3" xfId="23841"/>
    <cellStyle name="Note 3 6 6 4" xfId="23842"/>
    <cellStyle name="Note 3 6 6 5" xfId="23843"/>
    <cellStyle name="Note 3 6 7" xfId="23844"/>
    <cellStyle name="Note 3 6 7 2" xfId="23845"/>
    <cellStyle name="Note 3 6 7 2 2" xfId="23846"/>
    <cellStyle name="Note 3 6 7 2 3" xfId="23847"/>
    <cellStyle name="Note 3 6 7 2 4" xfId="23848"/>
    <cellStyle name="Note 3 6 7 3" xfId="23849"/>
    <cellStyle name="Note 3 6 7 4" xfId="23850"/>
    <cellStyle name="Note 3 6 7 5" xfId="23851"/>
    <cellStyle name="Note 3 6 8" xfId="23852"/>
    <cellStyle name="Note 3 6 8 2" xfId="23853"/>
    <cellStyle name="Note 3 6 8 2 2" xfId="23854"/>
    <cellStyle name="Note 3 6 8 2 3" xfId="23855"/>
    <cellStyle name="Note 3 6 8 2 4" xfId="23856"/>
    <cellStyle name="Note 3 6 8 3" xfId="23857"/>
    <cellStyle name="Note 3 6 8 4" xfId="23858"/>
    <cellStyle name="Note 3 6 8 5" xfId="23859"/>
    <cellStyle name="Note 3 6 8 6" xfId="23860"/>
    <cellStyle name="Note 3 6 9" xfId="23861"/>
    <cellStyle name="Note 3 6 9 2" xfId="23862"/>
    <cellStyle name="Note 3 6 9 2 2" xfId="23863"/>
    <cellStyle name="Note 3 6 9 2 3" xfId="23864"/>
    <cellStyle name="Note 3 6 9 2 4" xfId="23865"/>
    <cellStyle name="Note 3 6 9 3" xfId="23866"/>
    <cellStyle name="Note 3 6 9 4" xfId="23867"/>
    <cellStyle name="Note 3 6 9 5" xfId="23868"/>
    <cellStyle name="Note 3 6 9 6" xfId="23869"/>
    <cellStyle name="Note 3 7" xfId="707"/>
    <cellStyle name="Note 3 7 10" xfId="23870"/>
    <cellStyle name="Note 3 7 10 2" xfId="23871"/>
    <cellStyle name="Note 3 7 10 2 2" xfId="23872"/>
    <cellStyle name="Note 3 7 10 2 3" xfId="23873"/>
    <cellStyle name="Note 3 7 10 2 4" xfId="23874"/>
    <cellStyle name="Note 3 7 10 3" xfId="23875"/>
    <cellStyle name="Note 3 7 10 4" xfId="23876"/>
    <cellStyle name="Note 3 7 10 5" xfId="23877"/>
    <cellStyle name="Note 3 7 10 6" xfId="23878"/>
    <cellStyle name="Note 3 7 11" xfId="23879"/>
    <cellStyle name="Note 3 7 11 2" xfId="23880"/>
    <cellStyle name="Note 3 7 11 2 2" xfId="23881"/>
    <cellStyle name="Note 3 7 11 2 3" xfId="23882"/>
    <cellStyle name="Note 3 7 11 2 4" xfId="23883"/>
    <cellStyle name="Note 3 7 11 3" xfId="23884"/>
    <cellStyle name="Note 3 7 11 4" xfId="23885"/>
    <cellStyle name="Note 3 7 11 5" xfId="23886"/>
    <cellStyle name="Note 3 7 11 6" xfId="23887"/>
    <cellStyle name="Note 3 7 12" xfId="23888"/>
    <cellStyle name="Note 3 7 12 2" xfId="23889"/>
    <cellStyle name="Note 3 7 12 2 2" xfId="23890"/>
    <cellStyle name="Note 3 7 12 2 3" xfId="23891"/>
    <cellStyle name="Note 3 7 12 2 4" xfId="23892"/>
    <cellStyle name="Note 3 7 12 3" xfId="23893"/>
    <cellStyle name="Note 3 7 12 4" xfId="23894"/>
    <cellStyle name="Note 3 7 12 5" xfId="23895"/>
    <cellStyle name="Note 3 7 12 6" xfId="23896"/>
    <cellStyle name="Note 3 7 13" xfId="23897"/>
    <cellStyle name="Note 3 7 13 2" xfId="23898"/>
    <cellStyle name="Note 3 7 13 2 2" xfId="23899"/>
    <cellStyle name="Note 3 7 13 2 3" xfId="23900"/>
    <cellStyle name="Note 3 7 13 2 4" xfId="23901"/>
    <cellStyle name="Note 3 7 13 3" xfId="23902"/>
    <cellStyle name="Note 3 7 13 4" xfId="23903"/>
    <cellStyle name="Note 3 7 13 5" xfId="23904"/>
    <cellStyle name="Note 3 7 13 6" xfId="23905"/>
    <cellStyle name="Note 3 7 14" xfId="23906"/>
    <cellStyle name="Note 3 7 14 2" xfId="23907"/>
    <cellStyle name="Note 3 7 14 2 2" xfId="23908"/>
    <cellStyle name="Note 3 7 14 2 3" xfId="23909"/>
    <cellStyle name="Note 3 7 14 2 4" xfId="23910"/>
    <cellStyle name="Note 3 7 14 3" xfId="23911"/>
    <cellStyle name="Note 3 7 14 4" xfId="23912"/>
    <cellStyle name="Note 3 7 14 5" xfId="23913"/>
    <cellStyle name="Note 3 7 14 6" xfId="23914"/>
    <cellStyle name="Note 3 7 15" xfId="23915"/>
    <cellStyle name="Note 3 7 15 2" xfId="23916"/>
    <cellStyle name="Note 3 7 15 2 2" xfId="23917"/>
    <cellStyle name="Note 3 7 15 2 3" xfId="23918"/>
    <cellStyle name="Note 3 7 15 2 4" xfId="23919"/>
    <cellStyle name="Note 3 7 15 3" xfId="23920"/>
    <cellStyle name="Note 3 7 15 4" xfId="23921"/>
    <cellStyle name="Note 3 7 15 5" xfId="23922"/>
    <cellStyle name="Note 3 7 15 6" xfId="23923"/>
    <cellStyle name="Note 3 7 16" xfId="23924"/>
    <cellStyle name="Note 3 7 16 2" xfId="23925"/>
    <cellStyle name="Note 3 7 16 2 2" xfId="23926"/>
    <cellStyle name="Note 3 7 16 2 3" xfId="23927"/>
    <cellStyle name="Note 3 7 16 2 4" xfId="23928"/>
    <cellStyle name="Note 3 7 16 3" xfId="23929"/>
    <cellStyle name="Note 3 7 16 4" xfId="23930"/>
    <cellStyle name="Note 3 7 16 5" xfId="23931"/>
    <cellStyle name="Note 3 7 16 6" xfId="23932"/>
    <cellStyle name="Note 3 7 17" xfId="23933"/>
    <cellStyle name="Note 3 7 17 2" xfId="23934"/>
    <cellStyle name="Note 3 7 17 2 2" xfId="23935"/>
    <cellStyle name="Note 3 7 17 2 3" xfId="23936"/>
    <cellStyle name="Note 3 7 17 2 4" xfId="23937"/>
    <cellStyle name="Note 3 7 17 3" xfId="23938"/>
    <cellStyle name="Note 3 7 17 4" xfId="23939"/>
    <cellStyle name="Note 3 7 17 5" xfId="23940"/>
    <cellStyle name="Note 3 7 17 6" xfId="23941"/>
    <cellStyle name="Note 3 7 18" xfId="23942"/>
    <cellStyle name="Note 3 7 18 2" xfId="23943"/>
    <cellStyle name="Note 3 7 18 3" xfId="23944"/>
    <cellStyle name="Note 3 7 19" xfId="23945"/>
    <cellStyle name="Note 3 7 2" xfId="708"/>
    <cellStyle name="Note 3 7 2 10" xfId="23946"/>
    <cellStyle name="Note 3 7 2 10 2" xfId="23947"/>
    <cellStyle name="Note 3 7 2 10 2 2" xfId="23948"/>
    <cellStyle name="Note 3 7 2 10 2 3" xfId="23949"/>
    <cellStyle name="Note 3 7 2 10 2 4" xfId="23950"/>
    <cellStyle name="Note 3 7 2 10 3" xfId="23951"/>
    <cellStyle name="Note 3 7 2 10 4" xfId="23952"/>
    <cellStyle name="Note 3 7 2 10 5" xfId="23953"/>
    <cellStyle name="Note 3 7 2 10 6" xfId="23954"/>
    <cellStyle name="Note 3 7 2 11" xfId="23955"/>
    <cellStyle name="Note 3 7 2 11 2" xfId="23956"/>
    <cellStyle name="Note 3 7 2 11 2 2" xfId="23957"/>
    <cellStyle name="Note 3 7 2 11 2 3" xfId="23958"/>
    <cellStyle name="Note 3 7 2 11 2 4" xfId="23959"/>
    <cellStyle name="Note 3 7 2 11 3" xfId="23960"/>
    <cellStyle name="Note 3 7 2 11 4" xfId="23961"/>
    <cellStyle name="Note 3 7 2 11 5" xfId="23962"/>
    <cellStyle name="Note 3 7 2 11 6" xfId="23963"/>
    <cellStyle name="Note 3 7 2 12" xfId="23964"/>
    <cellStyle name="Note 3 7 2 12 2" xfId="23965"/>
    <cellStyle name="Note 3 7 2 12 2 2" xfId="23966"/>
    <cellStyle name="Note 3 7 2 12 2 3" xfId="23967"/>
    <cellStyle name="Note 3 7 2 12 2 4" xfId="23968"/>
    <cellStyle name="Note 3 7 2 12 3" xfId="23969"/>
    <cellStyle name="Note 3 7 2 12 4" xfId="23970"/>
    <cellStyle name="Note 3 7 2 12 5" xfId="23971"/>
    <cellStyle name="Note 3 7 2 12 6" xfId="23972"/>
    <cellStyle name="Note 3 7 2 13" xfId="23973"/>
    <cellStyle name="Note 3 7 2 13 2" xfId="23974"/>
    <cellStyle name="Note 3 7 2 13 2 2" xfId="23975"/>
    <cellStyle name="Note 3 7 2 13 2 3" xfId="23976"/>
    <cellStyle name="Note 3 7 2 13 2 4" xfId="23977"/>
    <cellStyle name="Note 3 7 2 13 3" xfId="23978"/>
    <cellStyle name="Note 3 7 2 13 4" xfId="23979"/>
    <cellStyle name="Note 3 7 2 13 5" xfId="23980"/>
    <cellStyle name="Note 3 7 2 13 6" xfId="23981"/>
    <cellStyle name="Note 3 7 2 14" xfId="23982"/>
    <cellStyle name="Note 3 7 2 14 2" xfId="23983"/>
    <cellStyle name="Note 3 7 2 14 2 2" xfId="23984"/>
    <cellStyle name="Note 3 7 2 14 2 3" xfId="23985"/>
    <cellStyle name="Note 3 7 2 14 2 4" xfId="23986"/>
    <cellStyle name="Note 3 7 2 14 3" xfId="23987"/>
    <cellStyle name="Note 3 7 2 14 4" xfId="23988"/>
    <cellStyle name="Note 3 7 2 14 5" xfId="23989"/>
    <cellStyle name="Note 3 7 2 14 6" xfId="23990"/>
    <cellStyle name="Note 3 7 2 15" xfId="23991"/>
    <cellStyle name="Note 3 7 2 15 2" xfId="23992"/>
    <cellStyle name="Note 3 7 2 15 2 2" xfId="23993"/>
    <cellStyle name="Note 3 7 2 15 2 3" xfId="23994"/>
    <cellStyle name="Note 3 7 2 15 2 4" xfId="23995"/>
    <cellStyle name="Note 3 7 2 15 3" xfId="23996"/>
    <cellStyle name="Note 3 7 2 15 4" xfId="23997"/>
    <cellStyle name="Note 3 7 2 15 5" xfId="23998"/>
    <cellStyle name="Note 3 7 2 15 6" xfId="23999"/>
    <cellStyle name="Note 3 7 2 16" xfId="24000"/>
    <cellStyle name="Note 3 7 2 16 2" xfId="24001"/>
    <cellStyle name="Note 3 7 2 16 3" xfId="24002"/>
    <cellStyle name="Note 3 7 2 17" xfId="24003"/>
    <cellStyle name="Note 3 7 2 18" xfId="24004"/>
    <cellStyle name="Note 3 7 2 19" xfId="24005"/>
    <cellStyle name="Note 3 7 2 2" xfId="709"/>
    <cellStyle name="Note 3 7 2 20" xfId="24006"/>
    <cellStyle name="Note 3 7 2 21" xfId="24007"/>
    <cellStyle name="Note 3 7 2 3" xfId="24008"/>
    <cellStyle name="Note 3 7 2 3 10" xfId="24009"/>
    <cellStyle name="Note 3 7 2 3 10 2" xfId="24010"/>
    <cellStyle name="Note 3 7 2 3 10 2 2" xfId="24011"/>
    <cellStyle name="Note 3 7 2 3 10 2 3" xfId="24012"/>
    <cellStyle name="Note 3 7 2 3 10 2 4" xfId="24013"/>
    <cellStyle name="Note 3 7 2 3 10 3" xfId="24014"/>
    <cellStyle name="Note 3 7 2 3 10 4" xfId="24015"/>
    <cellStyle name="Note 3 7 2 3 10 5" xfId="24016"/>
    <cellStyle name="Note 3 7 2 3 10 6" xfId="24017"/>
    <cellStyle name="Note 3 7 2 3 11" xfId="24018"/>
    <cellStyle name="Note 3 7 2 3 11 2" xfId="24019"/>
    <cellStyle name="Note 3 7 2 3 11 2 2" xfId="24020"/>
    <cellStyle name="Note 3 7 2 3 11 2 3" xfId="24021"/>
    <cellStyle name="Note 3 7 2 3 11 2 4" xfId="24022"/>
    <cellStyle name="Note 3 7 2 3 11 3" xfId="24023"/>
    <cellStyle name="Note 3 7 2 3 11 4" xfId="24024"/>
    <cellStyle name="Note 3 7 2 3 11 5" xfId="24025"/>
    <cellStyle name="Note 3 7 2 3 11 6" xfId="24026"/>
    <cellStyle name="Note 3 7 2 3 12" xfId="24027"/>
    <cellStyle name="Note 3 7 2 3 12 2" xfId="24028"/>
    <cellStyle name="Note 3 7 2 3 12 2 2" xfId="24029"/>
    <cellStyle name="Note 3 7 2 3 12 2 3" xfId="24030"/>
    <cellStyle name="Note 3 7 2 3 12 2 4" xfId="24031"/>
    <cellStyle name="Note 3 7 2 3 12 3" xfId="24032"/>
    <cellStyle name="Note 3 7 2 3 12 4" xfId="24033"/>
    <cellStyle name="Note 3 7 2 3 12 5" xfId="24034"/>
    <cellStyle name="Note 3 7 2 3 12 6" xfId="24035"/>
    <cellStyle name="Note 3 7 2 3 13" xfId="24036"/>
    <cellStyle name="Note 3 7 2 3 13 2" xfId="24037"/>
    <cellStyle name="Note 3 7 2 3 13 2 2" xfId="24038"/>
    <cellStyle name="Note 3 7 2 3 13 2 3" xfId="24039"/>
    <cellStyle name="Note 3 7 2 3 13 2 4" xfId="24040"/>
    <cellStyle name="Note 3 7 2 3 13 3" xfId="24041"/>
    <cellStyle name="Note 3 7 2 3 13 4" xfId="24042"/>
    <cellStyle name="Note 3 7 2 3 13 5" xfId="24043"/>
    <cellStyle name="Note 3 7 2 3 13 6" xfId="24044"/>
    <cellStyle name="Note 3 7 2 3 14" xfId="24045"/>
    <cellStyle name="Note 3 7 2 3 14 2" xfId="24046"/>
    <cellStyle name="Note 3 7 2 3 14 2 2" xfId="24047"/>
    <cellStyle name="Note 3 7 2 3 14 2 3" xfId="24048"/>
    <cellStyle name="Note 3 7 2 3 14 2 4" xfId="24049"/>
    <cellStyle name="Note 3 7 2 3 14 3" xfId="24050"/>
    <cellStyle name="Note 3 7 2 3 14 4" xfId="24051"/>
    <cellStyle name="Note 3 7 2 3 14 5" xfId="24052"/>
    <cellStyle name="Note 3 7 2 3 14 6" xfId="24053"/>
    <cellStyle name="Note 3 7 2 3 15" xfId="24054"/>
    <cellStyle name="Note 3 7 2 3 15 2" xfId="24055"/>
    <cellStyle name="Note 3 7 2 3 15 2 2" xfId="24056"/>
    <cellStyle name="Note 3 7 2 3 15 2 3" xfId="24057"/>
    <cellStyle name="Note 3 7 2 3 15 2 4" xfId="24058"/>
    <cellStyle name="Note 3 7 2 3 15 3" xfId="24059"/>
    <cellStyle name="Note 3 7 2 3 15 4" xfId="24060"/>
    <cellStyle name="Note 3 7 2 3 15 5" xfId="24061"/>
    <cellStyle name="Note 3 7 2 3 15 6" xfId="24062"/>
    <cellStyle name="Note 3 7 2 3 16" xfId="24063"/>
    <cellStyle name="Note 3 7 2 3 16 2" xfId="24064"/>
    <cellStyle name="Note 3 7 2 3 16 2 2" xfId="24065"/>
    <cellStyle name="Note 3 7 2 3 16 2 3" xfId="24066"/>
    <cellStyle name="Note 3 7 2 3 16 2 4" xfId="24067"/>
    <cellStyle name="Note 3 7 2 3 16 3" xfId="24068"/>
    <cellStyle name="Note 3 7 2 3 16 4" xfId="24069"/>
    <cellStyle name="Note 3 7 2 3 16 5" xfId="24070"/>
    <cellStyle name="Note 3 7 2 3 16 6" xfId="24071"/>
    <cellStyle name="Note 3 7 2 3 17" xfId="24072"/>
    <cellStyle name="Note 3 7 2 3 17 2" xfId="24073"/>
    <cellStyle name="Note 3 7 2 3 17 3" xfId="24074"/>
    <cellStyle name="Note 3 7 2 3 18" xfId="24075"/>
    <cellStyle name="Note 3 7 2 3 19" xfId="24076"/>
    <cellStyle name="Note 3 7 2 3 2" xfId="24077"/>
    <cellStyle name="Note 3 7 2 3 2 2" xfId="24078"/>
    <cellStyle name="Note 3 7 2 3 2 2 2" xfId="24079"/>
    <cellStyle name="Note 3 7 2 3 2 2 3" xfId="24080"/>
    <cellStyle name="Note 3 7 2 3 2 2 4" xfId="24081"/>
    <cellStyle name="Note 3 7 2 3 2 3" xfId="24082"/>
    <cellStyle name="Note 3 7 2 3 2 4" xfId="24083"/>
    <cellStyle name="Note 3 7 2 3 2 5" xfId="24084"/>
    <cellStyle name="Note 3 7 2 3 3" xfId="24085"/>
    <cellStyle name="Note 3 7 2 3 3 2" xfId="24086"/>
    <cellStyle name="Note 3 7 2 3 3 2 2" xfId="24087"/>
    <cellStyle name="Note 3 7 2 3 3 2 3" xfId="24088"/>
    <cellStyle name="Note 3 7 2 3 3 2 4" xfId="24089"/>
    <cellStyle name="Note 3 7 2 3 3 3" xfId="24090"/>
    <cellStyle name="Note 3 7 2 3 3 4" xfId="24091"/>
    <cellStyle name="Note 3 7 2 3 3 5" xfId="24092"/>
    <cellStyle name="Note 3 7 2 3 3 6" xfId="24093"/>
    <cellStyle name="Note 3 7 2 3 4" xfId="24094"/>
    <cellStyle name="Note 3 7 2 3 4 2" xfId="24095"/>
    <cellStyle name="Note 3 7 2 3 4 2 2" xfId="24096"/>
    <cellStyle name="Note 3 7 2 3 4 2 3" xfId="24097"/>
    <cellStyle name="Note 3 7 2 3 4 2 4" xfId="24098"/>
    <cellStyle name="Note 3 7 2 3 4 3" xfId="24099"/>
    <cellStyle name="Note 3 7 2 3 4 4" xfId="24100"/>
    <cellStyle name="Note 3 7 2 3 4 5" xfId="24101"/>
    <cellStyle name="Note 3 7 2 3 4 6" xfId="24102"/>
    <cellStyle name="Note 3 7 2 3 5" xfId="24103"/>
    <cellStyle name="Note 3 7 2 3 5 2" xfId="24104"/>
    <cellStyle name="Note 3 7 2 3 5 2 2" xfId="24105"/>
    <cellStyle name="Note 3 7 2 3 5 2 3" xfId="24106"/>
    <cellStyle name="Note 3 7 2 3 5 2 4" xfId="24107"/>
    <cellStyle name="Note 3 7 2 3 5 3" xfId="24108"/>
    <cellStyle name="Note 3 7 2 3 5 4" xfId="24109"/>
    <cellStyle name="Note 3 7 2 3 5 5" xfId="24110"/>
    <cellStyle name="Note 3 7 2 3 5 6" xfId="24111"/>
    <cellStyle name="Note 3 7 2 3 6" xfId="24112"/>
    <cellStyle name="Note 3 7 2 3 6 2" xfId="24113"/>
    <cellStyle name="Note 3 7 2 3 6 2 2" xfId="24114"/>
    <cellStyle name="Note 3 7 2 3 6 2 3" xfId="24115"/>
    <cellStyle name="Note 3 7 2 3 6 2 4" xfId="24116"/>
    <cellStyle name="Note 3 7 2 3 6 3" xfId="24117"/>
    <cellStyle name="Note 3 7 2 3 6 4" xfId="24118"/>
    <cellStyle name="Note 3 7 2 3 6 5" xfId="24119"/>
    <cellStyle name="Note 3 7 2 3 6 6" xfId="24120"/>
    <cellStyle name="Note 3 7 2 3 7" xfId="24121"/>
    <cellStyle name="Note 3 7 2 3 7 2" xfId="24122"/>
    <cellStyle name="Note 3 7 2 3 7 2 2" xfId="24123"/>
    <cellStyle name="Note 3 7 2 3 7 2 3" xfId="24124"/>
    <cellStyle name="Note 3 7 2 3 7 2 4" xfId="24125"/>
    <cellStyle name="Note 3 7 2 3 7 3" xfId="24126"/>
    <cellStyle name="Note 3 7 2 3 7 4" xfId="24127"/>
    <cellStyle name="Note 3 7 2 3 7 5" xfId="24128"/>
    <cellStyle name="Note 3 7 2 3 7 6" xfId="24129"/>
    <cellStyle name="Note 3 7 2 3 8" xfId="24130"/>
    <cellStyle name="Note 3 7 2 3 8 2" xfId="24131"/>
    <cellStyle name="Note 3 7 2 3 8 2 2" xfId="24132"/>
    <cellStyle name="Note 3 7 2 3 8 2 3" xfId="24133"/>
    <cellStyle name="Note 3 7 2 3 8 2 4" xfId="24134"/>
    <cellStyle name="Note 3 7 2 3 8 3" xfId="24135"/>
    <cellStyle name="Note 3 7 2 3 8 4" xfId="24136"/>
    <cellStyle name="Note 3 7 2 3 8 5" xfId="24137"/>
    <cellStyle name="Note 3 7 2 3 8 6" xfId="24138"/>
    <cellStyle name="Note 3 7 2 3 9" xfId="24139"/>
    <cellStyle name="Note 3 7 2 3 9 2" xfId="24140"/>
    <cellStyle name="Note 3 7 2 3 9 2 2" xfId="24141"/>
    <cellStyle name="Note 3 7 2 3 9 2 3" xfId="24142"/>
    <cellStyle name="Note 3 7 2 3 9 2 4" xfId="24143"/>
    <cellStyle name="Note 3 7 2 3 9 3" xfId="24144"/>
    <cellStyle name="Note 3 7 2 3 9 4" xfId="24145"/>
    <cellStyle name="Note 3 7 2 3 9 5" xfId="24146"/>
    <cellStyle name="Note 3 7 2 3 9 6" xfId="24147"/>
    <cellStyle name="Note 3 7 2 4" xfId="24148"/>
    <cellStyle name="Note 3 7 2 4 2" xfId="24149"/>
    <cellStyle name="Note 3 7 2 4 2 2" xfId="24150"/>
    <cellStyle name="Note 3 7 2 4 2 3" xfId="24151"/>
    <cellStyle name="Note 3 7 2 4 2 4" xfId="24152"/>
    <cellStyle name="Note 3 7 2 4 3" xfId="24153"/>
    <cellStyle name="Note 3 7 2 4 4" xfId="24154"/>
    <cellStyle name="Note 3 7 2 4 5" xfId="24155"/>
    <cellStyle name="Note 3 7 2 5" xfId="24156"/>
    <cellStyle name="Note 3 7 2 5 2" xfId="24157"/>
    <cellStyle name="Note 3 7 2 5 2 2" xfId="24158"/>
    <cellStyle name="Note 3 7 2 5 2 3" xfId="24159"/>
    <cellStyle name="Note 3 7 2 5 2 4" xfId="24160"/>
    <cellStyle name="Note 3 7 2 5 3" xfId="24161"/>
    <cellStyle name="Note 3 7 2 5 4" xfId="24162"/>
    <cellStyle name="Note 3 7 2 5 5" xfId="24163"/>
    <cellStyle name="Note 3 7 2 6" xfId="24164"/>
    <cellStyle name="Note 3 7 2 6 2" xfId="24165"/>
    <cellStyle name="Note 3 7 2 6 2 2" xfId="24166"/>
    <cellStyle name="Note 3 7 2 6 2 3" xfId="24167"/>
    <cellStyle name="Note 3 7 2 6 2 4" xfId="24168"/>
    <cellStyle name="Note 3 7 2 6 3" xfId="24169"/>
    <cellStyle name="Note 3 7 2 6 4" xfId="24170"/>
    <cellStyle name="Note 3 7 2 6 5" xfId="24171"/>
    <cellStyle name="Note 3 7 2 6 6" xfId="24172"/>
    <cellStyle name="Note 3 7 2 7" xfId="24173"/>
    <cellStyle name="Note 3 7 2 7 2" xfId="24174"/>
    <cellStyle name="Note 3 7 2 7 2 2" xfId="24175"/>
    <cellStyle name="Note 3 7 2 7 2 3" xfId="24176"/>
    <cellStyle name="Note 3 7 2 7 2 4" xfId="24177"/>
    <cellStyle name="Note 3 7 2 7 3" xfId="24178"/>
    <cellStyle name="Note 3 7 2 7 4" xfId="24179"/>
    <cellStyle name="Note 3 7 2 7 5" xfId="24180"/>
    <cellStyle name="Note 3 7 2 7 6" xfId="24181"/>
    <cellStyle name="Note 3 7 2 8" xfId="24182"/>
    <cellStyle name="Note 3 7 2 8 2" xfId="24183"/>
    <cellStyle name="Note 3 7 2 8 2 2" xfId="24184"/>
    <cellStyle name="Note 3 7 2 8 2 3" xfId="24185"/>
    <cellStyle name="Note 3 7 2 8 2 4" xfId="24186"/>
    <cellStyle name="Note 3 7 2 8 3" xfId="24187"/>
    <cellStyle name="Note 3 7 2 8 4" xfId="24188"/>
    <cellStyle name="Note 3 7 2 8 5" xfId="24189"/>
    <cellStyle name="Note 3 7 2 8 6" xfId="24190"/>
    <cellStyle name="Note 3 7 2 9" xfId="24191"/>
    <cellStyle name="Note 3 7 2 9 2" xfId="24192"/>
    <cellStyle name="Note 3 7 2 9 2 2" xfId="24193"/>
    <cellStyle name="Note 3 7 2 9 2 3" xfId="24194"/>
    <cellStyle name="Note 3 7 2 9 2 4" xfId="24195"/>
    <cellStyle name="Note 3 7 2 9 3" xfId="24196"/>
    <cellStyle name="Note 3 7 2 9 4" xfId="24197"/>
    <cellStyle name="Note 3 7 2 9 5" xfId="24198"/>
    <cellStyle name="Note 3 7 2 9 6" xfId="24199"/>
    <cellStyle name="Note 3 7 20" xfId="24200"/>
    <cellStyle name="Note 3 7 21" xfId="24201"/>
    <cellStyle name="Note 3 7 22" xfId="24202"/>
    <cellStyle name="Note 3 7 23" xfId="24203"/>
    <cellStyle name="Note 3 7 3" xfId="710"/>
    <cellStyle name="Note 3 7 4" xfId="711"/>
    <cellStyle name="Note 3 7 5" xfId="24204"/>
    <cellStyle name="Note 3 7 5 10" xfId="24205"/>
    <cellStyle name="Note 3 7 5 10 2" xfId="24206"/>
    <cellStyle name="Note 3 7 5 10 2 2" xfId="24207"/>
    <cellStyle name="Note 3 7 5 10 2 3" xfId="24208"/>
    <cellStyle name="Note 3 7 5 10 2 4" xfId="24209"/>
    <cellStyle name="Note 3 7 5 10 3" xfId="24210"/>
    <cellStyle name="Note 3 7 5 10 4" xfId="24211"/>
    <cellStyle name="Note 3 7 5 10 5" xfId="24212"/>
    <cellStyle name="Note 3 7 5 10 6" xfId="24213"/>
    <cellStyle name="Note 3 7 5 11" xfId="24214"/>
    <cellStyle name="Note 3 7 5 11 2" xfId="24215"/>
    <cellStyle name="Note 3 7 5 11 2 2" xfId="24216"/>
    <cellStyle name="Note 3 7 5 11 2 3" xfId="24217"/>
    <cellStyle name="Note 3 7 5 11 2 4" xfId="24218"/>
    <cellStyle name="Note 3 7 5 11 3" xfId="24219"/>
    <cellStyle name="Note 3 7 5 11 4" xfId="24220"/>
    <cellStyle name="Note 3 7 5 11 5" xfId="24221"/>
    <cellStyle name="Note 3 7 5 11 6" xfId="24222"/>
    <cellStyle name="Note 3 7 5 12" xfId="24223"/>
    <cellStyle name="Note 3 7 5 12 2" xfId="24224"/>
    <cellStyle name="Note 3 7 5 12 2 2" xfId="24225"/>
    <cellStyle name="Note 3 7 5 12 2 3" xfId="24226"/>
    <cellStyle name="Note 3 7 5 12 2 4" xfId="24227"/>
    <cellStyle name="Note 3 7 5 12 3" xfId="24228"/>
    <cellStyle name="Note 3 7 5 12 4" xfId="24229"/>
    <cellStyle name="Note 3 7 5 12 5" xfId="24230"/>
    <cellStyle name="Note 3 7 5 12 6" xfId="24231"/>
    <cellStyle name="Note 3 7 5 13" xfId="24232"/>
    <cellStyle name="Note 3 7 5 13 2" xfId="24233"/>
    <cellStyle name="Note 3 7 5 13 2 2" xfId="24234"/>
    <cellStyle name="Note 3 7 5 13 2 3" xfId="24235"/>
    <cellStyle name="Note 3 7 5 13 2 4" xfId="24236"/>
    <cellStyle name="Note 3 7 5 13 3" xfId="24237"/>
    <cellStyle name="Note 3 7 5 13 4" xfId="24238"/>
    <cellStyle name="Note 3 7 5 13 5" xfId="24239"/>
    <cellStyle name="Note 3 7 5 13 6" xfId="24240"/>
    <cellStyle name="Note 3 7 5 14" xfId="24241"/>
    <cellStyle name="Note 3 7 5 14 2" xfId="24242"/>
    <cellStyle name="Note 3 7 5 14 2 2" xfId="24243"/>
    <cellStyle name="Note 3 7 5 14 2 3" xfId="24244"/>
    <cellStyle name="Note 3 7 5 14 2 4" xfId="24245"/>
    <cellStyle name="Note 3 7 5 14 3" xfId="24246"/>
    <cellStyle name="Note 3 7 5 14 4" xfId="24247"/>
    <cellStyle name="Note 3 7 5 14 5" xfId="24248"/>
    <cellStyle name="Note 3 7 5 14 6" xfId="24249"/>
    <cellStyle name="Note 3 7 5 15" xfId="24250"/>
    <cellStyle name="Note 3 7 5 15 2" xfId="24251"/>
    <cellStyle name="Note 3 7 5 15 2 2" xfId="24252"/>
    <cellStyle name="Note 3 7 5 15 2 3" xfId="24253"/>
    <cellStyle name="Note 3 7 5 15 2 4" xfId="24254"/>
    <cellStyle name="Note 3 7 5 15 3" xfId="24255"/>
    <cellStyle name="Note 3 7 5 15 4" xfId="24256"/>
    <cellStyle name="Note 3 7 5 15 5" xfId="24257"/>
    <cellStyle name="Note 3 7 5 15 6" xfId="24258"/>
    <cellStyle name="Note 3 7 5 16" xfId="24259"/>
    <cellStyle name="Note 3 7 5 16 2" xfId="24260"/>
    <cellStyle name="Note 3 7 5 16 2 2" xfId="24261"/>
    <cellStyle name="Note 3 7 5 16 2 3" xfId="24262"/>
    <cellStyle name="Note 3 7 5 16 2 4" xfId="24263"/>
    <cellStyle name="Note 3 7 5 16 3" xfId="24264"/>
    <cellStyle name="Note 3 7 5 16 4" xfId="24265"/>
    <cellStyle name="Note 3 7 5 16 5" xfId="24266"/>
    <cellStyle name="Note 3 7 5 16 6" xfId="24267"/>
    <cellStyle name="Note 3 7 5 17" xfId="24268"/>
    <cellStyle name="Note 3 7 5 17 2" xfId="24269"/>
    <cellStyle name="Note 3 7 5 17 3" xfId="24270"/>
    <cellStyle name="Note 3 7 5 18" xfId="24271"/>
    <cellStyle name="Note 3 7 5 19" xfId="24272"/>
    <cellStyle name="Note 3 7 5 2" xfId="24273"/>
    <cellStyle name="Note 3 7 5 2 2" xfId="24274"/>
    <cellStyle name="Note 3 7 5 2 2 2" xfId="24275"/>
    <cellStyle name="Note 3 7 5 2 2 3" xfId="24276"/>
    <cellStyle name="Note 3 7 5 2 2 4" xfId="24277"/>
    <cellStyle name="Note 3 7 5 2 3" xfId="24278"/>
    <cellStyle name="Note 3 7 5 2 4" xfId="24279"/>
    <cellStyle name="Note 3 7 5 2 5" xfId="24280"/>
    <cellStyle name="Note 3 7 5 3" xfId="24281"/>
    <cellStyle name="Note 3 7 5 3 2" xfId="24282"/>
    <cellStyle name="Note 3 7 5 3 2 2" xfId="24283"/>
    <cellStyle name="Note 3 7 5 3 2 3" xfId="24284"/>
    <cellStyle name="Note 3 7 5 3 2 4" xfId="24285"/>
    <cellStyle name="Note 3 7 5 3 3" xfId="24286"/>
    <cellStyle name="Note 3 7 5 3 4" xfId="24287"/>
    <cellStyle name="Note 3 7 5 3 5" xfId="24288"/>
    <cellStyle name="Note 3 7 5 3 6" xfId="24289"/>
    <cellStyle name="Note 3 7 5 4" xfId="24290"/>
    <cellStyle name="Note 3 7 5 4 2" xfId="24291"/>
    <cellStyle name="Note 3 7 5 4 2 2" xfId="24292"/>
    <cellStyle name="Note 3 7 5 4 2 3" xfId="24293"/>
    <cellStyle name="Note 3 7 5 4 2 4" xfId="24294"/>
    <cellStyle name="Note 3 7 5 4 3" xfId="24295"/>
    <cellStyle name="Note 3 7 5 4 4" xfId="24296"/>
    <cellStyle name="Note 3 7 5 4 5" xfId="24297"/>
    <cellStyle name="Note 3 7 5 4 6" xfId="24298"/>
    <cellStyle name="Note 3 7 5 5" xfId="24299"/>
    <cellStyle name="Note 3 7 5 5 2" xfId="24300"/>
    <cellStyle name="Note 3 7 5 5 2 2" xfId="24301"/>
    <cellStyle name="Note 3 7 5 5 2 3" xfId="24302"/>
    <cellStyle name="Note 3 7 5 5 2 4" xfId="24303"/>
    <cellStyle name="Note 3 7 5 5 3" xfId="24304"/>
    <cellStyle name="Note 3 7 5 5 4" xfId="24305"/>
    <cellStyle name="Note 3 7 5 5 5" xfId="24306"/>
    <cellStyle name="Note 3 7 5 5 6" xfId="24307"/>
    <cellStyle name="Note 3 7 5 6" xfId="24308"/>
    <cellStyle name="Note 3 7 5 6 2" xfId="24309"/>
    <cellStyle name="Note 3 7 5 6 2 2" xfId="24310"/>
    <cellStyle name="Note 3 7 5 6 2 3" xfId="24311"/>
    <cellStyle name="Note 3 7 5 6 2 4" xfId="24312"/>
    <cellStyle name="Note 3 7 5 6 3" xfId="24313"/>
    <cellStyle name="Note 3 7 5 6 4" xfId="24314"/>
    <cellStyle name="Note 3 7 5 6 5" xfId="24315"/>
    <cellStyle name="Note 3 7 5 6 6" xfId="24316"/>
    <cellStyle name="Note 3 7 5 7" xfId="24317"/>
    <cellStyle name="Note 3 7 5 7 2" xfId="24318"/>
    <cellStyle name="Note 3 7 5 7 2 2" xfId="24319"/>
    <cellStyle name="Note 3 7 5 7 2 3" xfId="24320"/>
    <cellStyle name="Note 3 7 5 7 2 4" xfId="24321"/>
    <cellStyle name="Note 3 7 5 7 3" xfId="24322"/>
    <cellStyle name="Note 3 7 5 7 4" xfId="24323"/>
    <cellStyle name="Note 3 7 5 7 5" xfId="24324"/>
    <cellStyle name="Note 3 7 5 7 6" xfId="24325"/>
    <cellStyle name="Note 3 7 5 8" xfId="24326"/>
    <cellStyle name="Note 3 7 5 8 2" xfId="24327"/>
    <cellStyle name="Note 3 7 5 8 2 2" xfId="24328"/>
    <cellStyle name="Note 3 7 5 8 2 3" xfId="24329"/>
    <cellStyle name="Note 3 7 5 8 2 4" xfId="24330"/>
    <cellStyle name="Note 3 7 5 8 3" xfId="24331"/>
    <cellStyle name="Note 3 7 5 8 4" xfId="24332"/>
    <cellStyle name="Note 3 7 5 8 5" xfId="24333"/>
    <cellStyle name="Note 3 7 5 8 6" xfId="24334"/>
    <cellStyle name="Note 3 7 5 9" xfId="24335"/>
    <cellStyle name="Note 3 7 5 9 2" xfId="24336"/>
    <cellStyle name="Note 3 7 5 9 2 2" xfId="24337"/>
    <cellStyle name="Note 3 7 5 9 2 3" xfId="24338"/>
    <cellStyle name="Note 3 7 5 9 2 4" xfId="24339"/>
    <cellStyle name="Note 3 7 5 9 3" xfId="24340"/>
    <cellStyle name="Note 3 7 5 9 4" xfId="24341"/>
    <cellStyle name="Note 3 7 5 9 5" xfId="24342"/>
    <cellStyle name="Note 3 7 5 9 6" xfId="24343"/>
    <cellStyle name="Note 3 7 6" xfId="24344"/>
    <cellStyle name="Note 3 7 6 2" xfId="24345"/>
    <cellStyle name="Note 3 7 6 2 2" xfId="24346"/>
    <cellStyle name="Note 3 7 6 2 3" xfId="24347"/>
    <cellStyle name="Note 3 7 6 2 4" xfId="24348"/>
    <cellStyle name="Note 3 7 6 3" xfId="24349"/>
    <cellStyle name="Note 3 7 6 4" xfId="24350"/>
    <cellStyle name="Note 3 7 6 5" xfId="24351"/>
    <cellStyle name="Note 3 7 7" xfId="24352"/>
    <cellStyle name="Note 3 7 7 2" xfId="24353"/>
    <cellStyle name="Note 3 7 7 2 2" xfId="24354"/>
    <cellStyle name="Note 3 7 7 2 3" xfId="24355"/>
    <cellStyle name="Note 3 7 7 2 4" xfId="24356"/>
    <cellStyle name="Note 3 7 7 3" xfId="24357"/>
    <cellStyle name="Note 3 7 7 4" xfId="24358"/>
    <cellStyle name="Note 3 7 7 5" xfId="24359"/>
    <cellStyle name="Note 3 7 8" xfId="24360"/>
    <cellStyle name="Note 3 7 8 2" xfId="24361"/>
    <cellStyle name="Note 3 7 8 2 2" xfId="24362"/>
    <cellStyle name="Note 3 7 8 2 3" xfId="24363"/>
    <cellStyle name="Note 3 7 8 2 4" xfId="24364"/>
    <cellStyle name="Note 3 7 8 3" xfId="24365"/>
    <cellStyle name="Note 3 7 8 4" xfId="24366"/>
    <cellStyle name="Note 3 7 8 5" xfId="24367"/>
    <cellStyle name="Note 3 7 8 6" xfId="24368"/>
    <cellStyle name="Note 3 7 9" xfId="24369"/>
    <cellStyle name="Note 3 7 9 2" xfId="24370"/>
    <cellStyle name="Note 3 7 9 2 2" xfId="24371"/>
    <cellStyle name="Note 3 7 9 2 3" xfId="24372"/>
    <cellStyle name="Note 3 7 9 2 4" xfId="24373"/>
    <cellStyle name="Note 3 7 9 3" xfId="24374"/>
    <cellStyle name="Note 3 7 9 4" xfId="24375"/>
    <cellStyle name="Note 3 7 9 5" xfId="24376"/>
    <cellStyle name="Note 3 7 9 6" xfId="24377"/>
    <cellStyle name="Note 3 8" xfId="712"/>
    <cellStyle name="Note 3 8 10" xfId="24378"/>
    <cellStyle name="Note 3 8 10 2" xfId="24379"/>
    <cellStyle name="Note 3 8 10 2 2" xfId="24380"/>
    <cellStyle name="Note 3 8 10 2 3" xfId="24381"/>
    <cellStyle name="Note 3 8 10 2 4" xfId="24382"/>
    <cellStyle name="Note 3 8 10 3" xfId="24383"/>
    <cellStyle name="Note 3 8 10 4" xfId="24384"/>
    <cellStyle name="Note 3 8 10 5" xfId="24385"/>
    <cellStyle name="Note 3 8 10 6" xfId="24386"/>
    <cellStyle name="Note 3 8 11" xfId="24387"/>
    <cellStyle name="Note 3 8 11 2" xfId="24388"/>
    <cellStyle name="Note 3 8 11 2 2" xfId="24389"/>
    <cellStyle name="Note 3 8 11 2 3" xfId="24390"/>
    <cellStyle name="Note 3 8 11 2 4" xfId="24391"/>
    <cellStyle name="Note 3 8 11 3" xfId="24392"/>
    <cellStyle name="Note 3 8 11 4" xfId="24393"/>
    <cellStyle name="Note 3 8 11 5" xfId="24394"/>
    <cellStyle name="Note 3 8 11 6" xfId="24395"/>
    <cellStyle name="Note 3 8 12" xfId="24396"/>
    <cellStyle name="Note 3 8 12 2" xfId="24397"/>
    <cellStyle name="Note 3 8 12 2 2" xfId="24398"/>
    <cellStyle name="Note 3 8 12 2 3" xfId="24399"/>
    <cellStyle name="Note 3 8 12 2 4" xfId="24400"/>
    <cellStyle name="Note 3 8 12 3" xfId="24401"/>
    <cellStyle name="Note 3 8 12 4" xfId="24402"/>
    <cellStyle name="Note 3 8 12 5" xfId="24403"/>
    <cellStyle name="Note 3 8 12 6" xfId="24404"/>
    <cellStyle name="Note 3 8 13" xfId="24405"/>
    <cellStyle name="Note 3 8 13 2" xfId="24406"/>
    <cellStyle name="Note 3 8 13 2 2" xfId="24407"/>
    <cellStyle name="Note 3 8 13 2 3" xfId="24408"/>
    <cellStyle name="Note 3 8 13 2 4" xfId="24409"/>
    <cellStyle name="Note 3 8 13 3" xfId="24410"/>
    <cellStyle name="Note 3 8 13 4" xfId="24411"/>
    <cellStyle name="Note 3 8 13 5" xfId="24412"/>
    <cellStyle name="Note 3 8 13 6" xfId="24413"/>
    <cellStyle name="Note 3 8 14" xfId="24414"/>
    <cellStyle name="Note 3 8 14 2" xfId="24415"/>
    <cellStyle name="Note 3 8 14 2 2" xfId="24416"/>
    <cellStyle name="Note 3 8 14 2 3" xfId="24417"/>
    <cellStyle name="Note 3 8 14 2 4" xfId="24418"/>
    <cellStyle name="Note 3 8 14 3" xfId="24419"/>
    <cellStyle name="Note 3 8 14 4" xfId="24420"/>
    <cellStyle name="Note 3 8 14 5" xfId="24421"/>
    <cellStyle name="Note 3 8 14 6" xfId="24422"/>
    <cellStyle name="Note 3 8 15" xfId="24423"/>
    <cellStyle name="Note 3 8 15 2" xfId="24424"/>
    <cellStyle name="Note 3 8 15 2 2" xfId="24425"/>
    <cellStyle name="Note 3 8 15 2 3" xfId="24426"/>
    <cellStyle name="Note 3 8 15 2 4" xfId="24427"/>
    <cellStyle name="Note 3 8 15 3" xfId="24428"/>
    <cellStyle name="Note 3 8 15 4" xfId="24429"/>
    <cellStyle name="Note 3 8 15 5" xfId="24430"/>
    <cellStyle name="Note 3 8 15 6" xfId="24431"/>
    <cellStyle name="Note 3 8 16" xfId="24432"/>
    <cellStyle name="Note 3 8 16 2" xfId="24433"/>
    <cellStyle name="Note 3 8 16 3" xfId="24434"/>
    <cellStyle name="Note 3 8 17" xfId="24435"/>
    <cellStyle name="Note 3 8 18" xfId="24436"/>
    <cellStyle name="Note 3 8 19" xfId="24437"/>
    <cellStyle name="Note 3 8 2" xfId="713"/>
    <cellStyle name="Note 3 8 2 10" xfId="24438"/>
    <cellStyle name="Note 3 8 2 10 2" xfId="24439"/>
    <cellStyle name="Note 3 8 2 10 2 2" xfId="24440"/>
    <cellStyle name="Note 3 8 2 10 2 3" xfId="24441"/>
    <cellStyle name="Note 3 8 2 10 2 4" xfId="24442"/>
    <cellStyle name="Note 3 8 2 10 3" xfId="24443"/>
    <cellStyle name="Note 3 8 2 10 4" xfId="24444"/>
    <cellStyle name="Note 3 8 2 10 5" xfId="24445"/>
    <cellStyle name="Note 3 8 2 10 6" xfId="24446"/>
    <cellStyle name="Note 3 8 2 11" xfId="24447"/>
    <cellStyle name="Note 3 8 2 11 2" xfId="24448"/>
    <cellStyle name="Note 3 8 2 11 2 2" xfId="24449"/>
    <cellStyle name="Note 3 8 2 11 2 3" xfId="24450"/>
    <cellStyle name="Note 3 8 2 11 2 4" xfId="24451"/>
    <cellStyle name="Note 3 8 2 11 3" xfId="24452"/>
    <cellStyle name="Note 3 8 2 11 4" xfId="24453"/>
    <cellStyle name="Note 3 8 2 11 5" xfId="24454"/>
    <cellStyle name="Note 3 8 2 11 6" xfId="24455"/>
    <cellStyle name="Note 3 8 2 12" xfId="24456"/>
    <cellStyle name="Note 3 8 2 12 2" xfId="24457"/>
    <cellStyle name="Note 3 8 2 12 2 2" xfId="24458"/>
    <cellStyle name="Note 3 8 2 12 2 3" xfId="24459"/>
    <cellStyle name="Note 3 8 2 12 2 4" xfId="24460"/>
    <cellStyle name="Note 3 8 2 12 3" xfId="24461"/>
    <cellStyle name="Note 3 8 2 12 4" xfId="24462"/>
    <cellStyle name="Note 3 8 2 12 5" xfId="24463"/>
    <cellStyle name="Note 3 8 2 12 6" xfId="24464"/>
    <cellStyle name="Note 3 8 2 13" xfId="24465"/>
    <cellStyle name="Note 3 8 2 13 2" xfId="24466"/>
    <cellStyle name="Note 3 8 2 13 2 2" xfId="24467"/>
    <cellStyle name="Note 3 8 2 13 2 3" xfId="24468"/>
    <cellStyle name="Note 3 8 2 13 2 4" xfId="24469"/>
    <cellStyle name="Note 3 8 2 13 3" xfId="24470"/>
    <cellStyle name="Note 3 8 2 13 4" xfId="24471"/>
    <cellStyle name="Note 3 8 2 13 5" xfId="24472"/>
    <cellStyle name="Note 3 8 2 13 6" xfId="24473"/>
    <cellStyle name="Note 3 8 2 14" xfId="24474"/>
    <cellStyle name="Note 3 8 2 14 2" xfId="24475"/>
    <cellStyle name="Note 3 8 2 14 2 2" xfId="24476"/>
    <cellStyle name="Note 3 8 2 14 2 3" xfId="24477"/>
    <cellStyle name="Note 3 8 2 14 2 4" xfId="24478"/>
    <cellStyle name="Note 3 8 2 14 3" xfId="24479"/>
    <cellStyle name="Note 3 8 2 14 4" xfId="24480"/>
    <cellStyle name="Note 3 8 2 14 5" xfId="24481"/>
    <cellStyle name="Note 3 8 2 14 6" xfId="24482"/>
    <cellStyle name="Note 3 8 2 15" xfId="24483"/>
    <cellStyle name="Note 3 8 2 15 2" xfId="24484"/>
    <cellStyle name="Note 3 8 2 15 3" xfId="24485"/>
    <cellStyle name="Note 3 8 2 16" xfId="24486"/>
    <cellStyle name="Note 3 8 2 17" xfId="24487"/>
    <cellStyle name="Note 3 8 2 18" xfId="24488"/>
    <cellStyle name="Note 3 8 2 19" xfId="24489"/>
    <cellStyle name="Note 3 8 2 2" xfId="24490"/>
    <cellStyle name="Note 3 8 2 2 10" xfId="24491"/>
    <cellStyle name="Note 3 8 2 2 10 2" xfId="24492"/>
    <cellStyle name="Note 3 8 2 2 10 2 2" xfId="24493"/>
    <cellStyle name="Note 3 8 2 2 10 2 3" xfId="24494"/>
    <cellStyle name="Note 3 8 2 2 10 2 4" xfId="24495"/>
    <cellStyle name="Note 3 8 2 2 10 3" xfId="24496"/>
    <cellStyle name="Note 3 8 2 2 10 4" xfId="24497"/>
    <cellStyle name="Note 3 8 2 2 10 5" xfId="24498"/>
    <cellStyle name="Note 3 8 2 2 10 6" xfId="24499"/>
    <cellStyle name="Note 3 8 2 2 11" xfId="24500"/>
    <cellStyle name="Note 3 8 2 2 11 2" xfId="24501"/>
    <cellStyle name="Note 3 8 2 2 11 2 2" xfId="24502"/>
    <cellStyle name="Note 3 8 2 2 11 2 3" xfId="24503"/>
    <cellStyle name="Note 3 8 2 2 11 2 4" xfId="24504"/>
    <cellStyle name="Note 3 8 2 2 11 3" xfId="24505"/>
    <cellStyle name="Note 3 8 2 2 11 4" xfId="24506"/>
    <cellStyle name="Note 3 8 2 2 11 5" xfId="24507"/>
    <cellStyle name="Note 3 8 2 2 11 6" xfId="24508"/>
    <cellStyle name="Note 3 8 2 2 12" xfId="24509"/>
    <cellStyle name="Note 3 8 2 2 12 2" xfId="24510"/>
    <cellStyle name="Note 3 8 2 2 12 2 2" xfId="24511"/>
    <cellStyle name="Note 3 8 2 2 12 2 3" xfId="24512"/>
    <cellStyle name="Note 3 8 2 2 12 2 4" xfId="24513"/>
    <cellStyle name="Note 3 8 2 2 12 3" xfId="24514"/>
    <cellStyle name="Note 3 8 2 2 12 4" xfId="24515"/>
    <cellStyle name="Note 3 8 2 2 12 5" xfId="24516"/>
    <cellStyle name="Note 3 8 2 2 12 6" xfId="24517"/>
    <cellStyle name="Note 3 8 2 2 13" xfId="24518"/>
    <cellStyle name="Note 3 8 2 2 13 2" xfId="24519"/>
    <cellStyle name="Note 3 8 2 2 13 2 2" xfId="24520"/>
    <cellStyle name="Note 3 8 2 2 13 2 3" xfId="24521"/>
    <cellStyle name="Note 3 8 2 2 13 2 4" xfId="24522"/>
    <cellStyle name="Note 3 8 2 2 13 3" xfId="24523"/>
    <cellStyle name="Note 3 8 2 2 13 4" xfId="24524"/>
    <cellStyle name="Note 3 8 2 2 13 5" xfId="24525"/>
    <cellStyle name="Note 3 8 2 2 13 6" xfId="24526"/>
    <cellStyle name="Note 3 8 2 2 14" xfId="24527"/>
    <cellStyle name="Note 3 8 2 2 14 2" xfId="24528"/>
    <cellStyle name="Note 3 8 2 2 14 2 2" xfId="24529"/>
    <cellStyle name="Note 3 8 2 2 14 2 3" xfId="24530"/>
    <cellStyle name="Note 3 8 2 2 14 2 4" xfId="24531"/>
    <cellStyle name="Note 3 8 2 2 14 3" xfId="24532"/>
    <cellStyle name="Note 3 8 2 2 14 4" xfId="24533"/>
    <cellStyle name="Note 3 8 2 2 14 5" xfId="24534"/>
    <cellStyle name="Note 3 8 2 2 14 6" xfId="24535"/>
    <cellStyle name="Note 3 8 2 2 15" xfId="24536"/>
    <cellStyle name="Note 3 8 2 2 15 2" xfId="24537"/>
    <cellStyle name="Note 3 8 2 2 15 2 2" xfId="24538"/>
    <cellStyle name="Note 3 8 2 2 15 2 3" xfId="24539"/>
    <cellStyle name="Note 3 8 2 2 15 2 4" xfId="24540"/>
    <cellStyle name="Note 3 8 2 2 15 3" xfId="24541"/>
    <cellStyle name="Note 3 8 2 2 15 4" xfId="24542"/>
    <cellStyle name="Note 3 8 2 2 15 5" xfId="24543"/>
    <cellStyle name="Note 3 8 2 2 15 6" xfId="24544"/>
    <cellStyle name="Note 3 8 2 2 16" xfId="24545"/>
    <cellStyle name="Note 3 8 2 2 16 2" xfId="24546"/>
    <cellStyle name="Note 3 8 2 2 16 2 2" xfId="24547"/>
    <cellStyle name="Note 3 8 2 2 16 2 3" xfId="24548"/>
    <cellStyle name="Note 3 8 2 2 16 2 4" xfId="24549"/>
    <cellStyle name="Note 3 8 2 2 16 3" xfId="24550"/>
    <cellStyle name="Note 3 8 2 2 16 4" xfId="24551"/>
    <cellStyle name="Note 3 8 2 2 16 5" xfId="24552"/>
    <cellStyle name="Note 3 8 2 2 16 6" xfId="24553"/>
    <cellStyle name="Note 3 8 2 2 17" xfId="24554"/>
    <cellStyle name="Note 3 8 2 2 17 2" xfId="24555"/>
    <cellStyle name="Note 3 8 2 2 17 3" xfId="24556"/>
    <cellStyle name="Note 3 8 2 2 18" xfId="24557"/>
    <cellStyle name="Note 3 8 2 2 19" xfId="24558"/>
    <cellStyle name="Note 3 8 2 2 2" xfId="24559"/>
    <cellStyle name="Note 3 8 2 2 2 2" xfId="24560"/>
    <cellStyle name="Note 3 8 2 2 2 2 2" xfId="24561"/>
    <cellStyle name="Note 3 8 2 2 2 2 3" xfId="24562"/>
    <cellStyle name="Note 3 8 2 2 2 2 4" xfId="24563"/>
    <cellStyle name="Note 3 8 2 2 2 3" xfId="24564"/>
    <cellStyle name="Note 3 8 2 2 2 4" xfId="24565"/>
    <cellStyle name="Note 3 8 2 2 2 5" xfId="24566"/>
    <cellStyle name="Note 3 8 2 2 3" xfId="24567"/>
    <cellStyle name="Note 3 8 2 2 3 2" xfId="24568"/>
    <cellStyle name="Note 3 8 2 2 3 2 2" xfId="24569"/>
    <cellStyle name="Note 3 8 2 2 3 2 3" xfId="24570"/>
    <cellStyle name="Note 3 8 2 2 3 2 4" xfId="24571"/>
    <cellStyle name="Note 3 8 2 2 3 3" xfId="24572"/>
    <cellStyle name="Note 3 8 2 2 3 4" xfId="24573"/>
    <cellStyle name="Note 3 8 2 2 3 5" xfId="24574"/>
    <cellStyle name="Note 3 8 2 2 3 6" xfId="24575"/>
    <cellStyle name="Note 3 8 2 2 4" xfId="24576"/>
    <cellStyle name="Note 3 8 2 2 4 2" xfId="24577"/>
    <cellStyle name="Note 3 8 2 2 4 2 2" xfId="24578"/>
    <cellStyle name="Note 3 8 2 2 4 2 3" xfId="24579"/>
    <cellStyle name="Note 3 8 2 2 4 2 4" xfId="24580"/>
    <cellStyle name="Note 3 8 2 2 4 3" xfId="24581"/>
    <cellStyle name="Note 3 8 2 2 4 4" xfId="24582"/>
    <cellStyle name="Note 3 8 2 2 4 5" xfId="24583"/>
    <cellStyle name="Note 3 8 2 2 4 6" xfId="24584"/>
    <cellStyle name="Note 3 8 2 2 5" xfId="24585"/>
    <cellStyle name="Note 3 8 2 2 5 2" xfId="24586"/>
    <cellStyle name="Note 3 8 2 2 5 2 2" xfId="24587"/>
    <cellStyle name="Note 3 8 2 2 5 2 3" xfId="24588"/>
    <cellStyle name="Note 3 8 2 2 5 2 4" xfId="24589"/>
    <cellStyle name="Note 3 8 2 2 5 3" xfId="24590"/>
    <cellStyle name="Note 3 8 2 2 5 4" xfId="24591"/>
    <cellStyle name="Note 3 8 2 2 5 5" xfId="24592"/>
    <cellStyle name="Note 3 8 2 2 5 6" xfId="24593"/>
    <cellStyle name="Note 3 8 2 2 6" xfId="24594"/>
    <cellStyle name="Note 3 8 2 2 6 2" xfId="24595"/>
    <cellStyle name="Note 3 8 2 2 6 2 2" xfId="24596"/>
    <cellStyle name="Note 3 8 2 2 6 2 3" xfId="24597"/>
    <cellStyle name="Note 3 8 2 2 6 2 4" xfId="24598"/>
    <cellStyle name="Note 3 8 2 2 6 3" xfId="24599"/>
    <cellStyle name="Note 3 8 2 2 6 4" xfId="24600"/>
    <cellStyle name="Note 3 8 2 2 6 5" xfId="24601"/>
    <cellStyle name="Note 3 8 2 2 6 6" xfId="24602"/>
    <cellStyle name="Note 3 8 2 2 7" xfId="24603"/>
    <cellStyle name="Note 3 8 2 2 7 2" xfId="24604"/>
    <cellStyle name="Note 3 8 2 2 7 2 2" xfId="24605"/>
    <cellStyle name="Note 3 8 2 2 7 2 3" xfId="24606"/>
    <cellStyle name="Note 3 8 2 2 7 2 4" xfId="24607"/>
    <cellStyle name="Note 3 8 2 2 7 3" xfId="24608"/>
    <cellStyle name="Note 3 8 2 2 7 4" xfId="24609"/>
    <cellStyle name="Note 3 8 2 2 7 5" xfId="24610"/>
    <cellStyle name="Note 3 8 2 2 7 6" xfId="24611"/>
    <cellStyle name="Note 3 8 2 2 8" xfId="24612"/>
    <cellStyle name="Note 3 8 2 2 8 2" xfId="24613"/>
    <cellStyle name="Note 3 8 2 2 8 2 2" xfId="24614"/>
    <cellStyle name="Note 3 8 2 2 8 2 3" xfId="24615"/>
    <cellStyle name="Note 3 8 2 2 8 2 4" xfId="24616"/>
    <cellStyle name="Note 3 8 2 2 8 3" xfId="24617"/>
    <cellStyle name="Note 3 8 2 2 8 4" xfId="24618"/>
    <cellStyle name="Note 3 8 2 2 8 5" xfId="24619"/>
    <cellStyle name="Note 3 8 2 2 8 6" xfId="24620"/>
    <cellStyle name="Note 3 8 2 2 9" xfId="24621"/>
    <cellStyle name="Note 3 8 2 2 9 2" xfId="24622"/>
    <cellStyle name="Note 3 8 2 2 9 2 2" xfId="24623"/>
    <cellStyle name="Note 3 8 2 2 9 2 3" xfId="24624"/>
    <cellStyle name="Note 3 8 2 2 9 2 4" xfId="24625"/>
    <cellStyle name="Note 3 8 2 2 9 3" xfId="24626"/>
    <cellStyle name="Note 3 8 2 2 9 4" xfId="24627"/>
    <cellStyle name="Note 3 8 2 2 9 5" xfId="24628"/>
    <cellStyle name="Note 3 8 2 2 9 6" xfId="24629"/>
    <cellStyle name="Note 3 8 2 20" xfId="24630"/>
    <cellStyle name="Note 3 8 2 21" xfId="24631"/>
    <cellStyle name="Note 3 8 2 3" xfId="24632"/>
    <cellStyle name="Note 3 8 2 3 2" xfId="24633"/>
    <cellStyle name="Note 3 8 2 3 2 2" xfId="24634"/>
    <cellStyle name="Note 3 8 2 3 2 3" xfId="24635"/>
    <cellStyle name="Note 3 8 2 3 2 4" xfId="24636"/>
    <cellStyle name="Note 3 8 2 3 3" xfId="24637"/>
    <cellStyle name="Note 3 8 2 3 4" xfId="24638"/>
    <cellStyle name="Note 3 8 2 3 5" xfId="24639"/>
    <cellStyle name="Note 3 8 2 4" xfId="24640"/>
    <cellStyle name="Note 3 8 2 4 2" xfId="24641"/>
    <cellStyle name="Note 3 8 2 4 2 2" xfId="24642"/>
    <cellStyle name="Note 3 8 2 4 2 3" xfId="24643"/>
    <cellStyle name="Note 3 8 2 4 2 4" xfId="24644"/>
    <cellStyle name="Note 3 8 2 4 3" xfId="24645"/>
    <cellStyle name="Note 3 8 2 4 4" xfId="24646"/>
    <cellStyle name="Note 3 8 2 4 5" xfId="24647"/>
    <cellStyle name="Note 3 8 2 5" xfId="24648"/>
    <cellStyle name="Note 3 8 2 5 2" xfId="24649"/>
    <cellStyle name="Note 3 8 2 5 2 2" xfId="24650"/>
    <cellStyle name="Note 3 8 2 5 2 3" xfId="24651"/>
    <cellStyle name="Note 3 8 2 5 2 4" xfId="24652"/>
    <cellStyle name="Note 3 8 2 5 3" xfId="24653"/>
    <cellStyle name="Note 3 8 2 5 4" xfId="24654"/>
    <cellStyle name="Note 3 8 2 5 5" xfId="24655"/>
    <cellStyle name="Note 3 8 2 5 6" xfId="24656"/>
    <cellStyle name="Note 3 8 2 6" xfId="24657"/>
    <cellStyle name="Note 3 8 2 6 2" xfId="24658"/>
    <cellStyle name="Note 3 8 2 6 2 2" xfId="24659"/>
    <cellStyle name="Note 3 8 2 6 2 3" xfId="24660"/>
    <cellStyle name="Note 3 8 2 6 2 4" xfId="24661"/>
    <cellStyle name="Note 3 8 2 6 3" xfId="24662"/>
    <cellStyle name="Note 3 8 2 6 4" xfId="24663"/>
    <cellStyle name="Note 3 8 2 6 5" xfId="24664"/>
    <cellStyle name="Note 3 8 2 6 6" xfId="24665"/>
    <cellStyle name="Note 3 8 2 7" xfId="24666"/>
    <cellStyle name="Note 3 8 2 7 2" xfId="24667"/>
    <cellStyle name="Note 3 8 2 7 2 2" xfId="24668"/>
    <cellStyle name="Note 3 8 2 7 2 3" xfId="24669"/>
    <cellStyle name="Note 3 8 2 7 2 4" xfId="24670"/>
    <cellStyle name="Note 3 8 2 7 3" xfId="24671"/>
    <cellStyle name="Note 3 8 2 7 4" xfId="24672"/>
    <cellStyle name="Note 3 8 2 7 5" xfId="24673"/>
    <cellStyle name="Note 3 8 2 7 6" xfId="24674"/>
    <cellStyle name="Note 3 8 2 8" xfId="24675"/>
    <cellStyle name="Note 3 8 2 8 2" xfId="24676"/>
    <cellStyle name="Note 3 8 2 8 2 2" xfId="24677"/>
    <cellStyle name="Note 3 8 2 8 2 3" xfId="24678"/>
    <cellStyle name="Note 3 8 2 8 2 4" xfId="24679"/>
    <cellStyle name="Note 3 8 2 8 3" xfId="24680"/>
    <cellStyle name="Note 3 8 2 8 4" xfId="24681"/>
    <cellStyle name="Note 3 8 2 8 5" xfId="24682"/>
    <cellStyle name="Note 3 8 2 8 6" xfId="24683"/>
    <cellStyle name="Note 3 8 2 9" xfId="24684"/>
    <cellStyle name="Note 3 8 2 9 2" xfId="24685"/>
    <cellStyle name="Note 3 8 2 9 2 2" xfId="24686"/>
    <cellStyle name="Note 3 8 2 9 2 3" xfId="24687"/>
    <cellStyle name="Note 3 8 2 9 2 4" xfId="24688"/>
    <cellStyle name="Note 3 8 2 9 3" xfId="24689"/>
    <cellStyle name="Note 3 8 2 9 4" xfId="24690"/>
    <cellStyle name="Note 3 8 2 9 5" xfId="24691"/>
    <cellStyle name="Note 3 8 2 9 6" xfId="24692"/>
    <cellStyle name="Note 3 8 20" xfId="24693"/>
    <cellStyle name="Note 3 8 21" xfId="24694"/>
    <cellStyle name="Note 3 8 22" xfId="24695"/>
    <cellStyle name="Note 3 8 3" xfId="24696"/>
    <cellStyle name="Note 3 8 3 10" xfId="24697"/>
    <cellStyle name="Note 3 8 3 10 2" xfId="24698"/>
    <cellStyle name="Note 3 8 3 10 2 2" xfId="24699"/>
    <cellStyle name="Note 3 8 3 10 2 3" xfId="24700"/>
    <cellStyle name="Note 3 8 3 10 2 4" xfId="24701"/>
    <cellStyle name="Note 3 8 3 10 3" xfId="24702"/>
    <cellStyle name="Note 3 8 3 10 4" xfId="24703"/>
    <cellStyle name="Note 3 8 3 10 5" xfId="24704"/>
    <cellStyle name="Note 3 8 3 10 6" xfId="24705"/>
    <cellStyle name="Note 3 8 3 11" xfId="24706"/>
    <cellStyle name="Note 3 8 3 11 2" xfId="24707"/>
    <cellStyle name="Note 3 8 3 11 2 2" xfId="24708"/>
    <cellStyle name="Note 3 8 3 11 2 3" xfId="24709"/>
    <cellStyle name="Note 3 8 3 11 2 4" xfId="24710"/>
    <cellStyle name="Note 3 8 3 11 3" xfId="24711"/>
    <cellStyle name="Note 3 8 3 11 4" xfId="24712"/>
    <cellStyle name="Note 3 8 3 11 5" xfId="24713"/>
    <cellStyle name="Note 3 8 3 11 6" xfId="24714"/>
    <cellStyle name="Note 3 8 3 12" xfId="24715"/>
    <cellStyle name="Note 3 8 3 12 2" xfId="24716"/>
    <cellStyle name="Note 3 8 3 12 2 2" xfId="24717"/>
    <cellStyle name="Note 3 8 3 12 2 3" xfId="24718"/>
    <cellStyle name="Note 3 8 3 12 2 4" xfId="24719"/>
    <cellStyle name="Note 3 8 3 12 3" xfId="24720"/>
    <cellStyle name="Note 3 8 3 12 4" xfId="24721"/>
    <cellStyle name="Note 3 8 3 12 5" xfId="24722"/>
    <cellStyle name="Note 3 8 3 12 6" xfId="24723"/>
    <cellStyle name="Note 3 8 3 13" xfId="24724"/>
    <cellStyle name="Note 3 8 3 13 2" xfId="24725"/>
    <cellStyle name="Note 3 8 3 13 2 2" xfId="24726"/>
    <cellStyle name="Note 3 8 3 13 2 3" xfId="24727"/>
    <cellStyle name="Note 3 8 3 13 2 4" xfId="24728"/>
    <cellStyle name="Note 3 8 3 13 3" xfId="24729"/>
    <cellStyle name="Note 3 8 3 13 4" xfId="24730"/>
    <cellStyle name="Note 3 8 3 13 5" xfId="24731"/>
    <cellStyle name="Note 3 8 3 13 6" xfId="24732"/>
    <cellStyle name="Note 3 8 3 14" xfId="24733"/>
    <cellStyle name="Note 3 8 3 14 2" xfId="24734"/>
    <cellStyle name="Note 3 8 3 14 2 2" xfId="24735"/>
    <cellStyle name="Note 3 8 3 14 2 3" xfId="24736"/>
    <cellStyle name="Note 3 8 3 14 2 4" xfId="24737"/>
    <cellStyle name="Note 3 8 3 14 3" xfId="24738"/>
    <cellStyle name="Note 3 8 3 14 4" xfId="24739"/>
    <cellStyle name="Note 3 8 3 14 5" xfId="24740"/>
    <cellStyle name="Note 3 8 3 14 6" xfId="24741"/>
    <cellStyle name="Note 3 8 3 15" xfId="24742"/>
    <cellStyle name="Note 3 8 3 15 2" xfId="24743"/>
    <cellStyle name="Note 3 8 3 15 2 2" xfId="24744"/>
    <cellStyle name="Note 3 8 3 15 2 3" xfId="24745"/>
    <cellStyle name="Note 3 8 3 15 2 4" xfId="24746"/>
    <cellStyle name="Note 3 8 3 15 3" xfId="24747"/>
    <cellStyle name="Note 3 8 3 15 4" xfId="24748"/>
    <cellStyle name="Note 3 8 3 15 5" xfId="24749"/>
    <cellStyle name="Note 3 8 3 15 6" xfId="24750"/>
    <cellStyle name="Note 3 8 3 16" xfId="24751"/>
    <cellStyle name="Note 3 8 3 16 2" xfId="24752"/>
    <cellStyle name="Note 3 8 3 16 2 2" xfId="24753"/>
    <cellStyle name="Note 3 8 3 16 2 3" xfId="24754"/>
    <cellStyle name="Note 3 8 3 16 2 4" xfId="24755"/>
    <cellStyle name="Note 3 8 3 16 3" xfId="24756"/>
    <cellStyle name="Note 3 8 3 16 4" xfId="24757"/>
    <cellStyle name="Note 3 8 3 16 5" xfId="24758"/>
    <cellStyle name="Note 3 8 3 16 6" xfId="24759"/>
    <cellStyle name="Note 3 8 3 17" xfId="24760"/>
    <cellStyle name="Note 3 8 3 17 2" xfId="24761"/>
    <cellStyle name="Note 3 8 3 17 3" xfId="24762"/>
    <cellStyle name="Note 3 8 3 18" xfId="24763"/>
    <cellStyle name="Note 3 8 3 19" xfId="24764"/>
    <cellStyle name="Note 3 8 3 2" xfId="24765"/>
    <cellStyle name="Note 3 8 3 2 2" xfId="24766"/>
    <cellStyle name="Note 3 8 3 2 2 2" xfId="24767"/>
    <cellStyle name="Note 3 8 3 2 2 3" xfId="24768"/>
    <cellStyle name="Note 3 8 3 2 2 4" xfId="24769"/>
    <cellStyle name="Note 3 8 3 2 3" xfId="24770"/>
    <cellStyle name="Note 3 8 3 2 4" xfId="24771"/>
    <cellStyle name="Note 3 8 3 2 5" xfId="24772"/>
    <cellStyle name="Note 3 8 3 3" xfId="24773"/>
    <cellStyle name="Note 3 8 3 3 2" xfId="24774"/>
    <cellStyle name="Note 3 8 3 3 2 2" xfId="24775"/>
    <cellStyle name="Note 3 8 3 3 2 3" xfId="24776"/>
    <cellStyle name="Note 3 8 3 3 2 4" xfId="24777"/>
    <cellStyle name="Note 3 8 3 3 3" xfId="24778"/>
    <cellStyle name="Note 3 8 3 3 4" xfId="24779"/>
    <cellStyle name="Note 3 8 3 3 5" xfId="24780"/>
    <cellStyle name="Note 3 8 3 3 6" xfId="24781"/>
    <cellStyle name="Note 3 8 3 4" xfId="24782"/>
    <cellStyle name="Note 3 8 3 4 2" xfId="24783"/>
    <cellStyle name="Note 3 8 3 4 2 2" xfId="24784"/>
    <cellStyle name="Note 3 8 3 4 2 3" xfId="24785"/>
    <cellStyle name="Note 3 8 3 4 2 4" xfId="24786"/>
    <cellStyle name="Note 3 8 3 4 3" xfId="24787"/>
    <cellStyle name="Note 3 8 3 4 4" xfId="24788"/>
    <cellStyle name="Note 3 8 3 4 5" xfId="24789"/>
    <cellStyle name="Note 3 8 3 4 6" xfId="24790"/>
    <cellStyle name="Note 3 8 3 5" xfId="24791"/>
    <cellStyle name="Note 3 8 3 5 2" xfId="24792"/>
    <cellStyle name="Note 3 8 3 5 2 2" xfId="24793"/>
    <cellStyle name="Note 3 8 3 5 2 3" xfId="24794"/>
    <cellStyle name="Note 3 8 3 5 2 4" xfId="24795"/>
    <cellStyle name="Note 3 8 3 5 3" xfId="24796"/>
    <cellStyle name="Note 3 8 3 5 4" xfId="24797"/>
    <cellStyle name="Note 3 8 3 5 5" xfId="24798"/>
    <cellStyle name="Note 3 8 3 5 6" xfId="24799"/>
    <cellStyle name="Note 3 8 3 6" xfId="24800"/>
    <cellStyle name="Note 3 8 3 6 2" xfId="24801"/>
    <cellStyle name="Note 3 8 3 6 2 2" xfId="24802"/>
    <cellStyle name="Note 3 8 3 6 2 3" xfId="24803"/>
    <cellStyle name="Note 3 8 3 6 2 4" xfId="24804"/>
    <cellStyle name="Note 3 8 3 6 3" xfId="24805"/>
    <cellStyle name="Note 3 8 3 6 4" xfId="24806"/>
    <cellStyle name="Note 3 8 3 6 5" xfId="24807"/>
    <cellStyle name="Note 3 8 3 6 6" xfId="24808"/>
    <cellStyle name="Note 3 8 3 7" xfId="24809"/>
    <cellStyle name="Note 3 8 3 7 2" xfId="24810"/>
    <cellStyle name="Note 3 8 3 7 2 2" xfId="24811"/>
    <cellStyle name="Note 3 8 3 7 2 3" xfId="24812"/>
    <cellStyle name="Note 3 8 3 7 2 4" xfId="24813"/>
    <cellStyle name="Note 3 8 3 7 3" xfId="24814"/>
    <cellStyle name="Note 3 8 3 7 4" xfId="24815"/>
    <cellStyle name="Note 3 8 3 7 5" xfId="24816"/>
    <cellStyle name="Note 3 8 3 7 6" xfId="24817"/>
    <cellStyle name="Note 3 8 3 8" xfId="24818"/>
    <cellStyle name="Note 3 8 3 8 2" xfId="24819"/>
    <cellStyle name="Note 3 8 3 8 2 2" xfId="24820"/>
    <cellStyle name="Note 3 8 3 8 2 3" xfId="24821"/>
    <cellStyle name="Note 3 8 3 8 2 4" xfId="24822"/>
    <cellStyle name="Note 3 8 3 8 3" xfId="24823"/>
    <cellStyle name="Note 3 8 3 8 4" xfId="24824"/>
    <cellStyle name="Note 3 8 3 8 5" xfId="24825"/>
    <cellStyle name="Note 3 8 3 8 6" xfId="24826"/>
    <cellStyle name="Note 3 8 3 9" xfId="24827"/>
    <cellStyle name="Note 3 8 3 9 2" xfId="24828"/>
    <cellStyle name="Note 3 8 3 9 2 2" xfId="24829"/>
    <cellStyle name="Note 3 8 3 9 2 3" xfId="24830"/>
    <cellStyle name="Note 3 8 3 9 2 4" xfId="24831"/>
    <cellStyle name="Note 3 8 3 9 3" xfId="24832"/>
    <cellStyle name="Note 3 8 3 9 4" xfId="24833"/>
    <cellStyle name="Note 3 8 3 9 5" xfId="24834"/>
    <cellStyle name="Note 3 8 3 9 6" xfId="24835"/>
    <cellStyle name="Note 3 8 4" xfId="24836"/>
    <cellStyle name="Note 3 8 4 2" xfId="24837"/>
    <cellStyle name="Note 3 8 4 2 2" xfId="24838"/>
    <cellStyle name="Note 3 8 4 2 3" xfId="24839"/>
    <cellStyle name="Note 3 8 4 2 4" xfId="24840"/>
    <cellStyle name="Note 3 8 4 3" xfId="24841"/>
    <cellStyle name="Note 3 8 4 4" xfId="24842"/>
    <cellStyle name="Note 3 8 4 5" xfId="24843"/>
    <cellStyle name="Note 3 8 5" xfId="24844"/>
    <cellStyle name="Note 3 8 5 2" xfId="24845"/>
    <cellStyle name="Note 3 8 5 2 2" xfId="24846"/>
    <cellStyle name="Note 3 8 5 2 3" xfId="24847"/>
    <cellStyle name="Note 3 8 5 2 4" xfId="24848"/>
    <cellStyle name="Note 3 8 5 3" xfId="24849"/>
    <cellStyle name="Note 3 8 5 4" xfId="24850"/>
    <cellStyle name="Note 3 8 5 5" xfId="24851"/>
    <cellStyle name="Note 3 8 6" xfId="24852"/>
    <cellStyle name="Note 3 8 6 2" xfId="24853"/>
    <cellStyle name="Note 3 8 6 2 2" xfId="24854"/>
    <cellStyle name="Note 3 8 6 2 3" xfId="24855"/>
    <cellStyle name="Note 3 8 6 2 4" xfId="24856"/>
    <cellStyle name="Note 3 8 6 3" xfId="24857"/>
    <cellStyle name="Note 3 8 6 4" xfId="24858"/>
    <cellStyle name="Note 3 8 6 5" xfId="24859"/>
    <cellStyle name="Note 3 8 6 6" xfId="24860"/>
    <cellStyle name="Note 3 8 7" xfId="24861"/>
    <cellStyle name="Note 3 8 7 2" xfId="24862"/>
    <cellStyle name="Note 3 8 7 2 2" xfId="24863"/>
    <cellStyle name="Note 3 8 7 2 3" xfId="24864"/>
    <cellStyle name="Note 3 8 7 2 4" xfId="24865"/>
    <cellStyle name="Note 3 8 7 3" xfId="24866"/>
    <cellStyle name="Note 3 8 7 4" xfId="24867"/>
    <cellStyle name="Note 3 8 7 5" xfId="24868"/>
    <cellStyle name="Note 3 8 7 6" xfId="24869"/>
    <cellStyle name="Note 3 8 8" xfId="24870"/>
    <cellStyle name="Note 3 8 8 2" xfId="24871"/>
    <cellStyle name="Note 3 8 8 2 2" xfId="24872"/>
    <cellStyle name="Note 3 8 8 2 3" xfId="24873"/>
    <cellStyle name="Note 3 8 8 2 4" xfId="24874"/>
    <cellStyle name="Note 3 8 8 3" xfId="24875"/>
    <cellStyle name="Note 3 8 8 4" xfId="24876"/>
    <cellStyle name="Note 3 8 8 5" xfId="24877"/>
    <cellStyle name="Note 3 8 8 6" xfId="24878"/>
    <cellStyle name="Note 3 8 9" xfId="24879"/>
    <cellStyle name="Note 3 8 9 2" xfId="24880"/>
    <cellStyle name="Note 3 8 9 2 2" xfId="24881"/>
    <cellStyle name="Note 3 8 9 2 3" xfId="24882"/>
    <cellStyle name="Note 3 8 9 2 4" xfId="24883"/>
    <cellStyle name="Note 3 8 9 3" xfId="24884"/>
    <cellStyle name="Note 3 8 9 4" xfId="24885"/>
    <cellStyle name="Note 3 8 9 5" xfId="24886"/>
    <cellStyle name="Note 3 8 9 6" xfId="24887"/>
    <cellStyle name="Note 3 9" xfId="714"/>
    <cellStyle name="Note 4" xfId="715"/>
    <cellStyle name="Note 4 10" xfId="716"/>
    <cellStyle name="Note 4 2" xfId="717"/>
    <cellStyle name="Note 4 2 10" xfId="24888"/>
    <cellStyle name="Note 4 2 10 2" xfId="24889"/>
    <cellStyle name="Note 4 2 10 2 2" xfId="24890"/>
    <cellStyle name="Note 4 2 10 2 3" xfId="24891"/>
    <cellStyle name="Note 4 2 10 2 4" xfId="24892"/>
    <cellStyle name="Note 4 2 10 3" xfId="24893"/>
    <cellStyle name="Note 4 2 10 4" xfId="24894"/>
    <cellStyle name="Note 4 2 10 5" xfId="24895"/>
    <cellStyle name="Note 4 2 10 6" xfId="24896"/>
    <cellStyle name="Note 4 2 11" xfId="24897"/>
    <cellStyle name="Note 4 2 11 2" xfId="24898"/>
    <cellStyle name="Note 4 2 11 2 2" xfId="24899"/>
    <cellStyle name="Note 4 2 11 2 3" xfId="24900"/>
    <cellStyle name="Note 4 2 11 2 4" xfId="24901"/>
    <cellStyle name="Note 4 2 11 3" xfId="24902"/>
    <cellStyle name="Note 4 2 11 4" xfId="24903"/>
    <cellStyle name="Note 4 2 11 5" xfId="24904"/>
    <cellStyle name="Note 4 2 11 6" xfId="24905"/>
    <cellStyle name="Note 4 2 12" xfId="24906"/>
    <cellStyle name="Note 4 2 12 2" xfId="24907"/>
    <cellStyle name="Note 4 2 12 2 2" xfId="24908"/>
    <cellStyle name="Note 4 2 12 2 3" xfId="24909"/>
    <cellStyle name="Note 4 2 12 2 4" xfId="24910"/>
    <cellStyle name="Note 4 2 12 3" xfId="24911"/>
    <cellStyle name="Note 4 2 12 4" xfId="24912"/>
    <cellStyle name="Note 4 2 12 5" xfId="24913"/>
    <cellStyle name="Note 4 2 12 6" xfId="24914"/>
    <cellStyle name="Note 4 2 13" xfId="24915"/>
    <cellStyle name="Note 4 2 13 2" xfId="24916"/>
    <cellStyle name="Note 4 2 13 2 2" xfId="24917"/>
    <cellStyle name="Note 4 2 13 2 3" xfId="24918"/>
    <cellStyle name="Note 4 2 13 2 4" xfId="24919"/>
    <cellStyle name="Note 4 2 13 3" xfId="24920"/>
    <cellStyle name="Note 4 2 13 4" xfId="24921"/>
    <cellStyle name="Note 4 2 13 5" xfId="24922"/>
    <cellStyle name="Note 4 2 13 6" xfId="24923"/>
    <cellStyle name="Note 4 2 14" xfId="24924"/>
    <cellStyle name="Note 4 2 14 2" xfId="24925"/>
    <cellStyle name="Note 4 2 14 2 2" xfId="24926"/>
    <cellStyle name="Note 4 2 14 2 3" xfId="24927"/>
    <cellStyle name="Note 4 2 14 2 4" xfId="24928"/>
    <cellStyle name="Note 4 2 14 3" xfId="24929"/>
    <cellStyle name="Note 4 2 14 4" xfId="24930"/>
    <cellStyle name="Note 4 2 14 5" xfId="24931"/>
    <cellStyle name="Note 4 2 14 6" xfId="24932"/>
    <cellStyle name="Note 4 2 15" xfId="24933"/>
    <cellStyle name="Note 4 2 15 2" xfId="24934"/>
    <cellStyle name="Note 4 2 15 2 2" xfId="24935"/>
    <cellStyle name="Note 4 2 15 2 3" xfId="24936"/>
    <cellStyle name="Note 4 2 15 2 4" xfId="24937"/>
    <cellStyle name="Note 4 2 15 3" xfId="24938"/>
    <cellStyle name="Note 4 2 15 4" xfId="24939"/>
    <cellStyle name="Note 4 2 15 5" xfId="24940"/>
    <cellStyle name="Note 4 2 15 6" xfId="24941"/>
    <cellStyle name="Note 4 2 16" xfId="24942"/>
    <cellStyle name="Note 4 2 16 2" xfId="24943"/>
    <cellStyle name="Note 4 2 16 2 2" xfId="24944"/>
    <cellStyle name="Note 4 2 16 2 3" xfId="24945"/>
    <cellStyle name="Note 4 2 16 2 4" xfId="24946"/>
    <cellStyle name="Note 4 2 16 3" xfId="24947"/>
    <cellStyle name="Note 4 2 16 4" xfId="24948"/>
    <cellStyle name="Note 4 2 16 5" xfId="24949"/>
    <cellStyle name="Note 4 2 16 6" xfId="24950"/>
    <cellStyle name="Note 4 2 17" xfId="24951"/>
    <cellStyle name="Note 4 2 17 2" xfId="24952"/>
    <cellStyle name="Note 4 2 17 2 2" xfId="24953"/>
    <cellStyle name="Note 4 2 17 2 3" xfId="24954"/>
    <cellStyle name="Note 4 2 17 2 4" xfId="24955"/>
    <cellStyle name="Note 4 2 17 3" xfId="24956"/>
    <cellStyle name="Note 4 2 17 4" xfId="24957"/>
    <cellStyle name="Note 4 2 17 5" xfId="24958"/>
    <cellStyle name="Note 4 2 17 6" xfId="24959"/>
    <cellStyle name="Note 4 2 18" xfId="24960"/>
    <cellStyle name="Note 4 2 18 2" xfId="24961"/>
    <cellStyle name="Note 4 2 18 3" xfId="24962"/>
    <cellStyle name="Note 4 2 19" xfId="24963"/>
    <cellStyle name="Note 4 2 2" xfId="718"/>
    <cellStyle name="Note 4 2 2 10" xfId="24964"/>
    <cellStyle name="Note 4 2 2 10 2" xfId="24965"/>
    <cellStyle name="Note 4 2 2 10 2 2" xfId="24966"/>
    <cellStyle name="Note 4 2 2 10 2 3" xfId="24967"/>
    <cellStyle name="Note 4 2 2 10 2 4" xfId="24968"/>
    <cellStyle name="Note 4 2 2 10 3" xfId="24969"/>
    <cellStyle name="Note 4 2 2 10 4" xfId="24970"/>
    <cellStyle name="Note 4 2 2 10 5" xfId="24971"/>
    <cellStyle name="Note 4 2 2 10 6" xfId="24972"/>
    <cellStyle name="Note 4 2 2 11" xfId="24973"/>
    <cellStyle name="Note 4 2 2 11 2" xfId="24974"/>
    <cellStyle name="Note 4 2 2 11 2 2" xfId="24975"/>
    <cellStyle name="Note 4 2 2 11 2 3" xfId="24976"/>
    <cellStyle name="Note 4 2 2 11 2 4" xfId="24977"/>
    <cellStyle name="Note 4 2 2 11 3" xfId="24978"/>
    <cellStyle name="Note 4 2 2 11 4" xfId="24979"/>
    <cellStyle name="Note 4 2 2 11 5" xfId="24980"/>
    <cellStyle name="Note 4 2 2 11 6" xfId="24981"/>
    <cellStyle name="Note 4 2 2 12" xfId="24982"/>
    <cellStyle name="Note 4 2 2 12 2" xfId="24983"/>
    <cellStyle name="Note 4 2 2 12 2 2" xfId="24984"/>
    <cellStyle name="Note 4 2 2 12 2 3" xfId="24985"/>
    <cellStyle name="Note 4 2 2 12 2 4" xfId="24986"/>
    <cellStyle name="Note 4 2 2 12 3" xfId="24987"/>
    <cellStyle name="Note 4 2 2 12 4" xfId="24988"/>
    <cellStyle name="Note 4 2 2 12 5" xfId="24989"/>
    <cellStyle name="Note 4 2 2 12 6" xfId="24990"/>
    <cellStyle name="Note 4 2 2 13" xfId="24991"/>
    <cellStyle name="Note 4 2 2 13 2" xfId="24992"/>
    <cellStyle name="Note 4 2 2 13 2 2" xfId="24993"/>
    <cellStyle name="Note 4 2 2 13 2 3" xfId="24994"/>
    <cellStyle name="Note 4 2 2 13 2 4" xfId="24995"/>
    <cellStyle name="Note 4 2 2 13 3" xfId="24996"/>
    <cellStyle name="Note 4 2 2 13 4" xfId="24997"/>
    <cellStyle name="Note 4 2 2 13 5" xfId="24998"/>
    <cellStyle name="Note 4 2 2 13 6" xfId="24999"/>
    <cellStyle name="Note 4 2 2 14" xfId="25000"/>
    <cellStyle name="Note 4 2 2 14 2" xfId="25001"/>
    <cellStyle name="Note 4 2 2 14 2 2" xfId="25002"/>
    <cellStyle name="Note 4 2 2 14 2 3" xfId="25003"/>
    <cellStyle name="Note 4 2 2 14 2 4" xfId="25004"/>
    <cellStyle name="Note 4 2 2 14 3" xfId="25005"/>
    <cellStyle name="Note 4 2 2 14 4" xfId="25006"/>
    <cellStyle name="Note 4 2 2 14 5" xfId="25007"/>
    <cellStyle name="Note 4 2 2 14 6" xfId="25008"/>
    <cellStyle name="Note 4 2 2 15" xfId="25009"/>
    <cellStyle name="Note 4 2 2 15 2" xfId="25010"/>
    <cellStyle name="Note 4 2 2 15 2 2" xfId="25011"/>
    <cellStyle name="Note 4 2 2 15 2 3" xfId="25012"/>
    <cellStyle name="Note 4 2 2 15 2 4" xfId="25013"/>
    <cellStyle name="Note 4 2 2 15 3" xfId="25014"/>
    <cellStyle name="Note 4 2 2 15 4" xfId="25015"/>
    <cellStyle name="Note 4 2 2 15 5" xfId="25016"/>
    <cellStyle name="Note 4 2 2 15 6" xfId="25017"/>
    <cellStyle name="Note 4 2 2 16" xfId="25018"/>
    <cellStyle name="Note 4 2 2 16 2" xfId="25019"/>
    <cellStyle name="Note 4 2 2 16 3" xfId="25020"/>
    <cellStyle name="Note 4 2 2 17" xfId="25021"/>
    <cellStyle name="Note 4 2 2 18" xfId="25022"/>
    <cellStyle name="Note 4 2 2 19" xfId="25023"/>
    <cellStyle name="Note 4 2 2 2" xfId="719"/>
    <cellStyle name="Note 4 2 2 20" xfId="25024"/>
    <cellStyle name="Note 4 2 2 21" xfId="25025"/>
    <cellStyle name="Note 4 2 2 3" xfId="25026"/>
    <cellStyle name="Note 4 2 2 3 10" xfId="25027"/>
    <cellStyle name="Note 4 2 2 3 10 2" xfId="25028"/>
    <cellStyle name="Note 4 2 2 3 10 2 2" xfId="25029"/>
    <cellStyle name="Note 4 2 2 3 10 2 3" xfId="25030"/>
    <cellStyle name="Note 4 2 2 3 10 2 4" xfId="25031"/>
    <cellStyle name="Note 4 2 2 3 10 3" xfId="25032"/>
    <cellStyle name="Note 4 2 2 3 10 4" xfId="25033"/>
    <cellStyle name="Note 4 2 2 3 10 5" xfId="25034"/>
    <cellStyle name="Note 4 2 2 3 10 6" xfId="25035"/>
    <cellStyle name="Note 4 2 2 3 11" xfId="25036"/>
    <cellStyle name="Note 4 2 2 3 11 2" xfId="25037"/>
    <cellStyle name="Note 4 2 2 3 11 2 2" xfId="25038"/>
    <cellStyle name="Note 4 2 2 3 11 2 3" xfId="25039"/>
    <cellStyle name="Note 4 2 2 3 11 2 4" xfId="25040"/>
    <cellStyle name="Note 4 2 2 3 11 3" xfId="25041"/>
    <cellStyle name="Note 4 2 2 3 11 4" xfId="25042"/>
    <cellStyle name="Note 4 2 2 3 11 5" xfId="25043"/>
    <cellStyle name="Note 4 2 2 3 11 6" xfId="25044"/>
    <cellStyle name="Note 4 2 2 3 12" xfId="25045"/>
    <cellStyle name="Note 4 2 2 3 12 2" xfId="25046"/>
    <cellStyle name="Note 4 2 2 3 12 2 2" xfId="25047"/>
    <cellStyle name="Note 4 2 2 3 12 2 3" xfId="25048"/>
    <cellStyle name="Note 4 2 2 3 12 2 4" xfId="25049"/>
    <cellStyle name="Note 4 2 2 3 12 3" xfId="25050"/>
    <cellStyle name="Note 4 2 2 3 12 4" xfId="25051"/>
    <cellStyle name="Note 4 2 2 3 12 5" xfId="25052"/>
    <cellStyle name="Note 4 2 2 3 12 6" xfId="25053"/>
    <cellStyle name="Note 4 2 2 3 13" xfId="25054"/>
    <cellStyle name="Note 4 2 2 3 13 2" xfId="25055"/>
    <cellStyle name="Note 4 2 2 3 13 2 2" xfId="25056"/>
    <cellStyle name="Note 4 2 2 3 13 2 3" xfId="25057"/>
    <cellStyle name="Note 4 2 2 3 13 2 4" xfId="25058"/>
    <cellStyle name="Note 4 2 2 3 13 3" xfId="25059"/>
    <cellStyle name="Note 4 2 2 3 13 4" xfId="25060"/>
    <cellStyle name="Note 4 2 2 3 13 5" xfId="25061"/>
    <cellStyle name="Note 4 2 2 3 13 6" xfId="25062"/>
    <cellStyle name="Note 4 2 2 3 14" xfId="25063"/>
    <cellStyle name="Note 4 2 2 3 14 2" xfId="25064"/>
    <cellStyle name="Note 4 2 2 3 14 2 2" xfId="25065"/>
    <cellStyle name="Note 4 2 2 3 14 2 3" xfId="25066"/>
    <cellStyle name="Note 4 2 2 3 14 2 4" xfId="25067"/>
    <cellStyle name="Note 4 2 2 3 14 3" xfId="25068"/>
    <cellStyle name="Note 4 2 2 3 14 4" xfId="25069"/>
    <cellStyle name="Note 4 2 2 3 14 5" xfId="25070"/>
    <cellStyle name="Note 4 2 2 3 14 6" xfId="25071"/>
    <cellStyle name="Note 4 2 2 3 15" xfId="25072"/>
    <cellStyle name="Note 4 2 2 3 15 2" xfId="25073"/>
    <cellStyle name="Note 4 2 2 3 15 2 2" xfId="25074"/>
    <cellStyle name="Note 4 2 2 3 15 2 3" xfId="25075"/>
    <cellStyle name="Note 4 2 2 3 15 2 4" xfId="25076"/>
    <cellStyle name="Note 4 2 2 3 15 3" xfId="25077"/>
    <cellStyle name="Note 4 2 2 3 15 4" xfId="25078"/>
    <cellStyle name="Note 4 2 2 3 15 5" xfId="25079"/>
    <cellStyle name="Note 4 2 2 3 15 6" xfId="25080"/>
    <cellStyle name="Note 4 2 2 3 16" xfId="25081"/>
    <cellStyle name="Note 4 2 2 3 16 2" xfId="25082"/>
    <cellStyle name="Note 4 2 2 3 16 2 2" xfId="25083"/>
    <cellStyle name="Note 4 2 2 3 16 2 3" xfId="25084"/>
    <cellStyle name="Note 4 2 2 3 16 2 4" xfId="25085"/>
    <cellStyle name="Note 4 2 2 3 16 3" xfId="25086"/>
    <cellStyle name="Note 4 2 2 3 16 4" xfId="25087"/>
    <cellStyle name="Note 4 2 2 3 16 5" xfId="25088"/>
    <cellStyle name="Note 4 2 2 3 16 6" xfId="25089"/>
    <cellStyle name="Note 4 2 2 3 17" xfId="25090"/>
    <cellStyle name="Note 4 2 2 3 17 2" xfId="25091"/>
    <cellStyle name="Note 4 2 2 3 17 3" xfId="25092"/>
    <cellStyle name="Note 4 2 2 3 18" xfId="25093"/>
    <cellStyle name="Note 4 2 2 3 19" xfId="25094"/>
    <cellStyle name="Note 4 2 2 3 2" xfId="25095"/>
    <cellStyle name="Note 4 2 2 3 2 2" xfId="25096"/>
    <cellStyle name="Note 4 2 2 3 2 2 2" xfId="25097"/>
    <cellStyle name="Note 4 2 2 3 2 2 3" xfId="25098"/>
    <cellStyle name="Note 4 2 2 3 2 2 4" xfId="25099"/>
    <cellStyle name="Note 4 2 2 3 2 3" xfId="25100"/>
    <cellStyle name="Note 4 2 2 3 2 4" xfId="25101"/>
    <cellStyle name="Note 4 2 2 3 2 5" xfId="25102"/>
    <cellStyle name="Note 4 2 2 3 3" xfId="25103"/>
    <cellStyle name="Note 4 2 2 3 3 2" xfId="25104"/>
    <cellStyle name="Note 4 2 2 3 3 2 2" xfId="25105"/>
    <cellStyle name="Note 4 2 2 3 3 2 3" xfId="25106"/>
    <cellStyle name="Note 4 2 2 3 3 2 4" xfId="25107"/>
    <cellStyle name="Note 4 2 2 3 3 3" xfId="25108"/>
    <cellStyle name="Note 4 2 2 3 3 4" xfId="25109"/>
    <cellStyle name="Note 4 2 2 3 3 5" xfId="25110"/>
    <cellStyle name="Note 4 2 2 3 3 6" xfId="25111"/>
    <cellStyle name="Note 4 2 2 3 4" xfId="25112"/>
    <cellStyle name="Note 4 2 2 3 4 2" xfId="25113"/>
    <cellStyle name="Note 4 2 2 3 4 2 2" xfId="25114"/>
    <cellStyle name="Note 4 2 2 3 4 2 3" xfId="25115"/>
    <cellStyle name="Note 4 2 2 3 4 2 4" xfId="25116"/>
    <cellStyle name="Note 4 2 2 3 4 3" xfId="25117"/>
    <cellStyle name="Note 4 2 2 3 4 4" xfId="25118"/>
    <cellStyle name="Note 4 2 2 3 4 5" xfId="25119"/>
    <cellStyle name="Note 4 2 2 3 4 6" xfId="25120"/>
    <cellStyle name="Note 4 2 2 3 5" xfId="25121"/>
    <cellStyle name="Note 4 2 2 3 5 2" xfId="25122"/>
    <cellStyle name="Note 4 2 2 3 5 2 2" xfId="25123"/>
    <cellStyle name="Note 4 2 2 3 5 2 3" xfId="25124"/>
    <cellStyle name="Note 4 2 2 3 5 2 4" xfId="25125"/>
    <cellStyle name="Note 4 2 2 3 5 3" xfId="25126"/>
    <cellStyle name="Note 4 2 2 3 5 4" xfId="25127"/>
    <cellStyle name="Note 4 2 2 3 5 5" xfId="25128"/>
    <cellStyle name="Note 4 2 2 3 5 6" xfId="25129"/>
    <cellStyle name="Note 4 2 2 3 6" xfId="25130"/>
    <cellStyle name="Note 4 2 2 3 6 2" xfId="25131"/>
    <cellStyle name="Note 4 2 2 3 6 2 2" xfId="25132"/>
    <cellStyle name="Note 4 2 2 3 6 2 3" xfId="25133"/>
    <cellStyle name="Note 4 2 2 3 6 2 4" xfId="25134"/>
    <cellStyle name="Note 4 2 2 3 6 3" xfId="25135"/>
    <cellStyle name="Note 4 2 2 3 6 4" xfId="25136"/>
    <cellStyle name="Note 4 2 2 3 6 5" xfId="25137"/>
    <cellStyle name="Note 4 2 2 3 6 6" xfId="25138"/>
    <cellStyle name="Note 4 2 2 3 7" xfId="25139"/>
    <cellStyle name="Note 4 2 2 3 7 2" xfId="25140"/>
    <cellStyle name="Note 4 2 2 3 7 2 2" xfId="25141"/>
    <cellStyle name="Note 4 2 2 3 7 2 3" xfId="25142"/>
    <cellStyle name="Note 4 2 2 3 7 2 4" xfId="25143"/>
    <cellStyle name="Note 4 2 2 3 7 3" xfId="25144"/>
    <cellStyle name="Note 4 2 2 3 7 4" xfId="25145"/>
    <cellStyle name="Note 4 2 2 3 7 5" xfId="25146"/>
    <cellStyle name="Note 4 2 2 3 7 6" xfId="25147"/>
    <cellStyle name="Note 4 2 2 3 8" xfId="25148"/>
    <cellStyle name="Note 4 2 2 3 8 2" xfId="25149"/>
    <cellStyle name="Note 4 2 2 3 8 2 2" xfId="25150"/>
    <cellStyle name="Note 4 2 2 3 8 2 3" xfId="25151"/>
    <cellStyle name="Note 4 2 2 3 8 2 4" xfId="25152"/>
    <cellStyle name="Note 4 2 2 3 8 3" xfId="25153"/>
    <cellStyle name="Note 4 2 2 3 8 4" xfId="25154"/>
    <cellStyle name="Note 4 2 2 3 8 5" xfId="25155"/>
    <cellStyle name="Note 4 2 2 3 8 6" xfId="25156"/>
    <cellStyle name="Note 4 2 2 3 9" xfId="25157"/>
    <cellStyle name="Note 4 2 2 3 9 2" xfId="25158"/>
    <cellStyle name="Note 4 2 2 3 9 2 2" xfId="25159"/>
    <cellStyle name="Note 4 2 2 3 9 2 3" xfId="25160"/>
    <cellStyle name="Note 4 2 2 3 9 2 4" xfId="25161"/>
    <cellStyle name="Note 4 2 2 3 9 3" xfId="25162"/>
    <cellStyle name="Note 4 2 2 3 9 4" xfId="25163"/>
    <cellStyle name="Note 4 2 2 3 9 5" xfId="25164"/>
    <cellStyle name="Note 4 2 2 3 9 6" xfId="25165"/>
    <cellStyle name="Note 4 2 2 4" xfId="25166"/>
    <cellStyle name="Note 4 2 2 4 2" xfId="25167"/>
    <cellStyle name="Note 4 2 2 4 2 2" xfId="25168"/>
    <cellStyle name="Note 4 2 2 4 2 3" xfId="25169"/>
    <cellStyle name="Note 4 2 2 4 2 4" xfId="25170"/>
    <cellStyle name="Note 4 2 2 4 3" xfId="25171"/>
    <cellStyle name="Note 4 2 2 4 4" xfId="25172"/>
    <cellStyle name="Note 4 2 2 4 5" xfId="25173"/>
    <cellStyle name="Note 4 2 2 5" xfId="25174"/>
    <cellStyle name="Note 4 2 2 5 2" xfId="25175"/>
    <cellStyle name="Note 4 2 2 5 2 2" xfId="25176"/>
    <cellStyle name="Note 4 2 2 5 2 3" xfId="25177"/>
    <cellStyle name="Note 4 2 2 5 2 4" xfId="25178"/>
    <cellStyle name="Note 4 2 2 5 3" xfId="25179"/>
    <cellStyle name="Note 4 2 2 5 4" xfId="25180"/>
    <cellStyle name="Note 4 2 2 5 5" xfId="25181"/>
    <cellStyle name="Note 4 2 2 6" xfId="25182"/>
    <cellStyle name="Note 4 2 2 6 2" xfId="25183"/>
    <cellStyle name="Note 4 2 2 6 2 2" xfId="25184"/>
    <cellStyle name="Note 4 2 2 6 2 3" xfId="25185"/>
    <cellStyle name="Note 4 2 2 6 2 4" xfId="25186"/>
    <cellStyle name="Note 4 2 2 6 3" xfId="25187"/>
    <cellStyle name="Note 4 2 2 6 4" xfId="25188"/>
    <cellStyle name="Note 4 2 2 6 5" xfId="25189"/>
    <cellStyle name="Note 4 2 2 6 6" xfId="25190"/>
    <cellStyle name="Note 4 2 2 7" xfId="25191"/>
    <cellStyle name="Note 4 2 2 7 2" xfId="25192"/>
    <cellStyle name="Note 4 2 2 7 2 2" xfId="25193"/>
    <cellStyle name="Note 4 2 2 7 2 3" xfId="25194"/>
    <cellStyle name="Note 4 2 2 7 2 4" xfId="25195"/>
    <cellStyle name="Note 4 2 2 7 3" xfId="25196"/>
    <cellStyle name="Note 4 2 2 7 4" xfId="25197"/>
    <cellStyle name="Note 4 2 2 7 5" xfId="25198"/>
    <cellStyle name="Note 4 2 2 7 6" xfId="25199"/>
    <cellStyle name="Note 4 2 2 8" xfId="25200"/>
    <cellStyle name="Note 4 2 2 8 2" xfId="25201"/>
    <cellStyle name="Note 4 2 2 8 2 2" xfId="25202"/>
    <cellStyle name="Note 4 2 2 8 2 3" xfId="25203"/>
    <cellStyle name="Note 4 2 2 8 2 4" xfId="25204"/>
    <cellStyle name="Note 4 2 2 8 3" xfId="25205"/>
    <cellStyle name="Note 4 2 2 8 4" xfId="25206"/>
    <cellStyle name="Note 4 2 2 8 5" xfId="25207"/>
    <cellStyle name="Note 4 2 2 8 6" xfId="25208"/>
    <cellStyle name="Note 4 2 2 9" xfId="25209"/>
    <cellStyle name="Note 4 2 2 9 2" xfId="25210"/>
    <cellStyle name="Note 4 2 2 9 2 2" xfId="25211"/>
    <cellStyle name="Note 4 2 2 9 2 3" xfId="25212"/>
    <cellStyle name="Note 4 2 2 9 2 4" xfId="25213"/>
    <cellStyle name="Note 4 2 2 9 3" xfId="25214"/>
    <cellStyle name="Note 4 2 2 9 4" xfId="25215"/>
    <cellStyle name="Note 4 2 2 9 5" xfId="25216"/>
    <cellStyle name="Note 4 2 2 9 6" xfId="25217"/>
    <cellStyle name="Note 4 2 20" xfId="25218"/>
    <cellStyle name="Note 4 2 21" xfId="25219"/>
    <cellStyle name="Note 4 2 22" xfId="25220"/>
    <cellStyle name="Note 4 2 23" xfId="25221"/>
    <cellStyle name="Note 4 2 3" xfId="720"/>
    <cellStyle name="Note 4 2 4" xfId="721"/>
    <cellStyle name="Note 4 2 5" xfId="25222"/>
    <cellStyle name="Note 4 2 5 10" xfId="25223"/>
    <cellStyle name="Note 4 2 5 10 2" xfId="25224"/>
    <cellStyle name="Note 4 2 5 10 2 2" xfId="25225"/>
    <cellStyle name="Note 4 2 5 10 2 3" xfId="25226"/>
    <cellStyle name="Note 4 2 5 10 2 4" xfId="25227"/>
    <cellStyle name="Note 4 2 5 10 3" xfId="25228"/>
    <cellStyle name="Note 4 2 5 10 4" xfId="25229"/>
    <cellStyle name="Note 4 2 5 10 5" xfId="25230"/>
    <cellStyle name="Note 4 2 5 10 6" xfId="25231"/>
    <cellStyle name="Note 4 2 5 11" xfId="25232"/>
    <cellStyle name="Note 4 2 5 11 2" xfId="25233"/>
    <cellStyle name="Note 4 2 5 11 2 2" xfId="25234"/>
    <cellStyle name="Note 4 2 5 11 2 3" xfId="25235"/>
    <cellStyle name="Note 4 2 5 11 2 4" xfId="25236"/>
    <cellStyle name="Note 4 2 5 11 3" xfId="25237"/>
    <cellStyle name="Note 4 2 5 11 4" xfId="25238"/>
    <cellStyle name="Note 4 2 5 11 5" xfId="25239"/>
    <cellStyle name="Note 4 2 5 11 6" xfId="25240"/>
    <cellStyle name="Note 4 2 5 12" xfId="25241"/>
    <cellStyle name="Note 4 2 5 12 2" xfId="25242"/>
    <cellStyle name="Note 4 2 5 12 2 2" xfId="25243"/>
    <cellStyle name="Note 4 2 5 12 2 3" xfId="25244"/>
    <cellStyle name="Note 4 2 5 12 2 4" xfId="25245"/>
    <cellStyle name="Note 4 2 5 12 3" xfId="25246"/>
    <cellStyle name="Note 4 2 5 12 4" xfId="25247"/>
    <cellStyle name="Note 4 2 5 12 5" xfId="25248"/>
    <cellStyle name="Note 4 2 5 12 6" xfId="25249"/>
    <cellStyle name="Note 4 2 5 13" xfId="25250"/>
    <cellStyle name="Note 4 2 5 13 2" xfId="25251"/>
    <cellStyle name="Note 4 2 5 13 2 2" xfId="25252"/>
    <cellStyle name="Note 4 2 5 13 2 3" xfId="25253"/>
    <cellStyle name="Note 4 2 5 13 2 4" xfId="25254"/>
    <cellStyle name="Note 4 2 5 13 3" xfId="25255"/>
    <cellStyle name="Note 4 2 5 13 4" xfId="25256"/>
    <cellStyle name="Note 4 2 5 13 5" xfId="25257"/>
    <cellStyle name="Note 4 2 5 13 6" xfId="25258"/>
    <cellStyle name="Note 4 2 5 14" xfId="25259"/>
    <cellStyle name="Note 4 2 5 14 2" xfId="25260"/>
    <cellStyle name="Note 4 2 5 14 2 2" xfId="25261"/>
    <cellStyle name="Note 4 2 5 14 2 3" xfId="25262"/>
    <cellStyle name="Note 4 2 5 14 2 4" xfId="25263"/>
    <cellStyle name="Note 4 2 5 14 3" xfId="25264"/>
    <cellStyle name="Note 4 2 5 14 4" xfId="25265"/>
    <cellStyle name="Note 4 2 5 14 5" xfId="25266"/>
    <cellStyle name="Note 4 2 5 14 6" xfId="25267"/>
    <cellStyle name="Note 4 2 5 15" xfId="25268"/>
    <cellStyle name="Note 4 2 5 15 2" xfId="25269"/>
    <cellStyle name="Note 4 2 5 15 2 2" xfId="25270"/>
    <cellStyle name="Note 4 2 5 15 2 3" xfId="25271"/>
    <cellStyle name="Note 4 2 5 15 2 4" xfId="25272"/>
    <cellStyle name="Note 4 2 5 15 3" xfId="25273"/>
    <cellStyle name="Note 4 2 5 15 4" xfId="25274"/>
    <cellStyle name="Note 4 2 5 15 5" xfId="25275"/>
    <cellStyle name="Note 4 2 5 15 6" xfId="25276"/>
    <cellStyle name="Note 4 2 5 16" xfId="25277"/>
    <cellStyle name="Note 4 2 5 16 2" xfId="25278"/>
    <cellStyle name="Note 4 2 5 16 2 2" xfId="25279"/>
    <cellStyle name="Note 4 2 5 16 2 3" xfId="25280"/>
    <cellStyle name="Note 4 2 5 16 2 4" xfId="25281"/>
    <cellStyle name="Note 4 2 5 16 3" xfId="25282"/>
    <cellStyle name="Note 4 2 5 16 4" xfId="25283"/>
    <cellStyle name="Note 4 2 5 16 5" xfId="25284"/>
    <cellStyle name="Note 4 2 5 16 6" xfId="25285"/>
    <cellStyle name="Note 4 2 5 17" xfId="25286"/>
    <cellStyle name="Note 4 2 5 17 2" xfId="25287"/>
    <cellStyle name="Note 4 2 5 17 3" xfId="25288"/>
    <cellStyle name="Note 4 2 5 18" xfId="25289"/>
    <cellStyle name="Note 4 2 5 19" xfId="25290"/>
    <cellStyle name="Note 4 2 5 2" xfId="25291"/>
    <cellStyle name="Note 4 2 5 2 2" xfId="25292"/>
    <cellStyle name="Note 4 2 5 2 2 2" xfId="25293"/>
    <cellStyle name="Note 4 2 5 2 2 3" xfId="25294"/>
    <cellStyle name="Note 4 2 5 2 2 4" xfId="25295"/>
    <cellStyle name="Note 4 2 5 2 3" xfId="25296"/>
    <cellStyle name="Note 4 2 5 2 4" xfId="25297"/>
    <cellStyle name="Note 4 2 5 2 5" xfId="25298"/>
    <cellStyle name="Note 4 2 5 3" xfId="25299"/>
    <cellStyle name="Note 4 2 5 3 2" xfId="25300"/>
    <cellStyle name="Note 4 2 5 3 2 2" xfId="25301"/>
    <cellStyle name="Note 4 2 5 3 2 3" xfId="25302"/>
    <cellStyle name="Note 4 2 5 3 2 4" xfId="25303"/>
    <cellStyle name="Note 4 2 5 3 3" xfId="25304"/>
    <cellStyle name="Note 4 2 5 3 4" xfId="25305"/>
    <cellStyle name="Note 4 2 5 3 5" xfId="25306"/>
    <cellStyle name="Note 4 2 5 3 6" xfId="25307"/>
    <cellStyle name="Note 4 2 5 4" xfId="25308"/>
    <cellStyle name="Note 4 2 5 4 2" xfId="25309"/>
    <cellStyle name="Note 4 2 5 4 2 2" xfId="25310"/>
    <cellStyle name="Note 4 2 5 4 2 3" xfId="25311"/>
    <cellStyle name="Note 4 2 5 4 2 4" xfId="25312"/>
    <cellStyle name="Note 4 2 5 4 3" xfId="25313"/>
    <cellStyle name="Note 4 2 5 4 4" xfId="25314"/>
    <cellStyle name="Note 4 2 5 4 5" xfId="25315"/>
    <cellStyle name="Note 4 2 5 4 6" xfId="25316"/>
    <cellStyle name="Note 4 2 5 5" xfId="25317"/>
    <cellStyle name="Note 4 2 5 5 2" xfId="25318"/>
    <cellStyle name="Note 4 2 5 5 2 2" xfId="25319"/>
    <cellStyle name="Note 4 2 5 5 2 3" xfId="25320"/>
    <cellStyle name="Note 4 2 5 5 2 4" xfId="25321"/>
    <cellStyle name="Note 4 2 5 5 3" xfId="25322"/>
    <cellStyle name="Note 4 2 5 5 4" xfId="25323"/>
    <cellStyle name="Note 4 2 5 5 5" xfId="25324"/>
    <cellStyle name="Note 4 2 5 5 6" xfId="25325"/>
    <cellStyle name="Note 4 2 5 6" xfId="25326"/>
    <cellStyle name="Note 4 2 5 6 2" xfId="25327"/>
    <cellStyle name="Note 4 2 5 6 2 2" xfId="25328"/>
    <cellStyle name="Note 4 2 5 6 2 3" xfId="25329"/>
    <cellStyle name="Note 4 2 5 6 2 4" xfId="25330"/>
    <cellStyle name="Note 4 2 5 6 3" xfId="25331"/>
    <cellStyle name="Note 4 2 5 6 4" xfId="25332"/>
    <cellStyle name="Note 4 2 5 6 5" xfId="25333"/>
    <cellStyle name="Note 4 2 5 6 6" xfId="25334"/>
    <cellStyle name="Note 4 2 5 7" xfId="25335"/>
    <cellStyle name="Note 4 2 5 7 2" xfId="25336"/>
    <cellStyle name="Note 4 2 5 7 2 2" xfId="25337"/>
    <cellStyle name="Note 4 2 5 7 2 3" xfId="25338"/>
    <cellStyle name="Note 4 2 5 7 2 4" xfId="25339"/>
    <cellStyle name="Note 4 2 5 7 3" xfId="25340"/>
    <cellStyle name="Note 4 2 5 7 4" xfId="25341"/>
    <cellStyle name="Note 4 2 5 7 5" xfId="25342"/>
    <cellStyle name="Note 4 2 5 7 6" xfId="25343"/>
    <cellStyle name="Note 4 2 5 8" xfId="25344"/>
    <cellStyle name="Note 4 2 5 8 2" xfId="25345"/>
    <cellStyle name="Note 4 2 5 8 2 2" xfId="25346"/>
    <cellStyle name="Note 4 2 5 8 2 3" xfId="25347"/>
    <cellStyle name="Note 4 2 5 8 2 4" xfId="25348"/>
    <cellStyle name="Note 4 2 5 8 3" xfId="25349"/>
    <cellStyle name="Note 4 2 5 8 4" xfId="25350"/>
    <cellStyle name="Note 4 2 5 8 5" xfId="25351"/>
    <cellStyle name="Note 4 2 5 8 6" xfId="25352"/>
    <cellStyle name="Note 4 2 5 9" xfId="25353"/>
    <cellStyle name="Note 4 2 5 9 2" xfId="25354"/>
    <cellStyle name="Note 4 2 5 9 2 2" xfId="25355"/>
    <cellStyle name="Note 4 2 5 9 2 3" xfId="25356"/>
    <cellStyle name="Note 4 2 5 9 2 4" xfId="25357"/>
    <cellStyle name="Note 4 2 5 9 3" xfId="25358"/>
    <cellStyle name="Note 4 2 5 9 4" xfId="25359"/>
    <cellStyle name="Note 4 2 5 9 5" xfId="25360"/>
    <cellStyle name="Note 4 2 5 9 6" xfId="25361"/>
    <cellStyle name="Note 4 2 6" xfId="25362"/>
    <cellStyle name="Note 4 2 6 2" xfId="25363"/>
    <cellStyle name="Note 4 2 6 2 2" xfId="25364"/>
    <cellStyle name="Note 4 2 6 2 3" xfId="25365"/>
    <cellStyle name="Note 4 2 6 2 4" xfId="25366"/>
    <cellStyle name="Note 4 2 6 3" xfId="25367"/>
    <cellStyle name="Note 4 2 6 4" xfId="25368"/>
    <cellStyle name="Note 4 2 6 5" xfId="25369"/>
    <cellStyle name="Note 4 2 7" xfId="25370"/>
    <cellStyle name="Note 4 2 7 2" xfId="25371"/>
    <cellStyle name="Note 4 2 7 2 2" xfId="25372"/>
    <cellStyle name="Note 4 2 7 2 3" xfId="25373"/>
    <cellStyle name="Note 4 2 7 2 4" xfId="25374"/>
    <cellStyle name="Note 4 2 7 3" xfId="25375"/>
    <cellStyle name="Note 4 2 7 4" xfId="25376"/>
    <cellStyle name="Note 4 2 7 5" xfId="25377"/>
    <cellStyle name="Note 4 2 8" xfId="25378"/>
    <cellStyle name="Note 4 2 8 2" xfId="25379"/>
    <cellStyle name="Note 4 2 8 2 2" xfId="25380"/>
    <cellStyle name="Note 4 2 8 2 3" xfId="25381"/>
    <cellStyle name="Note 4 2 8 2 4" xfId="25382"/>
    <cellStyle name="Note 4 2 8 3" xfId="25383"/>
    <cellStyle name="Note 4 2 8 4" xfId="25384"/>
    <cellStyle name="Note 4 2 8 5" xfId="25385"/>
    <cellStyle name="Note 4 2 8 6" xfId="25386"/>
    <cellStyle name="Note 4 2 9" xfId="25387"/>
    <cellStyle name="Note 4 2 9 2" xfId="25388"/>
    <cellStyle name="Note 4 2 9 2 2" xfId="25389"/>
    <cellStyle name="Note 4 2 9 2 3" xfId="25390"/>
    <cellStyle name="Note 4 2 9 2 4" xfId="25391"/>
    <cellStyle name="Note 4 2 9 3" xfId="25392"/>
    <cellStyle name="Note 4 2 9 4" xfId="25393"/>
    <cellStyle name="Note 4 2 9 5" xfId="25394"/>
    <cellStyle name="Note 4 2 9 6" xfId="25395"/>
    <cellStyle name="Note 4 3" xfId="722"/>
    <cellStyle name="Note 4 3 10" xfId="25396"/>
    <cellStyle name="Note 4 3 10 2" xfId="25397"/>
    <cellStyle name="Note 4 3 10 2 2" xfId="25398"/>
    <cellStyle name="Note 4 3 10 2 3" xfId="25399"/>
    <cellStyle name="Note 4 3 10 2 4" xfId="25400"/>
    <cellStyle name="Note 4 3 10 3" xfId="25401"/>
    <cellStyle name="Note 4 3 10 4" xfId="25402"/>
    <cellStyle name="Note 4 3 10 5" xfId="25403"/>
    <cellStyle name="Note 4 3 10 6" xfId="25404"/>
    <cellStyle name="Note 4 3 11" xfId="25405"/>
    <cellStyle name="Note 4 3 11 2" xfId="25406"/>
    <cellStyle name="Note 4 3 11 2 2" xfId="25407"/>
    <cellStyle name="Note 4 3 11 2 3" xfId="25408"/>
    <cellStyle name="Note 4 3 11 2 4" xfId="25409"/>
    <cellStyle name="Note 4 3 11 3" xfId="25410"/>
    <cellStyle name="Note 4 3 11 4" xfId="25411"/>
    <cellStyle name="Note 4 3 11 5" xfId="25412"/>
    <cellStyle name="Note 4 3 11 6" xfId="25413"/>
    <cellStyle name="Note 4 3 12" xfId="25414"/>
    <cellStyle name="Note 4 3 12 2" xfId="25415"/>
    <cellStyle name="Note 4 3 12 2 2" xfId="25416"/>
    <cellStyle name="Note 4 3 12 2 3" xfId="25417"/>
    <cellStyle name="Note 4 3 12 2 4" xfId="25418"/>
    <cellStyle name="Note 4 3 12 3" xfId="25419"/>
    <cellStyle name="Note 4 3 12 4" xfId="25420"/>
    <cellStyle name="Note 4 3 12 5" xfId="25421"/>
    <cellStyle name="Note 4 3 12 6" xfId="25422"/>
    <cellStyle name="Note 4 3 13" xfId="25423"/>
    <cellStyle name="Note 4 3 13 2" xfId="25424"/>
    <cellStyle name="Note 4 3 13 2 2" xfId="25425"/>
    <cellStyle name="Note 4 3 13 2 3" xfId="25426"/>
    <cellStyle name="Note 4 3 13 2 4" xfId="25427"/>
    <cellStyle name="Note 4 3 13 3" xfId="25428"/>
    <cellStyle name="Note 4 3 13 4" xfId="25429"/>
    <cellStyle name="Note 4 3 13 5" xfId="25430"/>
    <cellStyle name="Note 4 3 13 6" xfId="25431"/>
    <cellStyle name="Note 4 3 14" xfId="25432"/>
    <cellStyle name="Note 4 3 14 2" xfId="25433"/>
    <cellStyle name="Note 4 3 14 2 2" xfId="25434"/>
    <cellStyle name="Note 4 3 14 2 3" xfId="25435"/>
    <cellStyle name="Note 4 3 14 2 4" xfId="25436"/>
    <cellStyle name="Note 4 3 14 3" xfId="25437"/>
    <cellStyle name="Note 4 3 14 4" xfId="25438"/>
    <cellStyle name="Note 4 3 14 5" xfId="25439"/>
    <cellStyle name="Note 4 3 14 6" xfId="25440"/>
    <cellStyle name="Note 4 3 15" xfId="25441"/>
    <cellStyle name="Note 4 3 15 2" xfId="25442"/>
    <cellStyle name="Note 4 3 15 2 2" xfId="25443"/>
    <cellStyle name="Note 4 3 15 2 3" xfId="25444"/>
    <cellStyle name="Note 4 3 15 2 4" xfId="25445"/>
    <cellStyle name="Note 4 3 15 3" xfId="25446"/>
    <cellStyle name="Note 4 3 15 4" xfId="25447"/>
    <cellStyle name="Note 4 3 15 5" xfId="25448"/>
    <cellStyle name="Note 4 3 15 6" xfId="25449"/>
    <cellStyle name="Note 4 3 16" xfId="25450"/>
    <cellStyle name="Note 4 3 16 2" xfId="25451"/>
    <cellStyle name="Note 4 3 16 2 2" xfId="25452"/>
    <cellStyle name="Note 4 3 16 2 3" xfId="25453"/>
    <cellStyle name="Note 4 3 16 2 4" xfId="25454"/>
    <cellStyle name="Note 4 3 16 3" xfId="25455"/>
    <cellStyle name="Note 4 3 16 4" xfId="25456"/>
    <cellStyle name="Note 4 3 16 5" xfId="25457"/>
    <cellStyle name="Note 4 3 16 6" xfId="25458"/>
    <cellStyle name="Note 4 3 17" xfId="25459"/>
    <cellStyle name="Note 4 3 17 2" xfId="25460"/>
    <cellStyle name="Note 4 3 17 2 2" xfId="25461"/>
    <cellStyle name="Note 4 3 17 2 3" xfId="25462"/>
    <cellStyle name="Note 4 3 17 2 4" xfId="25463"/>
    <cellStyle name="Note 4 3 17 3" xfId="25464"/>
    <cellStyle name="Note 4 3 17 4" xfId="25465"/>
    <cellStyle name="Note 4 3 17 5" xfId="25466"/>
    <cellStyle name="Note 4 3 17 6" xfId="25467"/>
    <cellStyle name="Note 4 3 18" xfId="25468"/>
    <cellStyle name="Note 4 3 18 2" xfId="25469"/>
    <cellStyle name="Note 4 3 18 3" xfId="25470"/>
    <cellStyle name="Note 4 3 19" xfId="25471"/>
    <cellStyle name="Note 4 3 2" xfId="723"/>
    <cellStyle name="Note 4 3 2 10" xfId="25472"/>
    <cellStyle name="Note 4 3 2 10 2" xfId="25473"/>
    <cellStyle name="Note 4 3 2 10 2 2" xfId="25474"/>
    <cellStyle name="Note 4 3 2 10 2 3" xfId="25475"/>
    <cellStyle name="Note 4 3 2 10 2 4" xfId="25476"/>
    <cellStyle name="Note 4 3 2 10 3" xfId="25477"/>
    <cellStyle name="Note 4 3 2 10 4" xfId="25478"/>
    <cellStyle name="Note 4 3 2 10 5" xfId="25479"/>
    <cellStyle name="Note 4 3 2 10 6" xfId="25480"/>
    <cellStyle name="Note 4 3 2 11" xfId="25481"/>
    <cellStyle name="Note 4 3 2 11 2" xfId="25482"/>
    <cellStyle name="Note 4 3 2 11 2 2" xfId="25483"/>
    <cellStyle name="Note 4 3 2 11 2 3" xfId="25484"/>
    <cellStyle name="Note 4 3 2 11 2 4" xfId="25485"/>
    <cellStyle name="Note 4 3 2 11 3" xfId="25486"/>
    <cellStyle name="Note 4 3 2 11 4" xfId="25487"/>
    <cellStyle name="Note 4 3 2 11 5" xfId="25488"/>
    <cellStyle name="Note 4 3 2 11 6" xfId="25489"/>
    <cellStyle name="Note 4 3 2 12" xfId="25490"/>
    <cellStyle name="Note 4 3 2 12 2" xfId="25491"/>
    <cellStyle name="Note 4 3 2 12 2 2" xfId="25492"/>
    <cellStyle name="Note 4 3 2 12 2 3" xfId="25493"/>
    <cellStyle name="Note 4 3 2 12 2 4" xfId="25494"/>
    <cellStyle name="Note 4 3 2 12 3" xfId="25495"/>
    <cellStyle name="Note 4 3 2 12 4" xfId="25496"/>
    <cellStyle name="Note 4 3 2 12 5" xfId="25497"/>
    <cellStyle name="Note 4 3 2 12 6" xfId="25498"/>
    <cellStyle name="Note 4 3 2 13" xfId="25499"/>
    <cellStyle name="Note 4 3 2 13 2" xfId="25500"/>
    <cellStyle name="Note 4 3 2 13 2 2" xfId="25501"/>
    <cellStyle name="Note 4 3 2 13 2 3" xfId="25502"/>
    <cellStyle name="Note 4 3 2 13 2 4" xfId="25503"/>
    <cellStyle name="Note 4 3 2 13 3" xfId="25504"/>
    <cellStyle name="Note 4 3 2 13 4" xfId="25505"/>
    <cellStyle name="Note 4 3 2 13 5" xfId="25506"/>
    <cellStyle name="Note 4 3 2 13 6" xfId="25507"/>
    <cellStyle name="Note 4 3 2 14" xfId="25508"/>
    <cellStyle name="Note 4 3 2 14 2" xfId="25509"/>
    <cellStyle name="Note 4 3 2 14 2 2" xfId="25510"/>
    <cellStyle name="Note 4 3 2 14 2 3" xfId="25511"/>
    <cellStyle name="Note 4 3 2 14 2 4" xfId="25512"/>
    <cellStyle name="Note 4 3 2 14 3" xfId="25513"/>
    <cellStyle name="Note 4 3 2 14 4" xfId="25514"/>
    <cellStyle name="Note 4 3 2 14 5" xfId="25515"/>
    <cellStyle name="Note 4 3 2 14 6" xfId="25516"/>
    <cellStyle name="Note 4 3 2 15" xfId="25517"/>
    <cellStyle name="Note 4 3 2 15 2" xfId="25518"/>
    <cellStyle name="Note 4 3 2 15 2 2" xfId="25519"/>
    <cellStyle name="Note 4 3 2 15 2 3" xfId="25520"/>
    <cellStyle name="Note 4 3 2 15 2 4" xfId="25521"/>
    <cellStyle name="Note 4 3 2 15 3" xfId="25522"/>
    <cellStyle name="Note 4 3 2 15 4" xfId="25523"/>
    <cellStyle name="Note 4 3 2 15 5" xfId="25524"/>
    <cellStyle name="Note 4 3 2 15 6" xfId="25525"/>
    <cellStyle name="Note 4 3 2 16" xfId="25526"/>
    <cellStyle name="Note 4 3 2 16 2" xfId="25527"/>
    <cellStyle name="Note 4 3 2 16 3" xfId="25528"/>
    <cellStyle name="Note 4 3 2 17" xfId="25529"/>
    <cellStyle name="Note 4 3 2 18" xfId="25530"/>
    <cellStyle name="Note 4 3 2 19" xfId="25531"/>
    <cellStyle name="Note 4 3 2 2" xfId="724"/>
    <cellStyle name="Note 4 3 2 20" xfId="25532"/>
    <cellStyle name="Note 4 3 2 21" xfId="25533"/>
    <cellStyle name="Note 4 3 2 3" xfId="25534"/>
    <cellStyle name="Note 4 3 2 3 10" xfId="25535"/>
    <cellStyle name="Note 4 3 2 3 10 2" xfId="25536"/>
    <cellStyle name="Note 4 3 2 3 10 2 2" xfId="25537"/>
    <cellStyle name="Note 4 3 2 3 10 2 3" xfId="25538"/>
    <cellStyle name="Note 4 3 2 3 10 2 4" xfId="25539"/>
    <cellStyle name="Note 4 3 2 3 10 3" xfId="25540"/>
    <cellStyle name="Note 4 3 2 3 10 4" xfId="25541"/>
    <cellStyle name="Note 4 3 2 3 10 5" xfId="25542"/>
    <cellStyle name="Note 4 3 2 3 10 6" xfId="25543"/>
    <cellStyle name="Note 4 3 2 3 11" xfId="25544"/>
    <cellStyle name="Note 4 3 2 3 11 2" xfId="25545"/>
    <cellStyle name="Note 4 3 2 3 11 2 2" xfId="25546"/>
    <cellStyle name="Note 4 3 2 3 11 2 3" xfId="25547"/>
    <cellStyle name="Note 4 3 2 3 11 2 4" xfId="25548"/>
    <cellStyle name="Note 4 3 2 3 11 3" xfId="25549"/>
    <cellStyle name="Note 4 3 2 3 11 4" xfId="25550"/>
    <cellStyle name="Note 4 3 2 3 11 5" xfId="25551"/>
    <cellStyle name="Note 4 3 2 3 11 6" xfId="25552"/>
    <cellStyle name="Note 4 3 2 3 12" xfId="25553"/>
    <cellStyle name="Note 4 3 2 3 12 2" xfId="25554"/>
    <cellStyle name="Note 4 3 2 3 12 2 2" xfId="25555"/>
    <cellStyle name="Note 4 3 2 3 12 2 3" xfId="25556"/>
    <cellStyle name="Note 4 3 2 3 12 2 4" xfId="25557"/>
    <cellStyle name="Note 4 3 2 3 12 3" xfId="25558"/>
    <cellStyle name="Note 4 3 2 3 12 4" xfId="25559"/>
    <cellStyle name="Note 4 3 2 3 12 5" xfId="25560"/>
    <cellStyle name="Note 4 3 2 3 12 6" xfId="25561"/>
    <cellStyle name="Note 4 3 2 3 13" xfId="25562"/>
    <cellStyle name="Note 4 3 2 3 13 2" xfId="25563"/>
    <cellStyle name="Note 4 3 2 3 13 2 2" xfId="25564"/>
    <cellStyle name="Note 4 3 2 3 13 2 3" xfId="25565"/>
    <cellStyle name="Note 4 3 2 3 13 2 4" xfId="25566"/>
    <cellStyle name="Note 4 3 2 3 13 3" xfId="25567"/>
    <cellStyle name="Note 4 3 2 3 13 4" xfId="25568"/>
    <cellStyle name="Note 4 3 2 3 13 5" xfId="25569"/>
    <cellStyle name="Note 4 3 2 3 13 6" xfId="25570"/>
    <cellStyle name="Note 4 3 2 3 14" xfId="25571"/>
    <cellStyle name="Note 4 3 2 3 14 2" xfId="25572"/>
    <cellStyle name="Note 4 3 2 3 14 2 2" xfId="25573"/>
    <cellStyle name="Note 4 3 2 3 14 2 3" xfId="25574"/>
    <cellStyle name="Note 4 3 2 3 14 2 4" xfId="25575"/>
    <cellStyle name="Note 4 3 2 3 14 3" xfId="25576"/>
    <cellStyle name="Note 4 3 2 3 14 4" xfId="25577"/>
    <cellStyle name="Note 4 3 2 3 14 5" xfId="25578"/>
    <cellStyle name="Note 4 3 2 3 14 6" xfId="25579"/>
    <cellStyle name="Note 4 3 2 3 15" xfId="25580"/>
    <cellStyle name="Note 4 3 2 3 15 2" xfId="25581"/>
    <cellStyle name="Note 4 3 2 3 15 2 2" xfId="25582"/>
    <cellStyle name="Note 4 3 2 3 15 2 3" xfId="25583"/>
    <cellStyle name="Note 4 3 2 3 15 2 4" xfId="25584"/>
    <cellStyle name="Note 4 3 2 3 15 3" xfId="25585"/>
    <cellStyle name="Note 4 3 2 3 15 4" xfId="25586"/>
    <cellStyle name="Note 4 3 2 3 15 5" xfId="25587"/>
    <cellStyle name="Note 4 3 2 3 15 6" xfId="25588"/>
    <cellStyle name="Note 4 3 2 3 16" xfId="25589"/>
    <cellStyle name="Note 4 3 2 3 16 2" xfId="25590"/>
    <cellStyle name="Note 4 3 2 3 16 2 2" xfId="25591"/>
    <cellStyle name="Note 4 3 2 3 16 2 3" xfId="25592"/>
    <cellStyle name="Note 4 3 2 3 16 2 4" xfId="25593"/>
    <cellStyle name="Note 4 3 2 3 16 3" xfId="25594"/>
    <cellStyle name="Note 4 3 2 3 16 4" xfId="25595"/>
    <cellStyle name="Note 4 3 2 3 16 5" xfId="25596"/>
    <cellStyle name="Note 4 3 2 3 16 6" xfId="25597"/>
    <cellStyle name="Note 4 3 2 3 17" xfId="25598"/>
    <cellStyle name="Note 4 3 2 3 17 2" xfId="25599"/>
    <cellStyle name="Note 4 3 2 3 17 3" xfId="25600"/>
    <cellStyle name="Note 4 3 2 3 18" xfId="25601"/>
    <cellStyle name="Note 4 3 2 3 19" xfId="25602"/>
    <cellStyle name="Note 4 3 2 3 2" xfId="25603"/>
    <cellStyle name="Note 4 3 2 3 2 2" xfId="25604"/>
    <cellStyle name="Note 4 3 2 3 2 2 2" xfId="25605"/>
    <cellStyle name="Note 4 3 2 3 2 2 3" xfId="25606"/>
    <cellStyle name="Note 4 3 2 3 2 2 4" xfId="25607"/>
    <cellStyle name="Note 4 3 2 3 2 3" xfId="25608"/>
    <cellStyle name="Note 4 3 2 3 2 4" xfId="25609"/>
    <cellStyle name="Note 4 3 2 3 2 5" xfId="25610"/>
    <cellStyle name="Note 4 3 2 3 3" xfId="25611"/>
    <cellStyle name="Note 4 3 2 3 3 2" xfId="25612"/>
    <cellStyle name="Note 4 3 2 3 3 2 2" xfId="25613"/>
    <cellStyle name="Note 4 3 2 3 3 2 3" xfId="25614"/>
    <cellStyle name="Note 4 3 2 3 3 2 4" xfId="25615"/>
    <cellStyle name="Note 4 3 2 3 3 3" xfId="25616"/>
    <cellStyle name="Note 4 3 2 3 3 4" xfId="25617"/>
    <cellStyle name="Note 4 3 2 3 3 5" xfId="25618"/>
    <cellStyle name="Note 4 3 2 3 3 6" xfId="25619"/>
    <cellStyle name="Note 4 3 2 3 4" xfId="25620"/>
    <cellStyle name="Note 4 3 2 3 4 2" xfId="25621"/>
    <cellStyle name="Note 4 3 2 3 4 2 2" xfId="25622"/>
    <cellStyle name="Note 4 3 2 3 4 2 3" xfId="25623"/>
    <cellStyle name="Note 4 3 2 3 4 2 4" xfId="25624"/>
    <cellStyle name="Note 4 3 2 3 4 3" xfId="25625"/>
    <cellStyle name="Note 4 3 2 3 4 4" xfId="25626"/>
    <cellStyle name="Note 4 3 2 3 4 5" xfId="25627"/>
    <cellStyle name="Note 4 3 2 3 4 6" xfId="25628"/>
    <cellStyle name="Note 4 3 2 3 5" xfId="25629"/>
    <cellStyle name="Note 4 3 2 3 5 2" xfId="25630"/>
    <cellStyle name="Note 4 3 2 3 5 2 2" xfId="25631"/>
    <cellStyle name="Note 4 3 2 3 5 2 3" xfId="25632"/>
    <cellStyle name="Note 4 3 2 3 5 2 4" xfId="25633"/>
    <cellStyle name="Note 4 3 2 3 5 3" xfId="25634"/>
    <cellStyle name="Note 4 3 2 3 5 4" xfId="25635"/>
    <cellStyle name="Note 4 3 2 3 5 5" xfId="25636"/>
    <cellStyle name="Note 4 3 2 3 5 6" xfId="25637"/>
    <cellStyle name="Note 4 3 2 3 6" xfId="25638"/>
    <cellStyle name="Note 4 3 2 3 6 2" xfId="25639"/>
    <cellStyle name="Note 4 3 2 3 6 2 2" xfId="25640"/>
    <cellStyle name="Note 4 3 2 3 6 2 3" xfId="25641"/>
    <cellStyle name="Note 4 3 2 3 6 2 4" xfId="25642"/>
    <cellStyle name="Note 4 3 2 3 6 3" xfId="25643"/>
    <cellStyle name="Note 4 3 2 3 6 4" xfId="25644"/>
    <cellStyle name="Note 4 3 2 3 6 5" xfId="25645"/>
    <cellStyle name="Note 4 3 2 3 6 6" xfId="25646"/>
    <cellStyle name="Note 4 3 2 3 7" xfId="25647"/>
    <cellStyle name="Note 4 3 2 3 7 2" xfId="25648"/>
    <cellStyle name="Note 4 3 2 3 7 2 2" xfId="25649"/>
    <cellStyle name="Note 4 3 2 3 7 2 3" xfId="25650"/>
    <cellStyle name="Note 4 3 2 3 7 2 4" xfId="25651"/>
    <cellStyle name="Note 4 3 2 3 7 3" xfId="25652"/>
    <cellStyle name="Note 4 3 2 3 7 4" xfId="25653"/>
    <cellStyle name="Note 4 3 2 3 7 5" xfId="25654"/>
    <cellStyle name="Note 4 3 2 3 7 6" xfId="25655"/>
    <cellStyle name="Note 4 3 2 3 8" xfId="25656"/>
    <cellStyle name="Note 4 3 2 3 8 2" xfId="25657"/>
    <cellStyle name="Note 4 3 2 3 8 2 2" xfId="25658"/>
    <cellStyle name="Note 4 3 2 3 8 2 3" xfId="25659"/>
    <cellStyle name="Note 4 3 2 3 8 2 4" xfId="25660"/>
    <cellStyle name="Note 4 3 2 3 8 3" xfId="25661"/>
    <cellStyle name="Note 4 3 2 3 8 4" xfId="25662"/>
    <cellStyle name="Note 4 3 2 3 8 5" xfId="25663"/>
    <cellStyle name="Note 4 3 2 3 8 6" xfId="25664"/>
    <cellStyle name="Note 4 3 2 3 9" xfId="25665"/>
    <cellStyle name="Note 4 3 2 3 9 2" xfId="25666"/>
    <cellStyle name="Note 4 3 2 3 9 2 2" xfId="25667"/>
    <cellStyle name="Note 4 3 2 3 9 2 3" xfId="25668"/>
    <cellStyle name="Note 4 3 2 3 9 2 4" xfId="25669"/>
    <cellStyle name="Note 4 3 2 3 9 3" xfId="25670"/>
    <cellStyle name="Note 4 3 2 3 9 4" xfId="25671"/>
    <cellStyle name="Note 4 3 2 3 9 5" xfId="25672"/>
    <cellStyle name="Note 4 3 2 3 9 6" xfId="25673"/>
    <cellStyle name="Note 4 3 2 4" xfId="25674"/>
    <cellStyle name="Note 4 3 2 4 2" xfId="25675"/>
    <cellStyle name="Note 4 3 2 4 2 2" xfId="25676"/>
    <cellStyle name="Note 4 3 2 4 2 3" xfId="25677"/>
    <cellStyle name="Note 4 3 2 4 2 4" xfId="25678"/>
    <cellStyle name="Note 4 3 2 4 3" xfId="25679"/>
    <cellStyle name="Note 4 3 2 4 4" xfId="25680"/>
    <cellStyle name="Note 4 3 2 4 5" xfId="25681"/>
    <cellStyle name="Note 4 3 2 5" xfId="25682"/>
    <cellStyle name="Note 4 3 2 5 2" xfId="25683"/>
    <cellStyle name="Note 4 3 2 5 2 2" xfId="25684"/>
    <cellStyle name="Note 4 3 2 5 2 3" xfId="25685"/>
    <cellStyle name="Note 4 3 2 5 2 4" xfId="25686"/>
    <cellStyle name="Note 4 3 2 5 3" xfId="25687"/>
    <cellStyle name="Note 4 3 2 5 4" xfId="25688"/>
    <cellStyle name="Note 4 3 2 5 5" xfId="25689"/>
    <cellStyle name="Note 4 3 2 6" xfId="25690"/>
    <cellStyle name="Note 4 3 2 6 2" xfId="25691"/>
    <cellStyle name="Note 4 3 2 6 2 2" xfId="25692"/>
    <cellStyle name="Note 4 3 2 6 2 3" xfId="25693"/>
    <cellStyle name="Note 4 3 2 6 2 4" xfId="25694"/>
    <cellStyle name="Note 4 3 2 6 3" xfId="25695"/>
    <cellStyle name="Note 4 3 2 6 4" xfId="25696"/>
    <cellStyle name="Note 4 3 2 6 5" xfId="25697"/>
    <cellStyle name="Note 4 3 2 6 6" xfId="25698"/>
    <cellStyle name="Note 4 3 2 7" xfId="25699"/>
    <cellStyle name="Note 4 3 2 7 2" xfId="25700"/>
    <cellStyle name="Note 4 3 2 7 2 2" xfId="25701"/>
    <cellStyle name="Note 4 3 2 7 2 3" xfId="25702"/>
    <cellStyle name="Note 4 3 2 7 2 4" xfId="25703"/>
    <cellStyle name="Note 4 3 2 7 3" xfId="25704"/>
    <cellStyle name="Note 4 3 2 7 4" xfId="25705"/>
    <cellStyle name="Note 4 3 2 7 5" xfId="25706"/>
    <cellStyle name="Note 4 3 2 7 6" xfId="25707"/>
    <cellStyle name="Note 4 3 2 8" xfId="25708"/>
    <cellStyle name="Note 4 3 2 8 2" xfId="25709"/>
    <cellStyle name="Note 4 3 2 8 2 2" xfId="25710"/>
    <cellStyle name="Note 4 3 2 8 2 3" xfId="25711"/>
    <cellStyle name="Note 4 3 2 8 2 4" xfId="25712"/>
    <cellStyle name="Note 4 3 2 8 3" xfId="25713"/>
    <cellStyle name="Note 4 3 2 8 4" xfId="25714"/>
    <cellStyle name="Note 4 3 2 8 5" xfId="25715"/>
    <cellStyle name="Note 4 3 2 8 6" xfId="25716"/>
    <cellStyle name="Note 4 3 2 9" xfId="25717"/>
    <cellStyle name="Note 4 3 2 9 2" xfId="25718"/>
    <cellStyle name="Note 4 3 2 9 2 2" xfId="25719"/>
    <cellStyle name="Note 4 3 2 9 2 3" xfId="25720"/>
    <cellStyle name="Note 4 3 2 9 2 4" xfId="25721"/>
    <cellStyle name="Note 4 3 2 9 3" xfId="25722"/>
    <cellStyle name="Note 4 3 2 9 4" xfId="25723"/>
    <cellStyle name="Note 4 3 2 9 5" xfId="25724"/>
    <cellStyle name="Note 4 3 2 9 6" xfId="25725"/>
    <cellStyle name="Note 4 3 20" xfId="25726"/>
    <cellStyle name="Note 4 3 21" xfId="25727"/>
    <cellStyle name="Note 4 3 22" xfId="25728"/>
    <cellStyle name="Note 4 3 23" xfId="25729"/>
    <cellStyle name="Note 4 3 3" xfId="725"/>
    <cellStyle name="Note 4 3 4" xfId="726"/>
    <cellStyle name="Note 4 3 5" xfId="25730"/>
    <cellStyle name="Note 4 3 5 10" xfId="25731"/>
    <cellStyle name="Note 4 3 5 10 2" xfId="25732"/>
    <cellStyle name="Note 4 3 5 10 2 2" xfId="25733"/>
    <cellStyle name="Note 4 3 5 10 2 3" xfId="25734"/>
    <cellStyle name="Note 4 3 5 10 2 4" xfId="25735"/>
    <cellStyle name="Note 4 3 5 10 3" xfId="25736"/>
    <cellStyle name="Note 4 3 5 10 4" xfId="25737"/>
    <cellStyle name="Note 4 3 5 10 5" xfId="25738"/>
    <cellStyle name="Note 4 3 5 10 6" xfId="25739"/>
    <cellStyle name="Note 4 3 5 11" xfId="25740"/>
    <cellStyle name="Note 4 3 5 11 2" xfId="25741"/>
    <cellStyle name="Note 4 3 5 11 2 2" xfId="25742"/>
    <cellStyle name="Note 4 3 5 11 2 3" xfId="25743"/>
    <cellStyle name="Note 4 3 5 11 2 4" xfId="25744"/>
    <cellStyle name="Note 4 3 5 11 3" xfId="25745"/>
    <cellStyle name="Note 4 3 5 11 4" xfId="25746"/>
    <cellStyle name="Note 4 3 5 11 5" xfId="25747"/>
    <cellStyle name="Note 4 3 5 11 6" xfId="25748"/>
    <cellStyle name="Note 4 3 5 12" xfId="25749"/>
    <cellStyle name="Note 4 3 5 12 2" xfId="25750"/>
    <cellStyle name="Note 4 3 5 12 2 2" xfId="25751"/>
    <cellStyle name="Note 4 3 5 12 2 3" xfId="25752"/>
    <cellStyle name="Note 4 3 5 12 2 4" xfId="25753"/>
    <cellStyle name="Note 4 3 5 12 3" xfId="25754"/>
    <cellStyle name="Note 4 3 5 12 4" xfId="25755"/>
    <cellStyle name="Note 4 3 5 12 5" xfId="25756"/>
    <cellStyle name="Note 4 3 5 12 6" xfId="25757"/>
    <cellStyle name="Note 4 3 5 13" xfId="25758"/>
    <cellStyle name="Note 4 3 5 13 2" xfId="25759"/>
    <cellStyle name="Note 4 3 5 13 2 2" xfId="25760"/>
    <cellStyle name="Note 4 3 5 13 2 3" xfId="25761"/>
    <cellStyle name="Note 4 3 5 13 2 4" xfId="25762"/>
    <cellStyle name="Note 4 3 5 13 3" xfId="25763"/>
    <cellStyle name="Note 4 3 5 13 4" xfId="25764"/>
    <cellStyle name="Note 4 3 5 13 5" xfId="25765"/>
    <cellStyle name="Note 4 3 5 13 6" xfId="25766"/>
    <cellStyle name="Note 4 3 5 14" xfId="25767"/>
    <cellStyle name="Note 4 3 5 14 2" xfId="25768"/>
    <cellStyle name="Note 4 3 5 14 2 2" xfId="25769"/>
    <cellStyle name="Note 4 3 5 14 2 3" xfId="25770"/>
    <cellStyle name="Note 4 3 5 14 2 4" xfId="25771"/>
    <cellStyle name="Note 4 3 5 14 3" xfId="25772"/>
    <cellStyle name="Note 4 3 5 14 4" xfId="25773"/>
    <cellStyle name="Note 4 3 5 14 5" xfId="25774"/>
    <cellStyle name="Note 4 3 5 14 6" xfId="25775"/>
    <cellStyle name="Note 4 3 5 15" xfId="25776"/>
    <cellStyle name="Note 4 3 5 15 2" xfId="25777"/>
    <cellStyle name="Note 4 3 5 15 2 2" xfId="25778"/>
    <cellStyle name="Note 4 3 5 15 2 3" xfId="25779"/>
    <cellStyle name="Note 4 3 5 15 2 4" xfId="25780"/>
    <cellStyle name="Note 4 3 5 15 3" xfId="25781"/>
    <cellStyle name="Note 4 3 5 15 4" xfId="25782"/>
    <cellStyle name="Note 4 3 5 15 5" xfId="25783"/>
    <cellStyle name="Note 4 3 5 15 6" xfId="25784"/>
    <cellStyle name="Note 4 3 5 16" xfId="25785"/>
    <cellStyle name="Note 4 3 5 16 2" xfId="25786"/>
    <cellStyle name="Note 4 3 5 16 2 2" xfId="25787"/>
    <cellStyle name="Note 4 3 5 16 2 3" xfId="25788"/>
    <cellStyle name="Note 4 3 5 16 2 4" xfId="25789"/>
    <cellStyle name="Note 4 3 5 16 3" xfId="25790"/>
    <cellStyle name="Note 4 3 5 16 4" xfId="25791"/>
    <cellStyle name="Note 4 3 5 16 5" xfId="25792"/>
    <cellStyle name="Note 4 3 5 16 6" xfId="25793"/>
    <cellStyle name="Note 4 3 5 17" xfId="25794"/>
    <cellStyle name="Note 4 3 5 17 2" xfId="25795"/>
    <cellStyle name="Note 4 3 5 17 3" xfId="25796"/>
    <cellStyle name="Note 4 3 5 18" xfId="25797"/>
    <cellStyle name="Note 4 3 5 19" xfId="25798"/>
    <cellStyle name="Note 4 3 5 2" xfId="25799"/>
    <cellStyle name="Note 4 3 5 2 2" xfId="25800"/>
    <cellStyle name="Note 4 3 5 2 2 2" xfId="25801"/>
    <cellStyle name="Note 4 3 5 2 2 3" xfId="25802"/>
    <cellStyle name="Note 4 3 5 2 2 4" xfId="25803"/>
    <cellStyle name="Note 4 3 5 2 3" xfId="25804"/>
    <cellStyle name="Note 4 3 5 2 4" xfId="25805"/>
    <cellStyle name="Note 4 3 5 2 5" xfId="25806"/>
    <cellStyle name="Note 4 3 5 3" xfId="25807"/>
    <cellStyle name="Note 4 3 5 3 2" xfId="25808"/>
    <cellStyle name="Note 4 3 5 3 2 2" xfId="25809"/>
    <cellStyle name="Note 4 3 5 3 2 3" xfId="25810"/>
    <cellStyle name="Note 4 3 5 3 2 4" xfId="25811"/>
    <cellStyle name="Note 4 3 5 3 3" xfId="25812"/>
    <cellStyle name="Note 4 3 5 3 4" xfId="25813"/>
    <cellStyle name="Note 4 3 5 3 5" xfId="25814"/>
    <cellStyle name="Note 4 3 5 3 6" xfId="25815"/>
    <cellStyle name="Note 4 3 5 4" xfId="25816"/>
    <cellStyle name="Note 4 3 5 4 2" xfId="25817"/>
    <cellStyle name="Note 4 3 5 4 2 2" xfId="25818"/>
    <cellStyle name="Note 4 3 5 4 2 3" xfId="25819"/>
    <cellStyle name="Note 4 3 5 4 2 4" xfId="25820"/>
    <cellStyle name="Note 4 3 5 4 3" xfId="25821"/>
    <cellStyle name="Note 4 3 5 4 4" xfId="25822"/>
    <cellStyle name="Note 4 3 5 4 5" xfId="25823"/>
    <cellStyle name="Note 4 3 5 4 6" xfId="25824"/>
    <cellStyle name="Note 4 3 5 5" xfId="25825"/>
    <cellStyle name="Note 4 3 5 5 2" xfId="25826"/>
    <cellStyle name="Note 4 3 5 5 2 2" xfId="25827"/>
    <cellStyle name="Note 4 3 5 5 2 3" xfId="25828"/>
    <cellStyle name="Note 4 3 5 5 2 4" xfId="25829"/>
    <cellStyle name="Note 4 3 5 5 3" xfId="25830"/>
    <cellStyle name="Note 4 3 5 5 4" xfId="25831"/>
    <cellStyle name="Note 4 3 5 5 5" xfId="25832"/>
    <cellStyle name="Note 4 3 5 5 6" xfId="25833"/>
    <cellStyle name="Note 4 3 5 6" xfId="25834"/>
    <cellStyle name="Note 4 3 5 6 2" xfId="25835"/>
    <cellStyle name="Note 4 3 5 6 2 2" xfId="25836"/>
    <cellStyle name="Note 4 3 5 6 2 3" xfId="25837"/>
    <cellStyle name="Note 4 3 5 6 2 4" xfId="25838"/>
    <cellStyle name="Note 4 3 5 6 3" xfId="25839"/>
    <cellStyle name="Note 4 3 5 6 4" xfId="25840"/>
    <cellStyle name="Note 4 3 5 6 5" xfId="25841"/>
    <cellStyle name="Note 4 3 5 6 6" xfId="25842"/>
    <cellStyle name="Note 4 3 5 7" xfId="25843"/>
    <cellStyle name="Note 4 3 5 7 2" xfId="25844"/>
    <cellStyle name="Note 4 3 5 7 2 2" xfId="25845"/>
    <cellStyle name="Note 4 3 5 7 2 3" xfId="25846"/>
    <cellStyle name="Note 4 3 5 7 2 4" xfId="25847"/>
    <cellStyle name="Note 4 3 5 7 3" xfId="25848"/>
    <cellStyle name="Note 4 3 5 7 4" xfId="25849"/>
    <cellStyle name="Note 4 3 5 7 5" xfId="25850"/>
    <cellStyle name="Note 4 3 5 7 6" xfId="25851"/>
    <cellStyle name="Note 4 3 5 8" xfId="25852"/>
    <cellStyle name="Note 4 3 5 8 2" xfId="25853"/>
    <cellStyle name="Note 4 3 5 8 2 2" xfId="25854"/>
    <cellStyle name="Note 4 3 5 8 2 3" xfId="25855"/>
    <cellStyle name="Note 4 3 5 8 2 4" xfId="25856"/>
    <cellStyle name="Note 4 3 5 8 3" xfId="25857"/>
    <cellStyle name="Note 4 3 5 8 4" xfId="25858"/>
    <cellStyle name="Note 4 3 5 8 5" xfId="25859"/>
    <cellStyle name="Note 4 3 5 8 6" xfId="25860"/>
    <cellStyle name="Note 4 3 5 9" xfId="25861"/>
    <cellStyle name="Note 4 3 5 9 2" xfId="25862"/>
    <cellStyle name="Note 4 3 5 9 2 2" xfId="25863"/>
    <cellStyle name="Note 4 3 5 9 2 3" xfId="25864"/>
    <cellStyle name="Note 4 3 5 9 2 4" xfId="25865"/>
    <cellStyle name="Note 4 3 5 9 3" xfId="25866"/>
    <cellStyle name="Note 4 3 5 9 4" xfId="25867"/>
    <cellStyle name="Note 4 3 5 9 5" xfId="25868"/>
    <cellStyle name="Note 4 3 5 9 6" xfId="25869"/>
    <cellStyle name="Note 4 3 6" xfId="25870"/>
    <cellStyle name="Note 4 3 6 2" xfId="25871"/>
    <cellStyle name="Note 4 3 6 2 2" xfId="25872"/>
    <cellStyle name="Note 4 3 6 2 3" xfId="25873"/>
    <cellStyle name="Note 4 3 6 2 4" xfId="25874"/>
    <cellStyle name="Note 4 3 6 3" xfId="25875"/>
    <cellStyle name="Note 4 3 6 4" xfId="25876"/>
    <cellStyle name="Note 4 3 6 5" xfId="25877"/>
    <cellStyle name="Note 4 3 7" xfId="25878"/>
    <cellStyle name="Note 4 3 7 2" xfId="25879"/>
    <cellStyle name="Note 4 3 7 2 2" xfId="25880"/>
    <cellStyle name="Note 4 3 7 2 3" xfId="25881"/>
    <cellStyle name="Note 4 3 7 2 4" xfId="25882"/>
    <cellStyle name="Note 4 3 7 3" xfId="25883"/>
    <cellStyle name="Note 4 3 7 4" xfId="25884"/>
    <cellStyle name="Note 4 3 7 5" xfId="25885"/>
    <cellStyle name="Note 4 3 8" xfId="25886"/>
    <cellStyle name="Note 4 3 8 2" xfId="25887"/>
    <cellStyle name="Note 4 3 8 2 2" xfId="25888"/>
    <cellStyle name="Note 4 3 8 2 3" xfId="25889"/>
    <cellStyle name="Note 4 3 8 2 4" xfId="25890"/>
    <cellStyle name="Note 4 3 8 3" xfId="25891"/>
    <cellStyle name="Note 4 3 8 4" xfId="25892"/>
    <cellStyle name="Note 4 3 8 5" xfId="25893"/>
    <cellStyle name="Note 4 3 8 6" xfId="25894"/>
    <cellStyle name="Note 4 3 9" xfId="25895"/>
    <cellStyle name="Note 4 3 9 2" xfId="25896"/>
    <cellStyle name="Note 4 3 9 2 2" xfId="25897"/>
    <cellStyle name="Note 4 3 9 2 3" xfId="25898"/>
    <cellStyle name="Note 4 3 9 2 4" xfId="25899"/>
    <cellStyle name="Note 4 3 9 3" xfId="25900"/>
    <cellStyle name="Note 4 3 9 4" xfId="25901"/>
    <cellStyle name="Note 4 3 9 5" xfId="25902"/>
    <cellStyle name="Note 4 3 9 6" xfId="25903"/>
    <cellStyle name="Note 4 4" xfId="727"/>
    <cellStyle name="Note 4 4 10" xfId="25904"/>
    <cellStyle name="Note 4 4 10 2" xfId="25905"/>
    <cellStyle name="Note 4 4 10 2 2" xfId="25906"/>
    <cellStyle name="Note 4 4 10 2 3" xfId="25907"/>
    <cellStyle name="Note 4 4 10 2 4" xfId="25908"/>
    <cellStyle name="Note 4 4 10 3" xfId="25909"/>
    <cellStyle name="Note 4 4 10 4" xfId="25910"/>
    <cellStyle name="Note 4 4 10 5" xfId="25911"/>
    <cellStyle name="Note 4 4 10 6" xfId="25912"/>
    <cellStyle name="Note 4 4 11" xfId="25913"/>
    <cellStyle name="Note 4 4 11 2" xfId="25914"/>
    <cellStyle name="Note 4 4 11 2 2" xfId="25915"/>
    <cellStyle name="Note 4 4 11 2 3" xfId="25916"/>
    <cellStyle name="Note 4 4 11 2 4" xfId="25917"/>
    <cellStyle name="Note 4 4 11 3" xfId="25918"/>
    <cellStyle name="Note 4 4 11 4" xfId="25919"/>
    <cellStyle name="Note 4 4 11 5" xfId="25920"/>
    <cellStyle name="Note 4 4 11 6" xfId="25921"/>
    <cellStyle name="Note 4 4 12" xfId="25922"/>
    <cellStyle name="Note 4 4 12 2" xfId="25923"/>
    <cellStyle name="Note 4 4 12 2 2" xfId="25924"/>
    <cellStyle name="Note 4 4 12 2 3" xfId="25925"/>
    <cellStyle name="Note 4 4 12 2 4" xfId="25926"/>
    <cellStyle name="Note 4 4 12 3" xfId="25927"/>
    <cellStyle name="Note 4 4 12 4" xfId="25928"/>
    <cellStyle name="Note 4 4 12 5" xfId="25929"/>
    <cellStyle name="Note 4 4 12 6" xfId="25930"/>
    <cellStyle name="Note 4 4 13" xfId="25931"/>
    <cellStyle name="Note 4 4 13 2" xfId="25932"/>
    <cellStyle name="Note 4 4 13 2 2" xfId="25933"/>
    <cellStyle name="Note 4 4 13 2 3" xfId="25934"/>
    <cellStyle name="Note 4 4 13 2 4" xfId="25935"/>
    <cellStyle name="Note 4 4 13 3" xfId="25936"/>
    <cellStyle name="Note 4 4 13 4" xfId="25937"/>
    <cellStyle name="Note 4 4 13 5" xfId="25938"/>
    <cellStyle name="Note 4 4 13 6" xfId="25939"/>
    <cellStyle name="Note 4 4 14" xfId="25940"/>
    <cellStyle name="Note 4 4 14 2" xfId="25941"/>
    <cellStyle name="Note 4 4 14 2 2" xfId="25942"/>
    <cellStyle name="Note 4 4 14 2 3" xfId="25943"/>
    <cellStyle name="Note 4 4 14 2 4" xfId="25944"/>
    <cellStyle name="Note 4 4 14 3" xfId="25945"/>
    <cellStyle name="Note 4 4 14 4" xfId="25946"/>
    <cellStyle name="Note 4 4 14 5" xfId="25947"/>
    <cellStyle name="Note 4 4 14 6" xfId="25948"/>
    <cellStyle name="Note 4 4 15" xfId="25949"/>
    <cellStyle name="Note 4 4 15 2" xfId="25950"/>
    <cellStyle name="Note 4 4 15 2 2" xfId="25951"/>
    <cellStyle name="Note 4 4 15 2 3" xfId="25952"/>
    <cellStyle name="Note 4 4 15 2 4" xfId="25953"/>
    <cellStyle name="Note 4 4 15 3" xfId="25954"/>
    <cellStyle name="Note 4 4 15 4" xfId="25955"/>
    <cellStyle name="Note 4 4 15 5" xfId="25956"/>
    <cellStyle name="Note 4 4 15 6" xfId="25957"/>
    <cellStyle name="Note 4 4 16" xfId="25958"/>
    <cellStyle name="Note 4 4 16 2" xfId="25959"/>
    <cellStyle name="Note 4 4 16 2 2" xfId="25960"/>
    <cellStyle name="Note 4 4 16 2 3" xfId="25961"/>
    <cellStyle name="Note 4 4 16 2 4" xfId="25962"/>
    <cellStyle name="Note 4 4 16 3" xfId="25963"/>
    <cellStyle name="Note 4 4 16 4" xfId="25964"/>
    <cellStyle name="Note 4 4 16 5" xfId="25965"/>
    <cellStyle name="Note 4 4 16 6" xfId="25966"/>
    <cellStyle name="Note 4 4 17" xfId="25967"/>
    <cellStyle name="Note 4 4 17 2" xfId="25968"/>
    <cellStyle name="Note 4 4 17 2 2" xfId="25969"/>
    <cellStyle name="Note 4 4 17 2 3" xfId="25970"/>
    <cellStyle name="Note 4 4 17 2 4" xfId="25971"/>
    <cellStyle name="Note 4 4 17 3" xfId="25972"/>
    <cellStyle name="Note 4 4 17 4" xfId="25973"/>
    <cellStyle name="Note 4 4 17 5" xfId="25974"/>
    <cellStyle name="Note 4 4 17 6" xfId="25975"/>
    <cellStyle name="Note 4 4 18" xfId="25976"/>
    <cellStyle name="Note 4 4 18 2" xfId="25977"/>
    <cellStyle name="Note 4 4 18 3" xfId="25978"/>
    <cellStyle name="Note 4 4 19" xfId="25979"/>
    <cellStyle name="Note 4 4 2" xfId="728"/>
    <cellStyle name="Note 4 4 2 10" xfId="25980"/>
    <cellStyle name="Note 4 4 2 10 2" xfId="25981"/>
    <cellStyle name="Note 4 4 2 10 2 2" xfId="25982"/>
    <cellStyle name="Note 4 4 2 10 2 3" xfId="25983"/>
    <cellStyle name="Note 4 4 2 10 2 4" xfId="25984"/>
    <cellStyle name="Note 4 4 2 10 3" xfId="25985"/>
    <cellStyle name="Note 4 4 2 10 4" xfId="25986"/>
    <cellStyle name="Note 4 4 2 10 5" xfId="25987"/>
    <cellStyle name="Note 4 4 2 10 6" xfId="25988"/>
    <cellStyle name="Note 4 4 2 11" xfId="25989"/>
    <cellStyle name="Note 4 4 2 11 2" xfId="25990"/>
    <cellStyle name="Note 4 4 2 11 2 2" xfId="25991"/>
    <cellStyle name="Note 4 4 2 11 2 3" xfId="25992"/>
    <cellStyle name="Note 4 4 2 11 2 4" xfId="25993"/>
    <cellStyle name="Note 4 4 2 11 3" xfId="25994"/>
    <cellStyle name="Note 4 4 2 11 4" xfId="25995"/>
    <cellStyle name="Note 4 4 2 11 5" xfId="25996"/>
    <cellStyle name="Note 4 4 2 11 6" xfId="25997"/>
    <cellStyle name="Note 4 4 2 12" xfId="25998"/>
    <cellStyle name="Note 4 4 2 12 2" xfId="25999"/>
    <cellStyle name="Note 4 4 2 12 2 2" xfId="26000"/>
    <cellStyle name="Note 4 4 2 12 2 3" xfId="26001"/>
    <cellStyle name="Note 4 4 2 12 2 4" xfId="26002"/>
    <cellStyle name="Note 4 4 2 12 3" xfId="26003"/>
    <cellStyle name="Note 4 4 2 12 4" xfId="26004"/>
    <cellStyle name="Note 4 4 2 12 5" xfId="26005"/>
    <cellStyle name="Note 4 4 2 12 6" xfId="26006"/>
    <cellStyle name="Note 4 4 2 13" xfId="26007"/>
    <cellStyle name="Note 4 4 2 13 2" xfId="26008"/>
    <cellStyle name="Note 4 4 2 13 2 2" xfId="26009"/>
    <cellStyle name="Note 4 4 2 13 2 3" xfId="26010"/>
    <cellStyle name="Note 4 4 2 13 2 4" xfId="26011"/>
    <cellStyle name="Note 4 4 2 13 3" xfId="26012"/>
    <cellStyle name="Note 4 4 2 13 4" xfId="26013"/>
    <cellStyle name="Note 4 4 2 13 5" xfId="26014"/>
    <cellStyle name="Note 4 4 2 13 6" xfId="26015"/>
    <cellStyle name="Note 4 4 2 14" xfId="26016"/>
    <cellStyle name="Note 4 4 2 14 2" xfId="26017"/>
    <cellStyle name="Note 4 4 2 14 2 2" xfId="26018"/>
    <cellStyle name="Note 4 4 2 14 2 3" xfId="26019"/>
    <cellStyle name="Note 4 4 2 14 2 4" xfId="26020"/>
    <cellStyle name="Note 4 4 2 14 3" xfId="26021"/>
    <cellStyle name="Note 4 4 2 14 4" xfId="26022"/>
    <cellStyle name="Note 4 4 2 14 5" xfId="26023"/>
    <cellStyle name="Note 4 4 2 14 6" xfId="26024"/>
    <cellStyle name="Note 4 4 2 15" xfId="26025"/>
    <cellStyle name="Note 4 4 2 15 2" xfId="26026"/>
    <cellStyle name="Note 4 4 2 15 2 2" xfId="26027"/>
    <cellStyle name="Note 4 4 2 15 2 3" xfId="26028"/>
    <cellStyle name="Note 4 4 2 15 2 4" xfId="26029"/>
    <cellStyle name="Note 4 4 2 15 3" xfId="26030"/>
    <cellStyle name="Note 4 4 2 15 4" xfId="26031"/>
    <cellStyle name="Note 4 4 2 15 5" xfId="26032"/>
    <cellStyle name="Note 4 4 2 15 6" xfId="26033"/>
    <cellStyle name="Note 4 4 2 16" xfId="26034"/>
    <cellStyle name="Note 4 4 2 16 2" xfId="26035"/>
    <cellStyle name="Note 4 4 2 16 3" xfId="26036"/>
    <cellStyle name="Note 4 4 2 17" xfId="26037"/>
    <cellStyle name="Note 4 4 2 18" xfId="26038"/>
    <cellStyle name="Note 4 4 2 19" xfId="26039"/>
    <cellStyle name="Note 4 4 2 2" xfId="729"/>
    <cellStyle name="Note 4 4 2 20" xfId="26040"/>
    <cellStyle name="Note 4 4 2 21" xfId="26041"/>
    <cellStyle name="Note 4 4 2 3" xfId="26042"/>
    <cellStyle name="Note 4 4 2 3 10" xfId="26043"/>
    <cellStyle name="Note 4 4 2 3 10 2" xfId="26044"/>
    <cellStyle name="Note 4 4 2 3 10 2 2" xfId="26045"/>
    <cellStyle name="Note 4 4 2 3 10 2 3" xfId="26046"/>
    <cellStyle name="Note 4 4 2 3 10 2 4" xfId="26047"/>
    <cellStyle name="Note 4 4 2 3 10 3" xfId="26048"/>
    <cellStyle name="Note 4 4 2 3 10 4" xfId="26049"/>
    <cellStyle name="Note 4 4 2 3 10 5" xfId="26050"/>
    <cellStyle name="Note 4 4 2 3 10 6" xfId="26051"/>
    <cellStyle name="Note 4 4 2 3 11" xfId="26052"/>
    <cellStyle name="Note 4 4 2 3 11 2" xfId="26053"/>
    <cellStyle name="Note 4 4 2 3 11 2 2" xfId="26054"/>
    <cellStyle name="Note 4 4 2 3 11 2 3" xfId="26055"/>
    <cellStyle name="Note 4 4 2 3 11 2 4" xfId="26056"/>
    <cellStyle name="Note 4 4 2 3 11 3" xfId="26057"/>
    <cellStyle name="Note 4 4 2 3 11 4" xfId="26058"/>
    <cellStyle name="Note 4 4 2 3 11 5" xfId="26059"/>
    <cellStyle name="Note 4 4 2 3 11 6" xfId="26060"/>
    <cellStyle name="Note 4 4 2 3 12" xfId="26061"/>
    <cellStyle name="Note 4 4 2 3 12 2" xfId="26062"/>
    <cellStyle name="Note 4 4 2 3 12 2 2" xfId="26063"/>
    <cellStyle name="Note 4 4 2 3 12 2 3" xfId="26064"/>
    <cellStyle name="Note 4 4 2 3 12 2 4" xfId="26065"/>
    <cellStyle name="Note 4 4 2 3 12 3" xfId="26066"/>
    <cellStyle name="Note 4 4 2 3 12 4" xfId="26067"/>
    <cellStyle name="Note 4 4 2 3 12 5" xfId="26068"/>
    <cellStyle name="Note 4 4 2 3 12 6" xfId="26069"/>
    <cellStyle name="Note 4 4 2 3 13" xfId="26070"/>
    <cellStyle name="Note 4 4 2 3 13 2" xfId="26071"/>
    <cellStyle name="Note 4 4 2 3 13 2 2" xfId="26072"/>
    <cellStyle name="Note 4 4 2 3 13 2 3" xfId="26073"/>
    <cellStyle name="Note 4 4 2 3 13 2 4" xfId="26074"/>
    <cellStyle name="Note 4 4 2 3 13 3" xfId="26075"/>
    <cellStyle name="Note 4 4 2 3 13 4" xfId="26076"/>
    <cellStyle name="Note 4 4 2 3 13 5" xfId="26077"/>
    <cellStyle name="Note 4 4 2 3 13 6" xfId="26078"/>
    <cellStyle name="Note 4 4 2 3 14" xfId="26079"/>
    <cellStyle name="Note 4 4 2 3 14 2" xfId="26080"/>
    <cellStyle name="Note 4 4 2 3 14 2 2" xfId="26081"/>
    <cellStyle name="Note 4 4 2 3 14 2 3" xfId="26082"/>
    <cellStyle name="Note 4 4 2 3 14 2 4" xfId="26083"/>
    <cellStyle name="Note 4 4 2 3 14 3" xfId="26084"/>
    <cellStyle name="Note 4 4 2 3 14 4" xfId="26085"/>
    <cellStyle name="Note 4 4 2 3 14 5" xfId="26086"/>
    <cellStyle name="Note 4 4 2 3 14 6" xfId="26087"/>
    <cellStyle name="Note 4 4 2 3 15" xfId="26088"/>
    <cellStyle name="Note 4 4 2 3 15 2" xfId="26089"/>
    <cellStyle name="Note 4 4 2 3 15 2 2" xfId="26090"/>
    <cellStyle name="Note 4 4 2 3 15 2 3" xfId="26091"/>
    <cellStyle name="Note 4 4 2 3 15 2 4" xfId="26092"/>
    <cellStyle name="Note 4 4 2 3 15 3" xfId="26093"/>
    <cellStyle name="Note 4 4 2 3 15 4" xfId="26094"/>
    <cellStyle name="Note 4 4 2 3 15 5" xfId="26095"/>
    <cellStyle name="Note 4 4 2 3 15 6" xfId="26096"/>
    <cellStyle name="Note 4 4 2 3 16" xfId="26097"/>
    <cellStyle name="Note 4 4 2 3 16 2" xfId="26098"/>
    <cellStyle name="Note 4 4 2 3 16 2 2" xfId="26099"/>
    <cellStyle name="Note 4 4 2 3 16 2 3" xfId="26100"/>
    <cellStyle name="Note 4 4 2 3 16 2 4" xfId="26101"/>
    <cellStyle name="Note 4 4 2 3 16 3" xfId="26102"/>
    <cellStyle name="Note 4 4 2 3 16 4" xfId="26103"/>
    <cellStyle name="Note 4 4 2 3 16 5" xfId="26104"/>
    <cellStyle name="Note 4 4 2 3 16 6" xfId="26105"/>
    <cellStyle name="Note 4 4 2 3 17" xfId="26106"/>
    <cellStyle name="Note 4 4 2 3 17 2" xfId="26107"/>
    <cellStyle name="Note 4 4 2 3 17 3" xfId="26108"/>
    <cellStyle name="Note 4 4 2 3 18" xfId="26109"/>
    <cellStyle name="Note 4 4 2 3 19" xfId="26110"/>
    <cellStyle name="Note 4 4 2 3 2" xfId="26111"/>
    <cellStyle name="Note 4 4 2 3 2 2" xfId="26112"/>
    <cellStyle name="Note 4 4 2 3 2 2 2" xfId="26113"/>
    <cellStyle name="Note 4 4 2 3 2 2 3" xfId="26114"/>
    <cellStyle name="Note 4 4 2 3 2 2 4" xfId="26115"/>
    <cellStyle name="Note 4 4 2 3 2 3" xfId="26116"/>
    <cellStyle name="Note 4 4 2 3 2 4" xfId="26117"/>
    <cellStyle name="Note 4 4 2 3 2 5" xfId="26118"/>
    <cellStyle name="Note 4 4 2 3 3" xfId="26119"/>
    <cellStyle name="Note 4 4 2 3 3 2" xfId="26120"/>
    <cellStyle name="Note 4 4 2 3 3 2 2" xfId="26121"/>
    <cellStyle name="Note 4 4 2 3 3 2 3" xfId="26122"/>
    <cellStyle name="Note 4 4 2 3 3 2 4" xfId="26123"/>
    <cellStyle name="Note 4 4 2 3 3 3" xfId="26124"/>
    <cellStyle name="Note 4 4 2 3 3 4" xfId="26125"/>
    <cellStyle name="Note 4 4 2 3 3 5" xfId="26126"/>
    <cellStyle name="Note 4 4 2 3 3 6" xfId="26127"/>
    <cellStyle name="Note 4 4 2 3 4" xfId="26128"/>
    <cellStyle name="Note 4 4 2 3 4 2" xfId="26129"/>
    <cellStyle name="Note 4 4 2 3 4 2 2" xfId="26130"/>
    <cellStyle name="Note 4 4 2 3 4 2 3" xfId="26131"/>
    <cellStyle name="Note 4 4 2 3 4 2 4" xfId="26132"/>
    <cellStyle name="Note 4 4 2 3 4 3" xfId="26133"/>
    <cellStyle name="Note 4 4 2 3 4 4" xfId="26134"/>
    <cellStyle name="Note 4 4 2 3 4 5" xfId="26135"/>
    <cellStyle name="Note 4 4 2 3 4 6" xfId="26136"/>
    <cellStyle name="Note 4 4 2 3 5" xfId="26137"/>
    <cellStyle name="Note 4 4 2 3 5 2" xfId="26138"/>
    <cellStyle name="Note 4 4 2 3 5 2 2" xfId="26139"/>
    <cellStyle name="Note 4 4 2 3 5 2 3" xfId="26140"/>
    <cellStyle name="Note 4 4 2 3 5 2 4" xfId="26141"/>
    <cellStyle name="Note 4 4 2 3 5 3" xfId="26142"/>
    <cellStyle name="Note 4 4 2 3 5 4" xfId="26143"/>
    <cellStyle name="Note 4 4 2 3 5 5" xfId="26144"/>
    <cellStyle name="Note 4 4 2 3 5 6" xfId="26145"/>
    <cellStyle name="Note 4 4 2 3 6" xfId="26146"/>
    <cellStyle name="Note 4 4 2 3 6 2" xfId="26147"/>
    <cellStyle name="Note 4 4 2 3 6 2 2" xfId="26148"/>
    <cellStyle name="Note 4 4 2 3 6 2 3" xfId="26149"/>
    <cellStyle name="Note 4 4 2 3 6 2 4" xfId="26150"/>
    <cellStyle name="Note 4 4 2 3 6 3" xfId="26151"/>
    <cellStyle name="Note 4 4 2 3 6 4" xfId="26152"/>
    <cellStyle name="Note 4 4 2 3 6 5" xfId="26153"/>
    <cellStyle name="Note 4 4 2 3 6 6" xfId="26154"/>
    <cellStyle name="Note 4 4 2 3 7" xfId="26155"/>
    <cellStyle name="Note 4 4 2 3 7 2" xfId="26156"/>
    <cellStyle name="Note 4 4 2 3 7 2 2" xfId="26157"/>
    <cellStyle name="Note 4 4 2 3 7 2 3" xfId="26158"/>
    <cellStyle name="Note 4 4 2 3 7 2 4" xfId="26159"/>
    <cellStyle name="Note 4 4 2 3 7 3" xfId="26160"/>
    <cellStyle name="Note 4 4 2 3 7 4" xfId="26161"/>
    <cellStyle name="Note 4 4 2 3 7 5" xfId="26162"/>
    <cellStyle name="Note 4 4 2 3 7 6" xfId="26163"/>
    <cellStyle name="Note 4 4 2 3 8" xfId="26164"/>
    <cellStyle name="Note 4 4 2 3 8 2" xfId="26165"/>
    <cellStyle name="Note 4 4 2 3 8 2 2" xfId="26166"/>
    <cellStyle name="Note 4 4 2 3 8 2 3" xfId="26167"/>
    <cellStyle name="Note 4 4 2 3 8 2 4" xfId="26168"/>
    <cellStyle name="Note 4 4 2 3 8 3" xfId="26169"/>
    <cellStyle name="Note 4 4 2 3 8 4" xfId="26170"/>
    <cellStyle name="Note 4 4 2 3 8 5" xfId="26171"/>
    <cellStyle name="Note 4 4 2 3 8 6" xfId="26172"/>
    <cellStyle name="Note 4 4 2 3 9" xfId="26173"/>
    <cellStyle name="Note 4 4 2 3 9 2" xfId="26174"/>
    <cellStyle name="Note 4 4 2 3 9 2 2" xfId="26175"/>
    <cellStyle name="Note 4 4 2 3 9 2 3" xfId="26176"/>
    <cellStyle name="Note 4 4 2 3 9 2 4" xfId="26177"/>
    <cellStyle name="Note 4 4 2 3 9 3" xfId="26178"/>
    <cellStyle name="Note 4 4 2 3 9 4" xfId="26179"/>
    <cellStyle name="Note 4 4 2 3 9 5" xfId="26180"/>
    <cellStyle name="Note 4 4 2 3 9 6" xfId="26181"/>
    <cellStyle name="Note 4 4 2 4" xfId="26182"/>
    <cellStyle name="Note 4 4 2 4 2" xfId="26183"/>
    <cellStyle name="Note 4 4 2 4 2 2" xfId="26184"/>
    <cellStyle name="Note 4 4 2 4 2 3" xfId="26185"/>
    <cellStyle name="Note 4 4 2 4 2 4" xfId="26186"/>
    <cellStyle name="Note 4 4 2 4 3" xfId="26187"/>
    <cellStyle name="Note 4 4 2 4 4" xfId="26188"/>
    <cellStyle name="Note 4 4 2 4 5" xfId="26189"/>
    <cellStyle name="Note 4 4 2 5" xfId="26190"/>
    <cellStyle name="Note 4 4 2 5 2" xfId="26191"/>
    <cellStyle name="Note 4 4 2 5 2 2" xfId="26192"/>
    <cellStyle name="Note 4 4 2 5 2 3" xfId="26193"/>
    <cellStyle name="Note 4 4 2 5 2 4" xfId="26194"/>
    <cellStyle name="Note 4 4 2 5 3" xfId="26195"/>
    <cellStyle name="Note 4 4 2 5 4" xfId="26196"/>
    <cellStyle name="Note 4 4 2 5 5" xfId="26197"/>
    <cellStyle name="Note 4 4 2 6" xfId="26198"/>
    <cellStyle name="Note 4 4 2 6 2" xfId="26199"/>
    <cellStyle name="Note 4 4 2 6 2 2" xfId="26200"/>
    <cellStyle name="Note 4 4 2 6 2 3" xfId="26201"/>
    <cellStyle name="Note 4 4 2 6 2 4" xfId="26202"/>
    <cellStyle name="Note 4 4 2 6 3" xfId="26203"/>
    <cellStyle name="Note 4 4 2 6 4" xfId="26204"/>
    <cellStyle name="Note 4 4 2 6 5" xfId="26205"/>
    <cellStyle name="Note 4 4 2 6 6" xfId="26206"/>
    <cellStyle name="Note 4 4 2 7" xfId="26207"/>
    <cellStyle name="Note 4 4 2 7 2" xfId="26208"/>
    <cellStyle name="Note 4 4 2 7 2 2" xfId="26209"/>
    <cellStyle name="Note 4 4 2 7 2 3" xfId="26210"/>
    <cellStyle name="Note 4 4 2 7 2 4" xfId="26211"/>
    <cellStyle name="Note 4 4 2 7 3" xfId="26212"/>
    <cellStyle name="Note 4 4 2 7 4" xfId="26213"/>
    <cellStyle name="Note 4 4 2 7 5" xfId="26214"/>
    <cellStyle name="Note 4 4 2 7 6" xfId="26215"/>
    <cellStyle name="Note 4 4 2 8" xfId="26216"/>
    <cellStyle name="Note 4 4 2 8 2" xfId="26217"/>
    <cellStyle name="Note 4 4 2 8 2 2" xfId="26218"/>
    <cellStyle name="Note 4 4 2 8 2 3" xfId="26219"/>
    <cellStyle name="Note 4 4 2 8 2 4" xfId="26220"/>
    <cellStyle name="Note 4 4 2 8 3" xfId="26221"/>
    <cellStyle name="Note 4 4 2 8 4" xfId="26222"/>
    <cellStyle name="Note 4 4 2 8 5" xfId="26223"/>
    <cellStyle name="Note 4 4 2 8 6" xfId="26224"/>
    <cellStyle name="Note 4 4 2 9" xfId="26225"/>
    <cellStyle name="Note 4 4 2 9 2" xfId="26226"/>
    <cellStyle name="Note 4 4 2 9 2 2" xfId="26227"/>
    <cellStyle name="Note 4 4 2 9 2 3" xfId="26228"/>
    <cellStyle name="Note 4 4 2 9 2 4" xfId="26229"/>
    <cellStyle name="Note 4 4 2 9 3" xfId="26230"/>
    <cellStyle name="Note 4 4 2 9 4" xfId="26231"/>
    <cellStyle name="Note 4 4 2 9 5" xfId="26232"/>
    <cellStyle name="Note 4 4 2 9 6" xfId="26233"/>
    <cellStyle name="Note 4 4 20" xfId="26234"/>
    <cellStyle name="Note 4 4 21" xfId="26235"/>
    <cellStyle name="Note 4 4 22" xfId="26236"/>
    <cellStyle name="Note 4 4 23" xfId="26237"/>
    <cellStyle name="Note 4 4 3" xfId="730"/>
    <cellStyle name="Note 4 4 4" xfId="731"/>
    <cellStyle name="Note 4 4 5" xfId="26238"/>
    <cellStyle name="Note 4 4 5 10" xfId="26239"/>
    <cellStyle name="Note 4 4 5 10 2" xfId="26240"/>
    <cellStyle name="Note 4 4 5 10 2 2" xfId="26241"/>
    <cellStyle name="Note 4 4 5 10 2 3" xfId="26242"/>
    <cellStyle name="Note 4 4 5 10 2 4" xfId="26243"/>
    <cellStyle name="Note 4 4 5 10 3" xfId="26244"/>
    <cellStyle name="Note 4 4 5 10 4" xfId="26245"/>
    <cellStyle name="Note 4 4 5 10 5" xfId="26246"/>
    <cellStyle name="Note 4 4 5 10 6" xfId="26247"/>
    <cellStyle name="Note 4 4 5 11" xfId="26248"/>
    <cellStyle name="Note 4 4 5 11 2" xfId="26249"/>
    <cellStyle name="Note 4 4 5 11 2 2" xfId="26250"/>
    <cellStyle name="Note 4 4 5 11 2 3" xfId="26251"/>
    <cellStyle name="Note 4 4 5 11 2 4" xfId="26252"/>
    <cellStyle name="Note 4 4 5 11 3" xfId="26253"/>
    <cellStyle name="Note 4 4 5 11 4" xfId="26254"/>
    <cellStyle name="Note 4 4 5 11 5" xfId="26255"/>
    <cellStyle name="Note 4 4 5 11 6" xfId="26256"/>
    <cellStyle name="Note 4 4 5 12" xfId="26257"/>
    <cellStyle name="Note 4 4 5 12 2" xfId="26258"/>
    <cellStyle name="Note 4 4 5 12 2 2" xfId="26259"/>
    <cellStyle name="Note 4 4 5 12 2 3" xfId="26260"/>
    <cellStyle name="Note 4 4 5 12 2 4" xfId="26261"/>
    <cellStyle name="Note 4 4 5 12 3" xfId="26262"/>
    <cellStyle name="Note 4 4 5 12 4" xfId="26263"/>
    <cellStyle name="Note 4 4 5 12 5" xfId="26264"/>
    <cellStyle name="Note 4 4 5 12 6" xfId="26265"/>
    <cellStyle name="Note 4 4 5 13" xfId="26266"/>
    <cellStyle name="Note 4 4 5 13 2" xfId="26267"/>
    <cellStyle name="Note 4 4 5 13 2 2" xfId="26268"/>
    <cellStyle name="Note 4 4 5 13 2 3" xfId="26269"/>
    <cellStyle name="Note 4 4 5 13 2 4" xfId="26270"/>
    <cellStyle name="Note 4 4 5 13 3" xfId="26271"/>
    <cellStyle name="Note 4 4 5 13 4" xfId="26272"/>
    <cellStyle name="Note 4 4 5 13 5" xfId="26273"/>
    <cellStyle name="Note 4 4 5 13 6" xfId="26274"/>
    <cellStyle name="Note 4 4 5 14" xfId="26275"/>
    <cellStyle name="Note 4 4 5 14 2" xfId="26276"/>
    <cellStyle name="Note 4 4 5 14 2 2" xfId="26277"/>
    <cellStyle name="Note 4 4 5 14 2 3" xfId="26278"/>
    <cellStyle name="Note 4 4 5 14 2 4" xfId="26279"/>
    <cellStyle name="Note 4 4 5 14 3" xfId="26280"/>
    <cellStyle name="Note 4 4 5 14 4" xfId="26281"/>
    <cellStyle name="Note 4 4 5 14 5" xfId="26282"/>
    <cellStyle name="Note 4 4 5 14 6" xfId="26283"/>
    <cellStyle name="Note 4 4 5 15" xfId="26284"/>
    <cellStyle name="Note 4 4 5 15 2" xfId="26285"/>
    <cellStyle name="Note 4 4 5 15 2 2" xfId="26286"/>
    <cellStyle name="Note 4 4 5 15 2 3" xfId="26287"/>
    <cellStyle name="Note 4 4 5 15 2 4" xfId="26288"/>
    <cellStyle name="Note 4 4 5 15 3" xfId="26289"/>
    <cellStyle name="Note 4 4 5 15 4" xfId="26290"/>
    <cellStyle name="Note 4 4 5 15 5" xfId="26291"/>
    <cellStyle name="Note 4 4 5 15 6" xfId="26292"/>
    <cellStyle name="Note 4 4 5 16" xfId="26293"/>
    <cellStyle name="Note 4 4 5 16 2" xfId="26294"/>
    <cellStyle name="Note 4 4 5 16 2 2" xfId="26295"/>
    <cellStyle name="Note 4 4 5 16 2 3" xfId="26296"/>
    <cellStyle name="Note 4 4 5 16 2 4" xfId="26297"/>
    <cellStyle name="Note 4 4 5 16 3" xfId="26298"/>
    <cellStyle name="Note 4 4 5 16 4" xfId="26299"/>
    <cellStyle name="Note 4 4 5 16 5" xfId="26300"/>
    <cellStyle name="Note 4 4 5 16 6" xfId="26301"/>
    <cellStyle name="Note 4 4 5 17" xfId="26302"/>
    <cellStyle name="Note 4 4 5 17 2" xfId="26303"/>
    <cellStyle name="Note 4 4 5 17 3" xfId="26304"/>
    <cellStyle name="Note 4 4 5 18" xfId="26305"/>
    <cellStyle name="Note 4 4 5 19" xfId="26306"/>
    <cellStyle name="Note 4 4 5 2" xfId="26307"/>
    <cellStyle name="Note 4 4 5 2 2" xfId="26308"/>
    <cellStyle name="Note 4 4 5 2 2 2" xfId="26309"/>
    <cellStyle name="Note 4 4 5 2 2 3" xfId="26310"/>
    <cellStyle name="Note 4 4 5 2 2 4" xfId="26311"/>
    <cellStyle name="Note 4 4 5 2 3" xfId="26312"/>
    <cellStyle name="Note 4 4 5 2 4" xfId="26313"/>
    <cellStyle name="Note 4 4 5 2 5" xfId="26314"/>
    <cellStyle name="Note 4 4 5 3" xfId="26315"/>
    <cellStyle name="Note 4 4 5 3 2" xfId="26316"/>
    <cellStyle name="Note 4 4 5 3 2 2" xfId="26317"/>
    <cellStyle name="Note 4 4 5 3 2 3" xfId="26318"/>
    <cellStyle name="Note 4 4 5 3 2 4" xfId="26319"/>
    <cellStyle name="Note 4 4 5 3 3" xfId="26320"/>
    <cellStyle name="Note 4 4 5 3 4" xfId="26321"/>
    <cellStyle name="Note 4 4 5 3 5" xfId="26322"/>
    <cellStyle name="Note 4 4 5 3 6" xfId="26323"/>
    <cellStyle name="Note 4 4 5 4" xfId="26324"/>
    <cellStyle name="Note 4 4 5 4 2" xfId="26325"/>
    <cellStyle name="Note 4 4 5 4 2 2" xfId="26326"/>
    <cellStyle name="Note 4 4 5 4 2 3" xfId="26327"/>
    <cellStyle name="Note 4 4 5 4 2 4" xfId="26328"/>
    <cellStyle name="Note 4 4 5 4 3" xfId="26329"/>
    <cellStyle name="Note 4 4 5 4 4" xfId="26330"/>
    <cellStyle name="Note 4 4 5 4 5" xfId="26331"/>
    <cellStyle name="Note 4 4 5 4 6" xfId="26332"/>
    <cellStyle name="Note 4 4 5 5" xfId="26333"/>
    <cellStyle name="Note 4 4 5 5 2" xfId="26334"/>
    <cellStyle name="Note 4 4 5 5 2 2" xfId="26335"/>
    <cellStyle name="Note 4 4 5 5 2 3" xfId="26336"/>
    <cellStyle name="Note 4 4 5 5 2 4" xfId="26337"/>
    <cellStyle name="Note 4 4 5 5 3" xfId="26338"/>
    <cellStyle name="Note 4 4 5 5 4" xfId="26339"/>
    <cellStyle name="Note 4 4 5 5 5" xfId="26340"/>
    <cellStyle name="Note 4 4 5 5 6" xfId="26341"/>
    <cellStyle name="Note 4 4 5 6" xfId="26342"/>
    <cellStyle name="Note 4 4 5 6 2" xfId="26343"/>
    <cellStyle name="Note 4 4 5 6 2 2" xfId="26344"/>
    <cellStyle name="Note 4 4 5 6 2 3" xfId="26345"/>
    <cellStyle name="Note 4 4 5 6 2 4" xfId="26346"/>
    <cellStyle name="Note 4 4 5 6 3" xfId="26347"/>
    <cellStyle name="Note 4 4 5 6 4" xfId="26348"/>
    <cellStyle name="Note 4 4 5 6 5" xfId="26349"/>
    <cellStyle name="Note 4 4 5 6 6" xfId="26350"/>
    <cellStyle name="Note 4 4 5 7" xfId="26351"/>
    <cellStyle name="Note 4 4 5 7 2" xfId="26352"/>
    <cellStyle name="Note 4 4 5 7 2 2" xfId="26353"/>
    <cellStyle name="Note 4 4 5 7 2 3" xfId="26354"/>
    <cellStyle name="Note 4 4 5 7 2 4" xfId="26355"/>
    <cellStyle name="Note 4 4 5 7 3" xfId="26356"/>
    <cellStyle name="Note 4 4 5 7 4" xfId="26357"/>
    <cellStyle name="Note 4 4 5 7 5" xfId="26358"/>
    <cellStyle name="Note 4 4 5 7 6" xfId="26359"/>
    <cellStyle name="Note 4 4 5 8" xfId="26360"/>
    <cellStyle name="Note 4 4 5 8 2" xfId="26361"/>
    <cellStyle name="Note 4 4 5 8 2 2" xfId="26362"/>
    <cellStyle name="Note 4 4 5 8 2 3" xfId="26363"/>
    <cellStyle name="Note 4 4 5 8 2 4" xfId="26364"/>
    <cellStyle name="Note 4 4 5 8 3" xfId="26365"/>
    <cellStyle name="Note 4 4 5 8 4" xfId="26366"/>
    <cellStyle name="Note 4 4 5 8 5" xfId="26367"/>
    <cellStyle name="Note 4 4 5 8 6" xfId="26368"/>
    <cellStyle name="Note 4 4 5 9" xfId="26369"/>
    <cellStyle name="Note 4 4 5 9 2" xfId="26370"/>
    <cellStyle name="Note 4 4 5 9 2 2" xfId="26371"/>
    <cellStyle name="Note 4 4 5 9 2 3" xfId="26372"/>
    <cellStyle name="Note 4 4 5 9 2 4" xfId="26373"/>
    <cellStyle name="Note 4 4 5 9 3" xfId="26374"/>
    <cellStyle name="Note 4 4 5 9 4" xfId="26375"/>
    <cellStyle name="Note 4 4 5 9 5" xfId="26376"/>
    <cellStyle name="Note 4 4 5 9 6" xfId="26377"/>
    <cellStyle name="Note 4 4 6" xfId="26378"/>
    <cellStyle name="Note 4 4 6 2" xfId="26379"/>
    <cellStyle name="Note 4 4 6 2 2" xfId="26380"/>
    <cellStyle name="Note 4 4 6 2 3" xfId="26381"/>
    <cellStyle name="Note 4 4 6 2 4" xfId="26382"/>
    <cellStyle name="Note 4 4 6 3" xfId="26383"/>
    <cellStyle name="Note 4 4 6 4" xfId="26384"/>
    <cellStyle name="Note 4 4 6 5" xfId="26385"/>
    <cellStyle name="Note 4 4 7" xfId="26386"/>
    <cellStyle name="Note 4 4 7 2" xfId="26387"/>
    <cellStyle name="Note 4 4 7 2 2" xfId="26388"/>
    <cellStyle name="Note 4 4 7 2 3" xfId="26389"/>
    <cellStyle name="Note 4 4 7 2 4" xfId="26390"/>
    <cellStyle name="Note 4 4 7 3" xfId="26391"/>
    <cellStyle name="Note 4 4 7 4" xfId="26392"/>
    <cellStyle name="Note 4 4 7 5" xfId="26393"/>
    <cellStyle name="Note 4 4 8" xfId="26394"/>
    <cellStyle name="Note 4 4 8 2" xfId="26395"/>
    <cellStyle name="Note 4 4 8 2 2" xfId="26396"/>
    <cellStyle name="Note 4 4 8 2 3" xfId="26397"/>
    <cellStyle name="Note 4 4 8 2 4" xfId="26398"/>
    <cellStyle name="Note 4 4 8 3" xfId="26399"/>
    <cellStyle name="Note 4 4 8 4" xfId="26400"/>
    <cellStyle name="Note 4 4 8 5" xfId="26401"/>
    <cellStyle name="Note 4 4 8 6" xfId="26402"/>
    <cellStyle name="Note 4 4 9" xfId="26403"/>
    <cellStyle name="Note 4 4 9 2" xfId="26404"/>
    <cellStyle name="Note 4 4 9 2 2" xfId="26405"/>
    <cellStyle name="Note 4 4 9 2 3" xfId="26406"/>
    <cellStyle name="Note 4 4 9 2 4" xfId="26407"/>
    <cellStyle name="Note 4 4 9 3" xfId="26408"/>
    <cellStyle name="Note 4 4 9 4" xfId="26409"/>
    <cellStyle name="Note 4 4 9 5" xfId="26410"/>
    <cellStyle name="Note 4 4 9 6" xfId="26411"/>
    <cellStyle name="Note 4 5" xfId="732"/>
    <cellStyle name="Note 4 5 10" xfId="26412"/>
    <cellStyle name="Note 4 5 10 2" xfId="26413"/>
    <cellStyle name="Note 4 5 10 2 2" xfId="26414"/>
    <cellStyle name="Note 4 5 10 2 3" xfId="26415"/>
    <cellStyle name="Note 4 5 10 2 4" xfId="26416"/>
    <cellStyle name="Note 4 5 10 3" xfId="26417"/>
    <cellStyle name="Note 4 5 10 4" xfId="26418"/>
    <cellStyle name="Note 4 5 10 5" xfId="26419"/>
    <cellStyle name="Note 4 5 10 6" xfId="26420"/>
    <cellStyle name="Note 4 5 11" xfId="26421"/>
    <cellStyle name="Note 4 5 11 2" xfId="26422"/>
    <cellStyle name="Note 4 5 11 2 2" xfId="26423"/>
    <cellStyle name="Note 4 5 11 2 3" xfId="26424"/>
    <cellStyle name="Note 4 5 11 2 4" xfId="26425"/>
    <cellStyle name="Note 4 5 11 3" xfId="26426"/>
    <cellStyle name="Note 4 5 11 4" xfId="26427"/>
    <cellStyle name="Note 4 5 11 5" xfId="26428"/>
    <cellStyle name="Note 4 5 11 6" xfId="26429"/>
    <cellStyle name="Note 4 5 12" xfId="26430"/>
    <cellStyle name="Note 4 5 12 2" xfId="26431"/>
    <cellStyle name="Note 4 5 12 2 2" xfId="26432"/>
    <cellStyle name="Note 4 5 12 2 3" xfId="26433"/>
    <cellStyle name="Note 4 5 12 2 4" xfId="26434"/>
    <cellStyle name="Note 4 5 12 3" xfId="26435"/>
    <cellStyle name="Note 4 5 12 4" xfId="26436"/>
    <cellStyle name="Note 4 5 12 5" xfId="26437"/>
    <cellStyle name="Note 4 5 12 6" xfId="26438"/>
    <cellStyle name="Note 4 5 13" xfId="26439"/>
    <cellStyle name="Note 4 5 13 2" xfId="26440"/>
    <cellStyle name="Note 4 5 13 2 2" xfId="26441"/>
    <cellStyle name="Note 4 5 13 2 3" xfId="26442"/>
    <cellStyle name="Note 4 5 13 2 4" xfId="26443"/>
    <cellStyle name="Note 4 5 13 3" xfId="26444"/>
    <cellStyle name="Note 4 5 13 4" xfId="26445"/>
    <cellStyle name="Note 4 5 13 5" xfId="26446"/>
    <cellStyle name="Note 4 5 13 6" xfId="26447"/>
    <cellStyle name="Note 4 5 14" xfId="26448"/>
    <cellStyle name="Note 4 5 14 2" xfId="26449"/>
    <cellStyle name="Note 4 5 14 2 2" xfId="26450"/>
    <cellStyle name="Note 4 5 14 2 3" xfId="26451"/>
    <cellStyle name="Note 4 5 14 2 4" xfId="26452"/>
    <cellStyle name="Note 4 5 14 3" xfId="26453"/>
    <cellStyle name="Note 4 5 14 4" xfId="26454"/>
    <cellStyle name="Note 4 5 14 5" xfId="26455"/>
    <cellStyle name="Note 4 5 14 6" xfId="26456"/>
    <cellStyle name="Note 4 5 15" xfId="26457"/>
    <cellStyle name="Note 4 5 15 2" xfId="26458"/>
    <cellStyle name="Note 4 5 15 2 2" xfId="26459"/>
    <cellStyle name="Note 4 5 15 2 3" xfId="26460"/>
    <cellStyle name="Note 4 5 15 2 4" xfId="26461"/>
    <cellStyle name="Note 4 5 15 3" xfId="26462"/>
    <cellStyle name="Note 4 5 15 4" xfId="26463"/>
    <cellStyle name="Note 4 5 15 5" xfId="26464"/>
    <cellStyle name="Note 4 5 15 6" xfId="26465"/>
    <cellStyle name="Note 4 5 16" xfId="26466"/>
    <cellStyle name="Note 4 5 16 2" xfId="26467"/>
    <cellStyle name="Note 4 5 16 2 2" xfId="26468"/>
    <cellStyle name="Note 4 5 16 2 3" xfId="26469"/>
    <cellStyle name="Note 4 5 16 2 4" xfId="26470"/>
    <cellStyle name="Note 4 5 16 3" xfId="26471"/>
    <cellStyle name="Note 4 5 16 4" xfId="26472"/>
    <cellStyle name="Note 4 5 16 5" xfId="26473"/>
    <cellStyle name="Note 4 5 16 6" xfId="26474"/>
    <cellStyle name="Note 4 5 17" xfId="26475"/>
    <cellStyle name="Note 4 5 17 2" xfId="26476"/>
    <cellStyle name="Note 4 5 17 2 2" xfId="26477"/>
    <cellStyle name="Note 4 5 17 2 3" xfId="26478"/>
    <cellStyle name="Note 4 5 17 2 4" xfId="26479"/>
    <cellStyle name="Note 4 5 17 3" xfId="26480"/>
    <cellStyle name="Note 4 5 17 4" xfId="26481"/>
    <cellStyle name="Note 4 5 17 5" xfId="26482"/>
    <cellStyle name="Note 4 5 17 6" xfId="26483"/>
    <cellStyle name="Note 4 5 18" xfId="26484"/>
    <cellStyle name="Note 4 5 18 2" xfId="26485"/>
    <cellStyle name="Note 4 5 18 3" xfId="26486"/>
    <cellStyle name="Note 4 5 19" xfId="26487"/>
    <cellStyle name="Note 4 5 2" xfId="733"/>
    <cellStyle name="Note 4 5 2 10" xfId="26488"/>
    <cellStyle name="Note 4 5 2 10 2" xfId="26489"/>
    <cellStyle name="Note 4 5 2 10 2 2" xfId="26490"/>
    <cellStyle name="Note 4 5 2 10 2 3" xfId="26491"/>
    <cellStyle name="Note 4 5 2 10 2 4" xfId="26492"/>
    <cellStyle name="Note 4 5 2 10 3" xfId="26493"/>
    <cellStyle name="Note 4 5 2 10 4" xfId="26494"/>
    <cellStyle name="Note 4 5 2 10 5" xfId="26495"/>
    <cellStyle name="Note 4 5 2 10 6" xfId="26496"/>
    <cellStyle name="Note 4 5 2 11" xfId="26497"/>
    <cellStyle name="Note 4 5 2 11 2" xfId="26498"/>
    <cellStyle name="Note 4 5 2 11 2 2" xfId="26499"/>
    <cellStyle name="Note 4 5 2 11 2 3" xfId="26500"/>
    <cellStyle name="Note 4 5 2 11 2 4" xfId="26501"/>
    <cellStyle name="Note 4 5 2 11 3" xfId="26502"/>
    <cellStyle name="Note 4 5 2 11 4" xfId="26503"/>
    <cellStyle name="Note 4 5 2 11 5" xfId="26504"/>
    <cellStyle name="Note 4 5 2 11 6" xfId="26505"/>
    <cellStyle name="Note 4 5 2 12" xfId="26506"/>
    <cellStyle name="Note 4 5 2 12 2" xfId="26507"/>
    <cellStyle name="Note 4 5 2 12 2 2" xfId="26508"/>
    <cellStyle name="Note 4 5 2 12 2 3" xfId="26509"/>
    <cellStyle name="Note 4 5 2 12 2 4" xfId="26510"/>
    <cellStyle name="Note 4 5 2 12 3" xfId="26511"/>
    <cellStyle name="Note 4 5 2 12 4" xfId="26512"/>
    <cellStyle name="Note 4 5 2 12 5" xfId="26513"/>
    <cellStyle name="Note 4 5 2 12 6" xfId="26514"/>
    <cellStyle name="Note 4 5 2 13" xfId="26515"/>
    <cellStyle name="Note 4 5 2 13 2" xfId="26516"/>
    <cellStyle name="Note 4 5 2 13 2 2" xfId="26517"/>
    <cellStyle name="Note 4 5 2 13 2 3" xfId="26518"/>
    <cellStyle name="Note 4 5 2 13 2 4" xfId="26519"/>
    <cellStyle name="Note 4 5 2 13 3" xfId="26520"/>
    <cellStyle name="Note 4 5 2 13 4" xfId="26521"/>
    <cellStyle name="Note 4 5 2 13 5" xfId="26522"/>
    <cellStyle name="Note 4 5 2 13 6" xfId="26523"/>
    <cellStyle name="Note 4 5 2 14" xfId="26524"/>
    <cellStyle name="Note 4 5 2 14 2" xfId="26525"/>
    <cellStyle name="Note 4 5 2 14 2 2" xfId="26526"/>
    <cellStyle name="Note 4 5 2 14 2 3" xfId="26527"/>
    <cellStyle name="Note 4 5 2 14 2 4" xfId="26528"/>
    <cellStyle name="Note 4 5 2 14 3" xfId="26529"/>
    <cellStyle name="Note 4 5 2 14 4" xfId="26530"/>
    <cellStyle name="Note 4 5 2 14 5" xfId="26531"/>
    <cellStyle name="Note 4 5 2 14 6" xfId="26532"/>
    <cellStyle name="Note 4 5 2 15" xfId="26533"/>
    <cellStyle name="Note 4 5 2 15 2" xfId="26534"/>
    <cellStyle name="Note 4 5 2 15 2 2" xfId="26535"/>
    <cellStyle name="Note 4 5 2 15 2 3" xfId="26536"/>
    <cellStyle name="Note 4 5 2 15 2 4" xfId="26537"/>
    <cellStyle name="Note 4 5 2 15 3" xfId="26538"/>
    <cellStyle name="Note 4 5 2 15 4" xfId="26539"/>
    <cellStyle name="Note 4 5 2 15 5" xfId="26540"/>
    <cellStyle name="Note 4 5 2 15 6" xfId="26541"/>
    <cellStyle name="Note 4 5 2 16" xfId="26542"/>
    <cellStyle name="Note 4 5 2 16 2" xfId="26543"/>
    <cellStyle name="Note 4 5 2 16 3" xfId="26544"/>
    <cellStyle name="Note 4 5 2 17" xfId="26545"/>
    <cellStyle name="Note 4 5 2 18" xfId="26546"/>
    <cellStyle name="Note 4 5 2 19" xfId="26547"/>
    <cellStyle name="Note 4 5 2 2" xfId="734"/>
    <cellStyle name="Note 4 5 2 20" xfId="26548"/>
    <cellStyle name="Note 4 5 2 21" xfId="26549"/>
    <cellStyle name="Note 4 5 2 3" xfId="26550"/>
    <cellStyle name="Note 4 5 2 3 10" xfId="26551"/>
    <cellStyle name="Note 4 5 2 3 10 2" xfId="26552"/>
    <cellStyle name="Note 4 5 2 3 10 2 2" xfId="26553"/>
    <cellStyle name="Note 4 5 2 3 10 2 3" xfId="26554"/>
    <cellStyle name="Note 4 5 2 3 10 2 4" xfId="26555"/>
    <cellStyle name="Note 4 5 2 3 10 3" xfId="26556"/>
    <cellStyle name="Note 4 5 2 3 10 4" xfId="26557"/>
    <cellStyle name="Note 4 5 2 3 10 5" xfId="26558"/>
    <cellStyle name="Note 4 5 2 3 10 6" xfId="26559"/>
    <cellStyle name="Note 4 5 2 3 11" xfId="26560"/>
    <cellStyle name="Note 4 5 2 3 11 2" xfId="26561"/>
    <cellStyle name="Note 4 5 2 3 11 2 2" xfId="26562"/>
    <cellStyle name="Note 4 5 2 3 11 2 3" xfId="26563"/>
    <cellStyle name="Note 4 5 2 3 11 2 4" xfId="26564"/>
    <cellStyle name="Note 4 5 2 3 11 3" xfId="26565"/>
    <cellStyle name="Note 4 5 2 3 11 4" xfId="26566"/>
    <cellStyle name="Note 4 5 2 3 11 5" xfId="26567"/>
    <cellStyle name="Note 4 5 2 3 11 6" xfId="26568"/>
    <cellStyle name="Note 4 5 2 3 12" xfId="26569"/>
    <cellStyle name="Note 4 5 2 3 12 2" xfId="26570"/>
    <cellStyle name="Note 4 5 2 3 12 2 2" xfId="26571"/>
    <cellStyle name="Note 4 5 2 3 12 2 3" xfId="26572"/>
    <cellStyle name="Note 4 5 2 3 12 2 4" xfId="26573"/>
    <cellStyle name="Note 4 5 2 3 12 3" xfId="26574"/>
    <cellStyle name="Note 4 5 2 3 12 4" xfId="26575"/>
    <cellStyle name="Note 4 5 2 3 12 5" xfId="26576"/>
    <cellStyle name="Note 4 5 2 3 12 6" xfId="26577"/>
    <cellStyle name="Note 4 5 2 3 13" xfId="26578"/>
    <cellStyle name="Note 4 5 2 3 13 2" xfId="26579"/>
    <cellStyle name="Note 4 5 2 3 13 2 2" xfId="26580"/>
    <cellStyle name="Note 4 5 2 3 13 2 3" xfId="26581"/>
    <cellStyle name="Note 4 5 2 3 13 2 4" xfId="26582"/>
    <cellStyle name="Note 4 5 2 3 13 3" xfId="26583"/>
    <cellStyle name="Note 4 5 2 3 13 4" xfId="26584"/>
    <cellStyle name="Note 4 5 2 3 13 5" xfId="26585"/>
    <cellStyle name="Note 4 5 2 3 13 6" xfId="26586"/>
    <cellStyle name="Note 4 5 2 3 14" xfId="26587"/>
    <cellStyle name="Note 4 5 2 3 14 2" xfId="26588"/>
    <cellStyle name="Note 4 5 2 3 14 2 2" xfId="26589"/>
    <cellStyle name="Note 4 5 2 3 14 2 3" xfId="26590"/>
    <cellStyle name="Note 4 5 2 3 14 2 4" xfId="26591"/>
    <cellStyle name="Note 4 5 2 3 14 3" xfId="26592"/>
    <cellStyle name="Note 4 5 2 3 14 4" xfId="26593"/>
    <cellStyle name="Note 4 5 2 3 14 5" xfId="26594"/>
    <cellStyle name="Note 4 5 2 3 14 6" xfId="26595"/>
    <cellStyle name="Note 4 5 2 3 15" xfId="26596"/>
    <cellStyle name="Note 4 5 2 3 15 2" xfId="26597"/>
    <cellStyle name="Note 4 5 2 3 15 2 2" xfId="26598"/>
    <cellStyle name="Note 4 5 2 3 15 2 3" xfId="26599"/>
    <cellStyle name="Note 4 5 2 3 15 2 4" xfId="26600"/>
    <cellStyle name="Note 4 5 2 3 15 3" xfId="26601"/>
    <cellStyle name="Note 4 5 2 3 15 4" xfId="26602"/>
    <cellStyle name="Note 4 5 2 3 15 5" xfId="26603"/>
    <cellStyle name="Note 4 5 2 3 15 6" xfId="26604"/>
    <cellStyle name="Note 4 5 2 3 16" xfId="26605"/>
    <cellStyle name="Note 4 5 2 3 16 2" xfId="26606"/>
    <cellStyle name="Note 4 5 2 3 16 2 2" xfId="26607"/>
    <cellStyle name="Note 4 5 2 3 16 2 3" xfId="26608"/>
    <cellStyle name="Note 4 5 2 3 16 2 4" xfId="26609"/>
    <cellStyle name="Note 4 5 2 3 16 3" xfId="26610"/>
    <cellStyle name="Note 4 5 2 3 16 4" xfId="26611"/>
    <cellStyle name="Note 4 5 2 3 16 5" xfId="26612"/>
    <cellStyle name="Note 4 5 2 3 16 6" xfId="26613"/>
    <cellStyle name="Note 4 5 2 3 17" xfId="26614"/>
    <cellStyle name="Note 4 5 2 3 17 2" xfId="26615"/>
    <cellStyle name="Note 4 5 2 3 17 3" xfId="26616"/>
    <cellStyle name="Note 4 5 2 3 18" xfId="26617"/>
    <cellStyle name="Note 4 5 2 3 19" xfId="26618"/>
    <cellStyle name="Note 4 5 2 3 2" xfId="26619"/>
    <cellStyle name="Note 4 5 2 3 2 2" xfId="26620"/>
    <cellStyle name="Note 4 5 2 3 2 2 2" xfId="26621"/>
    <cellStyle name="Note 4 5 2 3 2 2 3" xfId="26622"/>
    <cellStyle name="Note 4 5 2 3 2 2 4" xfId="26623"/>
    <cellStyle name="Note 4 5 2 3 2 3" xfId="26624"/>
    <cellStyle name="Note 4 5 2 3 2 4" xfId="26625"/>
    <cellStyle name="Note 4 5 2 3 2 5" xfId="26626"/>
    <cellStyle name="Note 4 5 2 3 3" xfId="26627"/>
    <cellStyle name="Note 4 5 2 3 3 2" xfId="26628"/>
    <cellStyle name="Note 4 5 2 3 3 2 2" xfId="26629"/>
    <cellStyle name="Note 4 5 2 3 3 2 3" xfId="26630"/>
    <cellStyle name="Note 4 5 2 3 3 2 4" xfId="26631"/>
    <cellStyle name="Note 4 5 2 3 3 3" xfId="26632"/>
    <cellStyle name="Note 4 5 2 3 3 4" xfId="26633"/>
    <cellStyle name="Note 4 5 2 3 3 5" xfId="26634"/>
    <cellStyle name="Note 4 5 2 3 3 6" xfId="26635"/>
    <cellStyle name="Note 4 5 2 3 4" xfId="26636"/>
    <cellStyle name="Note 4 5 2 3 4 2" xfId="26637"/>
    <cellStyle name="Note 4 5 2 3 4 2 2" xfId="26638"/>
    <cellStyle name="Note 4 5 2 3 4 2 3" xfId="26639"/>
    <cellStyle name="Note 4 5 2 3 4 2 4" xfId="26640"/>
    <cellStyle name="Note 4 5 2 3 4 3" xfId="26641"/>
    <cellStyle name="Note 4 5 2 3 4 4" xfId="26642"/>
    <cellStyle name="Note 4 5 2 3 4 5" xfId="26643"/>
    <cellStyle name="Note 4 5 2 3 4 6" xfId="26644"/>
    <cellStyle name="Note 4 5 2 3 5" xfId="26645"/>
    <cellStyle name="Note 4 5 2 3 5 2" xfId="26646"/>
    <cellStyle name="Note 4 5 2 3 5 2 2" xfId="26647"/>
    <cellStyle name="Note 4 5 2 3 5 2 3" xfId="26648"/>
    <cellStyle name="Note 4 5 2 3 5 2 4" xfId="26649"/>
    <cellStyle name="Note 4 5 2 3 5 3" xfId="26650"/>
    <cellStyle name="Note 4 5 2 3 5 4" xfId="26651"/>
    <cellStyle name="Note 4 5 2 3 5 5" xfId="26652"/>
    <cellStyle name="Note 4 5 2 3 5 6" xfId="26653"/>
    <cellStyle name="Note 4 5 2 3 6" xfId="26654"/>
    <cellStyle name="Note 4 5 2 3 6 2" xfId="26655"/>
    <cellStyle name="Note 4 5 2 3 6 2 2" xfId="26656"/>
    <cellStyle name="Note 4 5 2 3 6 2 3" xfId="26657"/>
    <cellStyle name="Note 4 5 2 3 6 2 4" xfId="26658"/>
    <cellStyle name="Note 4 5 2 3 6 3" xfId="26659"/>
    <cellStyle name="Note 4 5 2 3 6 4" xfId="26660"/>
    <cellStyle name="Note 4 5 2 3 6 5" xfId="26661"/>
    <cellStyle name="Note 4 5 2 3 6 6" xfId="26662"/>
    <cellStyle name="Note 4 5 2 3 7" xfId="26663"/>
    <cellStyle name="Note 4 5 2 3 7 2" xfId="26664"/>
    <cellStyle name="Note 4 5 2 3 7 2 2" xfId="26665"/>
    <cellStyle name="Note 4 5 2 3 7 2 3" xfId="26666"/>
    <cellStyle name="Note 4 5 2 3 7 2 4" xfId="26667"/>
    <cellStyle name="Note 4 5 2 3 7 3" xfId="26668"/>
    <cellStyle name="Note 4 5 2 3 7 4" xfId="26669"/>
    <cellStyle name="Note 4 5 2 3 7 5" xfId="26670"/>
    <cellStyle name="Note 4 5 2 3 7 6" xfId="26671"/>
    <cellStyle name="Note 4 5 2 3 8" xfId="26672"/>
    <cellStyle name="Note 4 5 2 3 8 2" xfId="26673"/>
    <cellStyle name="Note 4 5 2 3 8 2 2" xfId="26674"/>
    <cellStyle name="Note 4 5 2 3 8 2 3" xfId="26675"/>
    <cellStyle name="Note 4 5 2 3 8 2 4" xfId="26676"/>
    <cellStyle name="Note 4 5 2 3 8 3" xfId="26677"/>
    <cellStyle name="Note 4 5 2 3 8 4" xfId="26678"/>
    <cellStyle name="Note 4 5 2 3 8 5" xfId="26679"/>
    <cellStyle name="Note 4 5 2 3 8 6" xfId="26680"/>
    <cellStyle name="Note 4 5 2 3 9" xfId="26681"/>
    <cellStyle name="Note 4 5 2 3 9 2" xfId="26682"/>
    <cellStyle name="Note 4 5 2 3 9 2 2" xfId="26683"/>
    <cellStyle name="Note 4 5 2 3 9 2 3" xfId="26684"/>
    <cellStyle name="Note 4 5 2 3 9 2 4" xfId="26685"/>
    <cellStyle name="Note 4 5 2 3 9 3" xfId="26686"/>
    <cellStyle name="Note 4 5 2 3 9 4" xfId="26687"/>
    <cellStyle name="Note 4 5 2 3 9 5" xfId="26688"/>
    <cellStyle name="Note 4 5 2 3 9 6" xfId="26689"/>
    <cellStyle name="Note 4 5 2 4" xfId="26690"/>
    <cellStyle name="Note 4 5 2 4 2" xfId="26691"/>
    <cellStyle name="Note 4 5 2 4 2 2" xfId="26692"/>
    <cellStyle name="Note 4 5 2 4 2 3" xfId="26693"/>
    <cellStyle name="Note 4 5 2 4 2 4" xfId="26694"/>
    <cellStyle name="Note 4 5 2 4 3" xfId="26695"/>
    <cellStyle name="Note 4 5 2 4 4" xfId="26696"/>
    <cellStyle name="Note 4 5 2 4 5" xfId="26697"/>
    <cellStyle name="Note 4 5 2 5" xfId="26698"/>
    <cellStyle name="Note 4 5 2 5 2" xfId="26699"/>
    <cellStyle name="Note 4 5 2 5 2 2" xfId="26700"/>
    <cellStyle name="Note 4 5 2 5 2 3" xfId="26701"/>
    <cellStyle name="Note 4 5 2 5 2 4" xfId="26702"/>
    <cellStyle name="Note 4 5 2 5 3" xfId="26703"/>
    <cellStyle name="Note 4 5 2 5 4" xfId="26704"/>
    <cellStyle name="Note 4 5 2 5 5" xfId="26705"/>
    <cellStyle name="Note 4 5 2 6" xfId="26706"/>
    <cellStyle name="Note 4 5 2 6 2" xfId="26707"/>
    <cellStyle name="Note 4 5 2 6 2 2" xfId="26708"/>
    <cellStyle name="Note 4 5 2 6 2 3" xfId="26709"/>
    <cellStyle name="Note 4 5 2 6 2 4" xfId="26710"/>
    <cellStyle name="Note 4 5 2 6 3" xfId="26711"/>
    <cellStyle name="Note 4 5 2 6 4" xfId="26712"/>
    <cellStyle name="Note 4 5 2 6 5" xfId="26713"/>
    <cellStyle name="Note 4 5 2 6 6" xfId="26714"/>
    <cellStyle name="Note 4 5 2 7" xfId="26715"/>
    <cellStyle name="Note 4 5 2 7 2" xfId="26716"/>
    <cellStyle name="Note 4 5 2 7 2 2" xfId="26717"/>
    <cellStyle name="Note 4 5 2 7 2 3" xfId="26718"/>
    <cellStyle name="Note 4 5 2 7 2 4" xfId="26719"/>
    <cellStyle name="Note 4 5 2 7 3" xfId="26720"/>
    <cellStyle name="Note 4 5 2 7 4" xfId="26721"/>
    <cellStyle name="Note 4 5 2 7 5" xfId="26722"/>
    <cellStyle name="Note 4 5 2 7 6" xfId="26723"/>
    <cellStyle name="Note 4 5 2 8" xfId="26724"/>
    <cellStyle name="Note 4 5 2 8 2" xfId="26725"/>
    <cellStyle name="Note 4 5 2 8 2 2" xfId="26726"/>
    <cellStyle name="Note 4 5 2 8 2 3" xfId="26727"/>
    <cellStyle name="Note 4 5 2 8 2 4" xfId="26728"/>
    <cellStyle name="Note 4 5 2 8 3" xfId="26729"/>
    <cellStyle name="Note 4 5 2 8 4" xfId="26730"/>
    <cellStyle name="Note 4 5 2 8 5" xfId="26731"/>
    <cellStyle name="Note 4 5 2 8 6" xfId="26732"/>
    <cellStyle name="Note 4 5 2 9" xfId="26733"/>
    <cellStyle name="Note 4 5 2 9 2" xfId="26734"/>
    <cellStyle name="Note 4 5 2 9 2 2" xfId="26735"/>
    <cellStyle name="Note 4 5 2 9 2 3" xfId="26736"/>
    <cellStyle name="Note 4 5 2 9 2 4" xfId="26737"/>
    <cellStyle name="Note 4 5 2 9 3" xfId="26738"/>
    <cellStyle name="Note 4 5 2 9 4" xfId="26739"/>
    <cellStyle name="Note 4 5 2 9 5" xfId="26740"/>
    <cellStyle name="Note 4 5 2 9 6" xfId="26741"/>
    <cellStyle name="Note 4 5 20" xfId="26742"/>
    <cellStyle name="Note 4 5 21" xfId="26743"/>
    <cellStyle name="Note 4 5 22" xfId="26744"/>
    <cellStyle name="Note 4 5 23" xfId="26745"/>
    <cellStyle name="Note 4 5 3" xfId="735"/>
    <cellStyle name="Note 4 5 4" xfId="736"/>
    <cellStyle name="Note 4 5 5" xfId="26746"/>
    <cellStyle name="Note 4 5 5 10" xfId="26747"/>
    <cellStyle name="Note 4 5 5 10 2" xfId="26748"/>
    <cellStyle name="Note 4 5 5 10 2 2" xfId="26749"/>
    <cellStyle name="Note 4 5 5 10 2 3" xfId="26750"/>
    <cellStyle name="Note 4 5 5 10 2 4" xfId="26751"/>
    <cellStyle name="Note 4 5 5 10 3" xfId="26752"/>
    <cellStyle name="Note 4 5 5 10 4" xfId="26753"/>
    <cellStyle name="Note 4 5 5 10 5" xfId="26754"/>
    <cellStyle name="Note 4 5 5 10 6" xfId="26755"/>
    <cellStyle name="Note 4 5 5 11" xfId="26756"/>
    <cellStyle name="Note 4 5 5 11 2" xfId="26757"/>
    <cellStyle name="Note 4 5 5 11 2 2" xfId="26758"/>
    <cellStyle name="Note 4 5 5 11 2 3" xfId="26759"/>
    <cellStyle name="Note 4 5 5 11 2 4" xfId="26760"/>
    <cellStyle name="Note 4 5 5 11 3" xfId="26761"/>
    <cellStyle name="Note 4 5 5 11 4" xfId="26762"/>
    <cellStyle name="Note 4 5 5 11 5" xfId="26763"/>
    <cellStyle name="Note 4 5 5 11 6" xfId="26764"/>
    <cellStyle name="Note 4 5 5 12" xfId="26765"/>
    <cellStyle name="Note 4 5 5 12 2" xfId="26766"/>
    <cellStyle name="Note 4 5 5 12 2 2" xfId="26767"/>
    <cellStyle name="Note 4 5 5 12 2 3" xfId="26768"/>
    <cellStyle name="Note 4 5 5 12 2 4" xfId="26769"/>
    <cellStyle name="Note 4 5 5 12 3" xfId="26770"/>
    <cellStyle name="Note 4 5 5 12 4" xfId="26771"/>
    <cellStyle name="Note 4 5 5 12 5" xfId="26772"/>
    <cellStyle name="Note 4 5 5 12 6" xfId="26773"/>
    <cellStyle name="Note 4 5 5 13" xfId="26774"/>
    <cellStyle name="Note 4 5 5 13 2" xfId="26775"/>
    <cellStyle name="Note 4 5 5 13 2 2" xfId="26776"/>
    <cellStyle name="Note 4 5 5 13 2 3" xfId="26777"/>
    <cellStyle name="Note 4 5 5 13 2 4" xfId="26778"/>
    <cellStyle name="Note 4 5 5 13 3" xfId="26779"/>
    <cellStyle name="Note 4 5 5 13 4" xfId="26780"/>
    <cellStyle name="Note 4 5 5 13 5" xfId="26781"/>
    <cellStyle name="Note 4 5 5 13 6" xfId="26782"/>
    <cellStyle name="Note 4 5 5 14" xfId="26783"/>
    <cellStyle name="Note 4 5 5 14 2" xfId="26784"/>
    <cellStyle name="Note 4 5 5 14 2 2" xfId="26785"/>
    <cellStyle name="Note 4 5 5 14 2 3" xfId="26786"/>
    <cellStyle name="Note 4 5 5 14 2 4" xfId="26787"/>
    <cellStyle name="Note 4 5 5 14 3" xfId="26788"/>
    <cellStyle name="Note 4 5 5 14 4" xfId="26789"/>
    <cellStyle name="Note 4 5 5 14 5" xfId="26790"/>
    <cellStyle name="Note 4 5 5 14 6" xfId="26791"/>
    <cellStyle name="Note 4 5 5 15" xfId="26792"/>
    <cellStyle name="Note 4 5 5 15 2" xfId="26793"/>
    <cellStyle name="Note 4 5 5 15 2 2" xfId="26794"/>
    <cellStyle name="Note 4 5 5 15 2 3" xfId="26795"/>
    <cellStyle name="Note 4 5 5 15 2 4" xfId="26796"/>
    <cellStyle name="Note 4 5 5 15 3" xfId="26797"/>
    <cellStyle name="Note 4 5 5 15 4" xfId="26798"/>
    <cellStyle name="Note 4 5 5 15 5" xfId="26799"/>
    <cellStyle name="Note 4 5 5 15 6" xfId="26800"/>
    <cellStyle name="Note 4 5 5 16" xfId="26801"/>
    <cellStyle name="Note 4 5 5 16 2" xfId="26802"/>
    <cellStyle name="Note 4 5 5 16 2 2" xfId="26803"/>
    <cellStyle name="Note 4 5 5 16 2 3" xfId="26804"/>
    <cellStyle name="Note 4 5 5 16 2 4" xfId="26805"/>
    <cellStyle name="Note 4 5 5 16 3" xfId="26806"/>
    <cellStyle name="Note 4 5 5 16 4" xfId="26807"/>
    <cellStyle name="Note 4 5 5 16 5" xfId="26808"/>
    <cellStyle name="Note 4 5 5 16 6" xfId="26809"/>
    <cellStyle name="Note 4 5 5 17" xfId="26810"/>
    <cellStyle name="Note 4 5 5 17 2" xfId="26811"/>
    <cellStyle name="Note 4 5 5 17 3" xfId="26812"/>
    <cellStyle name="Note 4 5 5 18" xfId="26813"/>
    <cellStyle name="Note 4 5 5 19" xfId="26814"/>
    <cellStyle name="Note 4 5 5 2" xfId="26815"/>
    <cellStyle name="Note 4 5 5 2 2" xfId="26816"/>
    <cellStyle name="Note 4 5 5 2 2 2" xfId="26817"/>
    <cellStyle name="Note 4 5 5 2 2 3" xfId="26818"/>
    <cellStyle name="Note 4 5 5 2 2 4" xfId="26819"/>
    <cellStyle name="Note 4 5 5 2 3" xfId="26820"/>
    <cellStyle name="Note 4 5 5 2 4" xfId="26821"/>
    <cellStyle name="Note 4 5 5 2 5" xfId="26822"/>
    <cellStyle name="Note 4 5 5 3" xfId="26823"/>
    <cellStyle name="Note 4 5 5 3 2" xfId="26824"/>
    <cellStyle name="Note 4 5 5 3 2 2" xfId="26825"/>
    <cellStyle name="Note 4 5 5 3 2 3" xfId="26826"/>
    <cellStyle name="Note 4 5 5 3 2 4" xfId="26827"/>
    <cellStyle name="Note 4 5 5 3 3" xfId="26828"/>
    <cellStyle name="Note 4 5 5 3 4" xfId="26829"/>
    <cellStyle name="Note 4 5 5 3 5" xfId="26830"/>
    <cellStyle name="Note 4 5 5 3 6" xfId="26831"/>
    <cellStyle name="Note 4 5 5 4" xfId="26832"/>
    <cellStyle name="Note 4 5 5 4 2" xfId="26833"/>
    <cellStyle name="Note 4 5 5 4 2 2" xfId="26834"/>
    <cellStyle name="Note 4 5 5 4 2 3" xfId="26835"/>
    <cellStyle name="Note 4 5 5 4 2 4" xfId="26836"/>
    <cellStyle name="Note 4 5 5 4 3" xfId="26837"/>
    <cellStyle name="Note 4 5 5 4 4" xfId="26838"/>
    <cellStyle name="Note 4 5 5 4 5" xfId="26839"/>
    <cellStyle name="Note 4 5 5 4 6" xfId="26840"/>
    <cellStyle name="Note 4 5 5 5" xfId="26841"/>
    <cellStyle name="Note 4 5 5 5 2" xfId="26842"/>
    <cellStyle name="Note 4 5 5 5 2 2" xfId="26843"/>
    <cellStyle name="Note 4 5 5 5 2 3" xfId="26844"/>
    <cellStyle name="Note 4 5 5 5 2 4" xfId="26845"/>
    <cellStyle name="Note 4 5 5 5 3" xfId="26846"/>
    <cellStyle name="Note 4 5 5 5 4" xfId="26847"/>
    <cellStyle name="Note 4 5 5 5 5" xfId="26848"/>
    <cellStyle name="Note 4 5 5 5 6" xfId="26849"/>
    <cellStyle name="Note 4 5 5 6" xfId="26850"/>
    <cellStyle name="Note 4 5 5 6 2" xfId="26851"/>
    <cellStyle name="Note 4 5 5 6 2 2" xfId="26852"/>
    <cellStyle name="Note 4 5 5 6 2 3" xfId="26853"/>
    <cellStyle name="Note 4 5 5 6 2 4" xfId="26854"/>
    <cellStyle name="Note 4 5 5 6 3" xfId="26855"/>
    <cellStyle name="Note 4 5 5 6 4" xfId="26856"/>
    <cellStyle name="Note 4 5 5 6 5" xfId="26857"/>
    <cellStyle name="Note 4 5 5 6 6" xfId="26858"/>
    <cellStyle name="Note 4 5 5 7" xfId="26859"/>
    <cellStyle name="Note 4 5 5 7 2" xfId="26860"/>
    <cellStyle name="Note 4 5 5 7 2 2" xfId="26861"/>
    <cellStyle name="Note 4 5 5 7 2 3" xfId="26862"/>
    <cellStyle name="Note 4 5 5 7 2 4" xfId="26863"/>
    <cellStyle name="Note 4 5 5 7 3" xfId="26864"/>
    <cellStyle name="Note 4 5 5 7 4" xfId="26865"/>
    <cellStyle name="Note 4 5 5 7 5" xfId="26866"/>
    <cellStyle name="Note 4 5 5 7 6" xfId="26867"/>
    <cellStyle name="Note 4 5 5 8" xfId="26868"/>
    <cellStyle name="Note 4 5 5 8 2" xfId="26869"/>
    <cellStyle name="Note 4 5 5 8 2 2" xfId="26870"/>
    <cellStyle name="Note 4 5 5 8 2 3" xfId="26871"/>
    <cellStyle name="Note 4 5 5 8 2 4" xfId="26872"/>
    <cellStyle name="Note 4 5 5 8 3" xfId="26873"/>
    <cellStyle name="Note 4 5 5 8 4" xfId="26874"/>
    <cellStyle name="Note 4 5 5 8 5" xfId="26875"/>
    <cellStyle name="Note 4 5 5 8 6" xfId="26876"/>
    <cellStyle name="Note 4 5 5 9" xfId="26877"/>
    <cellStyle name="Note 4 5 5 9 2" xfId="26878"/>
    <cellStyle name="Note 4 5 5 9 2 2" xfId="26879"/>
    <cellStyle name="Note 4 5 5 9 2 3" xfId="26880"/>
    <cellStyle name="Note 4 5 5 9 2 4" xfId="26881"/>
    <cellStyle name="Note 4 5 5 9 3" xfId="26882"/>
    <cellStyle name="Note 4 5 5 9 4" xfId="26883"/>
    <cellStyle name="Note 4 5 5 9 5" xfId="26884"/>
    <cellStyle name="Note 4 5 5 9 6" xfId="26885"/>
    <cellStyle name="Note 4 5 6" xfId="26886"/>
    <cellStyle name="Note 4 5 6 2" xfId="26887"/>
    <cellStyle name="Note 4 5 6 2 2" xfId="26888"/>
    <cellStyle name="Note 4 5 6 2 3" xfId="26889"/>
    <cellStyle name="Note 4 5 6 2 4" xfId="26890"/>
    <cellStyle name="Note 4 5 6 3" xfId="26891"/>
    <cellStyle name="Note 4 5 6 4" xfId="26892"/>
    <cellStyle name="Note 4 5 6 5" xfId="26893"/>
    <cellStyle name="Note 4 5 7" xfId="26894"/>
    <cellStyle name="Note 4 5 7 2" xfId="26895"/>
    <cellStyle name="Note 4 5 7 2 2" xfId="26896"/>
    <cellStyle name="Note 4 5 7 2 3" xfId="26897"/>
    <cellStyle name="Note 4 5 7 2 4" xfId="26898"/>
    <cellStyle name="Note 4 5 7 3" xfId="26899"/>
    <cellStyle name="Note 4 5 7 4" xfId="26900"/>
    <cellStyle name="Note 4 5 7 5" xfId="26901"/>
    <cellStyle name="Note 4 5 8" xfId="26902"/>
    <cellStyle name="Note 4 5 8 2" xfId="26903"/>
    <cellStyle name="Note 4 5 8 2 2" xfId="26904"/>
    <cellStyle name="Note 4 5 8 2 3" xfId="26905"/>
    <cellStyle name="Note 4 5 8 2 4" xfId="26906"/>
    <cellStyle name="Note 4 5 8 3" xfId="26907"/>
    <cellStyle name="Note 4 5 8 4" xfId="26908"/>
    <cellStyle name="Note 4 5 8 5" xfId="26909"/>
    <cellStyle name="Note 4 5 8 6" xfId="26910"/>
    <cellStyle name="Note 4 5 9" xfId="26911"/>
    <cellStyle name="Note 4 5 9 2" xfId="26912"/>
    <cellStyle name="Note 4 5 9 2 2" xfId="26913"/>
    <cellStyle name="Note 4 5 9 2 3" xfId="26914"/>
    <cellStyle name="Note 4 5 9 2 4" xfId="26915"/>
    <cellStyle name="Note 4 5 9 3" xfId="26916"/>
    <cellStyle name="Note 4 5 9 4" xfId="26917"/>
    <cellStyle name="Note 4 5 9 5" xfId="26918"/>
    <cellStyle name="Note 4 5 9 6" xfId="26919"/>
    <cellStyle name="Note 4 6" xfId="737"/>
    <cellStyle name="Note 4 6 10" xfId="26920"/>
    <cellStyle name="Note 4 6 10 2" xfId="26921"/>
    <cellStyle name="Note 4 6 10 2 2" xfId="26922"/>
    <cellStyle name="Note 4 6 10 2 3" xfId="26923"/>
    <cellStyle name="Note 4 6 10 2 4" xfId="26924"/>
    <cellStyle name="Note 4 6 10 3" xfId="26925"/>
    <cellStyle name="Note 4 6 10 4" xfId="26926"/>
    <cellStyle name="Note 4 6 10 5" xfId="26927"/>
    <cellStyle name="Note 4 6 10 6" xfId="26928"/>
    <cellStyle name="Note 4 6 11" xfId="26929"/>
    <cellStyle name="Note 4 6 11 2" xfId="26930"/>
    <cellStyle name="Note 4 6 11 2 2" xfId="26931"/>
    <cellStyle name="Note 4 6 11 2 3" xfId="26932"/>
    <cellStyle name="Note 4 6 11 2 4" xfId="26933"/>
    <cellStyle name="Note 4 6 11 3" xfId="26934"/>
    <cellStyle name="Note 4 6 11 4" xfId="26935"/>
    <cellStyle name="Note 4 6 11 5" xfId="26936"/>
    <cellStyle name="Note 4 6 11 6" xfId="26937"/>
    <cellStyle name="Note 4 6 12" xfId="26938"/>
    <cellStyle name="Note 4 6 12 2" xfId="26939"/>
    <cellStyle name="Note 4 6 12 2 2" xfId="26940"/>
    <cellStyle name="Note 4 6 12 2 3" xfId="26941"/>
    <cellStyle name="Note 4 6 12 2 4" xfId="26942"/>
    <cellStyle name="Note 4 6 12 3" xfId="26943"/>
    <cellStyle name="Note 4 6 12 4" xfId="26944"/>
    <cellStyle name="Note 4 6 12 5" xfId="26945"/>
    <cellStyle name="Note 4 6 12 6" xfId="26946"/>
    <cellStyle name="Note 4 6 13" xfId="26947"/>
    <cellStyle name="Note 4 6 13 2" xfId="26948"/>
    <cellStyle name="Note 4 6 13 2 2" xfId="26949"/>
    <cellStyle name="Note 4 6 13 2 3" xfId="26950"/>
    <cellStyle name="Note 4 6 13 2 4" xfId="26951"/>
    <cellStyle name="Note 4 6 13 3" xfId="26952"/>
    <cellStyle name="Note 4 6 13 4" xfId="26953"/>
    <cellStyle name="Note 4 6 13 5" xfId="26954"/>
    <cellStyle name="Note 4 6 13 6" xfId="26955"/>
    <cellStyle name="Note 4 6 14" xfId="26956"/>
    <cellStyle name="Note 4 6 14 2" xfId="26957"/>
    <cellStyle name="Note 4 6 14 2 2" xfId="26958"/>
    <cellStyle name="Note 4 6 14 2 3" xfId="26959"/>
    <cellStyle name="Note 4 6 14 2 4" xfId="26960"/>
    <cellStyle name="Note 4 6 14 3" xfId="26961"/>
    <cellStyle name="Note 4 6 14 4" xfId="26962"/>
    <cellStyle name="Note 4 6 14 5" xfId="26963"/>
    <cellStyle name="Note 4 6 14 6" xfId="26964"/>
    <cellStyle name="Note 4 6 15" xfId="26965"/>
    <cellStyle name="Note 4 6 15 2" xfId="26966"/>
    <cellStyle name="Note 4 6 15 2 2" xfId="26967"/>
    <cellStyle name="Note 4 6 15 2 3" xfId="26968"/>
    <cellStyle name="Note 4 6 15 2 4" xfId="26969"/>
    <cellStyle name="Note 4 6 15 3" xfId="26970"/>
    <cellStyle name="Note 4 6 15 4" xfId="26971"/>
    <cellStyle name="Note 4 6 15 5" xfId="26972"/>
    <cellStyle name="Note 4 6 15 6" xfId="26973"/>
    <cellStyle name="Note 4 6 16" xfId="26974"/>
    <cellStyle name="Note 4 6 16 2" xfId="26975"/>
    <cellStyle name="Note 4 6 16 2 2" xfId="26976"/>
    <cellStyle name="Note 4 6 16 2 3" xfId="26977"/>
    <cellStyle name="Note 4 6 16 2 4" xfId="26978"/>
    <cellStyle name="Note 4 6 16 3" xfId="26979"/>
    <cellStyle name="Note 4 6 16 4" xfId="26980"/>
    <cellStyle name="Note 4 6 16 5" xfId="26981"/>
    <cellStyle name="Note 4 6 16 6" xfId="26982"/>
    <cellStyle name="Note 4 6 17" xfId="26983"/>
    <cellStyle name="Note 4 6 17 2" xfId="26984"/>
    <cellStyle name="Note 4 6 17 2 2" xfId="26985"/>
    <cellStyle name="Note 4 6 17 2 3" xfId="26986"/>
    <cellStyle name="Note 4 6 17 2 4" xfId="26987"/>
    <cellStyle name="Note 4 6 17 3" xfId="26988"/>
    <cellStyle name="Note 4 6 17 4" xfId="26989"/>
    <cellStyle name="Note 4 6 17 5" xfId="26990"/>
    <cellStyle name="Note 4 6 17 6" xfId="26991"/>
    <cellStyle name="Note 4 6 18" xfId="26992"/>
    <cellStyle name="Note 4 6 18 2" xfId="26993"/>
    <cellStyle name="Note 4 6 18 3" xfId="26994"/>
    <cellStyle name="Note 4 6 19" xfId="26995"/>
    <cellStyle name="Note 4 6 2" xfId="738"/>
    <cellStyle name="Note 4 6 2 10" xfId="26996"/>
    <cellStyle name="Note 4 6 2 10 2" xfId="26997"/>
    <cellStyle name="Note 4 6 2 10 2 2" xfId="26998"/>
    <cellStyle name="Note 4 6 2 10 2 3" xfId="26999"/>
    <cellStyle name="Note 4 6 2 10 2 4" xfId="27000"/>
    <cellStyle name="Note 4 6 2 10 3" xfId="27001"/>
    <cellStyle name="Note 4 6 2 10 4" xfId="27002"/>
    <cellStyle name="Note 4 6 2 10 5" xfId="27003"/>
    <cellStyle name="Note 4 6 2 10 6" xfId="27004"/>
    <cellStyle name="Note 4 6 2 11" xfId="27005"/>
    <cellStyle name="Note 4 6 2 11 2" xfId="27006"/>
    <cellStyle name="Note 4 6 2 11 2 2" xfId="27007"/>
    <cellStyle name="Note 4 6 2 11 2 3" xfId="27008"/>
    <cellStyle name="Note 4 6 2 11 2 4" xfId="27009"/>
    <cellStyle name="Note 4 6 2 11 3" xfId="27010"/>
    <cellStyle name="Note 4 6 2 11 4" xfId="27011"/>
    <cellStyle name="Note 4 6 2 11 5" xfId="27012"/>
    <cellStyle name="Note 4 6 2 11 6" xfId="27013"/>
    <cellStyle name="Note 4 6 2 12" xfId="27014"/>
    <cellStyle name="Note 4 6 2 12 2" xfId="27015"/>
    <cellStyle name="Note 4 6 2 12 2 2" xfId="27016"/>
    <cellStyle name="Note 4 6 2 12 2 3" xfId="27017"/>
    <cellStyle name="Note 4 6 2 12 2 4" xfId="27018"/>
    <cellStyle name="Note 4 6 2 12 3" xfId="27019"/>
    <cellStyle name="Note 4 6 2 12 4" xfId="27020"/>
    <cellStyle name="Note 4 6 2 12 5" xfId="27021"/>
    <cellStyle name="Note 4 6 2 12 6" xfId="27022"/>
    <cellStyle name="Note 4 6 2 13" xfId="27023"/>
    <cellStyle name="Note 4 6 2 13 2" xfId="27024"/>
    <cellStyle name="Note 4 6 2 13 2 2" xfId="27025"/>
    <cellStyle name="Note 4 6 2 13 2 3" xfId="27026"/>
    <cellStyle name="Note 4 6 2 13 2 4" xfId="27027"/>
    <cellStyle name="Note 4 6 2 13 3" xfId="27028"/>
    <cellStyle name="Note 4 6 2 13 4" xfId="27029"/>
    <cellStyle name="Note 4 6 2 13 5" xfId="27030"/>
    <cellStyle name="Note 4 6 2 13 6" xfId="27031"/>
    <cellStyle name="Note 4 6 2 14" xfId="27032"/>
    <cellStyle name="Note 4 6 2 14 2" xfId="27033"/>
    <cellStyle name="Note 4 6 2 14 2 2" xfId="27034"/>
    <cellStyle name="Note 4 6 2 14 2 3" xfId="27035"/>
    <cellStyle name="Note 4 6 2 14 2 4" xfId="27036"/>
    <cellStyle name="Note 4 6 2 14 3" xfId="27037"/>
    <cellStyle name="Note 4 6 2 14 4" xfId="27038"/>
    <cellStyle name="Note 4 6 2 14 5" xfId="27039"/>
    <cellStyle name="Note 4 6 2 14 6" xfId="27040"/>
    <cellStyle name="Note 4 6 2 15" xfId="27041"/>
    <cellStyle name="Note 4 6 2 15 2" xfId="27042"/>
    <cellStyle name="Note 4 6 2 15 2 2" xfId="27043"/>
    <cellStyle name="Note 4 6 2 15 2 3" xfId="27044"/>
    <cellStyle name="Note 4 6 2 15 2 4" xfId="27045"/>
    <cellStyle name="Note 4 6 2 15 3" xfId="27046"/>
    <cellStyle name="Note 4 6 2 15 4" xfId="27047"/>
    <cellStyle name="Note 4 6 2 15 5" xfId="27048"/>
    <cellStyle name="Note 4 6 2 15 6" xfId="27049"/>
    <cellStyle name="Note 4 6 2 16" xfId="27050"/>
    <cellStyle name="Note 4 6 2 16 2" xfId="27051"/>
    <cellStyle name="Note 4 6 2 16 3" xfId="27052"/>
    <cellStyle name="Note 4 6 2 17" xfId="27053"/>
    <cellStyle name="Note 4 6 2 18" xfId="27054"/>
    <cellStyle name="Note 4 6 2 19" xfId="27055"/>
    <cellStyle name="Note 4 6 2 2" xfId="739"/>
    <cellStyle name="Note 4 6 2 20" xfId="27056"/>
    <cellStyle name="Note 4 6 2 21" xfId="27057"/>
    <cellStyle name="Note 4 6 2 3" xfId="27058"/>
    <cellStyle name="Note 4 6 2 3 10" xfId="27059"/>
    <cellStyle name="Note 4 6 2 3 10 2" xfId="27060"/>
    <cellStyle name="Note 4 6 2 3 10 2 2" xfId="27061"/>
    <cellStyle name="Note 4 6 2 3 10 2 3" xfId="27062"/>
    <cellStyle name="Note 4 6 2 3 10 2 4" xfId="27063"/>
    <cellStyle name="Note 4 6 2 3 10 3" xfId="27064"/>
    <cellStyle name="Note 4 6 2 3 10 4" xfId="27065"/>
    <cellStyle name="Note 4 6 2 3 10 5" xfId="27066"/>
    <cellStyle name="Note 4 6 2 3 10 6" xfId="27067"/>
    <cellStyle name="Note 4 6 2 3 11" xfId="27068"/>
    <cellStyle name="Note 4 6 2 3 11 2" xfId="27069"/>
    <cellStyle name="Note 4 6 2 3 11 2 2" xfId="27070"/>
    <cellStyle name="Note 4 6 2 3 11 2 3" xfId="27071"/>
    <cellStyle name="Note 4 6 2 3 11 2 4" xfId="27072"/>
    <cellStyle name="Note 4 6 2 3 11 3" xfId="27073"/>
    <cellStyle name="Note 4 6 2 3 11 4" xfId="27074"/>
    <cellStyle name="Note 4 6 2 3 11 5" xfId="27075"/>
    <cellStyle name="Note 4 6 2 3 11 6" xfId="27076"/>
    <cellStyle name="Note 4 6 2 3 12" xfId="27077"/>
    <cellStyle name="Note 4 6 2 3 12 2" xfId="27078"/>
    <cellStyle name="Note 4 6 2 3 12 2 2" xfId="27079"/>
    <cellStyle name="Note 4 6 2 3 12 2 3" xfId="27080"/>
    <cellStyle name="Note 4 6 2 3 12 2 4" xfId="27081"/>
    <cellStyle name="Note 4 6 2 3 12 3" xfId="27082"/>
    <cellStyle name="Note 4 6 2 3 12 4" xfId="27083"/>
    <cellStyle name="Note 4 6 2 3 12 5" xfId="27084"/>
    <cellStyle name="Note 4 6 2 3 12 6" xfId="27085"/>
    <cellStyle name="Note 4 6 2 3 13" xfId="27086"/>
    <cellStyle name="Note 4 6 2 3 13 2" xfId="27087"/>
    <cellStyle name="Note 4 6 2 3 13 2 2" xfId="27088"/>
    <cellStyle name="Note 4 6 2 3 13 2 3" xfId="27089"/>
    <cellStyle name="Note 4 6 2 3 13 2 4" xfId="27090"/>
    <cellStyle name="Note 4 6 2 3 13 3" xfId="27091"/>
    <cellStyle name="Note 4 6 2 3 13 4" xfId="27092"/>
    <cellStyle name="Note 4 6 2 3 13 5" xfId="27093"/>
    <cellStyle name="Note 4 6 2 3 13 6" xfId="27094"/>
    <cellStyle name="Note 4 6 2 3 14" xfId="27095"/>
    <cellStyle name="Note 4 6 2 3 14 2" xfId="27096"/>
    <cellStyle name="Note 4 6 2 3 14 2 2" xfId="27097"/>
    <cellStyle name="Note 4 6 2 3 14 2 3" xfId="27098"/>
    <cellStyle name="Note 4 6 2 3 14 2 4" xfId="27099"/>
    <cellStyle name="Note 4 6 2 3 14 3" xfId="27100"/>
    <cellStyle name="Note 4 6 2 3 14 4" xfId="27101"/>
    <cellStyle name="Note 4 6 2 3 14 5" xfId="27102"/>
    <cellStyle name="Note 4 6 2 3 14 6" xfId="27103"/>
    <cellStyle name="Note 4 6 2 3 15" xfId="27104"/>
    <cellStyle name="Note 4 6 2 3 15 2" xfId="27105"/>
    <cellStyle name="Note 4 6 2 3 15 2 2" xfId="27106"/>
    <cellStyle name="Note 4 6 2 3 15 2 3" xfId="27107"/>
    <cellStyle name="Note 4 6 2 3 15 2 4" xfId="27108"/>
    <cellStyle name="Note 4 6 2 3 15 3" xfId="27109"/>
    <cellStyle name="Note 4 6 2 3 15 4" xfId="27110"/>
    <cellStyle name="Note 4 6 2 3 15 5" xfId="27111"/>
    <cellStyle name="Note 4 6 2 3 15 6" xfId="27112"/>
    <cellStyle name="Note 4 6 2 3 16" xfId="27113"/>
    <cellStyle name="Note 4 6 2 3 16 2" xfId="27114"/>
    <cellStyle name="Note 4 6 2 3 16 2 2" xfId="27115"/>
    <cellStyle name="Note 4 6 2 3 16 2 3" xfId="27116"/>
    <cellStyle name="Note 4 6 2 3 16 2 4" xfId="27117"/>
    <cellStyle name="Note 4 6 2 3 16 3" xfId="27118"/>
    <cellStyle name="Note 4 6 2 3 16 4" xfId="27119"/>
    <cellStyle name="Note 4 6 2 3 16 5" xfId="27120"/>
    <cellStyle name="Note 4 6 2 3 16 6" xfId="27121"/>
    <cellStyle name="Note 4 6 2 3 17" xfId="27122"/>
    <cellStyle name="Note 4 6 2 3 17 2" xfId="27123"/>
    <cellStyle name="Note 4 6 2 3 17 3" xfId="27124"/>
    <cellStyle name="Note 4 6 2 3 18" xfId="27125"/>
    <cellStyle name="Note 4 6 2 3 19" xfId="27126"/>
    <cellStyle name="Note 4 6 2 3 2" xfId="27127"/>
    <cellStyle name="Note 4 6 2 3 2 2" xfId="27128"/>
    <cellStyle name="Note 4 6 2 3 2 2 2" xfId="27129"/>
    <cellStyle name="Note 4 6 2 3 2 2 3" xfId="27130"/>
    <cellStyle name="Note 4 6 2 3 2 2 4" xfId="27131"/>
    <cellStyle name="Note 4 6 2 3 2 3" xfId="27132"/>
    <cellStyle name="Note 4 6 2 3 2 4" xfId="27133"/>
    <cellStyle name="Note 4 6 2 3 2 5" xfId="27134"/>
    <cellStyle name="Note 4 6 2 3 3" xfId="27135"/>
    <cellStyle name="Note 4 6 2 3 3 2" xfId="27136"/>
    <cellStyle name="Note 4 6 2 3 3 2 2" xfId="27137"/>
    <cellStyle name="Note 4 6 2 3 3 2 3" xfId="27138"/>
    <cellStyle name="Note 4 6 2 3 3 2 4" xfId="27139"/>
    <cellStyle name="Note 4 6 2 3 3 3" xfId="27140"/>
    <cellStyle name="Note 4 6 2 3 3 4" xfId="27141"/>
    <cellStyle name="Note 4 6 2 3 3 5" xfId="27142"/>
    <cellStyle name="Note 4 6 2 3 3 6" xfId="27143"/>
    <cellStyle name="Note 4 6 2 3 4" xfId="27144"/>
    <cellStyle name="Note 4 6 2 3 4 2" xfId="27145"/>
    <cellStyle name="Note 4 6 2 3 4 2 2" xfId="27146"/>
    <cellStyle name="Note 4 6 2 3 4 2 3" xfId="27147"/>
    <cellStyle name="Note 4 6 2 3 4 2 4" xfId="27148"/>
    <cellStyle name="Note 4 6 2 3 4 3" xfId="27149"/>
    <cellStyle name="Note 4 6 2 3 4 4" xfId="27150"/>
    <cellStyle name="Note 4 6 2 3 4 5" xfId="27151"/>
    <cellStyle name="Note 4 6 2 3 4 6" xfId="27152"/>
    <cellStyle name="Note 4 6 2 3 5" xfId="27153"/>
    <cellStyle name="Note 4 6 2 3 5 2" xfId="27154"/>
    <cellStyle name="Note 4 6 2 3 5 2 2" xfId="27155"/>
    <cellStyle name="Note 4 6 2 3 5 2 3" xfId="27156"/>
    <cellStyle name="Note 4 6 2 3 5 2 4" xfId="27157"/>
    <cellStyle name="Note 4 6 2 3 5 3" xfId="27158"/>
    <cellStyle name="Note 4 6 2 3 5 4" xfId="27159"/>
    <cellStyle name="Note 4 6 2 3 5 5" xfId="27160"/>
    <cellStyle name="Note 4 6 2 3 5 6" xfId="27161"/>
    <cellStyle name="Note 4 6 2 3 6" xfId="27162"/>
    <cellStyle name="Note 4 6 2 3 6 2" xfId="27163"/>
    <cellStyle name="Note 4 6 2 3 6 2 2" xfId="27164"/>
    <cellStyle name="Note 4 6 2 3 6 2 3" xfId="27165"/>
    <cellStyle name="Note 4 6 2 3 6 2 4" xfId="27166"/>
    <cellStyle name="Note 4 6 2 3 6 3" xfId="27167"/>
    <cellStyle name="Note 4 6 2 3 6 4" xfId="27168"/>
    <cellStyle name="Note 4 6 2 3 6 5" xfId="27169"/>
    <cellStyle name="Note 4 6 2 3 6 6" xfId="27170"/>
    <cellStyle name="Note 4 6 2 3 7" xfId="27171"/>
    <cellStyle name="Note 4 6 2 3 7 2" xfId="27172"/>
    <cellStyle name="Note 4 6 2 3 7 2 2" xfId="27173"/>
    <cellStyle name="Note 4 6 2 3 7 2 3" xfId="27174"/>
    <cellStyle name="Note 4 6 2 3 7 2 4" xfId="27175"/>
    <cellStyle name="Note 4 6 2 3 7 3" xfId="27176"/>
    <cellStyle name="Note 4 6 2 3 7 4" xfId="27177"/>
    <cellStyle name="Note 4 6 2 3 7 5" xfId="27178"/>
    <cellStyle name="Note 4 6 2 3 7 6" xfId="27179"/>
    <cellStyle name="Note 4 6 2 3 8" xfId="27180"/>
    <cellStyle name="Note 4 6 2 3 8 2" xfId="27181"/>
    <cellStyle name="Note 4 6 2 3 8 2 2" xfId="27182"/>
    <cellStyle name="Note 4 6 2 3 8 2 3" xfId="27183"/>
    <cellStyle name="Note 4 6 2 3 8 2 4" xfId="27184"/>
    <cellStyle name="Note 4 6 2 3 8 3" xfId="27185"/>
    <cellStyle name="Note 4 6 2 3 8 4" xfId="27186"/>
    <cellStyle name="Note 4 6 2 3 8 5" xfId="27187"/>
    <cellStyle name="Note 4 6 2 3 8 6" xfId="27188"/>
    <cellStyle name="Note 4 6 2 3 9" xfId="27189"/>
    <cellStyle name="Note 4 6 2 3 9 2" xfId="27190"/>
    <cellStyle name="Note 4 6 2 3 9 2 2" xfId="27191"/>
    <cellStyle name="Note 4 6 2 3 9 2 3" xfId="27192"/>
    <cellStyle name="Note 4 6 2 3 9 2 4" xfId="27193"/>
    <cellStyle name="Note 4 6 2 3 9 3" xfId="27194"/>
    <cellStyle name="Note 4 6 2 3 9 4" xfId="27195"/>
    <cellStyle name="Note 4 6 2 3 9 5" xfId="27196"/>
    <cellStyle name="Note 4 6 2 3 9 6" xfId="27197"/>
    <cellStyle name="Note 4 6 2 4" xfId="27198"/>
    <cellStyle name="Note 4 6 2 4 2" xfId="27199"/>
    <cellStyle name="Note 4 6 2 4 2 2" xfId="27200"/>
    <cellStyle name="Note 4 6 2 4 2 3" xfId="27201"/>
    <cellStyle name="Note 4 6 2 4 2 4" xfId="27202"/>
    <cellStyle name="Note 4 6 2 4 3" xfId="27203"/>
    <cellStyle name="Note 4 6 2 4 4" xfId="27204"/>
    <cellStyle name="Note 4 6 2 4 5" xfId="27205"/>
    <cellStyle name="Note 4 6 2 5" xfId="27206"/>
    <cellStyle name="Note 4 6 2 5 2" xfId="27207"/>
    <cellStyle name="Note 4 6 2 5 2 2" xfId="27208"/>
    <cellStyle name="Note 4 6 2 5 2 3" xfId="27209"/>
    <cellStyle name="Note 4 6 2 5 2 4" xfId="27210"/>
    <cellStyle name="Note 4 6 2 5 3" xfId="27211"/>
    <cellStyle name="Note 4 6 2 5 4" xfId="27212"/>
    <cellStyle name="Note 4 6 2 5 5" xfId="27213"/>
    <cellStyle name="Note 4 6 2 6" xfId="27214"/>
    <cellStyle name="Note 4 6 2 6 2" xfId="27215"/>
    <cellStyle name="Note 4 6 2 6 2 2" xfId="27216"/>
    <cellStyle name="Note 4 6 2 6 2 3" xfId="27217"/>
    <cellStyle name="Note 4 6 2 6 2 4" xfId="27218"/>
    <cellStyle name="Note 4 6 2 6 3" xfId="27219"/>
    <cellStyle name="Note 4 6 2 6 4" xfId="27220"/>
    <cellStyle name="Note 4 6 2 6 5" xfId="27221"/>
    <cellStyle name="Note 4 6 2 6 6" xfId="27222"/>
    <cellStyle name="Note 4 6 2 7" xfId="27223"/>
    <cellStyle name="Note 4 6 2 7 2" xfId="27224"/>
    <cellStyle name="Note 4 6 2 7 2 2" xfId="27225"/>
    <cellStyle name="Note 4 6 2 7 2 3" xfId="27226"/>
    <cellStyle name="Note 4 6 2 7 2 4" xfId="27227"/>
    <cellStyle name="Note 4 6 2 7 3" xfId="27228"/>
    <cellStyle name="Note 4 6 2 7 4" xfId="27229"/>
    <cellStyle name="Note 4 6 2 7 5" xfId="27230"/>
    <cellStyle name="Note 4 6 2 7 6" xfId="27231"/>
    <cellStyle name="Note 4 6 2 8" xfId="27232"/>
    <cellStyle name="Note 4 6 2 8 2" xfId="27233"/>
    <cellStyle name="Note 4 6 2 8 2 2" xfId="27234"/>
    <cellStyle name="Note 4 6 2 8 2 3" xfId="27235"/>
    <cellStyle name="Note 4 6 2 8 2 4" xfId="27236"/>
    <cellStyle name="Note 4 6 2 8 3" xfId="27237"/>
    <cellStyle name="Note 4 6 2 8 4" xfId="27238"/>
    <cellStyle name="Note 4 6 2 8 5" xfId="27239"/>
    <cellStyle name="Note 4 6 2 8 6" xfId="27240"/>
    <cellStyle name="Note 4 6 2 9" xfId="27241"/>
    <cellStyle name="Note 4 6 2 9 2" xfId="27242"/>
    <cellStyle name="Note 4 6 2 9 2 2" xfId="27243"/>
    <cellStyle name="Note 4 6 2 9 2 3" xfId="27244"/>
    <cellStyle name="Note 4 6 2 9 2 4" xfId="27245"/>
    <cellStyle name="Note 4 6 2 9 3" xfId="27246"/>
    <cellStyle name="Note 4 6 2 9 4" xfId="27247"/>
    <cellStyle name="Note 4 6 2 9 5" xfId="27248"/>
    <cellStyle name="Note 4 6 2 9 6" xfId="27249"/>
    <cellStyle name="Note 4 6 20" xfId="27250"/>
    <cellStyle name="Note 4 6 21" xfId="27251"/>
    <cellStyle name="Note 4 6 22" xfId="27252"/>
    <cellStyle name="Note 4 6 23" xfId="27253"/>
    <cellStyle name="Note 4 6 3" xfId="740"/>
    <cellStyle name="Note 4 6 4" xfId="741"/>
    <cellStyle name="Note 4 6 5" xfId="27254"/>
    <cellStyle name="Note 4 6 5 10" xfId="27255"/>
    <cellStyle name="Note 4 6 5 10 2" xfId="27256"/>
    <cellStyle name="Note 4 6 5 10 2 2" xfId="27257"/>
    <cellStyle name="Note 4 6 5 10 2 3" xfId="27258"/>
    <cellStyle name="Note 4 6 5 10 2 4" xfId="27259"/>
    <cellStyle name="Note 4 6 5 10 3" xfId="27260"/>
    <cellStyle name="Note 4 6 5 10 4" xfId="27261"/>
    <cellStyle name="Note 4 6 5 10 5" xfId="27262"/>
    <cellStyle name="Note 4 6 5 10 6" xfId="27263"/>
    <cellStyle name="Note 4 6 5 11" xfId="27264"/>
    <cellStyle name="Note 4 6 5 11 2" xfId="27265"/>
    <cellStyle name="Note 4 6 5 11 2 2" xfId="27266"/>
    <cellStyle name="Note 4 6 5 11 2 3" xfId="27267"/>
    <cellStyle name="Note 4 6 5 11 2 4" xfId="27268"/>
    <cellStyle name="Note 4 6 5 11 3" xfId="27269"/>
    <cellStyle name="Note 4 6 5 11 4" xfId="27270"/>
    <cellStyle name="Note 4 6 5 11 5" xfId="27271"/>
    <cellStyle name="Note 4 6 5 11 6" xfId="27272"/>
    <cellStyle name="Note 4 6 5 12" xfId="27273"/>
    <cellStyle name="Note 4 6 5 12 2" xfId="27274"/>
    <cellStyle name="Note 4 6 5 12 2 2" xfId="27275"/>
    <cellStyle name="Note 4 6 5 12 2 3" xfId="27276"/>
    <cellStyle name="Note 4 6 5 12 2 4" xfId="27277"/>
    <cellStyle name="Note 4 6 5 12 3" xfId="27278"/>
    <cellStyle name="Note 4 6 5 12 4" xfId="27279"/>
    <cellStyle name="Note 4 6 5 12 5" xfId="27280"/>
    <cellStyle name="Note 4 6 5 12 6" xfId="27281"/>
    <cellStyle name="Note 4 6 5 13" xfId="27282"/>
    <cellStyle name="Note 4 6 5 13 2" xfId="27283"/>
    <cellStyle name="Note 4 6 5 13 2 2" xfId="27284"/>
    <cellStyle name="Note 4 6 5 13 2 3" xfId="27285"/>
    <cellStyle name="Note 4 6 5 13 2 4" xfId="27286"/>
    <cellStyle name="Note 4 6 5 13 3" xfId="27287"/>
    <cellStyle name="Note 4 6 5 13 4" xfId="27288"/>
    <cellStyle name="Note 4 6 5 13 5" xfId="27289"/>
    <cellStyle name="Note 4 6 5 13 6" xfId="27290"/>
    <cellStyle name="Note 4 6 5 14" xfId="27291"/>
    <cellStyle name="Note 4 6 5 14 2" xfId="27292"/>
    <cellStyle name="Note 4 6 5 14 2 2" xfId="27293"/>
    <cellStyle name="Note 4 6 5 14 2 3" xfId="27294"/>
    <cellStyle name="Note 4 6 5 14 2 4" xfId="27295"/>
    <cellStyle name="Note 4 6 5 14 3" xfId="27296"/>
    <cellStyle name="Note 4 6 5 14 4" xfId="27297"/>
    <cellStyle name="Note 4 6 5 14 5" xfId="27298"/>
    <cellStyle name="Note 4 6 5 14 6" xfId="27299"/>
    <cellStyle name="Note 4 6 5 15" xfId="27300"/>
    <cellStyle name="Note 4 6 5 15 2" xfId="27301"/>
    <cellStyle name="Note 4 6 5 15 2 2" xfId="27302"/>
    <cellStyle name="Note 4 6 5 15 2 3" xfId="27303"/>
    <cellStyle name="Note 4 6 5 15 2 4" xfId="27304"/>
    <cellStyle name="Note 4 6 5 15 3" xfId="27305"/>
    <cellStyle name="Note 4 6 5 15 4" xfId="27306"/>
    <cellStyle name="Note 4 6 5 15 5" xfId="27307"/>
    <cellStyle name="Note 4 6 5 15 6" xfId="27308"/>
    <cellStyle name="Note 4 6 5 16" xfId="27309"/>
    <cellStyle name="Note 4 6 5 16 2" xfId="27310"/>
    <cellStyle name="Note 4 6 5 16 2 2" xfId="27311"/>
    <cellStyle name="Note 4 6 5 16 2 3" xfId="27312"/>
    <cellStyle name="Note 4 6 5 16 2 4" xfId="27313"/>
    <cellStyle name="Note 4 6 5 16 3" xfId="27314"/>
    <cellStyle name="Note 4 6 5 16 4" xfId="27315"/>
    <cellStyle name="Note 4 6 5 16 5" xfId="27316"/>
    <cellStyle name="Note 4 6 5 16 6" xfId="27317"/>
    <cellStyle name="Note 4 6 5 17" xfId="27318"/>
    <cellStyle name="Note 4 6 5 17 2" xfId="27319"/>
    <cellStyle name="Note 4 6 5 17 3" xfId="27320"/>
    <cellStyle name="Note 4 6 5 18" xfId="27321"/>
    <cellStyle name="Note 4 6 5 19" xfId="27322"/>
    <cellStyle name="Note 4 6 5 2" xfId="27323"/>
    <cellStyle name="Note 4 6 5 2 2" xfId="27324"/>
    <cellStyle name="Note 4 6 5 2 2 2" xfId="27325"/>
    <cellStyle name="Note 4 6 5 2 2 3" xfId="27326"/>
    <cellStyle name="Note 4 6 5 2 2 4" xfId="27327"/>
    <cellStyle name="Note 4 6 5 2 3" xfId="27328"/>
    <cellStyle name="Note 4 6 5 2 4" xfId="27329"/>
    <cellStyle name="Note 4 6 5 2 5" xfId="27330"/>
    <cellStyle name="Note 4 6 5 3" xfId="27331"/>
    <cellStyle name="Note 4 6 5 3 2" xfId="27332"/>
    <cellStyle name="Note 4 6 5 3 2 2" xfId="27333"/>
    <cellStyle name="Note 4 6 5 3 2 3" xfId="27334"/>
    <cellStyle name="Note 4 6 5 3 2 4" xfId="27335"/>
    <cellStyle name="Note 4 6 5 3 3" xfId="27336"/>
    <cellStyle name="Note 4 6 5 3 4" xfId="27337"/>
    <cellStyle name="Note 4 6 5 3 5" xfId="27338"/>
    <cellStyle name="Note 4 6 5 3 6" xfId="27339"/>
    <cellStyle name="Note 4 6 5 4" xfId="27340"/>
    <cellStyle name="Note 4 6 5 4 2" xfId="27341"/>
    <cellStyle name="Note 4 6 5 4 2 2" xfId="27342"/>
    <cellStyle name="Note 4 6 5 4 2 3" xfId="27343"/>
    <cellStyle name="Note 4 6 5 4 2 4" xfId="27344"/>
    <cellStyle name="Note 4 6 5 4 3" xfId="27345"/>
    <cellStyle name="Note 4 6 5 4 4" xfId="27346"/>
    <cellStyle name="Note 4 6 5 4 5" xfId="27347"/>
    <cellStyle name="Note 4 6 5 4 6" xfId="27348"/>
    <cellStyle name="Note 4 6 5 5" xfId="27349"/>
    <cellStyle name="Note 4 6 5 5 2" xfId="27350"/>
    <cellStyle name="Note 4 6 5 5 2 2" xfId="27351"/>
    <cellStyle name="Note 4 6 5 5 2 3" xfId="27352"/>
    <cellStyle name="Note 4 6 5 5 2 4" xfId="27353"/>
    <cellStyle name="Note 4 6 5 5 3" xfId="27354"/>
    <cellStyle name="Note 4 6 5 5 4" xfId="27355"/>
    <cellStyle name="Note 4 6 5 5 5" xfId="27356"/>
    <cellStyle name="Note 4 6 5 5 6" xfId="27357"/>
    <cellStyle name="Note 4 6 5 6" xfId="27358"/>
    <cellStyle name="Note 4 6 5 6 2" xfId="27359"/>
    <cellStyle name="Note 4 6 5 6 2 2" xfId="27360"/>
    <cellStyle name="Note 4 6 5 6 2 3" xfId="27361"/>
    <cellStyle name="Note 4 6 5 6 2 4" xfId="27362"/>
    <cellStyle name="Note 4 6 5 6 3" xfId="27363"/>
    <cellStyle name="Note 4 6 5 6 4" xfId="27364"/>
    <cellStyle name="Note 4 6 5 6 5" xfId="27365"/>
    <cellStyle name="Note 4 6 5 6 6" xfId="27366"/>
    <cellStyle name="Note 4 6 5 7" xfId="27367"/>
    <cellStyle name="Note 4 6 5 7 2" xfId="27368"/>
    <cellStyle name="Note 4 6 5 7 2 2" xfId="27369"/>
    <cellStyle name="Note 4 6 5 7 2 3" xfId="27370"/>
    <cellStyle name="Note 4 6 5 7 2 4" xfId="27371"/>
    <cellStyle name="Note 4 6 5 7 3" xfId="27372"/>
    <cellStyle name="Note 4 6 5 7 4" xfId="27373"/>
    <cellStyle name="Note 4 6 5 7 5" xfId="27374"/>
    <cellStyle name="Note 4 6 5 7 6" xfId="27375"/>
    <cellStyle name="Note 4 6 5 8" xfId="27376"/>
    <cellStyle name="Note 4 6 5 8 2" xfId="27377"/>
    <cellStyle name="Note 4 6 5 8 2 2" xfId="27378"/>
    <cellStyle name="Note 4 6 5 8 2 3" xfId="27379"/>
    <cellStyle name="Note 4 6 5 8 2 4" xfId="27380"/>
    <cellStyle name="Note 4 6 5 8 3" xfId="27381"/>
    <cellStyle name="Note 4 6 5 8 4" xfId="27382"/>
    <cellStyle name="Note 4 6 5 8 5" xfId="27383"/>
    <cellStyle name="Note 4 6 5 8 6" xfId="27384"/>
    <cellStyle name="Note 4 6 5 9" xfId="27385"/>
    <cellStyle name="Note 4 6 5 9 2" xfId="27386"/>
    <cellStyle name="Note 4 6 5 9 2 2" xfId="27387"/>
    <cellStyle name="Note 4 6 5 9 2 3" xfId="27388"/>
    <cellStyle name="Note 4 6 5 9 2 4" xfId="27389"/>
    <cellStyle name="Note 4 6 5 9 3" xfId="27390"/>
    <cellStyle name="Note 4 6 5 9 4" xfId="27391"/>
    <cellStyle name="Note 4 6 5 9 5" xfId="27392"/>
    <cellStyle name="Note 4 6 5 9 6" xfId="27393"/>
    <cellStyle name="Note 4 6 6" xfId="27394"/>
    <cellStyle name="Note 4 6 6 2" xfId="27395"/>
    <cellStyle name="Note 4 6 6 2 2" xfId="27396"/>
    <cellStyle name="Note 4 6 6 2 3" xfId="27397"/>
    <cellStyle name="Note 4 6 6 2 4" xfId="27398"/>
    <cellStyle name="Note 4 6 6 3" xfId="27399"/>
    <cellStyle name="Note 4 6 6 4" xfId="27400"/>
    <cellStyle name="Note 4 6 6 5" xfId="27401"/>
    <cellStyle name="Note 4 6 7" xfId="27402"/>
    <cellStyle name="Note 4 6 7 2" xfId="27403"/>
    <cellStyle name="Note 4 6 7 2 2" xfId="27404"/>
    <cellStyle name="Note 4 6 7 2 3" xfId="27405"/>
    <cellStyle name="Note 4 6 7 2 4" xfId="27406"/>
    <cellStyle name="Note 4 6 7 3" xfId="27407"/>
    <cellStyle name="Note 4 6 7 4" xfId="27408"/>
    <cellStyle name="Note 4 6 7 5" xfId="27409"/>
    <cellStyle name="Note 4 6 8" xfId="27410"/>
    <cellStyle name="Note 4 6 8 2" xfId="27411"/>
    <cellStyle name="Note 4 6 8 2 2" xfId="27412"/>
    <cellStyle name="Note 4 6 8 2 3" xfId="27413"/>
    <cellStyle name="Note 4 6 8 2 4" xfId="27414"/>
    <cellStyle name="Note 4 6 8 3" xfId="27415"/>
    <cellStyle name="Note 4 6 8 4" xfId="27416"/>
    <cellStyle name="Note 4 6 8 5" xfId="27417"/>
    <cellStyle name="Note 4 6 8 6" xfId="27418"/>
    <cellStyle name="Note 4 6 9" xfId="27419"/>
    <cellStyle name="Note 4 6 9 2" xfId="27420"/>
    <cellStyle name="Note 4 6 9 2 2" xfId="27421"/>
    <cellStyle name="Note 4 6 9 2 3" xfId="27422"/>
    <cellStyle name="Note 4 6 9 2 4" xfId="27423"/>
    <cellStyle name="Note 4 6 9 3" xfId="27424"/>
    <cellStyle name="Note 4 6 9 4" xfId="27425"/>
    <cellStyle name="Note 4 6 9 5" xfId="27426"/>
    <cellStyle name="Note 4 6 9 6" xfId="27427"/>
    <cellStyle name="Note 4 7" xfId="742"/>
    <cellStyle name="Note 4 7 10" xfId="27428"/>
    <cellStyle name="Note 4 7 10 2" xfId="27429"/>
    <cellStyle name="Note 4 7 10 2 2" xfId="27430"/>
    <cellStyle name="Note 4 7 10 2 3" xfId="27431"/>
    <cellStyle name="Note 4 7 10 2 4" xfId="27432"/>
    <cellStyle name="Note 4 7 10 3" xfId="27433"/>
    <cellStyle name="Note 4 7 10 4" xfId="27434"/>
    <cellStyle name="Note 4 7 10 5" xfId="27435"/>
    <cellStyle name="Note 4 7 10 6" xfId="27436"/>
    <cellStyle name="Note 4 7 11" xfId="27437"/>
    <cellStyle name="Note 4 7 11 2" xfId="27438"/>
    <cellStyle name="Note 4 7 11 2 2" xfId="27439"/>
    <cellStyle name="Note 4 7 11 2 3" xfId="27440"/>
    <cellStyle name="Note 4 7 11 2 4" xfId="27441"/>
    <cellStyle name="Note 4 7 11 3" xfId="27442"/>
    <cellStyle name="Note 4 7 11 4" xfId="27443"/>
    <cellStyle name="Note 4 7 11 5" xfId="27444"/>
    <cellStyle name="Note 4 7 11 6" xfId="27445"/>
    <cellStyle name="Note 4 7 12" xfId="27446"/>
    <cellStyle name="Note 4 7 12 2" xfId="27447"/>
    <cellStyle name="Note 4 7 12 2 2" xfId="27448"/>
    <cellStyle name="Note 4 7 12 2 3" xfId="27449"/>
    <cellStyle name="Note 4 7 12 2 4" xfId="27450"/>
    <cellStyle name="Note 4 7 12 3" xfId="27451"/>
    <cellStyle name="Note 4 7 12 4" xfId="27452"/>
    <cellStyle name="Note 4 7 12 5" xfId="27453"/>
    <cellStyle name="Note 4 7 12 6" xfId="27454"/>
    <cellStyle name="Note 4 7 13" xfId="27455"/>
    <cellStyle name="Note 4 7 13 2" xfId="27456"/>
    <cellStyle name="Note 4 7 13 2 2" xfId="27457"/>
    <cellStyle name="Note 4 7 13 2 3" xfId="27458"/>
    <cellStyle name="Note 4 7 13 2 4" xfId="27459"/>
    <cellStyle name="Note 4 7 13 3" xfId="27460"/>
    <cellStyle name="Note 4 7 13 4" xfId="27461"/>
    <cellStyle name="Note 4 7 13 5" xfId="27462"/>
    <cellStyle name="Note 4 7 13 6" xfId="27463"/>
    <cellStyle name="Note 4 7 14" xfId="27464"/>
    <cellStyle name="Note 4 7 14 2" xfId="27465"/>
    <cellStyle name="Note 4 7 14 2 2" xfId="27466"/>
    <cellStyle name="Note 4 7 14 2 3" xfId="27467"/>
    <cellStyle name="Note 4 7 14 2 4" xfId="27468"/>
    <cellStyle name="Note 4 7 14 3" xfId="27469"/>
    <cellStyle name="Note 4 7 14 4" xfId="27470"/>
    <cellStyle name="Note 4 7 14 5" xfId="27471"/>
    <cellStyle name="Note 4 7 14 6" xfId="27472"/>
    <cellStyle name="Note 4 7 15" xfId="27473"/>
    <cellStyle name="Note 4 7 15 2" xfId="27474"/>
    <cellStyle name="Note 4 7 15 2 2" xfId="27475"/>
    <cellStyle name="Note 4 7 15 2 3" xfId="27476"/>
    <cellStyle name="Note 4 7 15 2 4" xfId="27477"/>
    <cellStyle name="Note 4 7 15 3" xfId="27478"/>
    <cellStyle name="Note 4 7 15 4" xfId="27479"/>
    <cellStyle name="Note 4 7 15 5" xfId="27480"/>
    <cellStyle name="Note 4 7 15 6" xfId="27481"/>
    <cellStyle name="Note 4 7 16" xfId="27482"/>
    <cellStyle name="Note 4 7 16 2" xfId="27483"/>
    <cellStyle name="Note 4 7 16 2 2" xfId="27484"/>
    <cellStyle name="Note 4 7 16 2 3" xfId="27485"/>
    <cellStyle name="Note 4 7 16 2 4" xfId="27486"/>
    <cellStyle name="Note 4 7 16 3" xfId="27487"/>
    <cellStyle name="Note 4 7 16 4" xfId="27488"/>
    <cellStyle name="Note 4 7 16 5" xfId="27489"/>
    <cellStyle name="Note 4 7 16 6" xfId="27490"/>
    <cellStyle name="Note 4 7 17" xfId="27491"/>
    <cellStyle name="Note 4 7 17 2" xfId="27492"/>
    <cellStyle name="Note 4 7 17 2 2" xfId="27493"/>
    <cellStyle name="Note 4 7 17 2 3" xfId="27494"/>
    <cellStyle name="Note 4 7 17 2 4" xfId="27495"/>
    <cellStyle name="Note 4 7 17 3" xfId="27496"/>
    <cellStyle name="Note 4 7 17 4" xfId="27497"/>
    <cellStyle name="Note 4 7 17 5" xfId="27498"/>
    <cellStyle name="Note 4 7 17 6" xfId="27499"/>
    <cellStyle name="Note 4 7 18" xfId="27500"/>
    <cellStyle name="Note 4 7 18 2" xfId="27501"/>
    <cellStyle name="Note 4 7 18 3" xfId="27502"/>
    <cellStyle name="Note 4 7 19" xfId="27503"/>
    <cellStyle name="Note 4 7 2" xfId="743"/>
    <cellStyle name="Note 4 7 2 10" xfId="27504"/>
    <cellStyle name="Note 4 7 2 10 2" xfId="27505"/>
    <cellStyle name="Note 4 7 2 10 2 2" xfId="27506"/>
    <cellStyle name="Note 4 7 2 10 2 3" xfId="27507"/>
    <cellStyle name="Note 4 7 2 10 2 4" xfId="27508"/>
    <cellStyle name="Note 4 7 2 10 3" xfId="27509"/>
    <cellStyle name="Note 4 7 2 10 4" xfId="27510"/>
    <cellStyle name="Note 4 7 2 10 5" xfId="27511"/>
    <cellStyle name="Note 4 7 2 10 6" xfId="27512"/>
    <cellStyle name="Note 4 7 2 11" xfId="27513"/>
    <cellStyle name="Note 4 7 2 11 2" xfId="27514"/>
    <cellStyle name="Note 4 7 2 11 2 2" xfId="27515"/>
    <cellStyle name="Note 4 7 2 11 2 3" xfId="27516"/>
    <cellStyle name="Note 4 7 2 11 2 4" xfId="27517"/>
    <cellStyle name="Note 4 7 2 11 3" xfId="27518"/>
    <cellStyle name="Note 4 7 2 11 4" xfId="27519"/>
    <cellStyle name="Note 4 7 2 11 5" xfId="27520"/>
    <cellStyle name="Note 4 7 2 11 6" xfId="27521"/>
    <cellStyle name="Note 4 7 2 12" xfId="27522"/>
    <cellStyle name="Note 4 7 2 12 2" xfId="27523"/>
    <cellStyle name="Note 4 7 2 12 2 2" xfId="27524"/>
    <cellStyle name="Note 4 7 2 12 2 3" xfId="27525"/>
    <cellStyle name="Note 4 7 2 12 2 4" xfId="27526"/>
    <cellStyle name="Note 4 7 2 12 3" xfId="27527"/>
    <cellStyle name="Note 4 7 2 12 4" xfId="27528"/>
    <cellStyle name="Note 4 7 2 12 5" xfId="27529"/>
    <cellStyle name="Note 4 7 2 12 6" xfId="27530"/>
    <cellStyle name="Note 4 7 2 13" xfId="27531"/>
    <cellStyle name="Note 4 7 2 13 2" xfId="27532"/>
    <cellStyle name="Note 4 7 2 13 2 2" xfId="27533"/>
    <cellStyle name="Note 4 7 2 13 2 3" xfId="27534"/>
    <cellStyle name="Note 4 7 2 13 2 4" xfId="27535"/>
    <cellStyle name="Note 4 7 2 13 3" xfId="27536"/>
    <cellStyle name="Note 4 7 2 13 4" xfId="27537"/>
    <cellStyle name="Note 4 7 2 13 5" xfId="27538"/>
    <cellStyle name="Note 4 7 2 13 6" xfId="27539"/>
    <cellStyle name="Note 4 7 2 14" xfId="27540"/>
    <cellStyle name="Note 4 7 2 14 2" xfId="27541"/>
    <cellStyle name="Note 4 7 2 14 2 2" xfId="27542"/>
    <cellStyle name="Note 4 7 2 14 2 3" xfId="27543"/>
    <cellStyle name="Note 4 7 2 14 2 4" xfId="27544"/>
    <cellStyle name="Note 4 7 2 14 3" xfId="27545"/>
    <cellStyle name="Note 4 7 2 14 4" xfId="27546"/>
    <cellStyle name="Note 4 7 2 14 5" xfId="27547"/>
    <cellStyle name="Note 4 7 2 14 6" xfId="27548"/>
    <cellStyle name="Note 4 7 2 15" xfId="27549"/>
    <cellStyle name="Note 4 7 2 15 2" xfId="27550"/>
    <cellStyle name="Note 4 7 2 15 2 2" xfId="27551"/>
    <cellStyle name="Note 4 7 2 15 2 3" xfId="27552"/>
    <cellStyle name="Note 4 7 2 15 2 4" xfId="27553"/>
    <cellStyle name="Note 4 7 2 15 3" xfId="27554"/>
    <cellStyle name="Note 4 7 2 15 4" xfId="27555"/>
    <cellStyle name="Note 4 7 2 15 5" xfId="27556"/>
    <cellStyle name="Note 4 7 2 15 6" xfId="27557"/>
    <cellStyle name="Note 4 7 2 16" xfId="27558"/>
    <cellStyle name="Note 4 7 2 16 2" xfId="27559"/>
    <cellStyle name="Note 4 7 2 16 3" xfId="27560"/>
    <cellStyle name="Note 4 7 2 17" xfId="27561"/>
    <cellStyle name="Note 4 7 2 18" xfId="27562"/>
    <cellStyle name="Note 4 7 2 19" xfId="27563"/>
    <cellStyle name="Note 4 7 2 2" xfId="744"/>
    <cellStyle name="Note 4 7 2 20" xfId="27564"/>
    <cellStyle name="Note 4 7 2 21" xfId="27565"/>
    <cellStyle name="Note 4 7 2 3" xfId="27566"/>
    <cellStyle name="Note 4 7 2 3 10" xfId="27567"/>
    <cellStyle name="Note 4 7 2 3 10 2" xfId="27568"/>
    <cellStyle name="Note 4 7 2 3 10 2 2" xfId="27569"/>
    <cellStyle name="Note 4 7 2 3 10 2 3" xfId="27570"/>
    <cellStyle name="Note 4 7 2 3 10 2 4" xfId="27571"/>
    <cellStyle name="Note 4 7 2 3 10 3" xfId="27572"/>
    <cellStyle name="Note 4 7 2 3 10 4" xfId="27573"/>
    <cellStyle name="Note 4 7 2 3 10 5" xfId="27574"/>
    <cellStyle name="Note 4 7 2 3 10 6" xfId="27575"/>
    <cellStyle name="Note 4 7 2 3 11" xfId="27576"/>
    <cellStyle name="Note 4 7 2 3 11 2" xfId="27577"/>
    <cellStyle name="Note 4 7 2 3 11 2 2" xfId="27578"/>
    <cellStyle name="Note 4 7 2 3 11 2 3" xfId="27579"/>
    <cellStyle name="Note 4 7 2 3 11 2 4" xfId="27580"/>
    <cellStyle name="Note 4 7 2 3 11 3" xfId="27581"/>
    <cellStyle name="Note 4 7 2 3 11 4" xfId="27582"/>
    <cellStyle name="Note 4 7 2 3 11 5" xfId="27583"/>
    <cellStyle name="Note 4 7 2 3 11 6" xfId="27584"/>
    <cellStyle name="Note 4 7 2 3 12" xfId="27585"/>
    <cellStyle name="Note 4 7 2 3 12 2" xfId="27586"/>
    <cellStyle name="Note 4 7 2 3 12 2 2" xfId="27587"/>
    <cellStyle name="Note 4 7 2 3 12 2 3" xfId="27588"/>
    <cellStyle name="Note 4 7 2 3 12 2 4" xfId="27589"/>
    <cellStyle name="Note 4 7 2 3 12 3" xfId="27590"/>
    <cellStyle name="Note 4 7 2 3 12 4" xfId="27591"/>
    <cellStyle name="Note 4 7 2 3 12 5" xfId="27592"/>
    <cellStyle name="Note 4 7 2 3 12 6" xfId="27593"/>
    <cellStyle name="Note 4 7 2 3 13" xfId="27594"/>
    <cellStyle name="Note 4 7 2 3 13 2" xfId="27595"/>
    <cellStyle name="Note 4 7 2 3 13 2 2" xfId="27596"/>
    <cellStyle name="Note 4 7 2 3 13 2 3" xfId="27597"/>
    <cellStyle name="Note 4 7 2 3 13 2 4" xfId="27598"/>
    <cellStyle name="Note 4 7 2 3 13 3" xfId="27599"/>
    <cellStyle name="Note 4 7 2 3 13 4" xfId="27600"/>
    <cellStyle name="Note 4 7 2 3 13 5" xfId="27601"/>
    <cellStyle name="Note 4 7 2 3 13 6" xfId="27602"/>
    <cellStyle name="Note 4 7 2 3 14" xfId="27603"/>
    <cellStyle name="Note 4 7 2 3 14 2" xfId="27604"/>
    <cellStyle name="Note 4 7 2 3 14 2 2" xfId="27605"/>
    <cellStyle name="Note 4 7 2 3 14 2 3" xfId="27606"/>
    <cellStyle name="Note 4 7 2 3 14 2 4" xfId="27607"/>
    <cellStyle name="Note 4 7 2 3 14 3" xfId="27608"/>
    <cellStyle name="Note 4 7 2 3 14 4" xfId="27609"/>
    <cellStyle name="Note 4 7 2 3 14 5" xfId="27610"/>
    <cellStyle name="Note 4 7 2 3 14 6" xfId="27611"/>
    <cellStyle name="Note 4 7 2 3 15" xfId="27612"/>
    <cellStyle name="Note 4 7 2 3 15 2" xfId="27613"/>
    <cellStyle name="Note 4 7 2 3 15 2 2" xfId="27614"/>
    <cellStyle name="Note 4 7 2 3 15 2 3" xfId="27615"/>
    <cellStyle name="Note 4 7 2 3 15 2 4" xfId="27616"/>
    <cellStyle name="Note 4 7 2 3 15 3" xfId="27617"/>
    <cellStyle name="Note 4 7 2 3 15 4" xfId="27618"/>
    <cellStyle name="Note 4 7 2 3 15 5" xfId="27619"/>
    <cellStyle name="Note 4 7 2 3 15 6" xfId="27620"/>
    <cellStyle name="Note 4 7 2 3 16" xfId="27621"/>
    <cellStyle name="Note 4 7 2 3 16 2" xfId="27622"/>
    <cellStyle name="Note 4 7 2 3 16 2 2" xfId="27623"/>
    <cellStyle name="Note 4 7 2 3 16 2 3" xfId="27624"/>
    <cellStyle name="Note 4 7 2 3 16 2 4" xfId="27625"/>
    <cellStyle name="Note 4 7 2 3 16 3" xfId="27626"/>
    <cellStyle name="Note 4 7 2 3 16 4" xfId="27627"/>
    <cellStyle name="Note 4 7 2 3 16 5" xfId="27628"/>
    <cellStyle name="Note 4 7 2 3 16 6" xfId="27629"/>
    <cellStyle name="Note 4 7 2 3 17" xfId="27630"/>
    <cellStyle name="Note 4 7 2 3 17 2" xfId="27631"/>
    <cellStyle name="Note 4 7 2 3 17 3" xfId="27632"/>
    <cellStyle name="Note 4 7 2 3 18" xfId="27633"/>
    <cellStyle name="Note 4 7 2 3 19" xfId="27634"/>
    <cellStyle name="Note 4 7 2 3 2" xfId="27635"/>
    <cellStyle name="Note 4 7 2 3 2 2" xfId="27636"/>
    <cellStyle name="Note 4 7 2 3 2 2 2" xfId="27637"/>
    <cellStyle name="Note 4 7 2 3 2 2 3" xfId="27638"/>
    <cellStyle name="Note 4 7 2 3 2 2 4" xfId="27639"/>
    <cellStyle name="Note 4 7 2 3 2 3" xfId="27640"/>
    <cellStyle name="Note 4 7 2 3 2 4" xfId="27641"/>
    <cellStyle name="Note 4 7 2 3 2 5" xfId="27642"/>
    <cellStyle name="Note 4 7 2 3 3" xfId="27643"/>
    <cellStyle name="Note 4 7 2 3 3 2" xfId="27644"/>
    <cellStyle name="Note 4 7 2 3 3 2 2" xfId="27645"/>
    <cellStyle name="Note 4 7 2 3 3 2 3" xfId="27646"/>
    <cellStyle name="Note 4 7 2 3 3 2 4" xfId="27647"/>
    <cellStyle name="Note 4 7 2 3 3 3" xfId="27648"/>
    <cellStyle name="Note 4 7 2 3 3 4" xfId="27649"/>
    <cellStyle name="Note 4 7 2 3 3 5" xfId="27650"/>
    <cellStyle name="Note 4 7 2 3 3 6" xfId="27651"/>
    <cellStyle name="Note 4 7 2 3 4" xfId="27652"/>
    <cellStyle name="Note 4 7 2 3 4 2" xfId="27653"/>
    <cellStyle name="Note 4 7 2 3 4 2 2" xfId="27654"/>
    <cellStyle name="Note 4 7 2 3 4 2 3" xfId="27655"/>
    <cellStyle name="Note 4 7 2 3 4 2 4" xfId="27656"/>
    <cellStyle name="Note 4 7 2 3 4 3" xfId="27657"/>
    <cellStyle name="Note 4 7 2 3 4 4" xfId="27658"/>
    <cellStyle name="Note 4 7 2 3 4 5" xfId="27659"/>
    <cellStyle name="Note 4 7 2 3 4 6" xfId="27660"/>
    <cellStyle name="Note 4 7 2 3 5" xfId="27661"/>
    <cellStyle name="Note 4 7 2 3 5 2" xfId="27662"/>
    <cellStyle name="Note 4 7 2 3 5 2 2" xfId="27663"/>
    <cellStyle name="Note 4 7 2 3 5 2 3" xfId="27664"/>
    <cellStyle name="Note 4 7 2 3 5 2 4" xfId="27665"/>
    <cellStyle name="Note 4 7 2 3 5 3" xfId="27666"/>
    <cellStyle name="Note 4 7 2 3 5 4" xfId="27667"/>
    <cellStyle name="Note 4 7 2 3 5 5" xfId="27668"/>
    <cellStyle name="Note 4 7 2 3 5 6" xfId="27669"/>
    <cellStyle name="Note 4 7 2 3 6" xfId="27670"/>
    <cellStyle name="Note 4 7 2 3 6 2" xfId="27671"/>
    <cellStyle name="Note 4 7 2 3 6 2 2" xfId="27672"/>
    <cellStyle name="Note 4 7 2 3 6 2 3" xfId="27673"/>
    <cellStyle name="Note 4 7 2 3 6 2 4" xfId="27674"/>
    <cellStyle name="Note 4 7 2 3 6 3" xfId="27675"/>
    <cellStyle name="Note 4 7 2 3 6 4" xfId="27676"/>
    <cellStyle name="Note 4 7 2 3 6 5" xfId="27677"/>
    <cellStyle name="Note 4 7 2 3 6 6" xfId="27678"/>
    <cellStyle name="Note 4 7 2 3 7" xfId="27679"/>
    <cellStyle name="Note 4 7 2 3 7 2" xfId="27680"/>
    <cellStyle name="Note 4 7 2 3 7 2 2" xfId="27681"/>
    <cellStyle name="Note 4 7 2 3 7 2 3" xfId="27682"/>
    <cellStyle name="Note 4 7 2 3 7 2 4" xfId="27683"/>
    <cellStyle name="Note 4 7 2 3 7 3" xfId="27684"/>
    <cellStyle name="Note 4 7 2 3 7 4" xfId="27685"/>
    <cellStyle name="Note 4 7 2 3 7 5" xfId="27686"/>
    <cellStyle name="Note 4 7 2 3 7 6" xfId="27687"/>
    <cellStyle name="Note 4 7 2 3 8" xfId="27688"/>
    <cellStyle name="Note 4 7 2 3 8 2" xfId="27689"/>
    <cellStyle name="Note 4 7 2 3 8 2 2" xfId="27690"/>
    <cellStyle name="Note 4 7 2 3 8 2 3" xfId="27691"/>
    <cellStyle name="Note 4 7 2 3 8 2 4" xfId="27692"/>
    <cellStyle name="Note 4 7 2 3 8 3" xfId="27693"/>
    <cellStyle name="Note 4 7 2 3 8 4" xfId="27694"/>
    <cellStyle name="Note 4 7 2 3 8 5" xfId="27695"/>
    <cellStyle name="Note 4 7 2 3 8 6" xfId="27696"/>
    <cellStyle name="Note 4 7 2 3 9" xfId="27697"/>
    <cellStyle name="Note 4 7 2 3 9 2" xfId="27698"/>
    <cellStyle name="Note 4 7 2 3 9 2 2" xfId="27699"/>
    <cellStyle name="Note 4 7 2 3 9 2 3" xfId="27700"/>
    <cellStyle name="Note 4 7 2 3 9 2 4" xfId="27701"/>
    <cellStyle name="Note 4 7 2 3 9 3" xfId="27702"/>
    <cellStyle name="Note 4 7 2 3 9 4" xfId="27703"/>
    <cellStyle name="Note 4 7 2 3 9 5" xfId="27704"/>
    <cellStyle name="Note 4 7 2 3 9 6" xfId="27705"/>
    <cellStyle name="Note 4 7 2 4" xfId="27706"/>
    <cellStyle name="Note 4 7 2 4 2" xfId="27707"/>
    <cellStyle name="Note 4 7 2 4 2 2" xfId="27708"/>
    <cellStyle name="Note 4 7 2 4 2 3" xfId="27709"/>
    <cellStyle name="Note 4 7 2 4 2 4" xfId="27710"/>
    <cellStyle name="Note 4 7 2 4 3" xfId="27711"/>
    <cellStyle name="Note 4 7 2 4 4" xfId="27712"/>
    <cellStyle name="Note 4 7 2 4 5" xfId="27713"/>
    <cellStyle name="Note 4 7 2 5" xfId="27714"/>
    <cellStyle name="Note 4 7 2 5 2" xfId="27715"/>
    <cellStyle name="Note 4 7 2 5 2 2" xfId="27716"/>
    <cellStyle name="Note 4 7 2 5 2 3" xfId="27717"/>
    <cellStyle name="Note 4 7 2 5 2 4" xfId="27718"/>
    <cellStyle name="Note 4 7 2 5 3" xfId="27719"/>
    <cellStyle name="Note 4 7 2 5 4" xfId="27720"/>
    <cellStyle name="Note 4 7 2 5 5" xfId="27721"/>
    <cellStyle name="Note 4 7 2 6" xfId="27722"/>
    <cellStyle name="Note 4 7 2 6 2" xfId="27723"/>
    <cellStyle name="Note 4 7 2 6 2 2" xfId="27724"/>
    <cellStyle name="Note 4 7 2 6 2 3" xfId="27725"/>
    <cellStyle name="Note 4 7 2 6 2 4" xfId="27726"/>
    <cellStyle name="Note 4 7 2 6 3" xfId="27727"/>
    <cellStyle name="Note 4 7 2 6 4" xfId="27728"/>
    <cellStyle name="Note 4 7 2 6 5" xfId="27729"/>
    <cellStyle name="Note 4 7 2 6 6" xfId="27730"/>
    <cellStyle name="Note 4 7 2 7" xfId="27731"/>
    <cellStyle name="Note 4 7 2 7 2" xfId="27732"/>
    <cellStyle name="Note 4 7 2 7 2 2" xfId="27733"/>
    <cellStyle name="Note 4 7 2 7 2 3" xfId="27734"/>
    <cellStyle name="Note 4 7 2 7 2 4" xfId="27735"/>
    <cellStyle name="Note 4 7 2 7 3" xfId="27736"/>
    <cellStyle name="Note 4 7 2 7 4" xfId="27737"/>
    <cellStyle name="Note 4 7 2 7 5" xfId="27738"/>
    <cellStyle name="Note 4 7 2 7 6" xfId="27739"/>
    <cellStyle name="Note 4 7 2 8" xfId="27740"/>
    <cellStyle name="Note 4 7 2 8 2" xfId="27741"/>
    <cellStyle name="Note 4 7 2 8 2 2" xfId="27742"/>
    <cellStyle name="Note 4 7 2 8 2 3" xfId="27743"/>
    <cellStyle name="Note 4 7 2 8 2 4" xfId="27744"/>
    <cellStyle name="Note 4 7 2 8 3" xfId="27745"/>
    <cellStyle name="Note 4 7 2 8 4" xfId="27746"/>
    <cellStyle name="Note 4 7 2 8 5" xfId="27747"/>
    <cellStyle name="Note 4 7 2 8 6" xfId="27748"/>
    <cellStyle name="Note 4 7 2 9" xfId="27749"/>
    <cellStyle name="Note 4 7 2 9 2" xfId="27750"/>
    <cellStyle name="Note 4 7 2 9 2 2" xfId="27751"/>
    <cellStyle name="Note 4 7 2 9 2 3" xfId="27752"/>
    <cellStyle name="Note 4 7 2 9 2 4" xfId="27753"/>
    <cellStyle name="Note 4 7 2 9 3" xfId="27754"/>
    <cellStyle name="Note 4 7 2 9 4" xfId="27755"/>
    <cellStyle name="Note 4 7 2 9 5" xfId="27756"/>
    <cellStyle name="Note 4 7 2 9 6" xfId="27757"/>
    <cellStyle name="Note 4 7 20" xfId="27758"/>
    <cellStyle name="Note 4 7 21" xfId="27759"/>
    <cellStyle name="Note 4 7 22" xfId="27760"/>
    <cellStyle name="Note 4 7 23" xfId="27761"/>
    <cellStyle name="Note 4 7 3" xfId="745"/>
    <cellStyle name="Note 4 7 4" xfId="746"/>
    <cellStyle name="Note 4 7 5" xfId="27762"/>
    <cellStyle name="Note 4 7 5 10" xfId="27763"/>
    <cellStyle name="Note 4 7 5 10 2" xfId="27764"/>
    <cellStyle name="Note 4 7 5 10 2 2" xfId="27765"/>
    <cellStyle name="Note 4 7 5 10 2 3" xfId="27766"/>
    <cellStyle name="Note 4 7 5 10 2 4" xfId="27767"/>
    <cellStyle name="Note 4 7 5 10 3" xfId="27768"/>
    <cellStyle name="Note 4 7 5 10 4" xfId="27769"/>
    <cellStyle name="Note 4 7 5 10 5" xfId="27770"/>
    <cellStyle name="Note 4 7 5 10 6" xfId="27771"/>
    <cellStyle name="Note 4 7 5 11" xfId="27772"/>
    <cellStyle name="Note 4 7 5 11 2" xfId="27773"/>
    <cellStyle name="Note 4 7 5 11 2 2" xfId="27774"/>
    <cellStyle name="Note 4 7 5 11 2 3" xfId="27775"/>
    <cellStyle name="Note 4 7 5 11 2 4" xfId="27776"/>
    <cellStyle name="Note 4 7 5 11 3" xfId="27777"/>
    <cellStyle name="Note 4 7 5 11 4" xfId="27778"/>
    <cellStyle name="Note 4 7 5 11 5" xfId="27779"/>
    <cellStyle name="Note 4 7 5 11 6" xfId="27780"/>
    <cellStyle name="Note 4 7 5 12" xfId="27781"/>
    <cellStyle name="Note 4 7 5 12 2" xfId="27782"/>
    <cellStyle name="Note 4 7 5 12 2 2" xfId="27783"/>
    <cellStyle name="Note 4 7 5 12 2 3" xfId="27784"/>
    <cellStyle name="Note 4 7 5 12 2 4" xfId="27785"/>
    <cellStyle name="Note 4 7 5 12 3" xfId="27786"/>
    <cellStyle name="Note 4 7 5 12 4" xfId="27787"/>
    <cellStyle name="Note 4 7 5 12 5" xfId="27788"/>
    <cellStyle name="Note 4 7 5 12 6" xfId="27789"/>
    <cellStyle name="Note 4 7 5 13" xfId="27790"/>
    <cellStyle name="Note 4 7 5 13 2" xfId="27791"/>
    <cellStyle name="Note 4 7 5 13 2 2" xfId="27792"/>
    <cellStyle name="Note 4 7 5 13 2 3" xfId="27793"/>
    <cellStyle name="Note 4 7 5 13 2 4" xfId="27794"/>
    <cellStyle name="Note 4 7 5 13 3" xfId="27795"/>
    <cellStyle name="Note 4 7 5 13 4" xfId="27796"/>
    <cellStyle name="Note 4 7 5 13 5" xfId="27797"/>
    <cellStyle name="Note 4 7 5 13 6" xfId="27798"/>
    <cellStyle name="Note 4 7 5 14" xfId="27799"/>
    <cellStyle name="Note 4 7 5 14 2" xfId="27800"/>
    <cellStyle name="Note 4 7 5 14 2 2" xfId="27801"/>
    <cellStyle name="Note 4 7 5 14 2 3" xfId="27802"/>
    <cellStyle name="Note 4 7 5 14 2 4" xfId="27803"/>
    <cellStyle name="Note 4 7 5 14 3" xfId="27804"/>
    <cellStyle name="Note 4 7 5 14 4" xfId="27805"/>
    <cellStyle name="Note 4 7 5 14 5" xfId="27806"/>
    <cellStyle name="Note 4 7 5 14 6" xfId="27807"/>
    <cellStyle name="Note 4 7 5 15" xfId="27808"/>
    <cellStyle name="Note 4 7 5 15 2" xfId="27809"/>
    <cellStyle name="Note 4 7 5 15 2 2" xfId="27810"/>
    <cellStyle name="Note 4 7 5 15 2 3" xfId="27811"/>
    <cellStyle name="Note 4 7 5 15 2 4" xfId="27812"/>
    <cellStyle name="Note 4 7 5 15 3" xfId="27813"/>
    <cellStyle name="Note 4 7 5 15 4" xfId="27814"/>
    <cellStyle name="Note 4 7 5 15 5" xfId="27815"/>
    <cellStyle name="Note 4 7 5 15 6" xfId="27816"/>
    <cellStyle name="Note 4 7 5 16" xfId="27817"/>
    <cellStyle name="Note 4 7 5 16 2" xfId="27818"/>
    <cellStyle name="Note 4 7 5 16 2 2" xfId="27819"/>
    <cellStyle name="Note 4 7 5 16 2 3" xfId="27820"/>
    <cellStyle name="Note 4 7 5 16 2 4" xfId="27821"/>
    <cellStyle name="Note 4 7 5 16 3" xfId="27822"/>
    <cellStyle name="Note 4 7 5 16 4" xfId="27823"/>
    <cellStyle name="Note 4 7 5 16 5" xfId="27824"/>
    <cellStyle name="Note 4 7 5 16 6" xfId="27825"/>
    <cellStyle name="Note 4 7 5 17" xfId="27826"/>
    <cellStyle name="Note 4 7 5 17 2" xfId="27827"/>
    <cellStyle name="Note 4 7 5 17 3" xfId="27828"/>
    <cellStyle name="Note 4 7 5 18" xfId="27829"/>
    <cellStyle name="Note 4 7 5 19" xfId="27830"/>
    <cellStyle name="Note 4 7 5 2" xfId="27831"/>
    <cellStyle name="Note 4 7 5 2 2" xfId="27832"/>
    <cellStyle name="Note 4 7 5 2 2 2" xfId="27833"/>
    <cellStyle name="Note 4 7 5 2 2 3" xfId="27834"/>
    <cellStyle name="Note 4 7 5 2 2 4" xfId="27835"/>
    <cellStyle name="Note 4 7 5 2 3" xfId="27836"/>
    <cellStyle name="Note 4 7 5 2 4" xfId="27837"/>
    <cellStyle name="Note 4 7 5 2 5" xfId="27838"/>
    <cellStyle name="Note 4 7 5 3" xfId="27839"/>
    <cellStyle name="Note 4 7 5 3 2" xfId="27840"/>
    <cellStyle name="Note 4 7 5 3 2 2" xfId="27841"/>
    <cellStyle name="Note 4 7 5 3 2 3" xfId="27842"/>
    <cellStyle name="Note 4 7 5 3 2 4" xfId="27843"/>
    <cellStyle name="Note 4 7 5 3 3" xfId="27844"/>
    <cellStyle name="Note 4 7 5 3 4" xfId="27845"/>
    <cellStyle name="Note 4 7 5 3 5" xfId="27846"/>
    <cellStyle name="Note 4 7 5 3 6" xfId="27847"/>
    <cellStyle name="Note 4 7 5 4" xfId="27848"/>
    <cellStyle name="Note 4 7 5 4 2" xfId="27849"/>
    <cellStyle name="Note 4 7 5 4 2 2" xfId="27850"/>
    <cellStyle name="Note 4 7 5 4 2 3" xfId="27851"/>
    <cellStyle name="Note 4 7 5 4 2 4" xfId="27852"/>
    <cellStyle name="Note 4 7 5 4 3" xfId="27853"/>
    <cellStyle name="Note 4 7 5 4 4" xfId="27854"/>
    <cellStyle name="Note 4 7 5 4 5" xfId="27855"/>
    <cellStyle name="Note 4 7 5 4 6" xfId="27856"/>
    <cellStyle name="Note 4 7 5 5" xfId="27857"/>
    <cellStyle name="Note 4 7 5 5 2" xfId="27858"/>
    <cellStyle name="Note 4 7 5 5 2 2" xfId="27859"/>
    <cellStyle name="Note 4 7 5 5 2 3" xfId="27860"/>
    <cellStyle name="Note 4 7 5 5 2 4" xfId="27861"/>
    <cellStyle name="Note 4 7 5 5 3" xfId="27862"/>
    <cellStyle name="Note 4 7 5 5 4" xfId="27863"/>
    <cellStyle name="Note 4 7 5 5 5" xfId="27864"/>
    <cellStyle name="Note 4 7 5 5 6" xfId="27865"/>
    <cellStyle name="Note 4 7 5 6" xfId="27866"/>
    <cellStyle name="Note 4 7 5 6 2" xfId="27867"/>
    <cellStyle name="Note 4 7 5 6 2 2" xfId="27868"/>
    <cellStyle name="Note 4 7 5 6 2 3" xfId="27869"/>
    <cellStyle name="Note 4 7 5 6 2 4" xfId="27870"/>
    <cellStyle name="Note 4 7 5 6 3" xfId="27871"/>
    <cellStyle name="Note 4 7 5 6 4" xfId="27872"/>
    <cellStyle name="Note 4 7 5 6 5" xfId="27873"/>
    <cellStyle name="Note 4 7 5 6 6" xfId="27874"/>
    <cellStyle name="Note 4 7 5 7" xfId="27875"/>
    <cellStyle name="Note 4 7 5 7 2" xfId="27876"/>
    <cellStyle name="Note 4 7 5 7 2 2" xfId="27877"/>
    <cellStyle name="Note 4 7 5 7 2 3" xfId="27878"/>
    <cellStyle name="Note 4 7 5 7 2 4" xfId="27879"/>
    <cellStyle name="Note 4 7 5 7 3" xfId="27880"/>
    <cellStyle name="Note 4 7 5 7 4" xfId="27881"/>
    <cellStyle name="Note 4 7 5 7 5" xfId="27882"/>
    <cellStyle name="Note 4 7 5 7 6" xfId="27883"/>
    <cellStyle name="Note 4 7 5 8" xfId="27884"/>
    <cellStyle name="Note 4 7 5 8 2" xfId="27885"/>
    <cellStyle name="Note 4 7 5 8 2 2" xfId="27886"/>
    <cellStyle name="Note 4 7 5 8 2 3" xfId="27887"/>
    <cellStyle name="Note 4 7 5 8 2 4" xfId="27888"/>
    <cellStyle name="Note 4 7 5 8 3" xfId="27889"/>
    <cellStyle name="Note 4 7 5 8 4" xfId="27890"/>
    <cellStyle name="Note 4 7 5 8 5" xfId="27891"/>
    <cellStyle name="Note 4 7 5 8 6" xfId="27892"/>
    <cellStyle name="Note 4 7 5 9" xfId="27893"/>
    <cellStyle name="Note 4 7 5 9 2" xfId="27894"/>
    <cellStyle name="Note 4 7 5 9 2 2" xfId="27895"/>
    <cellStyle name="Note 4 7 5 9 2 3" xfId="27896"/>
    <cellStyle name="Note 4 7 5 9 2 4" xfId="27897"/>
    <cellStyle name="Note 4 7 5 9 3" xfId="27898"/>
    <cellStyle name="Note 4 7 5 9 4" xfId="27899"/>
    <cellStyle name="Note 4 7 5 9 5" xfId="27900"/>
    <cellStyle name="Note 4 7 5 9 6" xfId="27901"/>
    <cellStyle name="Note 4 7 6" xfId="27902"/>
    <cellStyle name="Note 4 7 6 2" xfId="27903"/>
    <cellStyle name="Note 4 7 6 2 2" xfId="27904"/>
    <cellStyle name="Note 4 7 6 2 3" xfId="27905"/>
    <cellStyle name="Note 4 7 6 2 4" xfId="27906"/>
    <cellStyle name="Note 4 7 6 3" xfId="27907"/>
    <cellStyle name="Note 4 7 6 4" xfId="27908"/>
    <cellStyle name="Note 4 7 6 5" xfId="27909"/>
    <cellStyle name="Note 4 7 7" xfId="27910"/>
    <cellStyle name="Note 4 7 7 2" xfId="27911"/>
    <cellStyle name="Note 4 7 7 2 2" xfId="27912"/>
    <cellStyle name="Note 4 7 7 2 3" xfId="27913"/>
    <cellStyle name="Note 4 7 7 2 4" xfId="27914"/>
    <cellStyle name="Note 4 7 7 3" xfId="27915"/>
    <cellStyle name="Note 4 7 7 4" xfId="27916"/>
    <cellStyle name="Note 4 7 7 5" xfId="27917"/>
    <cellStyle name="Note 4 7 8" xfId="27918"/>
    <cellStyle name="Note 4 7 8 2" xfId="27919"/>
    <cellStyle name="Note 4 7 8 2 2" xfId="27920"/>
    <cellStyle name="Note 4 7 8 2 3" xfId="27921"/>
    <cellStyle name="Note 4 7 8 2 4" xfId="27922"/>
    <cellStyle name="Note 4 7 8 3" xfId="27923"/>
    <cellStyle name="Note 4 7 8 4" xfId="27924"/>
    <cellStyle name="Note 4 7 8 5" xfId="27925"/>
    <cellStyle name="Note 4 7 8 6" xfId="27926"/>
    <cellStyle name="Note 4 7 9" xfId="27927"/>
    <cellStyle name="Note 4 7 9 2" xfId="27928"/>
    <cellStyle name="Note 4 7 9 2 2" xfId="27929"/>
    <cellStyle name="Note 4 7 9 2 3" xfId="27930"/>
    <cellStyle name="Note 4 7 9 2 4" xfId="27931"/>
    <cellStyle name="Note 4 7 9 3" xfId="27932"/>
    <cellStyle name="Note 4 7 9 4" xfId="27933"/>
    <cellStyle name="Note 4 7 9 5" xfId="27934"/>
    <cellStyle name="Note 4 7 9 6" xfId="27935"/>
    <cellStyle name="Note 4 8" xfId="747"/>
    <cellStyle name="Note 4 8 10" xfId="27936"/>
    <cellStyle name="Note 4 8 10 2" xfId="27937"/>
    <cellStyle name="Note 4 8 10 2 2" xfId="27938"/>
    <cellStyle name="Note 4 8 10 2 3" xfId="27939"/>
    <cellStyle name="Note 4 8 10 2 4" xfId="27940"/>
    <cellStyle name="Note 4 8 10 3" xfId="27941"/>
    <cellStyle name="Note 4 8 10 4" xfId="27942"/>
    <cellStyle name="Note 4 8 10 5" xfId="27943"/>
    <cellStyle name="Note 4 8 10 6" xfId="27944"/>
    <cellStyle name="Note 4 8 11" xfId="27945"/>
    <cellStyle name="Note 4 8 11 2" xfId="27946"/>
    <cellStyle name="Note 4 8 11 2 2" xfId="27947"/>
    <cellStyle name="Note 4 8 11 2 3" xfId="27948"/>
    <cellStyle name="Note 4 8 11 2 4" xfId="27949"/>
    <cellStyle name="Note 4 8 11 3" xfId="27950"/>
    <cellStyle name="Note 4 8 11 4" xfId="27951"/>
    <cellStyle name="Note 4 8 11 5" xfId="27952"/>
    <cellStyle name="Note 4 8 11 6" xfId="27953"/>
    <cellStyle name="Note 4 8 12" xfId="27954"/>
    <cellStyle name="Note 4 8 12 2" xfId="27955"/>
    <cellStyle name="Note 4 8 12 2 2" xfId="27956"/>
    <cellStyle name="Note 4 8 12 2 3" xfId="27957"/>
    <cellStyle name="Note 4 8 12 2 4" xfId="27958"/>
    <cellStyle name="Note 4 8 12 3" xfId="27959"/>
    <cellStyle name="Note 4 8 12 4" xfId="27960"/>
    <cellStyle name="Note 4 8 12 5" xfId="27961"/>
    <cellStyle name="Note 4 8 12 6" xfId="27962"/>
    <cellStyle name="Note 4 8 13" xfId="27963"/>
    <cellStyle name="Note 4 8 13 2" xfId="27964"/>
    <cellStyle name="Note 4 8 13 2 2" xfId="27965"/>
    <cellStyle name="Note 4 8 13 2 3" xfId="27966"/>
    <cellStyle name="Note 4 8 13 2 4" xfId="27967"/>
    <cellStyle name="Note 4 8 13 3" xfId="27968"/>
    <cellStyle name="Note 4 8 13 4" xfId="27969"/>
    <cellStyle name="Note 4 8 13 5" xfId="27970"/>
    <cellStyle name="Note 4 8 13 6" xfId="27971"/>
    <cellStyle name="Note 4 8 14" xfId="27972"/>
    <cellStyle name="Note 4 8 14 2" xfId="27973"/>
    <cellStyle name="Note 4 8 14 2 2" xfId="27974"/>
    <cellStyle name="Note 4 8 14 2 3" xfId="27975"/>
    <cellStyle name="Note 4 8 14 2 4" xfId="27976"/>
    <cellStyle name="Note 4 8 14 3" xfId="27977"/>
    <cellStyle name="Note 4 8 14 4" xfId="27978"/>
    <cellStyle name="Note 4 8 14 5" xfId="27979"/>
    <cellStyle name="Note 4 8 14 6" xfId="27980"/>
    <cellStyle name="Note 4 8 15" xfId="27981"/>
    <cellStyle name="Note 4 8 15 2" xfId="27982"/>
    <cellStyle name="Note 4 8 15 2 2" xfId="27983"/>
    <cellStyle name="Note 4 8 15 2 3" xfId="27984"/>
    <cellStyle name="Note 4 8 15 2 4" xfId="27985"/>
    <cellStyle name="Note 4 8 15 3" xfId="27986"/>
    <cellStyle name="Note 4 8 15 4" xfId="27987"/>
    <cellStyle name="Note 4 8 15 5" xfId="27988"/>
    <cellStyle name="Note 4 8 15 6" xfId="27989"/>
    <cellStyle name="Note 4 8 16" xfId="27990"/>
    <cellStyle name="Note 4 8 16 2" xfId="27991"/>
    <cellStyle name="Note 4 8 16 3" xfId="27992"/>
    <cellStyle name="Note 4 8 17" xfId="27993"/>
    <cellStyle name="Note 4 8 18" xfId="27994"/>
    <cellStyle name="Note 4 8 19" xfId="27995"/>
    <cellStyle name="Note 4 8 2" xfId="748"/>
    <cellStyle name="Note 4 8 2 10" xfId="27996"/>
    <cellStyle name="Note 4 8 2 10 2" xfId="27997"/>
    <cellStyle name="Note 4 8 2 10 2 2" xfId="27998"/>
    <cellStyle name="Note 4 8 2 10 2 3" xfId="27999"/>
    <cellStyle name="Note 4 8 2 10 2 4" xfId="28000"/>
    <cellStyle name="Note 4 8 2 10 3" xfId="28001"/>
    <cellStyle name="Note 4 8 2 10 4" xfId="28002"/>
    <cellStyle name="Note 4 8 2 10 5" xfId="28003"/>
    <cellStyle name="Note 4 8 2 10 6" xfId="28004"/>
    <cellStyle name="Note 4 8 2 11" xfId="28005"/>
    <cellStyle name="Note 4 8 2 11 2" xfId="28006"/>
    <cellStyle name="Note 4 8 2 11 2 2" xfId="28007"/>
    <cellStyle name="Note 4 8 2 11 2 3" xfId="28008"/>
    <cellStyle name="Note 4 8 2 11 2 4" xfId="28009"/>
    <cellStyle name="Note 4 8 2 11 3" xfId="28010"/>
    <cellStyle name="Note 4 8 2 11 4" xfId="28011"/>
    <cellStyle name="Note 4 8 2 11 5" xfId="28012"/>
    <cellStyle name="Note 4 8 2 11 6" xfId="28013"/>
    <cellStyle name="Note 4 8 2 12" xfId="28014"/>
    <cellStyle name="Note 4 8 2 12 2" xfId="28015"/>
    <cellStyle name="Note 4 8 2 12 2 2" xfId="28016"/>
    <cellStyle name="Note 4 8 2 12 2 3" xfId="28017"/>
    <cellStyle name="Note 4 8 2 12 2 4" xfId="28018"/>
    <cellStyle name="Note 4 8 2 12 3" xfId="28019"/>
    <cellStyle name="Note 4 8 2 12 4" xfId="28020"/>
    <cellStyle name="Note 4 8 2 12 5" xfId="28021"/>
    <cellStyle name="Note 4 8 2 12 6" xfId="28022"/>
    <cellStyle name="Note 4 8 2 13" xfId="28023"/>
    <cellStyle name="Note 4 8 2 13 2" xfId="28024"/>
    <cellStyle name="Note 4 8 2 13 2 2" xfId="28025"/>
    <cellStyle name="Note 4 8 2 13 2 3" xfId="28026"/>
    <cellStyle name="Note 4 8 2 13 2 4" xfId="28027"/>
    <cellStyle name="Note 4 8 2 13 3" xfId="28028"/>
    <cellStyle name="Note 4 8 2 13 4" xfId="28029"/>
    <cellStyle name="Note 4 8 2 13 5" xfId="28030"/>
    <cellStyle name="Note 4 8 2 13 6" xfId="28031"/>
    <cellStyle name="Note 4 8 2 14" xfId="28032"/>
    <cellStyle name="Note 4 8 2 14 2" xfId="28033"/>
    <cellStyle name="Note 4 8 2 14 2 2" xfId="28034"/>
    <cellStyle name="Note 4 8 2 14 2 3" xfId="28035"/>
    <cellStyle name="Note 4 8 2 14 2 4" xfId="28036"/>
    <cellStyle name="Note 4 8 2 14 3" xfId="28037"/>
    <cellStyle name="Note 4 8 2 14 4" xfId="28038"/>
    <cellStyle name="Note 4 8 2 14 5" xfId="28039"/>
    <cellStyle name="Note 4 8 2 14 6" xfId="28040"/>
    <cellStyle name="Note 4 8 2 15" xfId="28041"/>
    <cellStyle name="Note 4 8 2 15 2" xfId="28042"/>
    <cellStyle name="Note 4 8 2 15 3" xfId="28043"/>
    <cellStyle name="Note 4 8 2 16" xfId="28044"/>
    <cellStyle name="Note 4 8 2 17" xfId="28045"/>
    <cellStyle name="Note 4 8 2 18" xfId="28046"/>
    <cellStyle name="Note 4 8 2 19" xfId="28047"/>
    <cellStyle name="Note 4 8 2 2" xfId="28048"/>
    <cellStyle name="Note 4 8 2 2 10" xfId="28049"/>
    <cellStyle name="Note 4 8 2 2 10 2" xfId="28050"/>
    <cellStyle name="Note 4 8 2 2 10 2 2" xfId="28051"/>
    <cellStyle name="Note 4 8 2 2 10 2 3" xfId="28052"/>
    <cellStyle name="Note 4 8 2 2 10 2 4" xfId="28053"/>
    <cellStyle name="Note 4 8 2 2 10 3" xfId="28054"/>
    <cellStyle name="Note 4 8 2 2 10 4" xfId="28055"/>
    <cellStyle name="Note 4 8 2 2 10 5" xfId="28056"/>
    <cellStyle name="Note 4 8 2 2 10 6" xfId="28057"/>
    <cellStyle name="Note 4 8 2 2 11" xfId="28058"/>
    <cellStyle name="Note 4 8 2 2 11 2" xfId="28059"/>
    <cellStyle name="Note 4 8 2 2 11 2 2" xfId="28060"/>
    <cellStyle name="Note 4 8 2 2 11 2 3" xfId="28061"/>
    <cellStyle name="Note 4 8 2 2 11 2 4" xfId="28062"/>
    <cellStyle name="Note 4 8 2 2 11 3" xfId="28063"/>
    <cellStyle name="Note 4 8 2 2 11 4" xfId="28064"/>
    <cellStyle name="Note 4 8 2 2 11 5" xfId="28065"/>
    <cellStyle name="Note 4 8 2 2 11 6" xfId="28066"/>
    <cellStyle name="Note 4 8 2 2 12" xfId="28067"/>
    <cellStyle name="Note 4 8 2 2 12 2" xfId="28068"/>
    <cellStyle name="Note 4 8 2 2 12 2 2" xfId="28069"/>
    <cellStyle name="Note 4 8 2 2 12 2 3" xfId="28070"/>
    <cellStyle name="Note 4 8 2 2 12 2 4" xfId="28071"/>
    <cellStyle name="Note 4 8 2 2 12 3" xfId="28072"/>
    <cellStyle name="Note 4 8 2 2 12 4" xfId="28073"/>
    <cellStyle name="Note 4 8 2 2 12 5" xfId="28074"/>
    <cellStyle name="Note 4 8 2 2 12 6" xfId="28075"/>
    <cellStyle name="Note 4 8 2 2 13" xfId="28076"/>
    <cellStyle name="Note 4 8 2 2 13 2" xfId="28077"/>
    <cellStyle name="Note 4 8 2 2 13 2 2" xfId="28078"/>
    <cellStyle name="Note 4 8 2 2 13 2 3" xfId="28079"/>
    <cellStyle name="Note 4 8 2 2 13 2 4" xfId="28080"/>
    <cellStyle name="Note 4 8 2 2 13 3" xfId="28081"/>
    <cellStyle name="Note 4 8 2 2 13 4" xfId="28082"/>
    <cellStyle name="Note 4 8 2 2 13 5" xfId="28083"/>
    <cellStyle name="Note 4 8 2 2 13 6" xfId="28084"/>
    <cellStyle name="Note 4 8 2 2 14" xfId="28085"/>
    <cellStyle name="Note 4 8 2 2 14 2" xfId="28086"/>
    <cellStyle name="Note 4 8 2 2 14 2 2" xfId="28087"/>
    <cellStyle name="Note 4 8 2 2 14 2 3" xfId="28088"/>
    <cellStyle name="Note 4 8 2 2 14 2 4" xfId="28089"/>
    <cellStyle name="Note 4 8 2 2 14 3" xfId="28090"/>
    <cellStyle name="Note 4 8 2 2 14 4" xfId="28091"/>
    <cellStyle name="Note 4 8 2 2 14 5" xfId="28092"/>
    <cellStyle name="Note 4 8 2 2 14 6" xfId="28093"/>
    <cellStyle name="Note 4 8 2 2 15" xfId="28094"/>
    <cellStyle name="Note 4 8 2 2 15 2" xfId="28095"/>
    <cellStyle name="Note 4 8 2 2 15 2 2" xfId="28096"/>
    <cellStyle name="Note 4 8 2 2 15 2 3" xfId="28097"/>
    <cellStyle name="Note 4 8 2 2 15 2 4" xfId="28098"/>
    <cellStyle name="Note 4 8 2 2 15 3" xfId="28099"/>
    <cellStyle name="Note 4 8 2 2 15 4" xfId="28100"/>
    <cellStyle name="Note 4 8 2 2 15 5" xfId="28101"/>
    <cellStyle name="Note 4 8 2 2 15 6" xfId="28102"/>
    <cellStyle name="Note 4 8 2 2 16" xfId="28103"/>
    <cellStyle name="Note 4 8 2 2 16 2" xfId="28104"/>
    <cellStyle name="Note 4 8 2 2 16 2 2" xfId="28105"/>
    <cellStyle name="Note 4 8 2 2 16 2 3" xfId="28106"/>
    <cellStyle name="Note 4 8 2 2 16 2 4" xfId="28107"/>
    <cellStyle name="Note 4 8 2 2 16 3" xfId="28108"/>
    <cellStyle name="Note 4 8 2 2 16 4" xfId="28109"/>
    <cellStyle name="Note 4 8 2 2 16 5" xfId="28110"/>
    <cellStyle name="Note 4 8 2 2 16 6" xfId="28111"/>
    <cellStyle name="Note 4 8 2 2 17" xfId="28112"/>
    <cellStyle name="Note 4 8 2 2 17 2" xfId="28113"/>
    <cellStyle name="Note 4 8 2 2 17 3" xfId="28114"/>
    <cellStyle name="Note 4 8 2 2 18" xfId="28115"/>
    <cellStyle name="Note 4 8 2 2 19" xfId="28116"/>
    <cellStyle name="Note 4 8 2 2 2" xfId="28117"/>
    <cellStyle name="Note 4 8 2 2 2 2" xfId="28118"/>
    <cellStyle name="Note 4 8 2 2 2 2 2" xfId="28119"/>
    <cellStyle name="Note 4 8 2 2 2 2 3" xfId="28120"/>
    <cellStyle name="Note 4 8 2 2 2 2 4" xfId="28121"/>
    <cellStyle name="Note 4 8 2 2 2 3" xfId="28122"/>
    <cellStyle name="Note 4 8 2 2 2 4" xfId="28123"/>
    <cellStyle name="Note 4 8 2 2 2 5" xfId="28124"/>
    <cellStyle name="Note 4 8 2 2 3" xfId="28125"/>
    <cellStyle name="Note 4 8 2 2 3 2" xfId="28126"/>
    <cellStyle name="Note 4 8 2 2 3 2 2" xfId="28127"/>
    <cellStyle name="Note 4 8 2 2 3 2 3" xfId="28128"/>
    <cellStyle name="Note 4 8 2 2 3 2 4" xfId="28129"/>
    <cellStyle name="Note 4 8 2 2 3 3" xfId="28130"/>
    <cellStyle name="Note 4 8 2 2 3 4" xfId="28131"/>
    <cellStyle name="Note 4 8 2 2 3 5" xfId="28132"/>
    <cellStyle name="Note 4 8 2 2 3 6" xfId="28133"/>
    <cellStyle name="Note 4 8 2 2 4" xfId="28134"/>
    <cellStyle name="Note 4 8 2 2 4 2" xfId="28135"/>
    <cellStyle name="Note 4 8 2 2 4 2 2" xfId="28136"/>
    <cellStyle name="Note 4 8 2 2 4 2 3" xfId="28137"/>
    <cellStyle name="Note 4 8 2 2 4 2 4" xfId="28138"/>
    <cellStyle name="Note 4 8 2 2 4 3" xfId="28139"/>
    <cellStyle name="Note 4 8 2 2 4 4" xfId="28140"/>
    <cellStyle name="Note 4 8 2 2 4 5" xfId="28141"/>
    <cellStyle name="Note 4 8 2 2 4 6" xfId="28142"/>
    <cellStyle name="Note 4 8 2 2 5" xfId="28143"/>
    <cellStyle name="Note 4 8 2 2 5 2" xfId="28144"/>
    <cellStyle name="Note 4 8 2 2 5 2 2" xfId="28145"/>
    <cellStyle name="Note 4 8 2 2 5 2 3" xfId="28146"/>
    <cellStyle name="Note 4 8 2 2 5 2 4" xfId="28147"/>
    <cellStyle name="Note 4 8 2 2 5 3" xfId="28148"/>
    <cellStyle name="Note 4 8 2 2 5 4" xfId="28149"/>
    <cellStyle name="Note 4 8 2 2 5 5" xfId="28150"/>
    <cellStyle name="Note 4 8 2 2 5 6" xfId="28151"/>
    <cellStyle name="Note 4 8 2 2 6" xfId="28152"/>
    <cellStyle name="Note 4 8 2 2 6 2" xfId="28153"/>
    <cellStyle name="Note 4 8 2 2 6 2 2" xfId="28154"/>
    <cellStyle name="Note 4 8 2 2 6 2 3" xfId="28155"/>
    <cellStyle name="Note 4 8 2 2 6 2 4" xfId="28156"/>
    <cellStyle name="Note 4 8 2 2 6 3" xfId="28157"/>
    <cellStyle name="Note 4 8 2 2 6 4" xfId="28158"/>
    <cellStyle name="Note 4 8 2 2 6 5" xfId="28159"/>
    <cellStyle name="Note 4 8 2 2 6 6" xfId="28160"/>
    <cellStyle name="Note 4 8 2 2 7" xfId="28161"/>
    <cellStyle name="Note 4 8 2 2 7 2" xfId="28162"/>
    <cellStyle name="Note 4 8 2 2 7 2 2" xfId="28163"/>
    <cellStyle name="Note 4 8 2 2 7 2 3" xfId="28164"/>
    <cellStyle name="Note 4 8 2 2 7 2 4" xfId="28165"/>
    <cellStyle name="Note 4 8 2 2 7 3" xfId="28166"/>
    <cellStyle name="Note 4 8 2 2 7 4" xfId="28167"/>
    <cellStyle name="Note 4 8 2 2 7 5" xfId="28168"/>
    <cellStyle name="Note 4 8 2 2 7 6" xfId="28169"/>
    <cellStyle name="Note 4 8 2 2 8" xfId="28170"/>
    <cellStyle name="Note 4 8 2 2 8 2" xfId="28171"/>
    <cellStyle name="Note 4 8 2 2 8 2 2" xfId="28172"/>
    <cellStyle name="Note 4 8 2 2 8 2 3" xfId="28173"/>
    <cellStyle name="Note 4 8 2 2 8 2 4" xfId="28174"/>
    <cellStyle name="Note 4 8 2 2 8 3" xfId="28175"/>
    <cellStyle name="Note 4 8 2 2 8 4" xfId="28176"/>
    <cellStyle name="Note 4 8 2 2 8 5" xfId="28177"/>
    <cellStyle name="Note 4 8 2 2 8 6" xfId="28178"/>
    <cellStyle name="Note 4 8 2 2 9" xfId="28179"/>
    <cellStyle name="Note 4 8 2 2 9 2" xfId="28180"/>
    <cellStyle name="Note 4 8 2 2 9 2 2" xfId="28181"/>
    <cellStyle name="Note 4 8 2 2 9 2 3" xfId="28182"/>
    <cellStyle name="Note 4 8 2 2 9 2 4" xfId="28183"/>
    <cellStyle name="Note 4 8 2 2 9 3" xfId="28184"/>
    <cellStyle name="Note 4 8 2 2 9 4" xfId="28185"/>
    <cellStyle name="Note 4 8 2 2 9 5" xfId="28186"/>
    <cellStyle name="Note 4 8 2 2 9 6" xfId="28187"/>
    <cellStyle name="Note 4 8 2 20" xfId="28188"/>
    <cellStyle name="Note 4 8 2 21" xfId="28189"/>
    <cellStyle name="Note 4 8 2 3" xfId="28190"/>
    <cellStyle name="Note 4 8 2 3 2" xfId="28191"/>
    <cellStyle name="Note 4 8 2 3 2 2" xfId="28192"/>
    <cellStyle name="Note 4 8 2 3 2 3" xfId="28193"/>
    <cellStyle name="Note 4 8 2 3 2 4" xfId="28194"/>
    <cellStyle name="Note 4 8 2 3 3" xfId="28195"/>
    <cellStyle name="Note 4 8 2 3 4" xfId="28196"/>
    <cellStyle name="Note 4 8 2 3 5" xfId="28197"/>
    <cellStyle name="Note 4 8 2 4" xfId="28198"/>
    <cellStyle name="Note 4 8 2 4 2" xfId="28199"/>
    <cellStyle name="Note 4 8 2 4 2 2" xfId="28200"/>
    <cellStyle name="Note 4 8 2 4 2 3" xfId="28201"/>
    <cellStyle name="Note 4 8 2 4 2 4" xfId="28202"/>
    <cellStyle name="Note 4 8 2 4 3" xfId="28203"/>
    <cellStyle name="Note 4 8 2 4 4" xfId="28204"/>
    <cellStyle name="Note 4 8 2 4 5" xfId="28205"/>
    <cellStyle name="Note 4 8 2 5" xfId="28206"/>
    <cellStyle name="Note 4 8 2 5 2" xfId="28207"/>
    <cellStyle name="Note 4 8 2 5 2 2" xfId="28208"/>
    <cellStyle name="Note 4 8 2 5 2 3" xfId="28209"/>
    <cellStyle name="Note 4 8 2 5 2 4" xfId="28210"/>
    <cellStyle name="Note 4 8 2 5 3" xfId="28211"/>
    <cellStyle name="Note 4 8 2 5 4" xfId="28212"/>
    <cellStyle name="Note 4 8 2 5 5" xfId="28213"/>
    <cellStyle name="Note 4 8 2 5 6" xfId="28214"/>
    <cellStyle name="Note 4 8 2 6" xfId="28215"/>
    <cellStyle name="Note 4 8 2 6 2" xfId="28216"/>
    <cellStyle name="Note 4 8 2 6 2 2" xfId="28217"/>
    <cellStyle name="Note 4 8 2 6 2 3" xfId="28218"/>
    <cellStyle name="Note 4 8 2 6 2 4" xfId="28219"/>
    <cellStyle name="Note 4 8 2 6 3" xfId="28220"/>
    <cellStyle name="Note 4 8 2 6 4" xfId="28221"/>
    <cellStyle name="Note 4 8 2 6 5" xfId="28222"/>
    <cellStyle name="Note 4 8 2 6 6" xfId="28223"/>
    <cellStyle name="Note 4 8 2 7" xfId="28224"/>
    <cellStyle name="Note 4 8 2 7 2" xfId="28225"/>
    <cellStyle name="Note 4 8 2 7 2 2" xfId="28226"/>
    <cellStyle name="Note 4 8 2 7 2 3" xfId="28227"/>
    <cellStyle name="Note 4 8 2 7 2 4" xfId="28228"/>
    <cellStyle name="Note 4 8 2 7 3" xfId="28229"/>
    <cellStyle name="Note 4 8 2 7 4" xfId="28230"/>
    <cellStyle name="Note 4 8 2 7 5" xfId="28231"/>
    <cellStyle name="Note 4 8 2 7 6" xfId="28232"/>
    <cellStyle name="Note 4 8 2 8" xfId="28233"/>
    <cellStyle name="Note 4 8 2 8 2" xfId="28234"/>
    <cellStyle name="Note 4 8 2 8 2 2" xfId="28235"/>
    <cellStyle name="Note 4 8 2 8 2 3" xfId="28236"/>
    <cellStyle name="Note 4 8 2 8 2 4" xfId="28237"/>
    <cellStyle name="Note 4 8 2 8 3" xfId="28238"/>
    <cellStyle name="Note 4 8 2 8 4" xfId="28239"/>
    <cellStyle name="Note 4 8 2 8 5" xfId="28240"/>
    <cellStyle name="Note 4 8 2 8 6" xfId="28241"/>
    <cellStyle name="Note 4 8 2 9" xfId="28242"/>
    <cellStyle name="Note 4 8 2 9 2" xfId="28243"/>
    <cellStyle name="Note 4 8 2 9 2 2" xfId="28244"/>
    <cellStyle name="Note 4 8 2 9 2 3" xfId="28245"/>
    <cellStyle name="Note 4 8 2 9 2 4" xfId="28246"/>
    <cellStyle name="Note 4 8 2 9 3" xfId="28247"/>
    <cellStyle name="Note 4 8 2 9 4" xfId="28248"/>
    <cellStyle name="Note 4 8 2 9 5" xfId="28249"/>
    <cellStyle name="Note 4 8 2 9 6" xfId="28250"/>
    <cellStyle name="Note 4 8 20" xfId="28251"/>
    <cellStyle name="Note 4 8 21" xfId="28252"/>
    <cellStyle name="Note 4 8 22" xfId="28253"/>
    <cellStyle name="Note 4 8 3" xfId="28254"/>
    <cellStyle name="Note 4 8 3 10" xfId="28255"/>
    <cellStyle name="Note 4 8 3 10 2" xfId="28256"/>
    <cellStyle name="Note 4 8 3 10 2 2" xfId="28257"/>
    <cellStyle name="Note 4 8 3 10 2 3" xfId="28258"/>
    <cellStyle name="Note 4 8 3 10 2 4" xfId="28259"/>
    <cellStyle name="Note 4 8 3 10 3" xfId="28260"/>
    <cellStyle name="Note 4 8 3 10 4" xfId="28261"/>
    <cellStyle name="Note 4 8 3 10 5" xfId="28262"/>
    <cellStyle name="Note 4 8 3 10 6" xfId="28263"/>
    <cellStyle name="Note 4 8 3 11" xfId="28264"/>
    <cellStyle name="Note 4 8 3 11 2" xfId="28265"/>
    <cellStyle name="Note 4 8 3 11 2 2" xfId="28266"/>
    <cellStyle name="Note 4 8 3 11 2 3" xfId="28267"/>
    <cellStyle name="Note 4 8 3 11 2 4" xfId="28268"/>
    <cellStyle name="Note 4 8 3 11 3" xfId="28269"/>
    <cellStyle name="Note 4 8 3 11 4" xfId="28270"/>
    <cellStyle name="Note 4 8 3 11 5" xfId="28271"/>
    <cellStyle name="Note 4 8 3 11 6" xfId="28272"/>
    <cellStyle name="Note 4 8 3 12" xfId="28273"/>
    <cellStyle name="Note 4 8 3 12 2" xfId="28274"/>
    <cellStyle name="Note 4 8 3 12 2 2" xfId="28275"/>
    <cellStyle name="Note 4 8 3 12 2 3" xfId="28276"/>
    <cellStyle name="Note 4 8 3 12 2 4" xfId="28277"/>
    <cellStyle name="Note 4 8 3 12 3" xfId="28278"/>
    <cellStyle name="Note 4 8 3 12 4" xfId="28279"/>
    <cellStyle name="Note 4 8 3 12 5" xfId="28280"/>
    <cellStyle name="Note 4 8 3 12 6" xfId="28281"/>
    <cellStyle name="Note 4 8 3 13" xfId="28282"/>
    <cellStyle name="Note 4 8 3 13 2" xfId="28283"/>
    <cellStyle name="Note 4 8 3 13 2 2" xfId="28284"/>
    <cellStyle name="Note 4 8 3 13 2 3" xfId="28285"/>
    <cellStyle name="Note 4 8 3 13 2 4" xfId="28286"/>
    <cellStyle name="Note 4 8 3 13 3" xfId="28287"/>
    <cellStyle name="Note 4 8 3 13 4" xfId="28288"/>
    <cellStyle name="Note 4 8 3 13 5" xfId="28289"/>
    <cellStyle name="Note 4 8 3 13 6" xfId="28290"/>
    <cellStyle name="Note 4 8 3 14" xfId="28291"/>
    <cellStyle name="Note 4 8 3 14 2" xfId="28292"/>
    <cellStyle name="Note 4 8 3 14 2 2" xfId="28293"/>
    <cellStyle name="Note 4 8 3 14 2 3" xfId="28294"/>
    <cellStyle name="Note 4 8 3 14 2 4" xfId="28295"/>
    <cellStyle name="Note 4 8 3 14 3" xfId="28296"/>
    <cellStyle name="Note 4 8 3 14 4" xfId="28297"/>
    <cellStyle name="Note 4 8 3 14 5" xfId="28298"/>
    <cellStyle name="Note 4 8 3 14 6" xfId="28299"/>
    <cellStyle name="Note 4 8 3 15" xfId="28300"/>
    <cellStyle name="Note 4 8 3 15 2" xfId="28301"/>
    <cellStyle name="Note 4 8 3 15 2 2" xfId="28302"/>
    <cellStyle name="Note 4 8 3 15 2 3" xfId="28303"/>
    <cellStyle name="Note 4 8 3 15 2 4" xfId="28304"/>
    <cellStyle name="Note 4 8 3 15 3" xfId="28305"/>
    <cellStyle name="Note 4 8 3 15 4" xfId="28306"/>
    <cellStyle name="Note 4 8 3 15 5" xfId="28307"/>
    <cellStyle name="Note 4 8 3 15 6" xfId="28308"/>
    <cellStyle name="Note 4 8 3 16" xfId="28309"/>
    <cellStyle name="Note 4 8 3 16 2" xfId="28310"/>
    <cellStyle name="Note 4 8 3 16 2 2" xfId="28311"/>
    <cellStyle name="Note 4 8 3 16 2 3" xfId="28312"/>
    <cellStyle name="Note 4 8 3 16 2 4" xfId="28313"/>
    <cellStyle name="Note 4 8 3 16 3" xfId="28314"/>
    <cellStyle name="Note 4 8 3 16 4" xfId="28315"/>
    <cellStyle name="Note 4 8 3 16 5" xfId="28316"/>
    <cellStyle name="Note 4 8 3 16 6" xfId="28317"/>
    <cellStyle name="Note 4 8 3 17" xfId="28318"/>
    <cellStyle name="Note 4 8 3 17 2" xfId="28319"/>
    <cellStyle name="Note 4 8 3 17 3" xfId="28320"/>
    <cellStyle name="Note 4 8 3 18" xfId="28321"/>
    <cellStyle name="Note 4 8 3 19" xfId="28322"/>
    <cellStyle name="Note 4 8 3 2" xfId="28323"/>
    <cellStyle name="Note 4 8 3 2 2" xfId="28324"/>
    <cellStyle name="Note 4 8 3 2 2 2" xfId="28325"/>
    <cellStyle name="Note 4 8 3 2 2 3" xfId="28326"/>
    <cellStyle name="Note 4 8 3 2 2 4" xfId="28327"/>
    <cellStyle name="Note 4 8 3 2 3" xfId="28328"/>
    <cellStyle name="Note 4 8 3 2 4" xfId="28329"/>
    <cellStyle name="Note 4 8 3 2 5" xfId="28330"/>
    <cellStyle name="Note 4 8 3 3" xfId="28331"/>
    <cellStyle name="Note 4 8 3 3 2" xfId="28332"/>
    <cellStyle name="Note 4 8 3 3 2 2" xfId="28333"/>
    <cellStyle name="Note 4 8 3 3 2 3" xfId="28334"/>
    <cellStyle name="Note 4 8 3 3 2 4" xfId="28335"/>
    <cellStyle name="Note 4 8 3 3 3" xfId="28336"/>
    <cellStyle name="Note 4 8 3 3 4" xfId="28337"/>
    <cellStyle name="Note 4 8 3 3 5" xfId="28338"/>
    <cellStyle name="Note 4 8 3 3 6" xfId="28339"/>
    <cellStyle name="Note 4 8 3 4" xfId="28340"/>
    <cellStyle name="Note 4 8 3 4 2" xfId="28341"/>
    <cellStyle name="Note 4 8 3 4 2 2" xfId="28342"/>
    <cellStyle name="Note 4 8 3 4 2 3" xfId="28343"/>
    <cellStyle name="Note 4 8 3 4 2 4" xfId="28344"/>
    <cellStyle name="Note 4 8 3 4 3" xfId="28345"/>
    <cellStyle name="Note 4 8 3 4 4" xfId="28346"/>
    <cellStyle name="Note 4 8 3 4 5" xfId="28347"/>
    <cellStyle name="Note 4 8 3 4 6" xfId="28348"/>
    <cellStyle name="Note 4 8 3 5" xfId="28349"/>
    <cellStyle name="Note 4 8 3 5 2" xfId="28350"/>
    <cellStyle name="Note 4 8 3 5 2 2" xfId="28351"/>
    <cellStyle name="Note 4 8 3 5 2 3" xfId="28352"/>
    <cellStyle name="Note 4 8 3 5 2 4" xfId="28353"/>
    <cellStyle name="Note 4 8 3 5 3" xfId="28354"/>
    <cellStyle name="Note 4 8 3 5 4" xfId="28355"/>
    <cellStyle name="Note 4 8 3 5 5" xfId="28356"/>
    <cellStyle name="Note 4 8 3 5 6" xfId="28357"/>
    <cellStyle name="Note 4 8 3 6" xfId="28358"/>
    <cellStyle name="Note 4 8 3 6 2" xfId="28359"/>
    <cellStyle name="Note 4 8 3 6 2 2" xfId="28360"/>
    <cellStyle name="Note 4 8 3 6 2 3" xfId="28361"/>
    <cellStyle name="Note 4 8 3 6 2 4" xfId="28362"/>
    <cellStyle name="Note 4 8 3 6 3" xfId="28363"/>
    <cellStyle name="Note 4 8 3 6 4" xfId="28364"/>
    <cellStyle name="Note 4 8 3 6 5" xfId="28365"/>
    <cellStyle name="Note 4 8 3 6 6" xfId="28366"/>
    <cellStyle name="Note 4 8 3 7" xfId="28367"/>
    <cellStyle name="Note 4 8 3 7 2" xfId="28368"/>
    <cellStyle name="Note 4 8 3 7 2 2" xfId="28369"/>
    <cellStyle name="Note 4 8 3 7 2 3" xfId="28370"/>
    <cellStyle name="Note 4 8 3 7 2 4" xfId="28371"/>
    <cellStyle name="Note 4 8 3 7 3" xfId="28372"/>
    <cellStyle name="Note 4 8 3 7 4" xfId="28373"/>
    <cellStyle name="Note 4 8 3 7 5" xfId="28374"/>
    <cellStyle name="Note 4 8 3 7 6" xfId="28375"/>
    <cellStyle name="Note 4 8 3 8" xfId="28376"/>
    <cellStyle name="Note 4 8 3 8 2" xfId="28377"/>
    <cellStyle name="Note 4 8 3 8 2 2" xfId="28378"/>
    <cellStyle name="Note 4 8 3 8 2 3" xfId="28379"/>
    <cellStyle name="Note 4 8 3 8 2 4" xfId="28380"/>
    <cellStyle name="Note 4 8 3 8 3" xfId="28381"/>
    <cellStyle name="Note 4 8 3 8 4" xfId="28382"/>
    <cellStyle name="Note 4 8 3 8 5" xfId="28383"/>
    <cellStyle name="Note 4 8 3 8 6" xfId="28384"/>
    <cellStyle name="Note 4 8 3 9" xfId="28385"/>
    <cellStyle name="Note 4 8 3 9 2" xfId="28386"/>
    <cellStyle name="Note 4 8 3 9 2 2" xfId="28387"/>
    <cellStyle name="Note 4 8 3 9 2 3" xfId="28388"/>
    <cellStyle name="Note 4 8 3 9 2 4" xfId="28389"/>
    <cellStyle name="Note 4 8 3 9 3" xfId="28390"/>
    <cellStyle name="Note 4 8 3 9 4" xfId="28391"/>
    <cellStyle name="Note 4 8 3 9 5" xfId="28392"/>
    <cellStyle name="Note 4 8 3 9 6" xfId="28393"/>
    <cellStyle name="Note 4 8 4" xfId="28394"/>
    <cellStyle name="Note 4 8 4 2" xfId="28395"/>
    <cellStyle name="Note 4 8 4 2 2" xfId="28396"/>
    <cellStyle name="Note 4 8 4 2 3" xfId="28397"/>
    <cellStyle name="Note 4 8 4 2 4" xfId="28398"/>
    <cellStyle name="Note 4 8 4 3" xfId="28399"/>
    <cellStyle name="Note 4 8 4 4" xfId="28400"/>
    <cellStyle name="Note 4 8 4 5" xfId="28401"/>
    <cellStyle name="Note 4 8 5" xfId="28402"/>
    <cellStyle name="Note 4 8 5 2" xfId="28403"/>
    <cellStyle name="Note 4 8 5 2 2" xfId="28404"/>
    <cellStyle name="Note 4 8 5 2 3" xfId="28405"/>
    <cellStyle name="Note 4 8 5 2 4" xfId="28406"/>
    <cellStyle name="Note 4 8 5 3" xfId="28407"/>
    <cellStyle name="Note 4 8 5 4" xfId="28408"/>
    <cellStyle name="Note 4 8 5 5" xfId="28409"/>
    <cellStyle name="Note 4 8 6" xfId="28410"/>
    <cellStyle name="Note 4 8 6 2" xfId="28411"/>
    <cellStyle name="Note 4 8 6 2 2" xfId="28412"/>
    <cellStyle name="Note 4 8 6 2 3" xfId="28413"/>
    <cellStyle name="Note 4 8 6 2 4" xfId="28414"/>
    <cellStyle name="Note 4 8 6 3" xfId="28415"/>
    <cellStyle name="Note 4 8 6 4" xfId="28416"/>
    <cellStyle name="Note 4 8 6 5" xfId="28417"/>
    <cellStyle name="Note 4 8 6 6" xfId="28418"/>
    <cellStyle name="Note 4 8 7" xfId="28419"/>
    <cellStyle name="Note 4 8 7 2" xfId="28420"/>
    <cellStyle name="Note 4 8 7 2 2" xfId="28421"/>
    <cellStyle name="Note 4 8 7 2 3" xfId="28422"/>
    <cellStyle name="Note 4 8 7 2 4" xfId="28423"/>
    <cellStyle name="Note 4 8 7 3" xfId="28424"/>
    <cellStyle name="Note 4 8 7 4" xfId="28425"/>
    <cellStyle name="Note 4 8 7 5" xfId="28426"/>
    <cellStyle name="Note 4 8 7 6" xfId="28427"/>
    <cellStyle name="Note 4 8 8" xfId="28428"/>
    <cellStyle name="Note 4 8 8 2" xfId="28429"/>
    <cellStyle name="Note 4 8 8 2 2" xfId="28430"/>
    <cellStyle name="Note 4 8 8 2 3" xfId="28431"/>
    <cellStyle name="Note 4 8 8 2 4" xfId="28432"/>
    <cellStyle name="Note 4 8 8 3" xfId="28433"/>
    <cellStyle name="Note 4 8 8 4" xfId="28434"/>
    <cellStyle name="Note 4 8 8 5" xfId="28435"/>
    <cellStyle name="Note 4 8 8 6" xfId="28436"/>
    <cellStyle name="Note 4 8 9" xfId="28437"/>
    <cellStyle name="Note 4 8 9 2" xfId="28438"/>
    <cellStyle name="Note 4 8 9 2 2" xfId="28439"/>
    <cellStyle name="Note 4 8 9 2 3" xfId="28440"/>
    <cellStyle name="Note 4 8 9 2 4" xfId="28441"/>
    <cellStyle name="Note 4 8 9 3" xfId="28442"/>
    <cellStyle name="Note 4 8 9 4" xfId="28443"/>
    <cellStyle name="Note 4 8 9 5" xfId="28444"/>
    <cellStyle name="Note 4 8 9 6" xfId="28445"/>
    <cellStyle name="Note 4 9" xfId="749"/>
    <cellStyle name="Note 5" xfId="750"/>
    <cellStyle name="Note 5 10" xfId="751"/>
    <cellStyle name="Note 5 2" xfId="752"/>
    <cellStyle name="Note 5 2 10" xfId="28446"/>
    <cellStyle name="Note 5 2 10 2" xfId="28447"/>
    <cellStyle name="Note 5 2 10 2 2" xfId="28448"/>
    <cellStyle name="Note 5 2 10 2 3" xfId="28449"/>
    <cellStyle name="Note 5 2 10 2 4" xfId="28450"/>
    <cellStyle name="Note 5 2 10 3" xfId="28451"/>
    <cellStyle name="Note 5 2 10 4" xfId="28452"/>
    <cellStyle name="Note 5 2 10 5" xfId="28453"/>
    <cellStyle name="Note 5 2 10 6" xfId="28454"/>
    <cellStyle name="Note 5 2 11" xfId="28455"/>
    <cellStyle name="Note 5 2 11 2" xfId="28456"/>
    <cellStyle name="Note 5 2 11 2 2" xfId="28457"/>
    <cellStyle name="Note 5 2 11 2 3" xfId="28458"/>
    <cellStyle name="Note 5 2 11 2 4" xfId="28459"/>
    <cellStyle name="Note 5 2 11 3" xfId="28460"/>
    <cellStyle name="Note 5 2 11 4" xfId="28461"/>
    <cellStyle name="Note 5 2 11 5" xfId="28462"/>
    <cellStyle name="Note 5 2 11 6" xfId="28463"/>
    <cellStyle name="Note 5 2 12" xfId="28464"/>
    <cellStyle name="Note 5 2 12 2" xfId="28465"/>
    <cellStyle name="Note 5 2 12 2 2" xfId="28466"/>
    <cellStyle name="Note 5 2 12 2 3" xfId="28467"/>
    <cellStyle name="Note 5 2 12 2 4" xfId="28468"/>
    <cellStyle name="Note 5 2 12 3" xfId="28469"/>
    <cellStyle name="Note 5 2 12 4" xfId="28470"/>
    <cellStyle name="Note 5 2 12 5" xfId="28471"/>
    <cellStyle name="Note 5 2 12 6" xfId="28472"/>
    <cellStyle name="Note 5 2 13" xfId="28473"/>
    <cellStyle name="Note 5 2 13 2" xfId="28474"/>
    <cellStyle name="Note 5 2 13 2 2" xfId="28475"/>
    <cellStyle name="Note 5 2 13 2 3" xfId="28476"/>
    <cellStyle name="Note 5 2 13 2 4" xfId="28477"/>
    <cellStyle name="Note 5 2 13 3" xfId="28478"/>
    <cellStyle name="Note 5 2 13 4" xfId="28479"/>
    <cellStyle name="Note 5 2 13 5" xfId="28480"/>
    <cellStyle name="Note 5 2 13 6" xfId="28481"/>
    <cellStyle name="Note 5 2 14" xfId="28482"/>
    <cellStyle name="Note 5 2 14 2" xfId="28483"/>
    <cellStyle name="Note 5 2 14 2 2" xfId="28484"/>
    <cellStyle name="Note 5 2 14 2 3" xfId="28485"/>
    <cellStyle name="Note 5 2 14 2 4" xfId="28486"/>
    <cellStyle name="Note 5 2 14 3" xfId="28487"/>
    <cellStyle name="Note 5 2 14 4" xfId="28488"/>
    <cellStyle name="Note 5 2 14 5" xfId="28489"/>
    <cellStyle name="Note 5 2 14 6" xfId="28490"/>
    <cellStyle name="Note 5 2 15" xfId="28491"/>
    <cellStyle name="Note 5 2 15 2" xfId="28492"/>
    <cellStyle name="Note 5 2 15 2 2" xfId="28493"/>
    <cellStyle name="Note 5 2 15 2 3" xfId="28494"/>
    <cellStyle name="Note 5 2 15 2 4" xfId="28495"/>
    <cellStyle name="Note 5 2 15 3" xfId="28496"/>
    <cellStyle name="Note 5 2 15 4" xfId="28497"/>
    <cellStyle name="Note 5 2 15 5" xfId="28498"/>
    <cellStyle name="Note 5 2 15 6" xfId="28499"/>
    <cellStyle name="Note 5 2 16" xfId="28500"/>
    <cellStyle name="Note 5 2 16 2" xfId="28501"/>
    <cellStyle name="Note 5 2 16 2 2" xfId="28502"/>
    <cellStyle name="Note 5 2 16 2 3" xfId="28503"/>
    <cellStyle name="Note 5 2 16 2 4" xfId="28504"/>
    <cellStyle name="Note 5 2 16 3" xfId="28505"/>
    <cellStyle name="Note 5 2 16 4" xfId="28506"/>
    <cellStyle name="Note 5 2 16 5" xfId="28507"/>
    <cellStyle name="Note 5 2 16 6" xfId="28508"/>
    <cellStyle name="Note 5 2 17" xfId="28509"/>
    <cellStyle name="Note 5 2 17 2" xfId="28510"/>
    <cellStyle name="Note 5 2 17 2 2" xfId="28511"/>
    <cellStyle name="Note 5 2 17 2 3" xfId="28512"/>
    <cellStyle name="Note 5 2 17 2 4" xfId="28513"/>
    <cellStyle name="Note 5 2 17 3" xfId="28514"/>
    <cellStyle name="Note 5 2 17 4" xfId="28515"/>
    <cellStyle name="Note 5 2 17 5" xfId="28516"/>
    <cellStyle name="Note 5 2 17 6" xfId="28517"/>
    <cellStyle name="Note 5 2 18" xfId="28518"/>
    <cellStyle name="Note 5 2 18 2" xfId="28519"/>
    <cellStyle name="Note 5 2 18 3" xfId="28520"/>
    <cellStyle name="Note 5 2 19" xfId="28521"/>
    <cellStyle name="Note 5 2 2" xfId="753"/>
    <cellStyle name="Note 5 2 2 10" xfId="28522"/>
    <cellStyle name="Note 5 2 2 10 2" xfId="28523"/>
    <cellStyle name="Note 5 2 2 10 2 2" xfId="28524"/>
    <cellStyle name="Note 5 2 2 10 2 3" xfId="28525"/>
    <cellStyle name="Note 5 2 2 10 2 4" xfId="28526"/>
    <cellStyle name="Note 5 2 2 10 3" xfId="28527"/>
    <cellStyle name="Note 5 2 2 10 4" xfId="28528"/>
    <cellStyle name="Note 5 2 2 10 5" xfId="28529"/>
    <cellStyle name="Note 5 2 2 10 6" xfId="28530"/>
    <cellStyle name="Note 5 2 2 11" xfId="28531"/>
    <cellStyle name="Note 5 2 2 11 2" xfId="28532"/>
    <cellStyle name="Note 5 2 2 11 2 2" xfId="28533"/>
    <cellStyle name="Note 5 2 2 11 2 3" xfId="28534"/>
    <cellStyle name="Note 5 2 2 11 2 4" xfId="28535"/>
    <cellStyle name="Note 5 2 2 11 3" xfId="28536"/>
    <cellStyle name="Note 5 2 2 11 4" xfId="28537"/>
    <cellStyle name="Note 5 2 2 11 5" xfId="28538"/>
    <cellStyle name="Note 5 2 2 11 6" xfId="28539"/>
    <cellStyle name="Note 5 2 2 12" xfId="28540"/>
    <cellStyle name="Note 5 2 2 12 2" xfId="28541"/>
    <cellStyle name="Note 5 2 2 12 2 2" xfId="28542"/>
    <cellStyle name="Note 5 2 2 12 2 3" xfId="28543"/>
    <cellStyle name="Note 5 2 2 12 2 4" xfId="28544"/>
    <cellStyle name="Note 5 2 2 12 3" xfId="28545"/>
    <cellStyle name="Note 5 2 2 12 4" xfId="28546"/>
    <cellStyle name="Note 5 2 2 12 5" xfId="28547"/>
    <cellStyle name="Note 5 2 2 12 6" xfId="28548"/>
    <cellStyle name="Note 5 2 2 13" xfId="28549"/>
    <cellStyle name="Note 5 2 2 13 2" xfId="28550"/>
    <cellStyle name="Note 5 2 2 13 2 2" xfId="28551"/>
    <cellStyle name="Note 5 2 2 13 2 3" xfId="28552"/>
    <cellStyle name="Note 5 2 2 13 2 4" xfId="28553"/>
    <cellStyle name="Note 5 2 2 13 3" xfId="28554"/>
    <cellStyle name="Note 5 2 2 13 4" xfId="28555"/>
    <cellStyle name="Note 5 2 2 13 5" xfId="28556"/>
    <cellStyle name="Note 5 2 2 13 6" xfId="28557"/>
    <cellStyle name="Note 5 2 2 14" xfId="28558"/>
    <cellStyle name="Note 5 2 2 14 2" xfId="28559"/>
    <cellStyle name="Note 5 2 2 14 2 2" xfId="28560"/>
    <cellStyle name="Note 5 2 2 14 2 3" xfId="28561"/>
    <cellStyle name="Note 5 2 2 14 2 4" xfId="28562"/>
    <cellStyle name="Note 5 2 2 14 3" xfId="28563"/>
    <cellStyle name="Note 5 2 2 14 4" xfId="28564"/>
    <cellStyle name="Note 5 2 2 14 5" xfId="28565"/>
    <cellStyle name="Note 5 2 2 14 6" xfId="28566"/>
    <cellStyle name="Note 5 2 2 15" xfId="28567"/>
    <cellStyle name="Note 5 2 2 15 2" xfId="28568"/>
    <cellStyle name="Note 5 2 2 15 2 2" xfId="28569"/>
    <cellStyle name="Note 5 2 2 15 2 3" xfId="28570"/>
    <cellStyle name="Note 5 2 2 15 2 4" xfId="28571"/>
    <cellStyle name="Note 5 2 2 15 3" xfId="28572"/>
    <cellStyle name="Note 5 2 2 15 4" xfId="28573"/>
    <cellStyle name="Note 5 2 2 15 5" xfId="28574"/>
    <cellStyle name="Note 5 2 2 15 6" xfId="28575"/>
    <cellStyle name="Note 5 2 2 16" xfId="28576"/>
    <cellStyle name="Note 5 2 2 16 2" xfId="28577"/>
    <cellStyle name="Note 5 2 2 16 3" xfId="28578"/>
    <cellStyle name="Note 5 2 2 17" xfId="28579"/>
    <cellStyle name="Note 5 2 2 18" xfId="28580"/>
    <cellStyle name="Note 5 2 2 19" xfId="28581"/>
    <cellStyle name="Note 5 2 2 2" xfId="754"/>
    <cellStyle name="Note 5 2 2 20" xfId="28582"/>
    <cellStyle name="Note 5 2 2 21" xfId="28583"/>
    <cellStyle name="Note 5 2 2 3" xfId="28584"/>
    <cellStyle name="Note 5 2 2 3 10" xfId="28585"/>
    <cellStyle name="Note 5 2 2 3 10 2" xfId="28586"/>
    <cellStyle name="Note 5 2 2 3 10 2 2" xfId="28587"/>
    <cellStyle name="Note 5 2 2 3 10 2 3" xfId="28588"/>
    <cellStyle name="Note 5 2 2 3 10 2 4" xfId="28589"/>
    <cellStyle name="Note 5 2 2 3 10 3" xfId="28590"/>
    <cellStyle name="Note 5 2 2 3 10 4" xfId="28591"/>
    <cellStyle name="Note 5 2 2 3 10 5" xfId="28592"/>
    <cellStyle name="Note 5 2 2 3 10 6" xfId="28593"/>
    <cellStyle name="Note 5 2 2 3 11" xfId="28594"/>
    <cellStyle name="Note 5 2 2 3 11 2" xfId="28595"/>
    <cellStyle name="Note 5 2 2 3 11 2 2" xfId="28596"/>
    <cellStyle name="Note 5 2 2 3 11 2 3" xfId="28597"/>
    <cellStyle name="Note 5 2 2 3 11 2 4" xfId="28598"/>
    <cellStyle name="Note 5 2 2 3 11 3" xfId="28599"/>
    <cellStyle name="Note 5 2 2 3 11 4" xfId="28600"/>
    <cellStyle name="Note 5 2 2 3 11 5" xfId="28601"/>
    <cellStyle name="Note 5 2 2 3 11 6" xfId="28602"/>
    <cellStyle name="Note 5 2 2 3 12" xfId="28603"/>
    <cellStyle name="Note 5 2 2 3 12 2" xfId="28604"/>
    <cellStyle name="Note 5 2 2 3 12 2 2" xfId="28605"/>
    <cellStyle name="Note 5 2 2 3 12 2 3" xfId="28606"/>
    <cellStyle name="Note 5 2 2 3 12 2 4" xfId="28607"/>
    <cellStyle name="Note 5 2 2 3 12 3" xfId="28608"/>
    <cellStyle name="Note 5 2 2 3 12 4" xfId="28609"/>
    <cellStyle name="Note 5 2 2 3 12 5" xfId="28610"/>
    <cellStyle name="Note 5 2 2 3 12 6" xfId="28611"/>
    <cellStyle name="Note 5 2 2 3 13" xfId="28612"/>
    <cellStyle name="Note 5 2 2 3 13 2" xfId="28613"/>
    <cellStyle name="Note 5 2 2 3 13 2 2" xfId="28614"/>
    <cellStyle name="Note 5 2 2 3 13 2 3" xfId="28615"/>
    <cellStyle name="Note 5 2 2 3 13 2 4" xfId="28616"/>
    <cellStyle name="Note 5 2 2 3 13 3" xfId="28617"/>
    <cellStyle name="Note 5 2 2 3 13 4" xfId="28618"/>
    <cellStyle name="Note 5 2 2 3 13 5" xfId="28619"/>
    <cellStyle name="Note 5 2 2 3 13 6" xfId="28620"/>
    <cellStyle name="Note 5 2 2 3 14" xfId="28621"/>
    <cellStyle name="Note 5 2 2 3 14 2" xfId="28622"/>
    <cellStyle name="Note 5 2 2 3 14 2 2" xfId="28623"/>
    <cellStyle name="Note 5 2 2 3 14 2 3" xfId="28624"/>
    <cellStyle name="Note 5 2 2 3 14 2 4" xfId="28625"/>
    <cellStyle name="Note 5 2 2 3 14 3" xfId="28626"/>
    <cellStyle name="Note 5 2 2 3 14 4" xfId="28627"/>
    <cellStyle name="Note 5 2 2 3 14 5" xfId="28628"/>
    <cellStyle name="Note 5 2 2 3 14 6" xfId="28629"/>
    <cellStyle name="Note 5 2 2 3 15" xfId="28630"/>
    <cellStyle name="Note 5 2 2 3 15 2" xfId="28631"/>
    <cellStyle name="Note 5 2 2 3 15 2 2" xfId="28632"/>
    <cellStyle name="Note 5 2 2 3 15 2 3" xfId="28633"/>
    <cellStyle name="Note 5 2 2 3 15 2 4" xfId="28634"/>
    <cellStyle name="Note 5 2 2 3 15 3" xfId="28635"/>
    <cellStyle name="Note 5 2 2 3 15 4" xfId="28636"/>
    <cellStyle name="Note 5 2 2 3 15 5" xfId="28637"/>
    <cellStyle name="Note 5 2 2 3 15 6" xfId="28638"/>
    <cellStyle name="Note 5 2 2 3 16" xfId="28639"/>
    <cellStyle name="Note 5 2 2 3 16 2" xfId="28640"/>
    <cellStyle name="Note 5 2 2 3 16 2 2" xfId="28641"/>
    <cellStyle name="Note 5 2 2 3 16 2 3" xfId="28642"/>
    <cellStyle name="Note 5 2 2 3 16 2 4" xfId="28643"/>
    <cellStyle name="Note 5 2 2 3 16 3" xfId="28644"/>
    <cellStyle name="Note 5 2 2 3 16 4" xfId="28645"/>
    <cellStyle name="Note 5 2 2 3 16 5" xfId="28646"/>
    <cellStyle name="Note 5 2 2 3 16 6" xfId="28647"/>
    <cellStyle name="Note 5 2 2 3 17" xfId="28648"/>
    <cellStyle name="Note 5 2 2 3 17 2" xfId="28649"/>
    <cellStyle name="Note 5 2 2 3 17 3" xfId="28650"/>
    <cellStyle name="Note 5 2 2 3 18" xfId="28651"/>
    <cellStyle name="Note 5 2 2 3 19" xfId="28652"/>
    <cellStyle name="Note 5 2 2 3 2" xfId="28653"/>
    <cellStyle name="Note 5 2 2 3 2 2" xfId="28654"/>
    <cellStyle name="Note 5 2 2 3 2 2 2" xfId="28655"/>
    <cellStyle name="Note 5 2 2 3 2 2 3" xfId="28656"/>
    <cellStyle name="Note 5 2 2 3 2 2 4" xfId="28657"/>
    <cellStyle name="Note 5 2 2 3 2 3" xfId="28658"/>
    <cellStyle name="Note 5 2 2 3 2 4" xfId="28659"/>
    <cellStyle name="Note 5 2 2 3 2 5" xfId="28660"/>
    <cellStyle name="Note 5 2 2 3 3" xfId="28661"/>
    <cellStyle name="Note 5 2 2 3 3 2" xfId="28662"/>
    <cellStyle name="Note 5 2 2 3 3 2 2" xfId="28663"/>
    <cellStyle name="Note 5 2 2 3 3 2 3" xfId="28664"/>
    <cellStyle name="Note 5 2 2 3 3 2 4" xfId="28665"/>
    <cellStyle name="Note 5 2 2 3 3 3" xfId="28666"/>
    <cellStyle name="Note 5 2 2 3 3 4" xfId="28667"/>
    <cellStyle name="Note 5 2 2 3 3 5" xfId="28668"/>
    <cellStyle name="Note 5 2 2 3 3 6" xfId="28669"/>
    <cellStyle name="Note 5 2 2 3 4" xfId="28670"/>
    <cellStyle name="Note 5 2 2 3 4 2" xfId="28671"/>
    <cellStyle name="Note 5 2 2 3 4 2 2" xfId="28672"/>
    <cellStyle name="Note 5 2 2 3 4 2 3" xfId="28673"/>
    <cellStyle name="Note 5 2 2 3 4 2 4" xfId="28674"/>
    <cellStyle name="Note 5 2 2 3 4 3" xfId="28675"/>
    <cellStyle name="Note 5 2 2 3 4 4" xfId="28676"/>
    <cellStyle name="Note 5 2 2 3 4 5" xfId="28677"/>
    <cellStyle name="Note 5 2 2 3 4 6" xfId="28678"/>
    <cellStyle name="Note 5 2 2 3 5" xfId="28679"/>
    <cellStyle name="Note 5 2 2 3 5 2" xfId="28680"/>
    <cellStyle name="Note 5 2 2 3 5 2 2" xfId="28681"/>
    <cellStyle name="Note 5 2 2 3 5 2 3" xfId="28682"/>
    <cellStyle name="Note 5 2 2 3 5 2 4" xfId="28683"/>
    <cellStyle name="Note 5 2 2 3 5 3" xfId="28684"/>
    <cellStyle name="Note 5 2 2 3 5 4" xfId="28685"/>
    <cellStyle name="Note 5 2 2 3 5 5" xfId="28686"/>
    <cellStyle name="Note 5 2 2 3 5 6" xfId="28687"/>
    <cellStyle name="Note 5 2 2 3 6" xfId="28688"/>
    <cellStyle name="Note 5 2 2 3 6 2" xfId="28689"/>
    <cellStyle name="Note 5 2 2 3 6 2 2" xfId="28690"/>
    <cellStyle name="Note 5 2 2 3 6 2 3" xfId="28691"/>
    <cellStyle name="Note 5 2 2 3 6 2 4" xfId="28692"/>
    <cellStyle name="Note 5 2 2 3 6 3" xfId="28693"/>
    <cellStyle name="Note 5 2 2 3 6 4" xfId="28694"/>
    <cellStyle name="Note 5 2 2 3 6 5" xfId="28695"/>
    <cellStyle name="Note 5 2 2 3 6 6" xfId="28696"/>
    <cellStyle name="Note 5 2 2 3 7" xfId="28697"/>
    <cellStyle name="Note 5 2 2 3 7 2" xfId="28698"/>
    <cellStyle name="Note 5 2 2 3 7 2 2" xfId="28699"/>
    <cellStyle name="Note 5 2 2 3 7 2 3" xfId="28700"/>
    <cellStyle name="Note 5 2 2 3 7 2 4" xfId="28701"/>
    <cellStyle name="Note 5 2 2 3 7 3" xfId="28702"/>
    <cellStyle name="Note 5 2 2 3 7 4" xfId="28703"/>
    <cellStyle name="Note 5 2 2 3 7 5" xfId="28704"/>
    <cellStyle name="Note 5 2 2 3 7 6" xfId="28705"/>
    <cellStyle name="Note 5 2 2 3 8" xfId="28706"/>
    <cellStyle name="Note 5 2 2 3 8 2" xfId="28707"/>
    <cellStyle name="Note 5 2 2 3 8 2 2" xfId="28708"/>
    <cellStyle name="Note 5 2 2 3 8 2 3" xfId="28709"/>
    <cellStyle name="Note 5 2 2 3 8 2 4" xfId="28710"/>
    <cellStyle name="Note 5 2 2 3 8 3" xfId="28711"/>
    <cellStyle name="Note 5 2 2 3 8 4" xfId="28712"/>
    <cellStyle name="Note 5 2 2 3 8 5" xfId="28713"/>
    <cellStyle name="Note 5 2 2 3 8 6" xfId="28714"/>
    <cellStyle name="Note 5 2 2 3 9" xfId="28715"/>
    <cellStyle name="Note 5 2 2 3 9 2" xfId="28716"/>
    <cellStyle name="Note 5 2 2 3 9 2 2" xfId="28717"/>
    <cellStyle name="Note 5 2 2 3 9 2 3" xfId="28718"/>
    <cellStyle name="Note 5 2 2 3 9 2 4" xfId="28719"/>
    <cellStyle name="Note 5 2 2 3 9 3" xfId="28720"/>
    <cellStyle name="Note 5 2 2 3 9 4" xfId="28721"/>
    <cellStyle name="Note 5 2 2 3 9 5" xfId="28722"/>
    <cellStyle name="Note 5 2 2 3 9 6" xfId="28723"/>
    <cellStyle name="Note 5 2 2 4" xfId="28724"/>
    <cellStyle name="Note 5 2 2 4 2" xfId="28725"/>
    <cellStyle name="Note 5 2 2 4 2 2" xfId="28726"/>
    <cellStyle name="Note 5 2 2 4 2 3" xfId="28727"/>
    <cellStyle name="Note 5 2 2 4 2 4" xfId="28728"/>
    <cellStyle name="Note 5 2 2 4 3" xfId="28729"/>
    <cellStyle name="Note 5 2 2 4 4" xfId="28730"/>
    <cellStyle name="Note 5 2 2 4 5" xfId="28731"/>
    <cellStyle name="Note 5 2 2 5" xfId="28732"/>
    <cellStyle name="Note 5 2 2 5 2" xfId="28733"/>
    <cellStyle name="Note 5 2 2 5 2 2" xfId="28734"/>
    <cellStyle name="Note 5 2 2 5 2 3" xfId="28735"/>
    <cellStyle name="Note 5 2 2 5 2 4" xfId="28736"/>
    <cellStyle name="Note 5 2 2 5 3" xfId="28737"/>
    <cellStyle name="Note 5 2 2 5 4" xfId="28738"/>
    <cellStyle name="Note 5 2 2 5 5" xfId="28739"/>
    <cellStyle name="Note 5 2 2 6" xfId="28740"/>
    <cellStyle name="Note 5 2 2 6 2" xfId="28741"/>
    <cellStyle name="Note 5 2 2 6 2 2" xfId="28742"/>
    <cellStyle name="Note 5 2 2 6 2 3" xfId="28743"/>
    <cellStyle name="Note 5 2 2 6 2 4" xfId="28744"/>
    <cellStyle name="Note 5 2 2 6 3" xfId="28745"/>
    <cellStyle name="Note 5 2 2 6 4" xfId="28746"/>
    <cellStyle name="Note 5 2 2 6 5" xfId="28747"/>
    <cellStyle name="Note 5 2 2 6 6" xfId="28748"/>
    <cellStyle name="Note 5 2 2 7" xfId="28749"/>
    <cellStyle name="Note 5 2 2 7 2" xfId="28750"/>
    <cellStyle name="Note 5 2 2 7 2 2" xfId="28751"/>
    <cellStyle name="Note 5 2 2 7 2 3" xfId="28752"/>
    <cellStyle name="Note 5 2 2 7 2 4" xfId="28753"/>
    <cellStyle name="Note 5 2 2 7 3" xfId="28754"/>
    <cellStyle name="Note 5 2 2 7 4" xfId="28755"/>
    <cellStyle name="Note 5 2 2 7 5" xfId="28756"/>
    <cellStyle name="Note 5 2 2 7 6" xfId="28757"/>
    <cellStyle name="Note 5 2 2 8" xfId="28758"/>
    <cellStyle name="Note 5 2 2 8 2" xfId="28759"/>
    <cellStyle name="Note 5 2 2 8 2 2" xfId="28760"/>
    <cellStyle name="Note 5 2 2 8 2 3" xfId="28761"/>
    <cellStyle name="Note 5 2 2 8 2 4" xfId="28762"/>
    <cellStyle name="Note 5 2 2 8 3" xfId="28763"/>
    <cellStyle name="Note 5 2 2 8 4" xfId="28764"/>
    <cellStyle name="Note 5 2 2 8 5" xfId="28765"/>
    <cellStyle name="Note 5 2 2 8 6" xfId="28766"/>
    <cellStyle name="Note 5 2 2 9" xfId="28767"/>
    <cellStyle name="Note 5 2 2 9 2" xfId="28768"/>
    <cellStyle name="Note 5 2 2 9 2 2" xfId="28769"/>
    <cellStyle name="Note 5 2 2 9 2 3" xfId="28770"/>
    <cellStyle name="Note 5 2 2 9 2 4" xfId="28771"/>
    <cellStyle name="Note 5 2 2 9 3" xfId="28772"/>
    <cellStyle name="Note 5 2 2 9 4" xfId="28773"/>
    <cellStyle name="Note 5 2 2 9 5" xfId="28774"/>
    <cellStyle name="Note 5 2 2 9 6" xfId="28775"/>
    <cellStyle name="Note 5 2 20" xfId="28776"/>
    <cellStyle name="Note 5 2 21" xfId="28777"/>
    <cellStyle name="Note 5 2 22" xfId="28778"/>
    <cellStyle name="Note 5 2 23" xfId="28779"/>
    <cellStyle name="Note 5 2 3" xfId="755"/>
    <cellStyle name="Note 5 2 4" xfId="756"/>
    <cellStyle name="Note 5 2 5" xfId="28780"/>
    <cellStyle name="Note 5 2 5 10" xfId="28781"/>
    <cellStyle name="Note 5 2 5 10 2" xfId="28782"/>
    <cellStyle name="Note 5 2 5 10 2 2" xfId="28783"/>
    <cellStyle name="Note 5 2 5 10 2 3" xfId="28784"/>
    <cellStyle name="Note 5 2 5 10 2 4" xfId="28785"/>
    <cellStyle name="Note 5 2 5 10 3" xfId="28786"/>
    <cellStyle name="Note 5 2 5 10 4" xfId="28787"/>
    <cellStyle name="Note 5 2 5 10 5" xfId="28788"/>
    <cellStyle name="Note 5 2 5 10 6" xfId="28789"/>
    <cellStyle name="Note 5 2 5 11" xfId="28790"/>
    <cellStyle name="Note 5 2 5 11 2" xfId="28791"/>
    <cellStyle name="Note 5 2 5 11 2 2" xfId="28792"/>
    <cellStyle name="Note 5 2 5 11 2 3" xfId="28793"/>
    <cellStyle name="Note 5 2 5 11 2 4" xfId="28794"/>
    <cellStyle name="Note 5 2 5 11 3" xfId="28795"/>
    <cellStyle name="Note 5 2 5 11 4" xfId="28796"/>
    <cellStyle name="Note 5 2 5 11 5" xfId="28797"/>
    <cellStyle name="Note 5 2 5 11 6" xfId="28798"/>
    <cellStyle name="Note 5 2 5 12" xfId="28799"/>
    <cellStyle name="Note 5 2 5 12 2" xfId="28800"/>
    <cellStyle name="Note 5 2 5 12 2 2" xfId="28801"/>
    <cellStyle name="Note 5 2 5 12 2 3" xfId="28802"/>
    <cellStyle name="Note 5 2 5 12 2 4" xfId="28803"/>
    <cellStyle name="Note 5 2 5 12 3" xfId="28804"/>
    <cellStyle name="Note 5 2 5 12 4" xfId="28805"/>
    <cellStyle name="Note 5 2 5 12 5" xfId="28806"/>
    <cellStyle name="Note 5 2 5 12 6" xfId="28807"/>
    <cellStyle name="Note 5 2 5 13" xfId="28808"/>
    <cellStyle name="Note 5 2 5 13 2" xfId="28809"/>
    <cellStyle name="Note 5 2 5 13 2 2" xfId="28810"/>
    <cellStyle name="Note 5 2 5 13 2 3" xfId="28811"/>
    <cellStyle name="Note 5 2 5 13 2 4" xfId="28812"/>
    <cellStyle name="Note 5 2 5 13 3" xfId="28813"/>
    <cellStyle name="Note 5 2 5 13 4" xfId="28814"/>
    <cellStyle name="Note 5 2 5 13 5" xfId="28815"/>
    <cellStyle name="Note 5 2 5 13 6" xfId="28816"/>
    <cellStyle name="Note 5 2 5 14" xfId="28817"/>
    <cellStyle name="Note 5 2 5 14 2" xfId="28818"/>
    <cellStyle name="Note 5 2 5 14 2 2" xfId="28819"/>
    <cellStyle name="Note 5 2 5 14 2 3" xfId="28820"/>
    <cellStyle name="Note 5 2 5 14 2 4" xfId="28821"/>
    <cellStyle name="Note 5 2 5 14 3" xfId="28822"/>
    <cellStyle name="Note 5 2 5 14 4" xfId="28823"/>
    <cellStyle name="Note 5 2 5 14 5" xfId="28824"/>
    <cellStyle name="Note 5 2 5 14 6" xfId="28825"/>
    <cellStyle name="Note 5 2 5 15" xfId="28826"/>
    <cellStyle name="Note 5 2 5 15 2" xfId="28827"/>
    <cellStyle name="Note 5 2 5 15 2 2" xfId="28828"/>
    <cellStyle name="Note 5 2 5 15 2 3" xfId="28829"/>
    <cellStyle name="Note 5 2 5 15 2 4" xfId="28830"/>
    <cellStyle name="Note 5 2 5 15 3" xfId="28831"/>
    <cellStyle name="Note 5 2 5 15 4" xfId="28832"/>
    <cellStyle name="Note 5 2 5 15 5" xfId="28833"/>
    <cellStyle name="Note 5 2 5 15 6" xfId="28834"/>
    <cellStyle name="Note 5 2 5 16" xfId="28835"/>
    <cellStyle name="Note 5 2 5 16 2" xfId="28836"/>
    <cellStyle name="Note 5 2 5 16 2 2" xfId="28837"/>
    <cellStyle name="Note 5 2 5 16 2 3" xfId="28838"/>
    <cellStyle name="Note 5 2 5 16 2 4" xfId="28839"/>
    <cellStyle name="Note 5 2 5 16 3" xfId="28840"/>
    <cellStyle name="Note 5 2 5 16 4" xfId="28841"/>
    <cellStyle name="Note 5 2 5 16 5" xfId="28842"/>
    <cellStyle name="Note 5 2 5 16 6" xfId="28843"/>
    <cellStyle name="Note 5 2 5 17" xfId="28844"/>
    <cellStyle name="Note 5 2 5 17 2" xfId="28845"/>
    <cellStyle name="Note 5 2 5 17 3" xfId="28846"/>
    <cellStyle name="Note 5 2 5 18" xfId="28847"/>
    <cellStyle name="Note 5 2 5 19" xfId="28848"/>
    <cellStyle name="Note 5 2 5 2" xfId="28849"/>
    <cellStyle name="Note 5 2 5 2 2" xfId="28850"/>
    <cellStyle name="Note 5 2 5 2 2 2" xfId="28851"/>
    <cellStyle name="Note 5 2 5 2 2 3" xfId="28852"/>
    <cellStyle name="Note 5 2 5 2 2 4" xfId="28853"/>
    <cellStyle name="Note 5 2 5 2 3" xfId="28854"/>
    <cellStyle name="Note 5 2 5 2 4" xfId="28855"/>
    <cellStyle name="Note 5 2 5 2 5" xfId="28856"/>
    <cellStyle name="Note 5 2 5 3" xfId="28857"/>
    <cellStyle name="Note 5 2 5 3 2" xfId="28858"/>
    <cellStyle name="Note 5 2 5 3 2 2" xfId="28859"/>
    <cellStyle name="Note 5 2 5 3 2 3" xfId="28860"/>
    <cellStyle name="Note 5 2 5 3 2 4" xfId="28861"/>
    <cellStyle name="Note 5 2 5 3 3" xfId="28862"/>
    <cellStyle name="Note 5 2 5 3 4" xfId="28863"/>
    <cellStyle name="Note 5 2 5 3 5" xfId="28864"/>
    <cellStyle name="Note 5 2 5 3 6" xfId="28865"/>
    <cellStyle name="Note 5 2 5 4" xfId="28866"/>
    <cellStyle name="Note 5 2 5 4 2" xfId="28867"/>
    <cellStyle name="Note 5 2 5 4 2 2" xfId="28868"/>
    <cellStyle name="Note 5 2 5 4 2 3" xfId="28869"/>
    <cellStyle name="Note 5 2 5 4 2 4" xfId="28870"/>
    <cellStyle name="Note 5 2 5 4 3" xfId="28871"/>
    <cellStyle name="Note 5 2 5 4 4" xfId="28872"/>
    <cellStyle name="Note 5 2 5 4 5" xfId="28873"/>
    <cellStyle name="Note 5 2 5 4 6" xfId="28874"/>
    <cellStyle name="Note 5 2 5 5" xfId="28875"/>
    <cellStyle name="Note 5 2 5 5 2" xfId="28876"/>
    <cellStyle name="Note 5 2 5 5 2 2" xfId="28877"/>
    <cellStyle name="Note 5 2 5 5 2 3" xfId="28878"/>
    <cellStyle name="Note 5 2 5 5 2 4" xfId="28879"/>
    <cellStyle name="Note 5 2 5 5 3" xfId="28880"/>
    <cellStyle name="Note 5 2 5 5 4" xfId="28881"/>
    <cellStyle name="Note 5 2 5 5 5" xfId="28882"/>
    <cellStyle name="Note 5 2 5 5 6" xfId="28883"/>
    <cellStyle name="Note 5 2 5 6" xfId="28884"/>
    <cellStyle name="Note 5 2 5 6 2" xfId="28885"/>
    <cellStyle name="Note 5 2 5 6 2 2" xfId="28886"/>
    <cellStyle name="Note 5 2 5 6 2 3" xfId="28887"/>
    <cellStyle name="Note 5 2 5 6 2 4" xfId="28888"/>
    <cellStyle name="Note 5 2 5 6 3" xfId="28889"/>
    <cellStyle name="Note 5 2 5 6 4" xfId="28890"/>
    <cellStyle name="Note 5 2 5 6 5" xfId="28891"/>
    <cellStyle name="Note 5 2 5 6 6" xfId="28892"/>
    <cellStyle name="Note 5 2 5 7" xfId="28893"/>
    <cellStyle name="Note 5 2 5 7 2" xfId="28894"/>
    <cellStyle name="Note 5 2 5 7 2 2" xfId="28895"/>
    <cellStyle name="Note 5 2 5 7 2 3" xfId="28896"/>
    <cellStyle name="Note 5 2 5 7 2 4" xfId="28897"/>
    <cellStyle name="Note 5 2 5 7 3" xfId="28898"/>
    <cellStyle name="Note 5 2 5 7 4" xfId="28899"/>
    <cellStyle name="Note 5 2 5 7 5" xfId="28900"/>
    <cellStyle name="Note 5 2 5 7 6" xfId="28901"/>
    <cellStyle name="Note 5 2 5 8" xfId="28902"/>
    <cellStyle name="Note 5 2 5 8 2" xfId="28903"/>
    <cellStyle name="Note 5 2 5 8 2 2" xfId="28904"/>
    <cellStyle name="Note 5 2 5 8 2 3" xfId="28905"/>
    <cellStyle name="Note 5 2 5 8 2 4" xfId="28906"/>
    <cellStyle name="Note 5 2 5 8 3" xfId="28907"/>
    <cellStyle name="Note 5 2 5 8 4" xfId="28908"/>
    <cellStyle name="Note 5 2 5 8 5" xfId="28909"/>
    <cellStyle name="Note 5 2 5 8 6" xfId="28910"/>
    <cellStyle name="Note 5 2 5 9" xfId="28911"/>
    <cellStyle name="Note 5 2 5 9 2" xfId="28912"/>
    <cellStyle name="Note 5 2 5 9 2 2" xfId="28913"/>
    <cellStyle name="Note 5 2 5 9 2 3" xfId="28914"/>
    <cellStyle name="Note 5 2 5 9 2 4" xfId="28915"/>
    <cellStyle name="Note 5 2 5 9 3" xfId="28916"/>
    <cellStyle name="Note 5 2 5 9 4" xfId="28917"/>
    <cellStyle name="Note 5 2 5 9 5" xfId="28918"/>
    <cellStyle name="Note 5 2 5 9 6" xfId="28919"/>
    <cellStyle name="Note 5 2 6" xfId="28920"/>
    <cellStyle name="Note 5 2 6 2" xfId="28921"/>
    <cellStyle name="Note 5 2 6 2 2" xfId="28922"/>
    <cellStyle name="Note 5 2 6 2 3" xfId="28923"/>
    <cellStyle name="Note 5 2 6 2 4" xfId="28924"/>
    <cellStyle name="Note 5 2 6 3" xfId="28925"/>
    <cellStyle name="Note 5 2 6 4" xfId="28926"/>
    <cellStyle name="Note 5 2 6 5" xfId="28927"/>
    <cellStyle name="Note 5 2 7" xfId="28928"/>
    <cellStyle name="Note 5 2 7 2" xfId="28929"/>
    <cellStyle name="Note 5 2 7 2 2" xfId="28930"/>
    <cellStyle name="Note 5 2 7 2 3" xfId="28931"/>
    <cellStyle name="Note 5 2 7 2 4" xfId="28932"/>
    <cellStyle name="Note 5 2 7 3" xfId="28933"/>
    <cellStyle name="Note 5 2 7 4" xfId="28934"/>
    <cellStyle name="Note 5 2 7 5" xfId="28935"/>
    <cellStyle name="Note 5 2 8" xfId="28936"/>
    <cellStyle name="Note 5 2 8 2" xfId="28937"/>
    <cellStyle name="Note 5 2 8 2 2" xfId="28938"/>
    <cellStyle name="Note 5 2 8 2 3" xfId="28939"/>
    <cellStyle name="Note 5 2 8 2 4" xfId="28940"/>
    <cellStyle name="Note 5 2 8 3" xfId="28941"/>
    <cellStyle name="Note 5 2 8 4" xfId="28942"/>
    <cellStyle name="Note 5 2 8 5" xfId="28943"/>
    <cellStyle name="Note 5 2 8 6" xfId="28944"/>
    <cellStyle name="Note 5 2 9" xfId="28945"/>
    <cellStyle name="Note 5 2 9 2" xfId="28946"/>
    <cellStyle name="Note 5 2 9 2 2" xfId="28947"/>
    <cellStyle name="Note 5 2 9 2 3" xfId="28948"/>
    <cellStyle name="Note 5 2 9 2 4" xfId="28949"/>
    <cellStyle name="Note 5 2 9 3" xfId="28950"/>
    <cellStyle name="Note 5 2 9 4" xfId="28951"/>
    <cellStyle name="Note 5 2 9 5" xfId="28952"/>
    <cellStyle name="Note 5 2 9 6" xfId="28953"/>
    <cellStyle name="Note 5 3" xfId="757"/>
    <cellStyle name="Note 5 3 10" xfId="28954"/>
    <cellStyle name="Note 5 3 10 2" xfId="28955"/>
    <cellStyle name="Note 5 3 10 2 2" xfId="28956"/>
    <cellStyle name="Note 5 3 10 2 3" xfId="28957"/>
    <cellStyle name="Note 5 3 10 2 4" xfId="28958"/>
    <cellStyle name="Note 5 3 10 3" xfId="28959"/>
    <cellStyle name="Note 5 3 10 4" xfId="28960"/>
    <cellStyle name="Note 5 3 10 5" xfId="28961"/>
    <cellStyle name="Note 5 3 10 6" xfId="28962"/>
    <cellStyle name="Note 5 3 11" xfId="28963"/>
    <cellStyle name="Note 5 3 11 2" xfId="28964"/>
    <cellStyle name="Note 5 3 11 2 2" xfId="28965"/>
    <cellStyle name="Note 5 3 11 2 3" xfId="28966"/>
    <cellStyle name="Note 5 3 11 2 4" xfId="28967"/>
    <cellStyle name="Note 5 3 11 3" xfId="28968"/>
    <cellStyle name="Note 5 3 11 4" xfId="28969"/>
    <cellStyle name="Note 5 3 11 5" xfId="28970"/>
    <cellStyle name="Note 5 3 11 6" xfId="28971"/>
    <cellStyle name="Note 5 3 12" xfId="28972"/>
    <cellStyle name="Note 5 3 12 2" xfId="28973"/>
    <cellStyle name="Note 5 3 12 2 2" xfId="28974"/>
    <cellStyle name="Note 5 3 12 2 3" xfId="28975"/>
    <cellStyle name="Note 5 3 12 2 4" xfId="28976"/>
    <cellStyle name="Note 5 3 12 3" xfId="28977"/>
    <cellStyle name="Note 5 3 12 4" xfId="28978"/>
    <cellStyle name="Note 5 3 12 5" xfId="28979"/>
    <cellStyle name="Note 5 3 12 6" xfId="28980"/>
    <cellStyle name="Note 5 3 13" xfId="28981"/>
    <cellStyle name="Note 5 3 13 2" xfId="28982"/>
    <cellStyle name="Note 5 3 13 2 2" xfId="28983"/>
    <cellStyle name="Note 5 3 13 2 3" xfId="28984"/>
    <cellStyle name="Note 5 3 13 2 4" xfId="28985"/>
    <cellStyle name="Note 5 3 13 3" xfId="28986"/>
    <cellStyle name="Note 5 3 13 4" xfId="28987"/>
    <cellStyle name="Note 5 3 13 5" xfId="28988"/>
    <cellStyle name="Note 5 3 13 6" xfId="28989"/>
    <cellStyle name="Note 5 3 14" xfId="28990"/>
    <cellStyle name="Note 5 3 14 2" xfId="28991"/>
    <cellStyle name="Note 5 3 14 2 2" xfId="28992"/>
    <cellStyle name="Note 5 3 14 2 3" xfId="28993"/>
    <cellStyle name="Note 5 3 14 2 4" xfId="28994"/>
    <cellStyle name="Note 5 3 14 3" xfId="28995"/>
    <cellStyle name="Note 5 3 14 4" xfId="28996"/>
    <cellStyle name="Note 5 3 14 5" xfId="28997"/>
    <cellStyle name="Note 5 3 14 6" xfId="28998"/>
    <cellStyle name="Note 5 3 15" xfId="28999"/>
    <cellStyle name="Note 5 3 15 2" xfId="29000"/>
    <cellStyle name="Note 5 3 15 2 2" xfId="29001"/>
    <cellStyle name="Note 5 3 15 2 3" xfId="29002"/>
    <cellStyle name="Note 5 3 15 2 4" xfId="29003"/>
    <cellStyle name="Note 5 3 15 3" xfId="29004"/>
    <cellStyle name="Note 5 3 15 4" xfId="29005"/>
    <cellStyle name="Note 5 3 15 5" xfId="29006"/>
    <cellStyle name="Note 5 3 15 6" xfId="29007"/>
    <cellStyle name="Note 5 3 16" xfId="29008"/>
    <cellStyle name="Note 5 3 16 2" xfId="29009"/>
    <cellStyle name="Note 5 3 16 2 2" xfId="29010"/>
    <cellStyle name="Note 5 3 16 2 3" xfId="29011"/>
    <cellStyle name="Note 5 3 16 2 4" xfId="29012"/>
    <cellStyle name="Note 5 3 16 3" xfId="29013"/>
    <cellStyle name="Note 5 3 16 4" xfId="29014"/>
    <cellStyle name="Note 5 3 16 5" xfId="29015"/>
    <cellStyle name="Note 5 3 16 6" xfId="29016"/>
    <cellStyle name="Note 5 3 17" xfId="29017"/>
    <cellStyle name="Note 5 3 17 2" xfId="29018"/>
    <cellStyle name="Note 5 3 17 2 2" xfId="29019"/>
    <cellStyle name="Note 5 3 17 2 3" xfId="29020"/>
    <cellStyle name="Note 5 3 17 2 4" xfId="29021"/>
    <cellStyle name="Note 5 3 17 3" xfId="29022"/>
    <cellStyle name="Note 5 3 17 4" xfId="29023"/>
    <cellStyle name="Note 5 3 17 5" xfId="29024"/>
    <cellStyle name="Note 5 3 17 6" xfId="29025"/>
    <cellStyle name="Note 5 3 18" xfId="29026"/>
    <cellStyle name="Note 5 3 18 2" xfId="29027"/>
    <cellStyle name="Note 5 3 18 3" xfId="29028"/>
    <cellStyle name="Note 5 3 19" xfId="29029"/>
    <cellStyle name="Note 5 3 2" xfId="758"/>
    <cellStyle name="Note 5 3 2 10" xfId="29030"/>
    <cellStyle name="Note 5 3 2 10 2" xfId="29031"/>
    <cellStyle name="Note 5 3 2 10 2 2" xfId="29032"/>
    <cellStyle name="Note 5 3 2 10 2 3" xfId="29033"/>
    <cellStyle name="Note 5 3 2 10 2 4" xfId="29034"/>
    <cellStyle name="Note 5 3 2 10 3" xfId="29035"/>
    <cellStyle name="Note 5 3 2 10 4" xfId="29036"/>
    <cellStyle name="Note 5 3 2 10 5" xfId="29037"/>
    <cellStyle name="Note 5 3 2 10 6" xfId="29038"/>
    <cellStyle name="Note 5 3 2 11" xfId="29039"/>
    <cellStyle name="Note 5 3 2 11 2" xfId="29040"/>
    <cellStyle name="Note 5 3 2 11 2 2" xfId="29041"/>
    <cellStyle name="Note 5 3 2 11 2 3" xfId="29042"/>
    <cellStyle name="Note 5 3 2 11 2 4" xfId="29043"/>
    <cellStyle name="Note 5 3 2 11 3" xfId="29044"/>
    <cellStyle name="Note 5 3 2 11 4" xfId="29045"/>
    <cellStyle name="Note 5 3 2 11 5" xfId="29046"/>
    <cellStyle name="Note 5 3 2 11 6" xfId="29047"/>
    <cellStyle name="Note 5 3 2 12" xfId="29048"/>
    <cellStyle name="Note 5 3 2 12 2" xfId="29049"/>
    <cellStyle name="Note 5 3 2 12 2 2" xfId="29050"/>
    <cellStyle name="Note 5 3 2 12 2 3" xfId="29051"/>
    <cellStyle name="Note 5 3 2 12 2 4" xfId="29052"/>
    <cellStyle name="Note 5 3 2 12 3" xfId="29053"/>
    <cellStyle name="Note 5 3 2 12 4" xfId="29054"/>
    <cellStyle name="Note 5 3 2 12 5" xfId="29055"/>
    <cellStyle name="Note 5 3 2 12 6" xfId="29056"/>
    <cellStyle name="Note 5 3 2 13" xfId="29057"/>
    <cellStyle name="Note 5 3 2 13 2" xfId="29058"/>
    <cellStyle name="Note 5 3 2 13 2 2" xfId="29059"/>
    <cellStyle name="Note 5 3 2 13 2 3" xfId="29060"/>
    <cellStyle name="Note 5 3 2 13 2 4" xfId="29061"/>
    <cellStyle name="Note 5 3 2 13 3" xfId="29062"/>
    <cellStyle name="Note 5 3 2 13 4" xfId="29063"/>
    <cellStyle name="Note 5 3 2 13 5" xfId="29064"/>
    <cellStyle name="Note 5 3 2 13 6" xfId="29065"/>
    <cellStyle name="Note 5 3 2 14" xfId="29066"/>
    <cellStyle name="Note 5 3 2 14 2" xfId="29067"/>
    <cellStyle name="Note 5 3 2 14 2 2" xfId="29068"/>
    <cellStyle name="Note 5 3 2 14 2 3" xfId="29069"/>
    <cellStyle name="Note 5 3 2 14 2 4" xfId="29070"/>
    <cellStyle name="Note 5 3 2 14 3" xfId="29071"/>
    <cellStyle name="Note 5 3 2 14 4" xfId="29072"/>
    <cellStyle name="Note 5 3 2 14 5" xfId="29073"/>
    <cellStyle name="Note 5 3 2 14 6" xfId="29074"/>
    <cellStyle name="Note 5 3 2 15" xfId="29075"/>
    <cellStyle name="Note 5 3 2 15 2" xfId="29076"/>
    <cellStyle name="Note 5 3 2 15 2 2" xfId="29077"/>
    <cellStyle name="Note 5 3 2 15 2 3" xfId="29078"/>
    <cellStyle name="Note 5 3 2 15 2 4" xfId="29079"/>
    <cellStyle name="Note 5 3 2 15 3" xfId="29080"/>
    <cellStyle name="Note 5 3 2 15 4" xfId="29081"/>
    <cellStyle name="Note 5 3 2 15 5" xfId="29082"/>
    <cellStyle name="Note 5 3 2 15 6" xfId="29083"/>
    <cellStyle name="Note 5 3 2 16" xfId="29084"/>
    <cellStyle name="Note 5 3 2 16 2" xfId="29085"/>
    <cellStyle name="Note 5 3 2 16 3" xfId="29086"/>
    <cellStyle name="Note 5 3 2 17" xfId="29087"/>
    <cellStyle name="Note 5 3 2 18" xfId="29088"/>
    <cellStyle name="Note 5 3 2 19" xfId="29089"/>
    <cellStyle name="Note 5 3 2 2" xfId="759"/>
    <cellStyle name="Note 5 3 2 20" xfId="29090"/>
    <cellStyle name="Note 5 3 2 21" xfId="29091"/>
    <cellStyle name="Note 5 3 2 3" xfId="29092"/>
    <cellStyle name="Note 5 3 2 3 10" xfId="29093"/>
    <cellStyle name="Note 5 3 2 3 10 2" xfId="29094"/>
    <cellStyle name="Note 5 3 2 3 10 2 2" xfId="29095"/>
    <cellStyle name="Note 5 3 2 3 10 2 3" xfId="29096"/>
    <cellStyle name="Note 5 3 2 3 10 2 4" xfId="29097"/>
    <cellStyle name="Note 5 3 2 3 10 3" xfId="29098"/>
    <cellStyle name="Note 5 3 2 3 10 4" xfId="29099"/>
    <cellStyle name="Note 5 3 2 3 10 5" xfId="29100"/>
    <cellStyle name="Note 5 3 2 3 10 6" xfId="29101"/>
    <cellStyle name="Note 5 3 2 3 11" xfId="29102"/>
    <cellStyle name="Note 5 3 2 3 11 2" xfId="29103"/>
    <cellStyle name="Note 5 3 2 3 11 2 2" xfId="29104"/>
    <cellStyle name="Note 5 3 2 3 11 2 3" xfId="29105"/>
    <cellStyle name="Note 5 3 2 3 11 2 4" xfId="29106"/>
    <cellStyle name="Note 5 3 2 3 11 3" xfId="29107"/>
    <cellStyle name="Note 5 3 2 3 11 4" xfId="29108"/>
    <cellStyle name="Note 5 3 2 3 11 5" xfId="29109"/>
    <cellStyle name="Note 5 3 2 3 11 6" xfId="29110"/>
    <cellStyle name="Note 5 3 2 3 12" xfId="29111"/>
    <cellStyle name="Note 5 3 2 3 12 2" xfId="29112"/>
    <cellStyle name="Note 5 3 2 3 12 2 2" xfId="29113"/>
    <cellStyle name="Note 5 3 2 3 12 2 3" xfId="29114"/>
    <cellStyle name="Note 5 3 2 3 12 2 4" xfId="29115"/>
    <cellStyle name="Note 5 3 2 3 12 3" xfId="29116"/>
    <cellStyle name="Note 5 3 2 3 12 4" xfId="29117"/>
    <cellStyle name="Note 5 3 2 3 12 5" xfId="29118"/>
    <cellStyle name="Note 5 3 2 3 12 6" xfId="29119"/>
    <cellStyle name="Note 5 3 2 3 13" xfId="29120"/>
    <cellStyle name="Note 5 3 2 3 13 2" xfId="29121"/>
    <cellStyle name="Note 5 3 2 3 13 2 2" xfId="29122"/>
    <cellStyle name="Note 5 3 2 3 13 2 3" xfId="29123"/>
    <cellStyle name="Note 5 3 2 3 13 2 4" xfId="29124"/>
    <cellStyle name="Note 5 3 2 3 13 3" xfId="29125"/>
    <cellStyle name="Note 5 3 2 3 13 4" xfId="29126"/>
    <cellStyle name="Note 5 3 2 3 13 5" xfId="29127"/>
    <cellStyle name="Note 5 3 2 3 13 6" xfId="29128"/>
    <cellStyle name="Note 5 3 2 3 14" xfId="29129"/>
    <cellStyle name="Note 5 3 2 3 14 2" xfId="29130"/>
    <cellStyle name="Note 5 3 2 3 14 2 2" xfId="29131"/>
    <cellStyle name="Note 5 3 2 3 14 2 3" xfId="29132"/>
    <cellStyle name="Note 5 3 2 3 14 2 4" xfId="29133"/>
    <cellStyle name="Note 5 3 2 3 14 3" xfId="29134"/>
    <cellStyle name="Note 5 3 2 3 14 4" xfId="29135"/>
    <cellStyle name="Note 5 3 2 3 14 5" xfId="29136"/>
    <cellStyle name="Note 5 3 2 3 14 6" xfId="29137"/>
    <cellStyle name="Note 5 3 2 3 15" xfId="29138"/>
    <cellStyle name="Note 5 3 2 3 15 2" xfId="29139"/>
    <cellStyle name="Note 5 3 2 3 15 2 2" xfId="29140"/>
    <cellStyle name="Note 5 3 2 3 15 2 3" xfId="29141"/>
    <cellStyle name="Note 5 3 2 3 15 2 4" xfId="29142"/>
    <cellStyle name="Note 5 3 2 3 15 3" xfId="29143"/>
    <cellStyle name="Note 5 3 2 3 15 4" xfId="29144"/>
    <cellStyle name="Note 5 3 2 3 15 5" xfId="29145"/>
    <cellStyle name="Note 5 3 2 3 15 6" xfId="29146"/>
    <cellStyle name="Note 5 3 2 3 16" xfId="29147"/>
    <cellStyle name="Note 5 3 2 3 16 2" xfId="29148"/>
    <cellStyle name="Note 5 3 2 3 16 2 2" xfId="29149"/>
    <cellStyle name="Note 5 3 2 3 16 2 3" xfId="29150"/>
    <cellStyle name="Note 5 3 2 3 16 2 4" xfId="29151"/>
    <cellStyle name="Note 5 3 2 3 16 3" xfId="29152"/>
    <cellStyle name="Note 5 3 2 3 16 4" xfId="29153"/>
    <cellStyle name="Note 5 3 2 3 16 5" xfId="29154"/>
    <cellStyle name="Note 5 3 2 3 16 6" xfId="29155"/>
    <cellStyle name="Note 5 3 2 3 17" xfId="29156"/>
    <cellStyle name="Note 5 3 2 3 17 2" xfId="29157"/>
    <cellStyle name="Note 5 3 2 3 17 3" xfId="29158"/>
    <cellStyle name="Note 5 3 2 3 18" xfId="29159"/>
    <cellStyle name="Note 5 3 2 3 19" xfId="29160"/>
    <cellStyle name="Note 5 3 2 3 2" xfId="29161"/>
    <cellStyle name="Note 5 3 2 3 2 2" xfId="29162"/>
    <cellStyle name="Note 5 3 2 3 2 2 2" xfId="29163"/>
    <cellStyle name="Note 5 3 2 3 2 2 3" xfId="29164"/>
    <cellStyle name="Note 5 3 2 3 2 2 4" xfId="29165"/>
    <cellStyle name="Note 5 3 2 3 2 3" xfId="29166"/>
    <cellStyle name="Note 5 3 2 3 2 4" xfId="29167"/>
    <cellStyle name="Note 5 3 2 3 2 5" xfId="29168"/>
    <cellStyle name="Note 5 3 2 3 3" xfId="29169"/>
    <cellStyle name="Note 5 3 2 3 3 2" xfId="29170"/>
    <cellStyle name="Note 5 3 2 3 3 2 2" xfId="29171"/>
    <cellStyle name="Note 5 3 2 3 3 2 3" xfId="29172"/>
    <cellStyle name="Note 5 3 2 3 3 2 4" xfId="29173"/>
    <cellStyle name="Note 5 3 2 3 3 3" xfId="29174"/>
    <cellStyle name="Note 5 3 2 3 3 4" xfId="29175"/>
    <cellStyle name="Note 5 3 2 3 3 5" xfId="29176"/>
    <cellStyle name="Note 5 3 2 3 3 6" xfId="29177"/>
    <cellStyle name="Note 5 3 2 3 4" xfId="29178"/>
    <cellStyle name="Note 5 3 2 3 4 2" xfId="29179"/>
    <cellStyle name="Note 5 3 2 3 4 2 2" xfId="29180"/>
    <cellStyle name="Note 5 3 2 3 4 2 3" xfId="29181"/>
    <cellStyle name="Note 5 3 2 3 4 2 4" xfId="29182"/>
    <cellStyle name="Note 5 3 2 3 4 3" xfId="29183"/>
    <cellStyle name="Note 5 3 2 3 4 4" xfId="29184"/>
    <cellStyle name="Note 5 3 2 3 4 5" xfId="29185"/>
    <cellStyle name="Note 5 3 2 3 4 6" xfId="29186"/>
    <cellStyle name="Note 5 3 2 3 5" xfId="29187"/>
    <cellStyle name="Note 5 3 2 3 5 2" xfId="29188"/>
    <cellStyle name="Note 5 3 2 3 5 2 2" xfId="29189"/>
    <cellStyle name="Note 5 3 2 3 5 2 3" xfId="29190"/>
    <cellStyle name="Note 5 3 2 3 5 2 4" xfId="29191"/>
    <cellStyle name="Note 5 3 2 3 5 3" xfId="29192"/>
    <cellStyle name="Note 5 3 2 3 5 4" xfId="29193"/>
    <cellStyle name="Note 5 3 2 3 5 5" xfId="29194"/>
    <cellStyle name="Note 5 3 2 3 5 6" xfId="29195"/>
    <cellStyle name="Note 5 3 2 3 6" xfId="29196"/>
    <cellStyle name="Note 5 3 2 3 6 2" xfId="29197"/>
    <cellStyle name="Note 5 3 2 3 6 2 2" xfId="29198"/>
    <cellStyle name="Note 5 3 2 3 6 2 3" xfId="29199"/>
    <cellStyle name="Note 5 3 2 3 6 2 4" xfId="29200"/>
    <cellStyle name="Note 5 3 2 3 6 3" xfId="29201"/>
    <cellStyle name="Note 5 3 2 3 6 4" xfId="29202"/>
    <cellStyle name="Note 5 3 2 3 6 5" xfId="29203"/>
    <cellStyle name="Note 5 3 2 3 6 6" xfId="29204"/>
    <cellStyle name="Note 5 3 2 3 7" xfId="29205"/>
    <cellStyle name="Note 5 3 2 3 7 2" xfId="29206"/>
    <cellStyle name="Note 5 3 2 3 7 2 2" xfId="29207"/>
    <cellStyle name="Note 5 3 2 3 7 2 3" xfId="29208"/>
    <cellStyle name="Note 5 3 2 3 7 2 4" xfId="29209"/>
    <cellStyle name="Note 5 3 2 3 7 3" xfId="29210"/>
    <cellStyle name="Note 5 3 2 3 7 4" xfId="29211"/>
    <cellStyle name="Note 5 3 2 3 7 5" xfId="29212"/>
    <cellStyle name="Note 5 3 2 3 7 6" xfId="29213"/>
    <cellStyle name="Note 5 3 2 3 8" xfId="29214"/>
    <cellStyle name="Note 5 3 2 3 8 2" xfId="29215"/>
    <cellStyle name="Note 5 3 2 3 8 2 2" xfId="29216"/>
    <cellStyle name="Note 5 3 2 3 8 2 3" xfId="29217"/>
    <cellStyle name="Note 5 3 2 3 8 2 4" xfId="29218"/>
    <cellStyle name="Note 5 3 2 3 8 3" xfId="29219"/>
    <cellStyle name="Note 5 3 2 3 8 4" xfId="29220"/>
    <cellStyle name="Note 5 3 2 3 8 5" xfId="29221"/>
    <cellStyle name="Note 5 3 2 3 8 6" xfId="29222"/>
    <cellStyle name="Note 5 3 2 3 9" xfId="29223"/>
    <cellStyle name="Note 5 3 2 3 9 2" xfId="29224"/>
    <cellStyle name="Note 5 3 2 3 9 2 2" xfId="29225"/>
    <cellStyle name="Note 5 3 2 3 9 2 3" xfId="29226"/>
    <cellStyle name="Note 5 3 2 3 9 2 4" xfId="29227"/>
    <cellStyle name="Note 5 3 2 3 9 3" xfId="29228"/>
    <cellStyle name="Note 5 3 2 3 9 4" xfId="29229"/>
    <cellStyle name="Note 5 3 2 3 9 5" xfId="29230"/>
    <cellStyle name="Note 5 3 2 3 9 6" xfId="29231"/>
    <cellStyle name="Note 5 3 2 4" xfId="29232"/>
    <cellStyle name="Note 5 3 2 4 2" xfId="29233"/>
    <cellStyle name="Note 5 3 2 4 2 2" xfId="29234"/>
    <cellStyle name="Note 5 3 2 4 2 3" xfId="29235"/>
    <cellStyle name="Note 5 3 2 4 2 4" xfId="29236"/>
    <cellStyle name="Note 5 3 2 4 3" xfId="29237"/>
    <cellStyle name="Note 5 3 2 4 4" xfId="29238"/>
    <cellStyle name="Note 5 3 2 4 5" xfId="29239"/>
    <cellStyle name="Note 5 3 2 5" xfId="29240"/>
    <cellStyle name="Note 5 3 2 5 2" xfId="29241"/>
    <cellStyle name="Note 5 3 2 5 2 2" xfId="29242"/>
    <cellStyle name="Note 5 3 2 5 2 3" xfId="29243"/>
    <cellStyle name="Note 5 3 2 5 2 4" xfId="29244"/>
    <cellStyle name="Note 5 3 2 5 3" xfId="29245"/>
    <cellStyle name="Note 5 3 2 5 4" xfId="29246"/>
    <cellStyle name="Note 5 3 2 5 5" xfId="29247"/>
    <cellStyle name="Note 5 3 2 6" xfId="29248"/>
    <cellStyle name="Note 5 3 2 6 2" xfId="29249"/>
    <cellStyle name="Note 5 3 2 6 2 2" xfId="29250"/>
    <cellStyle name="Note 5 3 2 6 2 3" xfId="29251"/>
    <cellStyle name="Note 5 3 2 6 2 4" xfId="29252"/>
    <cellStyle name="Note 5 3 2 6 3" xfId="29253"/>
    <cellStyle name="Note 5 3 2 6 4" xfId="29254"/>
    <cellStyle name="Note 5 3 2 6 5" xfId="29255"/>
    <cellStyle name="Note 5 3 2 6 6" xfId="29256"/>
    <cellStyle name="Note 5 3 2 7" xfId="29257"/>
    <cellStyle name="Note 5 3 2 7 2" xfId="29258"/>
    <cellStyle name="Note 5 3 2 7 2 2" xfId="29259"/>
    <cellStyle name="Note 5 3 2 7 2 3" xfId="29260"/>
    <cellStyle name="Note 5 3 2 7 2 4" xfId="29261"/>
    <cellStyle name="Note 5 3 2 7 3" xfId="29262"/>
    <cellStyle name="Note 5 3 2 7 4" xfId="29263"/>
    <cellStyle name="Note 5 3 2 7 5" xfId="29264"/>
    <cellStyle name="Note 5 3 2 7 6" xfId="29265"/>
    <cellStyle name="Note 5 3 2 8" xfId="29266"/>
    <cellStyle name="Note 5 3 2 8 2" xfId="29267"/>
    <cellStyle name="Note 5 3 2 8 2 2" xfId="29268"/>
    <cellStyle name="Note 5 3 2 8 2 3" xfId="29269"/>
    <cellStyle name="Note 5 3 2 8 2 4" xfId="29270"/>
    <cellStyle name="Note 5 3 2 8 3" xfId="29271"/>
    <cellStyle name="Note 5 3 2 8 4" xfId="29272"/>
    <cellStyle name="Note 5 3 2 8 5" xfId="29273"/>
    <cellStyle name="Note 5 3 2 8 6" xfId="29274"/>
    <cellStyle name="Note 5 3 2 9" xfId="29275"/>
    <cellStyle name="Note 5 3 2 9 2" xfId="29276"/>
    <cellStyle name="Note 5 3 2 9 2 2" xfId="29277"/>
    <cellStyle name="Note 5 3 2 9 2 3" xfId="29278"/>
    <cellStyle name="Note 5 3 2 9 2 4" xfId="29279"/>
    <cellStyle name="Note 5 3 2 9 3" xfId="29280"/>
    <cellStyle name="Note 5 3 2 9 4" xfId="29281"/>
    <cellStyle name="Note 5 3 2 9 5" xfId="29282"/>
    <cellStyle name="Note 5 3 2 9 6" xfId="29283"/>
    <cellStyle name="Note 5 3 20" xfId="29284"/>
    <cellStyle name="Note 5 3 21" xfId="29285"/>
    <cellStyle name="Note 5 3 22" xfId="29286"/>
    <cellStyle name="Note 5 3 23" xfId="29287"/>
    <cellStyle name="Note 5 3 3" xfId="760"/>
    <cellStyle name="Note 5 3 4" xfId="761"/>
    <cellStyle name="Note 5 3 5" xfId="29288"/>
    <cellStyle name="Note 5 3 5 10" xfId="29289"/>
    <cellStyle name="Note 5 3 5 10 2" xfId="29290"/>
    <cellStyle name="Note 5 3 5 10 2 2" xfId="29291"/>
    <cellStyle name="Note 5 3 5 10 2 3" xfId="29292"/>
    <cellStyle name="Note 5 3 5 10 2 4" xfId="29293"/>
    <cellStyle name="Note 5 3 5 10 3" xfId="29294"/>
    <cellStyle name="Note 5 3 5 10 4" xfId="29295"/>
    <cellStyle name="Note 5 3 5 10 5" xfId="29296"/>
    <cellStyle name="Note 5 3 5 10 6" xfId="29297"/>
    <cellStyle name="Note 5 3 5 11" xfId="29298"/>
    <cellStyle name="Note 5 3 5 11 2" xfId="29299"/>
    <cellStyle name="Note 5 3 5 11 2 2" xfId="29300"/>
    <cellStyle name="Note 5 3 5 11 2 3" xfId="29301"/>
    <cellStyle name="Note 5 3 5 11 2 4" xfId="29302"/>
    <cellStyle name="Note 5 3 5 11 3" xfId="29303"/>
    <cellStyle name="Note 5 3 5 11 4" xfId="29304"/>
    <cellStyle name="Note 5 3 5 11 5" xfId="29305"/>
    <cellStyle name="Note 5 3 5 11 6" xfId="29306"/>
    <cellStyle name="Note 5 3 5 12" xfId="29307"/>
    <cellStyle name="Note 5 3 5 12 2" xfId="29308"/>
    <cellStyle name="Note 5 3 5 12 2 2" xfId="29309"/>
    <cellStyle name="Note 5 3 5 12 2 3" xfId="29310"/>
    <cellStyle name="Note 5 3 5 12 2 4" xfId="29311"/>
    <cellStyle name="Note 5 3 5 12 3" xfId="29312"/>
    <cellStyle name="Note 5 3 5 12 4" xfId="29313"/>
    <cellStyle name="Note 5 3 5 12 5" xfId="29314"/>
    <cellStyle name="Note 5 3 5 12 6" xfId="29315"/>
    <cellStyle name="Note 5 3 5 13" xfId="29316"/>
    <cellStyle name="Note 5 3 5 13 2" xfId="29317"/>
    <cellStyle name="Note 5 3 5 13 2 2" xfId="29318"/>
    <cellStyle name="Note 5 3 5 13 2 3" xfId="29319"/>
    <cellStyle name="Note 5 3 5 13 2 4" xfId="29320"/>
    <cellStyle name="Note 5 3 5 13 3" xfId="29321"/>
    <cellStyle name="Note 5 3 5 13 4" xfId="29322"/>
    <cellStyle name="Note 5 3 5 13 5" xfId="29323"/>
    <cellStyle name="Note 5 3 5 13 6" xfId="29324"/>
    <cellStyle name="Note 5 3 5 14" xfId="29325"/>
    <cellStyle name="Note 5 3 5 14 2" xfId="29326"/>
    <cellStyle name="Note 5 3 5 14 2 2" xfId="29327"/>
    <cellStyle name="Note 5 3 5 14 2 3" xfId="29328"/>
    <cellStyle name="Note 5 3 5 14 2 4" xfId="29329"/>
    <cellStyle name="Note 5 3 5 14 3" xfId="29330"/>
    <cellStyle name="Note 5 3 5 14 4" xfId="29331"/>
    <cellStyle name="Note 5 3 5 14 5" xfId="29332"/>
    <cellStyle name="Note 5 3 5 14 6" xfId="29333"/>
    <cellStyle name="Note 5 3 5 15" xfId="29334"/>
    <cellStyle name="Note 5 3 5 15 2" xfId="29335"/>
    <cellStyle name="Note 5 3 5 15 2 2" xfId="29336"/>
    <cellStyle name="Note 5 3 5 15 2 3" xfId="29337"/>
    <cellStyle name="Note 5 3 5 15 2 4" xfId="29338"/>
    <cellStyle name="Note 5 3 5 15 3" xfId="29339"/>
    <cellStyle name="Note 5 3 5 15 4" xfId="29340"/>
    <cellStyle name="Note 5 3 5 15 5" xfId="29341"/>
    <cellStyle name="Note 5 3 5 15 6" xfId="29342"/>
    <cellStyle name="Note 5 3 5 16" xfId="29343"/>
    <cellStyle name="Note 5 3 5 16 2" xfId="29344"/>
    <cellStyle name="Note 5 3 5 16 2 2" xfId="29345"/>
    <cellStyle name="Note 5 3 5 16 2 3" xfId="29346"/>
    <cellStyle name="Note 5 3 5 16 2 4" xfId="29347"/>
    <cellStyle name="Note 5 3 5 16 3" xfId="29348"/>
    <cellStyle name="Note 5 3 5 16 4" xfId="29349"/>
    <cellStyle name="Note 5 3 5 16 5" xfId="29350"/>
    <cellStyle name="Note 5 3 5 16 6" xfId="29351"/>
    <cellStyle name="Note 5 3 5 17" xfId="29352"/>
    <cellStyle name="Note 5 3 5 17 2" xfId="29353"/>
    <cellStyle name="Note 5 3 5 17 3" xfId="29354"/>
    <cellStyle name="Note 5 3 5 18" xfId="29355"/>
    <cellStyle name="Note 5 3 5 19" xfId="29356"/>
    <cellStyle name="Note 5 3 5 2" xfId="29357"/>
    <cellStyle name="Note 5 3 5 2 2" xfId="29358"/>
    <cellStyle name="Note 5 3 5 2 2 2" xfId="29359"/>
    <cellStyle name="Note 5 3 5 2 2 3" xfId="29360"/>
    <cellStyle name="Note 5 3 5 2 2 4" xfId="29361"/>
    <cellStyle name="Note 5 3 5 2 3" xfId="29362"/>
    <cellStyle name="Note 5 3 5 2 4" xfId="29363"/>
    <cellStyle name="Note 5 3 5 2 5" xfId="29364"/>
    <cellStyle name="Note 5 3 5 3" xfId="29365"/>
    <cellStyle name="Note 5 3 5 3 2" xfId="29366"/>
    <cellStyle name="Note 5 3 5 3 2 2" xfId="29367"/>
    <cellStyle name="Note 5 3 5 3 2 3" xfId="29368"/>
    <cellStyle name="Note 5 3 5 3 2 4" xfId="29369"/>
    <cellStyle name="Note 5 3 5 3 3" xfId="29370"/>
    <cellStyle name="Note 5 3 5 3 4" xfId="29371"/>
    <cellStyle name="Note 5 3 5 3 5" xfId="29372"/>
    <cellStyle name="Note 5 3 5 3 6" xfId="29373"/>
    <cellStyle name="Note 5 3 5 4" xfId="29374"/>
    <cellStyle name="Note 5 3 5 4 2" xfId="29375"/>
    <cellStyle name="Note 5 3 5 4 2 2" xfId="29376"/>
    <cellStyle name="Note 5 3 5 4 2 3" xfId="29377"/>
    <cellStyle name="Note 5 3 5 4 2 4" xfId="29378"/>
    <cellStyle name="Note 5 3 5 4 3" xfId="29379"/>
    <cellStyle name="Note 5 3 5 4 4" xfId="29380"/>
    <cellStyle name="Note 5 3 5 4 5" xfId="29381"/>
    <cellStyle name="Note 5 3 5 4 6" xfId="29382"/>
    <cellStyle name="Note 5 3 5 5" xfId="29383"/>
    <cellStyle name="Note 5 3 5 5 2" xfId="29384"/>
    <cellStyle name="Note 5 3 5 5 2 2" xfId="29385"/>
    <cellStyle name="Note 5 3 5 5 2 3" xfId="29386"/>
    <cellStyle name="Note 5 3 5 5 2 4" xfId="29387"/>
    <cellStyle name="Note 5 3 5 5 3" xfId="29388"/>
    <cellStyle name="Note 5 3 5 5 4" xfId="29389"/>
    <cellStyle name="Note 5 3 5 5 5" xfId="29390"/>
    <cellStyle name="Note 5 3 5 5 6" xfId="29391"/>
    <cellStyle name="Note 5 3 5 6" xfId="29392"/>
    <cellStyle name="Note 5 3 5 6 2" xfId="29393"/>
    <cellStyle name="Note 5 3 5 6 2 2" xfId="29394"/>
    <cellStyle name="Note 5 3 5 6 2 3" xfId="29395"/>
    <cellStyle name="Note 5 3 5 6 2 4" xfId="29396"/>
    <cellStyle name="Note 5 3 5 6 3" xfId="29397"/>
    <cellStyle name="Note 5 3 5 6 4" xfId="29398"/>
    <cellStyle name="Note 5 3 5 6 5" xfId="29399"/>
    <cellStyle name="Note 5 3 5 6 6" xfId="29400"/>
    <cellStyle name="Note 5 3 5 7" xfId="29401"/>
    <cellStyle name="Note 5 3 5 7 2" xfId="29402"/>
    <cellStyle name="Note 5 3 5 7 2 2" xfId="29403"/>
    <cellStyle name="Note 5 3 5 7 2 3" xfId="29404"/>
    <cellStyle name="Note 5 3 5 7 2 4" xfId="29405"/>
    <cellStyle name="Note 5 3 5 7 3" xfId="29406"/>
    <cellStyle name="Note 5 3 5 7 4" xfId="29407"/>
    <cellStyle name="Note 5 3 5 7 5" xfId="29408"/>
    <cellStyle name="Note 5 3 5 7 6" xfId="29409"/>
    <cellStyle name="Note 5 3 5 8" xfId="29410"/>
    <cellStyle name="Note 5 3 5 8 2" xfId="29411"/>
    <cellStyle name="Note 5 3 5 8 2 2" xfId="29412"/>
    <cellStyle name="Note 5 3 5 8 2 3" xfId="29413"/>
    <cellStyle name="Note 5 3 5 8 2 4" xfId="29414"/>
    <cellStyle name="Note 5 3 5 8 3" xfId="29415"/>
    <cellStyle name="Note 5 3 5 8 4" xfId="29416"/>
    <cellStyle name="Note 5 3 5 8 5" xfId="29417"/>
    <cellStyle name="Note 5 3 5 8 6" xfId="29418"/>
    <cellStyle name="Note 5 3 5 9" xfId="29419"/>
    <cellStyle name="Note 5 3 5 9 2" xfId="29420"/>
    <cellStyle name="Note 5 3 5 9 2 2" xfId="29421"/>
    <cellStyle name="Note 5 3 5 9 2 3" xfId="29422"/>
    <cellStyle name="Note 5 3 5 9 2 4" xfId="29423"/>
    <cellStyle name="Note 5 3 5 9 3" xfId="29424"/>
    <cellStyle name="Note 5 3 5 9 4" xfId="29425"/>
    <cellStyle name="Note 5 3 5 9 5" xfId="29426"/>
    <cellStyle name="Note 5 3 5 9 6" xfId="29427"/>
    <cellStyle name="Note 5 3 6" xfId="29428"/>
    <cellStyle name="Note 5 3 6 2" xfId="29429"/>
    <cellStyle name="Note 5 3 6 2 2" xfId="29430"/>
    <cellStyle name="Note 5 3 6 2 3" xfId="29431"/>
    <cellStyle name="Note 5 3 6 2 4" xfId="29432"/>
    <cellStyle name="Note 5 3 6 3" xfId="29433"/>
    <cellStyle name="Note 5 3 6 4" xfId="29434"/>
    <cellStyle name="Note 5 3 6 5" xfId="29435"/>
    <cellStyle name="Note 5 3 7" xfId="29436"/>
    <cellStyle name="Note 5 3 7 2" xfId="29437"/>
    <cellStyle name="Note 5 3 7 2 2" xfId="29438"/>
    <cellStyle name="Note 5 3 7 2 3" xfId="29439"/>
    <cellStyle name="Note 5 3 7 2 4" xfId="29440"/>
    <cellStyle name="Note 5 3 7 3" xfId="29441"/>
    <cellStyle name="Note 5 3 7 4" xfId="29442"/>
    <cellStyle name="Note 5 3 7 5" xfId="29443"/>
    <cellStyle name="Note 5 3 8" xfId="29444"/>
    <cellStyle name="Note 5 3 8 2" xfId="29445"/>
    <cellStyle name="Note 5 3 8 2 2" xfId="29446"/>
    <cellStyle name="Note 5 3 8 2 3" xfId="29447"/>
    <cellStyle name="Note 5 3 8 2 4" xfId="29448"/>
    <cellStyle name="Note 5 3 8 3" xfId="29449"/>
    <cellStyle name="Note 5 3 8 4" xfId="29450"/>
    <cellStyle name="Note 5 3 8 5" xfId="29451"/>
    <cellStyle name="Note 5 3 8 6" xfId="29452"/>
    <cellStyle name="Note 5 3 9" xfId="29453"/>
    <cellStyle name="Note 5 3 9 2" xfId="29454"/>
    <cellStyle name="Note 5 3 9 2 2" xfId="29455"/>
    <cellStyle name="Note 5 3 9 2 3" xfId="29456"/>
    <cellStyle name="Note 5 3 9 2 4" xfId="29457"/>
    <cellStyle name="Note 5 3 9 3" xfId="29458"/>
    <cellStyle name="Note 5 3 9 4" xfId="29459"/>
    <cellStyle name="Note 5 3 9 5" xfId="29460"/>
    <cellStyle name="Note 5 3 9 6" xfId="29461"/>
    <cellStyle name="Note 5 4" xfId="762"/>
    <cellStyle name="Note 5 4 10" xfId="29462"/>
    <cellStyle name="Note 5 4 10 2" xfId="29463"/>
    <cellStyle name="Note 5 4 10 2 2" xfId="29464"/>
    <cellStyle name="Note 5 4 10 2 3" xfId="29465"/>
    <cellStyle name="Note 5 4 10 2 4" xfId="29466"/>
    <cellStyle name="Note 5 4 10 3" xfId="29467"/>
    <cellStyle name="Note 5 4 10 4" xfId="29468"/>
    <cellStyle name="Note 5 4 10 5" xfId="29469"/>
    <cellStyle name="Note 5 4 10 6" xfId="29470"/>
    <cellStyle name="Note 5 4 11" xfId="29471"/>
    <cellStyle name="Note 5 4 11 2" xfId="29472"/>
    <cellStyle name="Note 5 4 11 2 2" xfId="29473"/>
    <cellStyle name="Note 5 4 11 2 3" xfId="29474"/>
    <cellStyle name="Note 5 4 11 2 4" xfId="29475"/>
    <cellStyle name="Note 5 4 11 3" xfId="29476"/>
    <cellStyle name="Note 5 4 11 4" xfId="29477"/>
    <cellStyle name="Note 5 4 11 5" xfId="29478"/>
    <cellStyle name="Note 5 4 11 6" xfId="29479"/>
    <cellStyle name="Note 5 4 12" xfId="29480"/>
    <cellStyle name="Note 5 4 12 2" xfId="29481"/>
    <cellStyle name="Note 5 4 12 2 2" xfId="29482"/>
    <cellStyle name="Note 5 4 12 2 3" xfId="29483"/>
    <cellStyle name="Note 5 4 12 2 4" xfId="29484"/>
    <cellStyle name="Note 5 4 12 3" xfId="29485"/>
    <cellStyle name="Note 5 4 12 4" xfId="29486"/>
    <cellStyle name="Note 5 4 12 5" xfId="29487"/>
    <cellStyle name="Note 5 4 12 6" xfId="29488"/>
    <cellStyle name="Note 5 4 13" xfId="29489"/>
    <cellStyle name="Note 5 4 13 2" xfId="29490"/>
    <cellStyle name="Note 5 4 13 2 2" xfId="29491"/>
    <cellStyle name="Note 5 4 13 2 3" xfId="29492"/>
    <cellStyle name="Note 5 4 13 2 4" xfId="29493"/>
    <cellStyle name="Note 5 4 13 3" xfId="29494"/>
    <cellStyle name="Note 5 4 13 4" xfId="29495"/>
    <cellStyle name="Note 5 4 13 5" xfId="29496"/>
    <cellStyle name="Note 5 4 13 6" xfId="29497"/>
    <cellStyle name="Note 5 4 14" xfId="29498"/>
    <cellStyle name="Note 5 4 14 2" xfId="29499"/>
    <cellStyle name="Note 5 4 14 2 2" xfId="29500"/>
    <cellStyle name="Note 5 4 14 2 3" xfId="29501"/>
    <cellStyle name="Note 5 4 14 2 4" xfId="29502"/>
    <cellStyle name="Note 5 4 14 3" xfId="29503"/>
    <cellStyle name="Note 5 4 14 4" xfId="29504"/>
    <cellStyle name="Note 5 4 14 5" xfId="29505"/>
    <cellStyle name="Note 5 4 14 6" xfId="29506"/>
    <cellStyle name="Note 5 4 15" xfId="29507"/>
    <cellStyle name="Note 5 4 15 2" xfId="29508"/>
    <cellStyle name="Note 5 4 15 2 2" xfId="29509"/>
    <cellStyle name="Note 5 4 15 2 3" xfId="29510"/>
    <cellStyle name="Note 5 4 15 2 4" xfId="29511"/>
    <cellStyle name="Note 5 4 15 3" xfId="29512"/>
    <cellStyle name="Note 5 4 15 4" xfId="29513"/>
    <cellStyle name="Note 5 4 15 5" xfId="29514"/>
    <cellStyle name="Note 5 4 15 6" xfId="29515"/>
    <cellStyle name="Note 5 4 16" xfId="29516"/>
    <cellStyle name="Note 5 4 16 2" xfId="29517"/>
    <cellStyle name="Note 5 4 16 2 2" xfId="29518"/>
    <cellStyle name="Note 5 4 16 2 3" xfId="29519"/>
    <cellStyle name="Note 5 4 16 2 4" xfId="29520"/>
    <cellStyle name="Note 5 4 16 3" xfId="29521"/>
    <cellStyle name="Note 5 4 16 4" xfId="29522"/>
    <cellStyle name="Note 5 4 16 5" xfId="29523"/>
    <cellStyle name="Note 5 4 16 6" xfId="29524"/>
    <cellStyle name="Note 5 4 17" xfId="29525"/>
    <cellStyle name="Note 5 4 17 2" xfId="29526"/>
    <cellStyle name="Note 5 4 17 2 2" xfId="29527"/>
    <cellStyle name="Note 5 4 17 2 3" xfId="29528"/>
    <cellStyle name="Note 5 4 17 2 4" xfId="29529"/>
    <cellStyle name="Note 5 4 17 3" xfId="29530"/>
    <cellStyle name="Note 5 4 17 4" xfId="29531"/>
    <cellStyle name="Note 5 4 17 5" xfId="29532"/>
    <cellStyle name="Note 5 4 17 6" xfId="29533"/>
    <cellStyle name="Note 5 4 18" xfId="29534"/>
    <cellStyle name="Note 5 4 18 2" xfId="29535"/>
    <cellStyle name="Note 5 4 18 3" xfId="29536"/>
    <cellStyle name="Note 5 4 19" xfId="29537"/>
    <cellStyle name="Note 5 4 2" xfId="763"/>
    <cellStyle name="Note 5 4 2 10" xfId="29538"/>
    <cellStyle name="Note 5 4 2 10 2" xfId="29539"/>
    <cellStyle name="Note 5 4 2 10 2 2" xfId="29540"/>
    <cellStyle name="Note 5 4 2 10 2 3" xfId="29541"/>
    <cellStyle name="Note 5 4 2 10 2 4" xfId="29542"/>
    <cellStyle name="Note 5 4 2 10 3" xfId="29543"/>
    <cellStyle name="Note 5 4 2 10 4" xfId="29544"/>
    <cellStyle name="Note 5 4 2 10 5" xfId="29545"/>
    <cellStyle name="Note 5 4 2 10 6" xfId="29546"/>
    <cellStyle name="Note 5 4 2 11" xfId="29547"/>
    <cellStyle name="Note 5 4 2 11 2" xfId="29548"/>
    <cellStyle name="Note 5 4 2 11 2 2" xfId="29549"/>
    <cellStyle name="Note 5 4 2 11 2 3" xfId="29550"/>
    <cellStyle name="Note 5 4 2 11 2 4" xfId="29551"/>
    <cellStyle name="Note 5 4 2 11 3" xfId="29552"/>
    <cellStyle name="Note 5 4 2 11 4" xfId="29553"/>
    <cellStyle name="Note 5 4 2 11 5" xfId="29554"/>
    <cellStyle name="Note 5 4 2 11 6" xfId="29555"/>
    <cellStyle name="Note 5 4 2 12" xfId="29556"/>
    <cellStyle name="Note 5 4 2 12 2" xfId="29557"/>
    <cellStyle name="Note 5 4 2 12 2 2" xfId="29558"/>
    <cellStyle name="Note 5 4 2 12 2 3" xfId="29559"/>
    <cellStyle name="Note 5 4 2 12 2 4" xfId="29560"/>
    <cellStyle name="Note 5 4 2 12 3" xfId="29561"/>
    <cellStyle name="Note 5 4 2 12 4" xfId="29562"/>
    <cellStyle name="Note 5 4 2 12 5" xfId="29563"/>
    <cellStyle name="Note 5 4 2 12 6" xfId="29564"/>
    <cellStyle name="Note 5 4 2 13" xfId="29565"/>
    <cellStyle name="Note 5 4 2 13 2" xfId="29566"/>
    <cellStyle name="Note 5 4 2 13 2 2" xfId="29567"/>
    <cellStyle name="Note 5 4 2 13 2 3" xfId="29568"/>
    <cellStyle name="Note 5 4 2 13 2 4" xfId="29569"/>
    <cellStyle name="Note 5 4 2 13 3" xfId="29570"/>
    <cellStyle name="Note 5 4 2 13 4" xfId="29571"/>
    <cellStyle name="Note 5 4 2 13 5" xfId="29572"/>
    <cellStyle name="Note 5 4 2 13 6" xfId="29573"/>
    <cellStyle name="Note 5 4 2 14" xfId="29574"/>
    <cellStyle name="Note 5 4 2 14 2" xfId="29575"/>
    <cellStyle name="Note 5 4 2 14 2 2" xfId="29576"/>
    <cellStyle name="Note 5 4 2 14 2 3" xfId="29577"/>
    <cellStyle name="Note 5 4 2 14 2 4" xfId="29578"/>
    <cellStyle name="Note 5 4 2 14 3" xfId="29579"/>
    <cellStyle name="Note 5 4 2 14 4" xfId="29580"/>
    <cellStyle name="Note 5 4 2 14 5" xfId="29581"/>
    <cellStyle name="Note 5 4 2 14 6" xfId="29582"/>
    <cellStyle name="Note 5 4 2 15" xfId="29583"/>
    <cellStyle name="Note 5 4 2 15 2" xfId="29584"/>
    <cellStyle name="Note 5 4 2 15 2 2" xfId="29585"/>
    <cellStyle name="Note 5 4 2 15 2 3" xfId="29586"/>
    <cellStyle name="Note 5 4 2 15 2 4" xfId="29587"/>
    <cellStyle name="Note 5 4 2 15 3" xfId="29588"/>
    <cellStyle name="Note 5 4 2 15 4" xfId="29589"/>
    <cellStyle name="Note 5 4 2 15 5" xfId="29590"/>
    <cellStyle name="Note 5 4 2 15 6" xfId="29591"/>
    <cellStyle name="Note 5 4 2 16" xfId="29592"/>
    <cellStyle name="Note 5 4 2 16 2" xfId="29593"/>
    <cellStyle name="Note 5 4 2 16 3" xfId="29594"/>
    <cellStyle name="Note 5 4 2 17" xfId="29595"/>
    <cellStyle name="Note 5 4 2 18" xfId="29596"/>
    <cellStyle name="Note 5 4 2 19" xfId="29597"/>
    <cellStyle name="Note 5 4 2 2" xfId="764"/>
    <cellStyle name="Note 5 4 2 20" xfId="29598"/>
    <cellStyle name="Note 5 4 2 21" xfId="29599"/>
    <cellStyle name="Note 5 4 2 3" xfId="29600"/>
    <cellStyle name="Note 5 4 2 3 10" xfId="29601"/>
    <cellStyle name="Note 5 4 2 3 10 2" xfId="29602"/>
    <cellStyle name="Note 5 4 2 3 10 2 2" xfId="29603"/>
    <cellStyle name="Note 5 4 2 3 10 2 3" xfId="29604"/>
    <cellStyle name="Note 5 4 2 3 10 2 4" xfId="29605"/>
    <cellStyle name="Note 5 4 2 3 10 3" xfId="29606"/>
    <cellStyle name="Note 5 4 2 3 10 4" xfId="29607"/>
    <cellStyle name="Note 5 4 2 3 10 5" xfId="29608"/>
    <cellStyle name="Note 5 4 2 3 10 6" xfId="29609"/>
    <cellStyle name="Note 5 4 2 3 11" xfId="29610"/>
    <cellStyle name="Note 5 4 2 3 11 2" xfId="29611"/>
    <cellStyle name="Note 5 4 2 3 11 2 2" xfId="29612"/>
    <cellStyle name="Note 5 4 2 3 11 2 3" xfId="29613"/>
    <cellStyle name="Note 5 4 2 3 11 2 4" xfId="29614"/>
    <cellStyle name="Note 5 4 2 3 11 3" xfId="29615"/>
    <cellStyle name="Note 5 4 2 3 11 4" xfId="29616"/>
    <cellStyle name="Note 5 4 2 3 11 5" xfId="29617"/>
    <cellStyle name="Note 5 4 2 3 11 6" xfId="29618"/>
    <cellStyle name="Note 5 4 2 3 12" xfId="29619"/>
    <cellStyle name="Note 5 4 2 3 12 2" xfId="29620"/>
    <cellStyle name="Note 5 4 2 3 12 2 2" xfId="29621"/>
    <cellStyle name="Note 5 4 2 3 12 2 3" xfId="29622"/>
    <cellStyle name="Note 5 4 2 3 12 2 4" xfId="29623"/>
    <cellStyle name="Note 5 4 2 3 12 3" xfId="29624"/>
    <cellStyle name="Note 5 4 2 3 12 4" xfId="29625"/>
    <cellStyle name="Note 5 4 2 3 12 5" xfId="29626"/>
    <cellStyle name="Note 5 4 2 3 12 6" xfId="29627"/>
    <cellStyle name="Note 5 4 2 3 13" xfId="29628"/>
    <cellStyle name="Note 5 4 2 3 13 2" xfId="29629"/>
    <cellStyle name="Note 5 4 2 3 13 2 2" xfId="29630"/>
    <cellStyle name="Note 5 4 2 3 13 2 3" xfId="29631"/>
    <cellStyle name="Note 5 4 2 3 13 2 4" xfId="29632"/>
    <cellStyle name="Note 5 4 2 3 13 3" xfId="29633"/>
    <cellStyle name="Note 5 4 2 3 13 4" xfId="29634"/>
    <cellStyle name="Note 5 4 2 3 13 5" xfId="29635"/>
    <cellStyle name="Note 5 4 2 3 13 6" xfId="29636"/>
    <cellStyle name="Note 5 4 2 3 14" xfId="29637"/>
    <cellStyle name="Note 5 4 2 3 14 2" xfId="29638"/>
    <cellStyle name="Note 5 4 2 3 14 2 2" xfId="29639"/>
    <cellStyle name="Note 5 4 2 3 14 2 3" xfId="29640"/>
    <cellStyle name="Note 5 4 2 3 14 2 4" xfId="29641"/>
    <cellStyle name="Note 5 4 2 3 14 3" xfId="29642"/>
    <cellStyle name="Note 5 4 2 3 14 4" xfId="29643"/>
    <cellStyle name="Note 5 4 2 3 14 5" xfId="29644"/>
    <cellStyle name="Note 5 4 2 3 14 6" xfId="29645"/>
    <cellStyle name="Note 5 4 2 3 15" xfId="29646"/>
    <cellStyle name="Note 5 4 2 3 15 2" xfId="29647"/>
    <cellStyle name="Note 5 4 2 3 15 2 2" xfId="29648"/>
    <cellStyle name="Note 5 4 2 3 15 2 3" xfId="29649"/>
    <cellStyle name="Note 5 4 2 3 15 2 4" xfId="29650"/>
    <cellStyle name="Note 5 4 2 3 15 3" xfId="29651"/>
    <cellStyle name="Note 5 4 2 3 15 4" xfId="29652"/>
    <cellStyle name="Note 5 4 2 3 15 5" xfId="29653"/>
    <cellStyle name="Note 5 4 2 3 15 6" xfId="29654"/>
    <cellStyle name="Note 5 4 2 3 16" xfId="29655"/>
    <cellStyle name="Note 5 4 2 3 16 2" xfId="29656"/>
    <cellStyle name="Note 5 4 2 3 16 2 2" xfId="29657"/>
    <cellStyle name="Note 5 4 2 3 16 2 3" xfId="29658"/>
    <cellStyle name="Note 5 4 2 3 16 2 4" xfId="29659"/>
    <cellStyle name="Note 5 4 2 3 16 3" xfId="29660"/>
    <cellStyle name="Note 5 4 2 3 16 4" xfId="29661"/>
    <cellStyle name="Note 5 4 2 3 16 5" xfId="29662"/>
    <cellStyle name="Note 5 4 2 3 16 6" xfId="29663"/>
    <cellStyle name="Note 5 4 2 3 17" xfId="29664"/>
    <cellStyle name="Note 5 4 2 3 17 2" xfId="29665"/>
    <cellStyle name="Note 5 4 2 3 17 3" xfId="29666"/>
    <cellStyle name="Note 5 4 2 3 18" xfId="29667"/>
    <cellStyle name="Note 5 4 2 3 19" xfId="29668"/>
    <cellStyle name="Note 5 4 2 3 2" xfId="29669"/>
    <cellStyle name="Note 5 4 2 3 2 2" xfId="29670"/>
    <cellStyle name="Note 5 4 2 3 2 2 2" xfId="29671"/>
    <cellStyle name="Note 5 4 2 3 2 2 3" xfId="29672"/>
    <cellStyle name="Note 5 4 2 3 2 2 4" xfId="29673"/>
    <cellStyle name="Note 5 4 2 3 2 3" xfId="29674"/>
    <cellStyle name="Note 5 4 2 3 2 4" xfId="29675"/>
    <cellStyle name="Note 5 4 2 3 2 5" xfId="29676"/>
    <cellStyle name="Note 5 4 2 3 3" xfId="29677"/>
    <cellStyle name="Note 5 4 2 3 3 2" xfId="29678"/>
    <cellStyle name="Note 5 4 2 3 3 2 2" xfId="29679"/>
    <cellStyle name="Note 5 4 2 3 3 2 3" xfId="29680"/>
    <cellStyle name="Note 5 4 2 3 3 2 4" xfId="29681"/>
    <cellStyle name="Note 5 4 2 3 3 3" xfId="29682"/>
    <cellStyle name="Note 5 4 2 3 3 4" xfId="29683"/>
    <cellStyle name="Note 5 4 2 3 3 5" xfId="29684"/>
    <cellStyle name="Note 5 4 2 3 3 6" xfId="29685"/>
    <cellStyle name="Note 5 4 2 3 4" xfId="29686"/>
    <cellStyle name="Note 5 4 2 3 4 2" xfId="29687"/>
    <cellStyle name="Note 5 4 2 3 4 2 2" xfId="29688"/>
    <cellStyle name="Note 5 4 2 3 4 2 3" xfId="29689"/>
    <cellStyle name="Note 5 4 2 3 4 2 4" xfId="29690"/>
    <cellStyle name="Note 5 4 2 3 4 3" xfId="29691"/>
    <cellStyle name="Note 5 4 2 3 4 4" xfId="29692"/>
    <cellStyle name="Note 5 4 2 3 4 5" xfId="29693"/>
    <cellStyle name="Note 5 4 2 3 4 6" xfId="29694"/>
    <cellStyle name="Note 5 4 2 3 5" xfId="29695"/>
    <cellStyle name="Note 5 4 2 3 5 2" xfId="29696"/>
    <cellStyle name="Note 5 4 2 3 5 2 2" xfId="29697"/>
    <cellStyle name="Note 5 4 2 3 5 2 3" xfId="29698"/>
    <cellStyle name="Note 5 4 2 3 5 2 4" xfId="29699"/>
    <cellStyle name="Note 5 4 2 3 5 3" xfId="29700"/>
    <cellStyle name="Note 5 4 2 3 5 4" xfId="29701"/>
    <cellStyle name="Note 5 4 2 3 5 5" xfId="29702"/>
    <cellStyle name="Note 5 4 2 3 5 6" xfId="29703"/>
    <cellStyle name="Note 5 4 2 3 6" xfId="29704"/>
    <cellStyle name="Note 5 4 2 3 6 2" xfId="29705"/>
    <cellStyle name="Note 5 4 2 3 6 2 2" xfId="29706"/>
    <cellStyle name="Note 5 4 2 3 6 2 3" xfId="29707"/>
    <cellStyle name="Note 5 4 2 3 6 2 4" xfId="29708"/>
    <cellStyle name="Note 5 4 2 3 6 3" xfId="29709"/>
    <cellStyle name="Note 5 4 2 3 6 4" xfId="29710"/>
    <cellStyle name="Note 5 4 2 3 6 5" xfId="29711"/>
    <cellStyle name="Note 5 4 2 3 6 6" xfId="29712"/>
    <cellStyle name="Note 5 4 2 3 7" xfId="29713"/>
    <cellStyle name="Note 5 4 2 3 7 2" xfId="29714"/>
    <cellStyle name="Note 5 4 2 3 7 2 2" xfId="29715"/>
    <cellStyle name="Note 5 4 2 3 7 2 3" xfId="29716"/>
    <cellStyle name="Note 5 4 2 3 7 2 4" xfId="29717"/>
    <cellStyle name="Note 5 4 2 3 7 3" xfId="29718"/>
    <cellStyle name="Note 5 4 2 3 7 4" xfId="29719"/>
    <cellStyle name="Note 5 4 2 3 7 5" xfId="29720"/>
    <cellStyle name="Note 5 4 2 3 7 6" xfId="29721"/>
    <cellStyle name="Note 5 4 2 3 8" xfId="29722"/>
    <cellStyle name="Note 5 4 2 3 8 2" xfId="29723"/>
    <cellStyle name="Note 5 4 2 3 8 2 2" xfId="29724"/>
    <cellStyle name="Note 5 4 2 3 8 2 3" xfId="29725"/>
    <cellStyle name="Note 5 4 2 3 8 2 4" xfId="29726"/>
    <cellStyle name="Note 5 4 2 3 8 3" xfId="29727"/>
    <cellStyle name="Note 5 4 2 3 8 4" xfId="29728"/>
    <cellStyle name="Note 5 4 2 3 8 5" xfId="29729"/>
    <cellStyle name="Note 5 4 2 3 8 6" xfId="29730"/>
    <cellStyle name="Note 5 4 2 3 9" xfId="29731"/>
    <cellStyle name="Note 5 4 2 3 9 2" xfId="29732"/>
    <cellStyle name="Note 5 4 2 3 9 2 2" xfId="29733"/>
    <cellStyle name="Note 5 4 2 3 9 2 3" xfId="29734"/>
    <cellStyle name="Note 5 4 2 3 9 2 4" xfId="29735"/>
    <cellStyle name="Note 5 4 2 3 9 3" xfId="29736"/>
    <cellStyle name="Note 5 4 2 3 9 4" xfId="29737"/>
    <cellStyle name="Note 5 4 2 3 9 5" xfId="29738"/>
    <cellStyle name="Note 5 4 2 3 9 6" xfId="29739"/>
    <cellStyle name="Note 5 4 2 4" xfId="29740"/>
    <cellStyle name="Note 5 4 2 4 2" xfId="29741"/>
    <cellStyle name="Note 5 4 2 4 2 2" xfId="29742"/>
    <cellStyle name="Note 5 4 2 4 2 3" xfId="29743"/>
    <cellStyle name="Note 5 4 2 4 2 4" xfId="29744"/>
    <cellStyle name="Note 5 4 2 4 3" xfId="29745"/>
    <cellStyle name="Note 5 4 2 4 4" xfId="29746"/>
    <cellStyle name="Note 5 4 2 4 5" xfId="29747"/>
    <cellStyle name="Note 5 4 2 5" xfId="29748"/>
    <cellStyle name="Note 5 4 2 5 2" xfId="29749"/>
    <cellStyle name="Note 5 4 2 5 2 2" xfId="29750"/>
    <cellStyle name="Note 5 4 2 5 2 3" xfId="29751"/>
    <cellStyle name="Note 5 4 2 5 2 4" xfId="29752"/>
    <cellStyle name="Note 5 4 2 5 3" xfId="29753"/>
    <cellStyle name="Note 5 4 2 5 4" xfId="29754"/>
    <cellStyle name="Note 5 4 2 5 5" xfId="29755"/>
    <cellStyle name="Note 5 4 2 6" xfId="29756"/>
    <cellStyle name="Note 5 4 2 6 2" xfId="29757"/>
    <cellStyle name="Note 5 4 2 6 2 2" xfId="29758"/>
    <cellStyle name="Note 5 4 2 6 2 3" xfId="29759"/>
    <cellStyle name="Note 5 4 2 6 2 4" xfId="29760"/>
    <cellStyle name="Note 5 4 2 6 3" xfId="29761"/>
    <cellStyle name="Note 5 4 2 6 4" xfId="29762"/>
    <cellStyle name="Note 5 4 2 6 5" xfId="29763"/>
    <cellStyle name="Note 5 4 2 6 6" xfId="29764"/>
    <cellStyle name="Note 5 4 2 7" xfId="29765"/>
    <cellStyle name="Note 5 4 2 7 2" xfId="29766"/>
    <cellStyle name="Note 5 4 2 7 2 2" xfId="29767"/>
    <cellStyle name="Note 5 4 2 7 2 3" xfId="29768"/>
    <cellStyle name="Note 5 4 2 7 2 4" xfId="29769"/>
    <cellStyle name="Note 5 4 2 7 3" xfId="29770"/>
    <cellStyle name="Note 5 4 2 7 4" xfId="29771"/>
    <cellStyle name="Note 5 4 2 7 5" xfId="29772"/>
    <cellStyle name="Note 5 4 2 7 6" xfId="29773"/>
    <cellStyle name="Note 5 4 2 8" xfId="29774"/>
    <cellStyle name="Note 5 4 2 8 2" xfId="29775"/>
    <cellStyle name="Note 5 4 2 8 2 2" xfId="29776"/>
    <cellStyle name="Note 5 4 2 8 2 3" xfId="29777"/>
    <cellStyle name="Note 5 4 2 8 2 4" xfId="29778"/>
    <cellStyle name="Note 5 4 2 8 3" xfId="29779"/>
    <cellStyle name="Note 5 4 2 8 4" xfId="29780"/>
    <cellStyle name="Note 5 4 2 8 5" xfId="29781"/>
    <cellStyle name="Note 5 4 2 8 6" xfId="29782"/>
    <cellStyle name="Note 5 4 2 9" xfId="29783"/>
    <cellStyle name="Note 5 4 2 9 2" xfId="29784"/>
    <cellStyle name="Note 5 4 2 9 2 2" xfId="29785"/>
    <cellStyle name="Note 5 4 2 9 2 3" xfId="29786"/>
    <cellStyle name="Note 5 4 2 9 2 4" xfId="29787"/>
    <cellStyle name="Note 5 4 2 9 3" xfId="29788"/>
    <cellStyle name="Note 5 4 2 9 4" xfId="29789"/>
    <cellStyle name="Note 5 4 2 9 5" xfId="29790"/>
    <cellStyle name="Note 5 4 2 9 6" xfId="29791"/>
    <cellStyle name="Note 5 4 20" xfId="29792"/>
    <cellStyle name="Note 5 4 21" xfId="29793"/>
    <cellStyle name="Note 5 4 22" xfId="29794"/>
    <cellStyle name="Note 5 4 23" xfId="29795"/>
    <cellStyle name="Note 5 4 3" xfId="765"/>
    <cellStyle name="Note 5 4 4" xfId="766"/>
    <cellStyle name="Note 5 4 5" xfId="29796"/>
    <cellStyle name="Note 5 4 5 10" xfId="29797"/>
    <cellStyle name="Note 5 4 5 10 2" xfId="29798"/>
    <cellStyle name="Note 5 4 5 10 2 2" xfId="29799"/>
    <cellStyle name="Note 5 4 5 10 2 3" xfId="29800"/>
    <cellStyle name="Note 5 4 5 10 2 4" xfId="29801"/>
    <cellStyle name="Note 5 4 5 10 3" xfId="29802"/>
    <cellStyle name="Note 5 4 5 10 4" xfId="29803"/>
    <cellStyle name="Note 5 4 5 10 5" xfId="29804"/>
    <cellStyle name="Note 5 4 5 10 6" xfId="29805"/>
    <cellStyle name="Note 5 4 5 11" xfId="29806"/>
    <cellStyle name="Note 5 4 5 11 2" xfId="29807"/>
    <cellStyle name="Note 5 4 5 11 2 2" xfId="29808"/>
    <cellStyle name="Note 5 4 5 11 2 3" xfId="29809"/>
    <cellStyle name="Note 5 4 5 11 2 4" xfId="29810"/>
    <cellStyle name="Note 5 4 5 11 3" xfId="29811"/>
    <cellStyle name="Note 5 4 5 11 4" xfId="29812"/>
    <cellStyle name="Note 5 4 5 11 5" xfId="29813"/>
    <cellStyle name="Note 5 4 5 11 6" xfId="29814"/>
    <cellStyle name="Note 5 4 5 12" xfId="29815"/>
    <cellStyle name="Note 5 4 5 12 2" xfId="29816"/>
    <cellStyle name="Note 5 4 5 12 2 2" xfId="29817"/>
    <cellStyle name="Note 5 4 5 12 2 3" xfId="29818"/>
    <cellStyle name="Note 5 4 5 12 2 4" xfId="29819"/>
    <cellStyle name="Note 5 4 5 12 3" xfId="29820"/>
    <cellStyle name="Note 5 4 5 12 4" xfId="29821"/>
    <cellStyle name="Note 5 4 5 12 5" xfId="29822"/>
    <cellStyle name="Note 5 4 5 12 6" xfId="29823"/>
    <cellStyle name="Note 5 4 5 13" xfId="29824"/>
    <cellStyle name="Note 5 4 5 13 2" xfId="29825"/>
    <cellStyle name="Note 5 4 5 13 2 2" xfId="29826"/>
    <cellStyle name="Note 5 4 5 13 2 3" xfId="29827"/>
    <cellStyle name="Note 5 4 5 13 2 4" xfId="29828"/>
    <cellStyle name="Note 5 4 5 13 3" xfId="29829"/>
    <cellStyle name="Note 5 4 5 13 4" xfId="29830"/>
    <cellStyle name="Note 5 4 5 13 5" xfId="29831"/>
    <cellStyle name="Note 5 4 5 13 6" xfId="29832"/>
    <cellStyle name="Note 5 4 5 14" xfId="29833"/>
    <cellStyle name="Note 5 4 5 14 2" xfId="29834"/>
    <cellStyle name="Note 5 4 5 14 2 2" xfId="29835"/>
    <cellStyle name="Note 5 4 5 14 2 3" xfId="29836"/>
    <cellStyle name="Note 5 4 5 14 2 4" xfId="29837"/>
    <cellStyle name="Note 5 4 5 14 3" xfId="29838"/>
    <cellStyle name="Note 5 4 5 14 4" xfId="29839"/>
    <cellStyle name="Note 5 4 5 14 5" xfId="29840"/>
    <cellStyle name="Note 5 4 5 14 6" xfId="29841"/>
    <cellStyle name="Note 5 4 5 15" xfId="29842"/>
    <cellStyle name="Note 5 4 5 15 2" xfId="29843"/>
    <cellStyle name="Note 5 4 5 15 2 2" xfId="29844"/>
    <cellStyle name="Note 5 4 5 15 2 3" xfId="29845"/>
    <cellStyle name="Note 5 4 5 15 2 4" xfId="29846"/>
    <cellStyle name="Note 5 4 5 15 3" xfId="29847"/>
    <cellStyle name="Note 5 4 5 15 4" xfId="29848"/>
    <cellStyle name="Note 5 4 5 15 5" xfId="29849"/>
    <cellStyle name="Note 5 4 5 15 6" xfId="29850"/>
    <cellStyle name="Note 5 4 5 16" xfId="29851"/>
    <cellStyle name="Note 5 4 5 16 2" xfId="29852"/>
    <cellStyle name="Note 5 4 5 16 2 2" xfId="29853"/>
    <cellStyle name="Note 5 4 5 16 2 3" xfId="29854"/>
    <cellStyle name="Note 5 4 5 16 2 4" xfId="29855"/>
    <cellStyle name="Note 5 4 5 16 3" xfId="29856"/>
    <cellStyle name="Note 5 4 5 16 4" xfId="29857"/>
    <cellStyle name="Note 5 4 5 16 5" xfId="29858"/>
    <cellStyle name="Note 5 4 5 16 6" xfId="29859"/>
    <cellStyle name="Note 5 4 5 17" xfId="29860"/>
    <cellStyle name="Note 5 4 5 17 2" xfId="29861"/>
    <cellStyle name="Note 5 4 5 17 3" xfId="29862"/>
    <cellStyle name="Note 5 4 5 18" xfId="29863"/>
    <cellStyle name="Note 5 4 5 19" xfId="29864"/>
    <cellStyle name="Note 5 4 5 2" xfId="29865"/>
    <cellStyle name="Note 5 4 5 2 2" xfId="29866"/>
    <cellStyle name="Note 5 4 5 2 2 2" xfId="29867"/>
    <cellStyle name="Note 5 4 5 2 2 3" xfId="29868"/>
    <cellStyle name="Note 5 4 5 2 2 4" xfId="29869"/>
    <cellStyle name="Note 5 4 5 2 3" xfId="29870"/>
    <cellStyle name="Note 5 4 5 2 4" xfId="29871"/>
    <cellStyle name="Note 5 4 5 2 5" xfId="29872"/>
    <cellStyle name="Note 5 4 5 3" xfId="29873"/>
    <cellStyle name="Note 5 4 5 3 2" xfId="29874"/>
    <cellStyle name="Note 5 4 5 3 2 2" xfId="29875"/>
    <cellStyle name="Note 5 4 5 3 2 3" xfId="29876"/>
    <cellStyle name="Note 5 4 5 3 2 4" xfId="29877"/>
    <cellStyle name="Note 5 4 5 3 3" xfId="29878"/>
    <cellStyle name="Note 5 4 5 3 4" xfId="29879"/>
    <cellStyle name="Note 5 4 5 3 5" xfId="29880"/>
    <cellStyle name="Note 5 4 5 3 6" xfId="29881"/>
    <cellStyle name="Note 5 4 5 4" xfId="29882"/>
    <cellStyle name="Note 5 4 5 4 2" xfId="29883"/>
    <cellStyle name="Note 5 4 5 4 2 2" xfId="29884"/>
    <cellStyle name="Note 5 4 5 4 2 3" xfId="29885"/>
    <cellStyle name="Note 5 4 5 4 2 4" xfId="29886"/>
    <cellStyle name="Note 5 4 5 4 3" xfId="29887"/>
    <cellStyle name="Note 5 4 5 4 4" xfId="29888"/>
    <cellStyle name="Note 5 4 5 4 5" xfId="29889"/>
    <cellStyle name="Note 5 4 5 4 6" xfId="29890"/>
    <cellStyle name="Note 5 4 5 5" xfId="29891"/>
    <cellStyle name="Note 5 4 5 5 2" xfId="29892"/>
    <cellStyle name="Note 5 4 5 5 2 2" xfId="29893"/>
    <cellStyle name="Note 5 4 5 5 2 3" xfId="29894"/>
    <cellStyle name="Note 5 4 5 5 2 4" xfId="29895"/>
    <cellStyle name="Note 5 4 5 5 3" xfId="29896"/>
    <cellStyle name="Note 5 4 5 5 4" xfId="29897"/>
    <cellStyle name="Note 5 4 5 5 5" xfId="29898"/>
    <cellStyle name="Note 5 4 5 5 6" xfId="29899"/>
    <cellStyle name="Note 5 4 5 6" xfId="29900"/>
    <cellStyle name="Note 5 4 5 6 2" xfId="29901"/>
    <cellStyle name="Note 5 4 5 6 2 2" xfId="29902"/>
    <cellStyle name="Note 5 4 5 6 2 3" xfId="29903"/>
    <cellStyle name="Note 5 4 5 6 2 4" xfId="29904"/>
    <cellStyle name="Note 5 4 5 6 3" xfId="29905"/>
    <cellStyle name="Note 5 4 5 6 4" xfId="29906"/>
    <cellStyle name="Note 5 4 5 6 5" xfId="29907"/>
    <cellStyle name="Note 5 4 5 6 6" xfId="29908"/>
    <cellStyle name="Note 5 4 5 7" xfId="29909"/>
    <cellStyle name="Note 5 4 5 7 2" xfId="29910"/>
    <cellStyle name="Note 5 4 5 7 2 2" xfId="29911"/>
    <cellStyle name="Note 5 4 5 7 2 3" xfId="29912"/>
    <cellStyle name="Note 5 4 5 7 2 4" xfId="29913"/>
    <cellStyle name="Note 5 4 5 7 3" xfId="29914"/>
    <cellStyle name="Note 5 4 5 7 4" xfId="29915"/>
    <cellStyle name="Note 5 4 5 7 5" xfId="29916"/>
    <cellStyle name="Note 5 4 5 7 6" xfId="29917"/>
    <cellStyle name="Note 5 4 5 8" xfId="29918"/>
    <cellStyle name="Note 5 4 5 8 2" xfId="29919"/>
    <cellStyle name="Note 5 4 5 8 2 2" xfId="29920"/>
    <cellStyle name="Note 5 4 5 8 2 3" xfId="29921"/>
    <cellStyle name="Note 5 4 5 8 2 4" xfId="29922"/>
    <cellStyle name="Note 5 4 5 8 3" xfId="29923"/>
    <cellStyle name="Note 5 4 5 8 4" xfId="29924"/>
    <cellStyle name="Note 5 4 5 8 5" xfId="29925"/>
    <cellStyle name="Note 5 4 5 8 6" xfId="29926"/>
    <cellStyle name="Note 5 4 5 9" xfId="29927"/>
    <cellStyle name="Note 5 4 5 9 2" xfId="29928"/>
    <cellStyle name="Note 5 4 5 9 2 2" xfId="29929"/>
    <cellStyle name="Note 5 4 5 9 2 3" xfId="29930"/>
    <cellStyle name="Note 5 4 5 9 2 4" xfId="29931"/>
    <cellStyle name="Note 5 4 5 9 3" xfId="29932"/>
    <cellStyle name="Note 5 4 5 9 4" xfId="29933"/>
    <cellStyle name="Note 5 4 5 9 5" xfId="29934"/>
    <cellStyle name="Note 5 4 5 9 6" xfId="29935"/>
    <cellStyle name="Note 5 4 6" xfId="29936"/>
    <cellStyle name="Note 5 4 6 2" xfId="29937"/>
    <cellStyle name="Note 5 4 6 2 2" xfId="29938"/>
    <cellStyle name="Note 5 4 6 2 3" xfId="29939"/>
    <cellStyle name="Note 5 4 6 2 4" xfId="29940"/>
    <cellStyle name="Note 5 4 6 3" xfId="29941"/>
    <cellStyle name="Note 5 4 6 4" xfId="29942"/>
    <cellStyle name="Note 5 4 6 5" xfId="29943"/>
    <cellStyle name="Note 5 4 7" xfId="29944"/>
    <cellStyle name="Note 5 4 7 2" xfId="29945"/>
    <cellStyle name="Note 5 4 7 2 2" xfId="29946"/>
    <cellStyle name="Note 5 4 7 2 3" xfId="29947"/>
    <cellStyle name="Note 5 4 7 2 4" xfId="29948"/>
    <cellStyle name="Note 5 4 7 3" xfId="29949"/>
    <cellStyle name="Note 5 4 7 4" xfId="29950"/>
    <cellStyle name="Note 5 4 7 5" xfId="29951"/>
    <cellStyle name="Note 5 4 8" xfId="29952"/>
    <cellStyle name="Note 5 4 8 2" xfId="29953"/>
    <cellStyle name="Note 5 4 8 2 2" xfId="29954"/>
    <cellStyle name="Note 5 4 8 2 3" xfId="29955"/>
    <cellStyle name="Note 5 4 8 2 4" xfId="29956"/>
    <cellStyle name="Note 5 4 8 3" xfId="29957"/>
    <cellStyle name="Note 5 4 8 4" xfId="29958"/>
    <cellStyle name="Note 5 4 8 5" xfId="29959"/>
    <cellStyle name="Note 5 4 8 6" xfId="29960"/>
    <cellStyle name="Note 5 4 9" xfId="29961"/>
    <cellStyle name="Note 5 4 9 2" xfId="29962"/>
    <cellStyle name="Note 5 4 9 2 2" xfId="29963"/>
    <cellStyle name="Note 5 4 9 2 3" xfId="29964"/>
    <cellStyle name="Note 5 4 9 2 4" xfId="29965"/>
    <cellStyle name="Note 5 4 9 3" xfId="29966"/>
    <cellStyle name="Note 5 4 9 4" xfId="29967"/>
    <cellStyle name="Note 5 4 9 5" xfId="29968"/>
    <cellStyle name="Note 5 4 9 6" xfId="29969"/>
    <cellStyle name="Note 5 5" xfId="767"/>
    <cellStyle name="Note 5 5 10" xfId="29970"/>
    <cellStyle name="Note 5 5 10 2" xfId="29971"/>
    <cellStyle name="Note 5 5 10 2 2" xfId="29972"/>
    <cellStyle name="Note 5 5 10 2 3" xfId="29973"/>
    <cellStyle name="Note 5 5 10 2 4" xfId="29974"/>
    <cellStyle name="Note 5 5 10 3" xfId="29975"/>
    <cellStyle name="Note 5 5 10 4" xfId="29976"/>
    <cellStyle name="Note 5 5 10 5" xfId="29977"/>
    <cellStyle name="Note 5 5 10 6" xfId="29978"/>
    <cellStyle name="Note 5 5 11" xfId="29979"/>
    <cellStyle name="Note 5 5 11 2" xfId="29980"/>
    <cellStyle name="Note 5 5 11 2 2" xfId="29981"/>
    <cellStyle name="Note 5 5 11 2 3" xfId="29982"/>
    <cellStyle name="Note 5 5 11 2 4" xfId="29983"/>
    <cellStyle name="Note 5 5 11 3" xfId="29984"/>
    <cellStyle name="Note 5 5 11 4" xfId="29985"/>
    <cellStyle name="Note 5 5 11 5" xfId="29986"/>
    <cellStyle name="Note 5 5 11 6" xfId="29987"/>
    <cellStyle name="Note 5 5 12" xfId="29988"/>
    <cellStyle name="Note 5 5 12 2" xfId="29989"/>
    <cellStyle name="Note 5 5 12 2 2" xfId="29990"/>
    <cellStyle name="Note 5 5 12 2 3" xfId="29991"/>
    <cellStyle name="Note 5 5 12 2 4" xfId="29992"/>
    <cellStyle name="Note 5 5 12 3" xfId="29993"/>
    <cellStyle name="Note 5 5 12 4" xfId="29994"/>
    <cellStyle name="Note 5 5 12 5" xfId="29995"/>
    <cellStyle name="Note 5 5 12 6" xfId="29996"/>
    <cellStyle name="Note 5 5 13" xfId="29997"/>
    <cellStyle name="Note 5 5 13 2" xfId="29998"/>
    <cellStyle name="Note 5 5 13 2 2" xfId="29999"/>
    <cellStyle name="Note 5 5 13 2 3" xfId="30000"/>
    <cellStyle name="Note 5 5 13 2 4" xfId="30001"/>
    <cellStyle name="Note 5 5 13 3" xfId="30002"/>
    <cellStyle name="Note 5 5 13 4" xfId="30003"/>
    <cellStyle name="Note 5 5 13 5" xfId="30004"/>
    <cellStyle name="Note 5 5 13 6" xfId="30005"/>
    <cellStyle name="Note 5 5 14" xfId="30006"/>
    <cellStyle name="Note 5 5 14 2" xfId="30007"/>
    <cellStyle name="Note 5 5 14 2 2" xfId="30008"/>
    <cellStyle name="Note 5 5 14 2 3" xfId="30009"/>
    <cellStyle name="Note 5 5 14 2 4" xfId="30010"/>
    <cellStyle name="Note 5 5 14 3" xfId="30011"/>
    <cellStyle name="Note 5 5 14 4" xfId="30012"/>
    <cellStyle name="Note 5 5 14 5" xfId="30013"/>
    <cellStyle name="Note 5 5 14 6" xfId="30014"/>
    <cellStyle name="Note 5 5 15" xfId="30015"/>
    <cellStyle name="Note 5 5 15 2" xfId="30016"/>
    <cellStyle name="Note 5 5 15 2 2" xfId="30017"/>
    <cellStyle name="Note 5 5 15 2 3" xfId="30018"/>
    <cellStyle name="Note 5 5 15 2 4" xfId="30019"/>
    <cellStyle name="Note 5 5 15 3" xfId="30020"/>
    <cellStyle name="Note 5 5 15 4" xfId="30021"/>
    <cellStyle name="Note 5 5 15 5" xfId="30022"/>
    <cellStyle name="Note 5 5 15 6" xfId="30023"/>
    <cellStyle name="Note 5 5 16" xfId="30024"/>
    <cellStyle name="Note 5 5 16 2" xfId="30025"/>
    <cellStyle name="Note 5 5 16 2 2" xfId="30026"/>
    <cellStyle name="Note 5 5 16 2 3" xfId="30027"/>
    <cellStyle name="Note 5 5 16 2 4" xfId="30028"/>
    <cellStyle name="Note 5 5 16 3" xfId="30029"/>
    <cellStyle name="Note 5 5 16 4" xfId="30030"/>
    <cellStyle name="Note 5 5 16 5" xfId="30031"/>
    <cellStyle name="Note 5 5 16 6" xfId="30032"/>
    <cellStyle name="Note 5 5 17" xfId="30033"/>
    <cellStyle name="Note 5 5 17 2" xfId="30034"/>
    <cellStyle name="Note 5 5 17 2 2" xfId="30035"/>
    <cellStyle name="Note 5 5 17 2 3" xfId="30036"/>
    <cellStyle name="Note 5 5 17 2 4" xfId="30037"/>
    <cellStyle name="Note 5 5 17 3" xfId="30038"/>
    <cellStyle name="Note 5 5 17 4" xfId="30039"/>
    <cellStyle name="Note 5 5 17 5" xfId="30040"/>
    <cellStyle name="Note 5 5 17 6" xfId="30041"/>
    <cellStyle name="Note 5 5 18" xfId="30042"/>
    <cellStyle name="Note 5 5 18 2" xfId="30043"/>
    <cellStyle name="Note 5 5 18 3" xfId="30044"/>
    <cellStyle name="Note 5 5 19" xfId="30045"/>
    <cellStyle name="Note 5 5 2" xfId="768"/>
    <cellStyle name="Note 5 5 2 10" xfId="30046"/>
    <cellStyle name="Note 5 5 2 10 2" xfId="30047"/>
    <cellStyle name="Note 5 5 2 10 2 2" xfId="30048"/>
    <cellStyle name="Note 5 5 2 10 2 3" xfId="30049"/>
    <cellStyle name="Note 5 5 2 10 2 4" xfId="30050"/>
    <cellStyle name="Note 5 5 2 10 3" xfId="30051"/>
    <cellStyle name="Note 5 5 2 10 4" xfId="30052"/>
    <cellStyle name="Note 5 5 2 10 5" xfId="30053"/>
    <cellStyle name="Note 5 5 2 10 6" xfId="30054"/>
    <cellStyle name="Note 5 5 2 11" xfId="30055"/>
    <cellStyle name="Note 5 5 2 11 2" xfId="30056"/>
    <cellStyle name="Note 5 5 2 11 2 2" xfId="30057"/>
    <cellStyle name="Note 5 5 2 11 2 3" xfId="30058"/>
    <cellStyle name="Note 5 5 2 11 2 4" xfId="30059"/>
    <cellStyle name="Note 5 5 2 11 3" xfId="30060"/>
    <cellStyle name="Note 5 5 2 11 4" xfId="30061"/>
    <cellStyle name="Note 5 5 2 11 5" xfId="30062"/>
    <cellStyle name="Note 5 5 2 11 6" xfId="30063"/>
    <cellStyle name="Note 5 5 2 12" xfId="30064"/>
    <cellStyle name="Note 5 5 2 12 2" xfId="30065"/>
    <cellStyle name="Note 5 5 2 12 2 2" xfId="30066"/>
    <cellStyle name="Note 5 5 2 12 2 3" xfId="30067"/>
    <cellStyle name="Note 5 5 2 12 2 4" xfId="30068"/>
    <cellStyle name="Note 5 5 2 12 3" xfId="30069"/>
    <cellStyle name="Note 5 5 2 12 4" xfId="30070"/>
    <cellStyle name="Note 5 5 2 12 5" xfId="30071"/>
    <cellStyle name="Note 5 5 2 12 6" xfId="30072"/>
    <cellStyle name="Note 5 5 2 13" xfId="30073"/>
    <cellStyle name="Note 5 5 2 13 2" xfId="30074"/>
    <cellStyle name="Note 5 5 2 13 2 2" xfId="30075"/>
    <cellStyle name="Note 5 5 2 13 2 3" xfId="30076"/>
    <cellStyle name="Note 5 5 2 13 2 4" xfId="30077"/>
    <cellStyle name="Note 5 5 2 13 3" xfId="30078"/>
    <cellStyle name="Note 5 5 2 13 4" xfId="30079"/>
    <cellStyle name="Note 5 5 2 13 5" xfId="30080"/>
    <cellStyle name="Note 5 5 2 13 6" xfId="30081"/>
    <cellStyle name="Note 5 5 2 14" xfId="30082"/>
    <cellStyle name="Note 5 5 2 14 2" xfId="30083"/>
    <cellStyle name="Note 5 5 2 14 2 2" xfId="30084"/>
    <cellStyle name="Note 5 5 2 14 2 3" xfId="30085"/>
    <cellStyle name="Note 5 5 2 14 2 4" xfId="30086"/>
    <cellStyle name="Note 5 5 2 14 3" xfId="30087"/>
    <cellStyle name="Note 5 5 2 14 4" xfId="30088"/>
    <cellStyle name="Note 5 5 2 14 5" xfId="30089"/>
    <cellStyle name="Note 5 5 2 14 6" xfId="30090"/>
    <cellStyle name="Note 5 5 2 15" xfId="30091"/>
    <cellStyle name="Note 5 5 2 15 2" xfId="30092"/>
    <cellStyle name="Note 5 5 2 15 2 2" xfId="30093"/>
    <cellStyle name="Note 5 5 2 15 2 3" xfId="30094"/>
    <cellStyle name="Note 5 5 2 15 2 4" xfId="30095"/>
    <cellStyle name="Note 5 5 2 15 3" xfId="30096"/>
    <cellStyle name="Note 5 5 2 15 4" xfId="30097"/>
    <cellStyle name="Note 5 5 2 15 5" xfId="30098"/>
    <cellStyle name="Note 5 5 2 15 6" xfId="30099"/>
    <cellStyle name="Note 5 5 2 16" xfId="30100"/>
    <cellStyle name="Note 5 5 2 16 2" xfId="30101"/>
    <cellStyle name="Note 5 5 2 16 3" xfId="30102"/>
    <cellStyle name="Note 5 5 2 17" xfId="30103"/>
    <cellStyle name="Note 5 5 2 18" xfId="30104"/>
    <cellStyle name="Note 5 5 2 19" xfId="30105"/>
    <cellStyle name="Note 5 5 2 2" xfId="769"/>
    <cellStyle name="Note 5 5 2 20" xfId="30106"/>
    <cellStyle name="Note 5 5 2 21" xfId="30107"/>
    <cellStyle name="Note 5 5 2 3" xfId="30108"/>
    <cellStyle name="Note 5 5 2 3 10" xfId="30109"/>
    <cellStyle name="Note 5 5 2 3 10 2" xfId="30110"/>
    <cellStyle name="Note 5 5 2 3 10 2 2" xfId="30111"/>
    <cellStyle name="Note 5 5 2 3 10 2 3" xfId="30112"/>
    <cellStyle name="Note 5 5 2 3 10 2 4" xfId="30113"/>
    <cellStyle name="Note 5 5 2 3 10 3" xfId="30114"/>
    <cellStyle name="Note 5 5 2 3 10 4" xfId="30115"/>
    <cellStyle name="Note 5 5 2 3 10 5" xfId="30116"/>
    <cellStyle name="Note 5 5 2 3 10 6" xfId="30117"/>
    <cellStyle name="Note 5 5 2 3 11" xfId="30118"/>
    <cellStyle name="Note 5 5 2 3 11 2" xfId="30119"/>
    <cellStyle name="Note 5 5 2 3 11 2 2" xfId="30120"/>
    <cellStyle name="Note 5 5 2 3 11 2 3" xfId="30121"/>
    <cellStyle name="Note 5 5 2 3 11 2 4" xfId="30122"/>
    <cellStyle name="Note 5 5 2 3 11 3" xfId="30123"/>
    <cellStyle name="Note 5 5 2 3 11 4" xfId="30124"/>
    <cellStyle name="Note 5 5 2 3 11 5" xfId="30125"/>
    <cellStyle name="Note 5 5 2 3 11 6" xfId="30126"/>
    <cellStyle name="Note 5 5 2 3 12" xfId="30127"/>
    <cellStyle name="Note 5 5 2 3 12 2" xfId="30128"/>
    <cellStyle name="Note 5 5 2 3 12 2 2" xfId="30129"/>
    <cellStyle name="Note 5 5 2 3 12 2 3" xfId="30130"/>
    <cellStyle name="Note 5 5 2 3 12 2 4" xfId="30131"/>
    <cellStyle name="Note 5 5 2 3 12 3" xfId="30132"/>
    <cellStyle name="Note 5 5 2 3 12 4" xfId="30133"/>
    <cellStyle name="Note 5 5 2 3 12 5" xfId="30134"/>
    <cellStyle name="Note 5 5 2 3 12 6" xfId="30135"/>
    <cellStyle name="Note 5 5 2 3 13" xfId="30136"/>
    <cellStyle name="Note 5 5 2 3 13 2" xfId="30137"/>
    <cellStyle name="Note 5 5 2 3 13 2 2" xfId="30138"/>
    <cellStyle name="Note 5 5 2 3 13 2 3" xfId="30139"/>
    <cellStyle name="Note 5 5 2 3 13 2 4" xfId="30140"/>
    <cellStyle name="Note 5 5 2 3 13 3" xfId="30141"/>
    <cellStyle name="Note 5 5 2 3 13 4" xfId="30142"/>
    <cellStyle name="Note 5 5 2 3 13 5" xfId="30143"/>
    <cellStyle name="Note 5 5 2 3 13 6" xfId="30144"/>
    <cellStyle name="Note 5 5 2 3 14" xfId="30145"/>
    <cellStyle name="Note 5 5 2 3 14 2" xfId="30146"/>
    <cellStyle name="Note 5 5 2 3 14 2 2" xfId="30147"/>
    <cellStyle name="Note 5 5 2 3 14 2 3" xfId="30148"/>
    <cellStyle name="Note 5 5 2 3 14 2 4" xfId="30149"/>
    <cellStyle name="Note 5 5 2 3 14 3" xfId="30150"/>
    <cellStyle name="Note 5 5 2 3 14 4" xfId="30151"/>
    <cellStyle name="Note 5 5 2 3 14 5" xfId="30152"/>
    <cellStyle name="Note 5 5 2 3 14 6" xfId="30153"/>
    <cellStyle name="Note 5 5 2 3 15" xfId="30154"/>
    <cellStyle name="Note 5 5 2 3 15 2" xfId="30155"/>
    <cellStyle name="Note 5 5 2 3 15 2 2" xfId="30156"/>
    <cellStyle name="Note 5 5 2 3 15 2 3" xfId="30157"/>
    <cellStyle name="Note 5 5 2 3 15 2 4" xfId="30158"/>
    <cellStyle name="Note 5 5 2 3 15 3" xfId="30159"/>
    <cellStyle name="Note 5 5 2 3 15 4" xfId="30160"/>
    <cellStyle name="Note 5 5 2 3 15 5" xfId="30161"/>
    <cellStyle name="Note 5 5 2 3 15 6" xfId="30162"/>
    <cellStyle name="Note 5 5 2 3 16" xfId="30163"/>
    <cellStyle name="Note 5 5 2 3 16 2" xfId="30164"/>
    <cellStyle name="Note 5 5 2 3 16 2 2" xfId="30165"/>
    <cellStyle name="Note 5 5 2 3 16 2 3" xfId="30166"/>
    <cellStyle name="Note 5 5 2 3 16 2 4" xfId="30167"/>
    <cellStyle name="Note 5 5 2 3 16 3" xfId="30168"/>
    <cellStyle name="Note 5 5 2 3 16 4" xfId="30169"/>
    <cellStyle name="Note 5 5 2 3 16 5" xfId="30170"/>
    <cellStyle name="Note 5 5 2 3 16 6" xfId="30171"/>
    <cellStyle name="Note 5 5 2 3 17" xfId="30172"/>
    <cellStyle name="Note 5 5 2 3 17 2" xfId="30173"/>
    <cellStyle name="Note 5 5 2 3 17 3" xfId="30174"/>
    <cellStyle name="Note 5 5 2 3 18" xfId="30175"/>
    <cellStyle name="Note 5 5 2 3 19" xfId="30176"/>
    <cellStyle name="Note 5 5 2 3 2" xfId="30177"/>
    <cellStyle name="Note 5 5 2 3 2 2" xfId="30178"/>
    <cellStyle name="Note 5 5 2 3 2 2 2" xfId="30179"/>
    <cellStyle name="Note 5 5 2 3 2 2 3" xfId="30180"/>
    <cellStyle name="Note 5 5 2 3 2 2 4" xfId="30181"/>
    <cellStyle name="Note 5 5 2 3 2 3" xfId="30182"/>
    <cellStyle name="Note 5 5 2 3 2 4" xfId="30183"/>
    <cellStyle name="Note 5 5 2 3 2 5" xfId="30184"/>
    <cellStyle name="Note 5 5 2 3 3" xfId="30185"/>
    <cellStyle name="Note 5 5 2 3 3 2" xfId="30186"/>
    <cellStyle name="Note 5 5 2 3 3 2 2" xfId="30187"/>
    <cellStyle name="Note 5 5 2 3 3 2 3" xfId="30188"/>
    <cellStyle name="Note 5 5 2 3 3 2 4" xfId="30189"/>
    <cellStyle name="Note 5 5 2 3 3 3" xfId="30190"/>
    <cellStyle name="Note 5 5 2 3 3 4" xfId="30191"/>
    <cellStyle name="Note 5 5 2 3 3 5" xfId="30192"/>
    <cellStyle name="Note 5 5 2 3 3 6" xfId="30193"/>
    <cellStyle name="Note 5 5 2 3 4" xfId="30194"/>
    <cellStyle name="Note 5 5 2 3 4 2" xfId="30195"/>
    <cellStyle name="Note 5 5 2 3 4 2 2" xfId="30196"/>
    <cellStyle name="Note 5 5 2 3 4 2 3" xfId="30197"/>
    <cellStyle name="Note 5 5 2 3 4 2 4" xfId="30198"/>
    <cellStyle name="Note 5 5 2 3 4 3" xfId="30199"/>
    <cellStyle name="Note 5 5 2 3 4 4" xfId="30200"/>
    <cellStyle name="Note 5 5 2 3 4 5" xfId="30201"/>
    <cellStyle name="Note 5 5 2 3 4 6" xfId="30202"/>
    <cellStyle name="Note 5 5 2 3 5" xfId="30203"/>
    <cellStyle name="Note 5 5 2 3 5 2" xfId="30204"/>
    <cellStyle name="Note 5 5 2 3 5 2 2" xfId="30205"/>
    <cellStyle name="Note 5 5 2 3 5 2 3" xfId="30206"/>
    <cellStyle name="Note 5 5 2 3 5 2 4" xfId="30207"/>
    <cellStyle name="Note 5 5 2 3 5 3" xfId="30208"/>
    <cellStyle name="Note 5 5 2 3 5 4" xfId="30209"/>
    <cellStyle name="Note 5 5 2 3 5 5" xfId="30210"/>
    <cellStyle name="Note 5 5 2 3 5 6" xfId="30211"/>
    <cellStyle name="Note 5 5 2 3 6" xfId="30212"/>
    <cellStyle name="Note 5 5 2 3 6 2" xfId="30213"/>
    <cellStyle name="Note 5 5 2 3 6 2 2" xfId="30214"/>
    <cellStyle name="Note 5 5 2 3 6 2 3" xfId="30215"/>
    <cellStyle name="Note 5 5 2 3 6 2 4" xfId="30216"/>
    <cellStyle name="Note 5 5 2 3 6 3" xfId="30217"/>
    <cellStyle name="Note 5 5 2 3 6 4" xfId="30218"/>
    <cellStyle name="Note 5 5 2 3 6 5" xfId="30219"/>
    <cellStyle name="Note 5 5 2 3 6 6" xfId="30220"/>
    <cellStyle name="Note 5 5 2 3 7" xfId="30221"/>
    <cellStyle name="Note 5 5 2 3 7 2" xfId="30222"/>
    <cellStyle name="Note 5 5 2 3 7 2 2" xfId="30223"/>
    <cellStyle name="Note 5 5 2 3 7 2 3" xfId="30224"/>
    <cellStyle name="Note 5 5 2 3 7 2 4" xfId="30225"/>
    <cellStyle name="Note 5 5 2 3 7 3" xfId="30226"/>
    <cellStyle name="Note 5 5 2 3 7 4" xfId="30227"/>
    <cellStyle name="Note 5 5 2 3 7 5" xfId="30228"/>
    <cellStyle name="Note 5 5 2 3 7 6" xfId="30229"/>
    <cellStyle name="Note 5 5 2 3 8" xfId="30230"/>
    <cellStyle name="Note 5 5 2 3 8 2" xfId="30231"/>
    <cellStyle name="Note 5 5 2 3 8 2 2" xfId="30232"/>
    <cellStyle name="Note 5 5 2 3 8 2 3" xfId="30233"/>
    <cellStyle name="Note 5 5 2 3 8 2 4" xfId="30234"/>
    <cellStyle name="Note 5 5 2 3 8 3" xfId="30235"/>
    <cellStyle name="Note 5 5 2 3 8 4" xfId="30236"/>
    <cellStyle name="Note 5 5 2 3 8 5" xfId="30237"/>
    <cellStyle name="Note 5 5 2 3 8 6" xfId="30238"/>
    <cellStyle name="Note 5 5 2 3 9" xfId="30239"/>
    <cellStyle name="Note 5 5 2 3 9 2" xfId="30240"/>
    <cellStyle name="Note 5 5 2 3 9 2 2" xfId="30241"/>
    <cellStyle name="Note 5 5 2 3 9 2 3" xfId="30242"/>
    <cellStyle name="Note 5 5 2 3 9 2 4" xfId="30243"/>
    <cellStyle name="Note 5 5 2 3 9 3" xfId="30244"/>
    <cellStyle name="Note 5 5 2 3 9 4" xfId="30245"/>
    <cellStyle name="Note 5 5 2 3 9 5" xfId="30246"/>
    <cellStyle name="Note 5 5 2 3 9 6" xfId="30247"/>
    <cellStyle name="Note 5 5 2 4" xfId="30248"/>
    <cellStyle name="Note 5 5 2 4 2" xfId="30249"/>
    <cellStyle name="Note 5 5 2 4 2 2" xfId="30250"/>
    <cellStyle name="Note 5 5 2 4 2 3" xfId="30251"/>
    <cellStyle name="Note 5 5 2 4 2 4" xfId="30252"/>
    <cellStyle name="Note 5 5 2 4 3" xfId="30253"/>
    <cellStyle name="Note 5 5 2 4 4" xfId="30254"/>
    <cellStyle name="Note 5 5 2 4 5" xfId="30255"/>
    <cellStyle name="Note 5 5 2 5" xfId="30256"/>
    <cellStyle name="Note 5 5 2 5 2" xfId="30257"/>
    <cellStyle name="Note 5 5 2 5 2 2" xfId="30258"/>
    <cellStyle name="Note 5 5 2 5 2 3" xfId="30259"/>
    <cellStyle name="Note 5 5 2 5 2 4" xfId="30260"/>
    <cellStyle name="Note 5 5 2 5 3" xfId="30261"/>
    <cellStyle name="Note 5 5 2 5 4" xfId="30262"/>
    <cellStyle name="Note 5 5 2 5 5" xfId="30263"/>
    <cellStyle name="Note 5 5 2 6" xfId="30264"/>
    <cellStyle name="Note 5 5 2 6 2" xfId="30265"/>
    <cellStyle name="Note 5 5 2 6 2 2" xfId="30266"/>
    <cellStyle name="Note 5 5 2 6 2 3" xfId="30267"/>
    <cellStyle name="Note 5 5 2 6 2 4" xfId="30268"/>
    <cellStyle name="Note 5 5 2 6 3" xfId="30269"/>
    <cellStyle name="Note 5 5 2 6 4" xfId="30270"/>
    <cellStyle name="Note 5 5 2 6 5" xfId="30271"/>
    <cellStyle name="Note 5 5 2 6 6" xfId="30272"/>
    <cellStyle name="Note 5 5 2 7" xfId="30273"/>
    <cellStyle name="Note 5 5 2 7 2" xfId="30274"/>
    <cellStyle name="Note 5 5 2 7 2 2" xfId="30275"/>
    <cellStyle name="Note 5 5 2 7 2 3" xfId="30276"/>
    <cellStyle name="Note 5 5 2 7 2 4" xfId="30277"/>
    <cellStyle name="Note 5 5 2 7 3" xfId="30278"/>
    <cellStyle name="Note 5 5 2 7 4" xfId="30279"/>
    <cellStyle name="Note 5 5 2 7 5" xfId="30280"/>
    <cellStyle name="Note 5 5 2 7 6" xfId="30281"/>
    <cellStyle name="Note 5 5 2 8" xfId="30282"/>
    <cellStyle name="Note 5 5 2 8 2" xfId="30283"/>
    <cellStyle name="Note 5 5 2 8 2 2" xfId="30284"/>
    <cellStyle name="Note 5 5 2 8 2 3" xfId="30285"/>
    <cellStyle name="Note 5 5 2 8 2 4" xfId="30286"/>
    <cellStyle name="Note 5 5 2 8 3" xfId="30287"/>
    <cellStyle name="Note 5 5 2 8 4" xfId="30288"/>
    <cellStyle name="Note 5 5 2 8 5" xfId="30289"/>
    <cellStyle name="Note 5 5 2 8 6" xfId="30290"/>
    <cellStyle name="Note 5 5 2 9" xfId="30291"/>
    <cellStyle name="Note 5 5 2 9 2" xfId="30292"/>
    <cellStyle name="Note 5 5 2 9 2 2" xfId="30293"/>
    <cellStyle name="Note 5 5 2 9 2 3" xfId="30294"/>
    <cellStyle name="Note 5 5 2 9 2 4" xfId="30295"/>
    <cellStyle name="Note 5 5 2 9 3" xfId="30296"/>
    <cellStyle name="Note 5 5 2 9 4" xfId="30297"/>
    <cellStyle name="Note 5 5 2 9 5" xfId="30298"/>
    <cellStyle name="Note 5 5 2 9 6" xfId="30299"/>
    <cellStyle name="Note 5 5 20" xfId="30300"/>
    <cellStyle name="Note 5 5 21" xfId="30301"/>
    <cellStyle name="Note 5 5 22" xfId="30302"/>
    <cellStyle name="Note 5 5 23" xfId="30303"/>
    <cellStyle name="Note 5 5 3" xfId="770"/>
    <cellStyle name="Note 5 5 4" xfId="771"/>
    <cellStyle name="Note 5 5 5" xfId="30304"/>
    <cellStyle name="Note 5 5 5 10" xfId="30305"/>
    <cellStyle name="Note 5 5 5 10 2" xfId="30306"/>
    <cellStyle name="Note 5 5 5 10 2 2" xfId="30307"/>
    <cellStyle name="Note 5 5 5 10 2 3" xfId="30308"/>
    <cellStyle name="Note 5 5 5 10 2 4" xfId="30309"/>
    <cellStyle name="Note 5 5 5 10 3" xfId="30310"/>
    <cellStyle name="Note 5 5 5 10 4" xfId="30311"/>
    <cellStyle name="Note 5 5 5 10 5" xfId="30312"/>
    <cellStyle name="Note 5 5 5 10 6" xfId="30313"/>
    <cellStyle name="Note 5 5 5 11" xfId="30314"/>
    <cellStyle name="Note 5 5 5 11 2" xfId="30315"/>
    <cellStyle name="Note 5 5 5 11 2 2" xfId="30316"/>
    <cellStyle name="Note 5 5 5 11 2 3" xfId="30317"/>
    <cellStyle name="Note 5 5 5 11 2 4" xfId="30318"/>
    <cellStyle name="Note 5 5 5 11 3" xfId="30319"/>
    <cellStyle name="Note 5 5 5 11 4" xfId="30320"/>
    <cellStyle name="Note 5 5 5 11 5" xfId="30321"/>
    <cellStyle name="Note 5 5 5 11 6" xfId="30322"/>
    <cellStyle name="Note 5 5 5 12" xfId="30323"/>
    <cellStyle name="Note 5 5 5 12 2" xfId="30324"/>
    <cellStyle name="Note 5 5 5 12 2 2" xfId="30325"/>
    <cellStyle name="Note 5 5 5 12 2 3" xfId="30326"/>
    <cellStyle name="Note 5 5 5 12 2 4" xfId="30327"/>
    <cellStyle name="Note 5 5 5 12 3" xfId="30328"/>
    <cellStyle name="Note 5 5 5 12 4" xfId="30329"/>
    <cellStyle name="Note 5 5 5 12 5" xfId="30330"/>
    <cellStyle name="Note 5 5 5 12 6" xfId="30331"/>
    <cellStyle name="Note 5 5 5 13" xfId="30332"/>
    <cellStyle name="Note 5 5 5 13 2" xfId="30333"/>
    <cellStyle name="Note 5 5 5 13 2 2" xfId="30334"/>
    <cellStyle name="Note 5 5 5 13 2 3" xfId="30335"/>
    <cellStyle name="Note 5 5 5 13 2 4" xfId="30336"/>
    <cellStyle name="Note 5 5 5 13 3" xfId="30337"/>
    <cellStyle name="Note 5 5 5 13 4" xfId="30338"/>
    <cellStyle name="Note 5 5 5 13 5" xfId="30339"/>
    <cellStyle name="Note 5 5 5 13 6" xfId="30340"/>
    <cellStyle name="Note 5 5 5 14" xfId="30341"/>
    <cellStyle name="Note 5 5 5 14 2" xfId="30342"/>
    <cellStyle name="Note 5 5 5 14 2 2" xfId="30343"/>
    <cellStyle name="Note 5 5 5 14 2 3" xfId="30344"/>
    <cellStyle name="Note 5 5 5 14 2 4" xfId="30345"/>
    <cellStyle name="Note 5 5 5 14 3" xfId="30346"/>
    <cellStyle name="Note 5 5 5 14 4" xfId="30347"/>
    <cellStyle name="Note 5 5 5 14 5" xfId="30348"/>
    <cellStyle name="Note 5 5 5 14 6" xfId="30349"/>
    <cellStyle name="Note 5 5 5 15" xfId="30350"/>
    <cellStyle name="Note 5 5 5 15 2" xfId="30351"/>
    <cellStyle name="Note 5 5 5 15 2 2" xfId="30352"/>
    <cellStyle name="Note 5 5 5 15 2 3" xfId="30353"/>
    <cellStyle name="Note 5 5 5 15 2 4" xfId="30354"/>
    <cellStyle name="Note 5 5 5 15 3" xfId="30355"/>
    <cellStyle name="Note 5 5 5 15 4" xfId="30356"/>
    <cellStyle name="Note 5 5 5 15 5" xfId="30357"/>
    <cellStyle name="Note 5 5 5 15 6" xfId="30358"/>
    <cellStyle name="Note 5 5 5 16" xfId="30359"/>
    <cellStyle name="Note 5 5 5 16 2" xfId="30360"/>
    <cellStyle name="Note 5 5 5 16 2 2" xfId="30361"/>
    <cellStyle name="Note 5 5 5 16 2 3" xfId="30362"/>
    <cellStyle name="Note 5 5 5 16 2 4" xfId="30363"/>
    <cellStyle name="Note 5 5 5 16 3" xfId="30364"/>
    <cellStyle name="Note 5 5 5 16 4" xfId="30365"/>
    <cellStyle name="Note 5 5 5 16 5" xfId="30366"/>
    <cellStyle name="Note 5 5 5 16 6" xfId="30367"/>
    <cellStyle name="Note 5 5 5 17" xfId="30368"/>
    <cellStyle name="Note 5 5 5 17 2" xfId="30369"/>
    <cellStyle name="Note 5 5 5 17 3" xfId="30370"/>
    <cellStyle name="Note 5 5 5 18" xfId="30371"/>
    <cellStyle name="Note 5 5 5 19" xfId="30372"/>
    <cellStyle name="Note 5 5 5 2" xfId="30373"/>
    <cellStyle name="Note 5 5 5 2 2" xfId="30374"/>
    <cellStyle name="Note 5 5 5 2 2 2" xfId="30375"/>
    <cellStyle name="Note 5 5 5 2 2 3" xfId="30376"/>
    <cellStyle name="Note 5 5 5 2 2 4" xfId="30377"/>
    <cellStyle name="Note 5 5 5 2 3" xfId="30378"/>
    <cellStyle name="Note 5 5 5 2 4" xfId="30379"/>
    <cellStyle name="Note 5 5 5 2 5" xfId="30380"/>
    <cellStyle name="Note 5 5 5 3" xfId="30381"/>
    <cellStyle name="Note 5 5 5 3 2" xfId="30382"/>
    <cellStyle name="Note 5 5 5 3 2 2" xfId="30383"/>
    <cellStyle name="Note 5 5 5 3 2 3" xfId="30384"/>
    <cellStyle name="Note 5 5 5 3 2 4" xfId="30385"/>
    <cellStyle name="Note 5 5 5 3 3" xfId="30386"/>
    <cellStyle name="Note 5 5 5 3 4" xfId="30387"/>
    <cellStyle name="Note 5 5 5 3 5" xfId="30388"/>
    <cellStyle name="Note 5 5 5 3 6" xfId="30389"/>
    <cellStyle name="Note 5 5 5 4" xfId="30390"/>
    <cellStyle name="Note 5 5 5 4 2" xfId="30391"/>
    <cellStyle name="Note 5 5 5 4 2 2" xfId="30392"/>
    <cellStyle name="Note 5 5 5 4 2 3" xfId="30393"/>
    <cellStyle name="Note 5 5 5 4 2 4" xfId="30394"/>
    <cellStyle name="Note 5 5 5 4 3" xfId="30395"/>
    <cellStyle name="Note 5 5 5 4 4" xfId="30396"/>
    <cellStyle name="Note 5 5 5 4 5" xfId="30397"/>
    <cellStyle name="Note 5 5 5 4 6" xfId="30398"/>
    <cellStyle name="Note 5 5 5 5" xfId="30399"/>
    <cellStyle name="Note 5 5 5 5 2" xfId="30400"/>
    <cellStyle name="Note 5 5 5 5 2 2" xfId="30401"/>
    <cellStyle name="Note 5 5 5 5 2 3" xfId="30402"/>
    <cellStyle name="Note 5 5 5 5 2 4" xfId="30403"/>
    <cellStyle name="Note 5 5 5 5 3" xfId="30404"/>
    <cellStyle name="Note 5 5 5 5 4" xfId="30405"/>
    <cellStyle name="Note 5 5 5 5 5" xfId="30406"/>
    <cellStyle name="Note 5 5 5 5 6" xfId="30407"/>
    <cellStyle name="Note 5 5 5 6" xfId="30408"/>
    <cellStyle name="Note 5 5 5 6 2" xfId="30409"/>
    <cellStyle name="Note 5 5 5 6 2 2" xfId="30410"/>
    <cellStyle name="Note 5 5 5 6 2 3" xfId="30411"/>
    <cellStyle name="Note 5 5 5 6 2 4" xfId="30412"/>
    <cellStyle name="Note 5 5 5 6 3" xfId="30413"/>
    <cellStyle name="Note 5 5 5 6 4" xfId="30414"/>
    <cellStyle name="Note 5 5 5 6 5" xfId="30415"/>
    <cellStyle name="Note 5 5 5 6 6" xfId="30416"/>
    <cellStyle name="Note 5 5 5 7" xfId="30417"/>
    <cellStyle name="Note 5 5 5 7 2" xfId="30418"/>
    <cellStyle name="Note 5 5 5 7 2 2" xfId="30419"/>
    <cellStyle name="Note 5 5 5 7 2 3" xfId="30420"/>
    <cellStyle name="Note 5 5 5 7 2 4" xfId="30421"/>
    <cellStyle name="Note 5 5 5 7 3" xfId="30422"/>
    <cellStyle name="Note 5 5 5 7 4" xfId="30423"/>
    <cellStyle name="Note 5 5 5 7 5" xfId="30424"/>
    <cellStyle name="Note 5 5 5 7 6" xfId="30425"/>
    <cellStyle name="Note 5 5 5 8" xfId="30426"/>
    <cellStyle name="Note 5 5 5 8 2" xfId="30427"/>
    <cellStyle name="Note 5 5 5 8 2 2" xfId="30428"/>
    <cellStyle name="Note 5 5 5 8 2 3" xfId="30429"/>
    <cellStyle name="Note 5 5 5 8 2 4" xfId="30430"/>
    <cellStyle name="Note 5 5 5 8 3" xfId="30431"/>
    <cellStyle name="Note 5 5 5 8 4" xfId="30432"/>
    <cellStyle name="Note 5 5 5 8 5" xfId="30433"/>
    <cellStyle name="Note 5 5 5 8 6" xfId="30434"/>
    <cellStyle name="Note 5 5 5 9" xfId="30435"/>
    <cellStyle name="Note 5 5 5 9 2" xfId="30436"/>
    <cellStyle name="Note 5 5 5 9 2 2" xfId="30437"/>
    <cellStyle name="Note 5 5 5 9 2 3" xfId="30438"/>
    <cellStyle name="Note 5 5 5 9 2 4" xfId="30439"/>
    <cellStyle name="Note 5 5 5 9 3" xfId="30440"/>
    <cellStyle name="Note 5 5 5 9 4" xfId="30441"/>
    <cellStyle name="Note 5 5 5 9 5" xfId="30442"/>
    <cellStyle name="Note 5 5 5 9 6" xfId="30443"/>
    <cellStyle name="Note 5 5 6" xfId="30444"/>
    <cellStyle name="Note 5 5 6 2" xfId="30445"/>
    <cellStyle name="Note 5 5 6 2 2" xfId="30446"/>
    <cellStyle name="Note 5 5 6 2 3" xfId="30447"/>
    <cellStyle name="Note 5 5 6 2 4" xfId="30448"/>
    <cellStyle name="Note 5 5 6 3" xfId="30449"/>
    <cellStyle name="Note 5 5 6 4" xfId="30450"/>
    <cellStyle name="Note 5 5 6 5" xfId="30451"/>
    <cellStyle name="Note 5 5 7" xfId="30452"/>
    <cellStyle name="Note 5 5 7 2" xfId="30453"/>
    <cellStyle name="Note 5 5 7 2 2" xfId="30454"/>
    <cellStyle name="Note 5 5 7 2 3" xfId="30455"/>
    <cellStyle name="Note 5 5 7 2 4" xfId="30456"/>
    <cellStyle name="Note 5 5 7 3" xfId="30457"/>
    <cellStyle name="Note 5 5 7 4" xfId="30458"/>
    <cellStyle name="Note 5 5 7 5" xfId="30459"/>
    <cellStyle name="Note 5 5 8" xfId="30460"/>
    <cellStyle name="Note 5 5 8 2" xfId="30461"/>
    <cellStyle name="Note 5 5 8 2 2" xfId="30462"/>
    <cellStyle name="Note 5 5 8 2 3" xfId="30463"/>
    <cellStyle name="Note 5 5 8 2 4" xfId="30464"/>
    <cellStyle name="Note 5 5 8 3" xfId="30465"/>
    <cellStyle name="Note 5 5 8 4" xfId="30466"/>
    <cellStyle name="Note 5 5 8 5" xfId="30467"/>
    <cellStyle name="Note 5 5 8 6" xfId="30468"/>
    <cellStyle name="Note 5 5 9" xfId="30469"/>
    <cellStyle name="Note 5 5 9 2" xfId="30470"/>
    <cellStyle name="Note 5 5 9 2 2" xfId="30471"/>
    <cellStyle name="Note 5 5 9 2 3" xfId="30472"/>
    <cellStyle name="Note 5 5 9 2 4" xfId="30473"/>
    <cellStyle name="Note 5 5 9 3" xfId="30474"/>
    <cellStyle name="Note 5 5 9 4" xfId="30475"/>
    <cellStyle name="Note 5 5 9 5" xfId="30476"/>
    <cellStyle name="Note 5 5 9 6" xfId="30477"/>
    <cellStyle name="Note 5 6" xfId="772"/>
    <cellStyle name="Note 5 6 10" xfId="30478"/>
    <cellStyle name="Note 5 6 10 2" xfId="30479"/>
    <cellStyle name="Note 5 6 10 2 2" xfId="30480"/>
    <cellStyle name="Note 5 6 10 2 3" xfId="30481"/>
    <cellStyle name="Note 5 6 10 2 4" xfId="30482"/>
    <cellStyle name="Note 5 6 10 3" xfId="30483"/>
    <cellStyle name="Note 5 6 10 4" xfId="30484"/>
    <cellStyle name="Note 5 6 10 5" xfId="30485"/>
    <cellStyle name="Note 5 6 10 6" xfId="30486"/>
    <cellStyle name="Note 5 6 11" xfId="30487"/>
    <cellStyle name="Note 5 6 11 2" xfId="30488"/>
    <cellStyle name="Note 5 6 11 2 2" xfId="30489"/>
    <cellStyle name="Note 5 6 11 2 3" xfId="30490"/>
    <cellStyle name="Note 5 6 11 2 4" xfId="30491"/>
    <cellStyle name="Note 5 6 11 3" xfId="30492"/>
    <cellStyle name="Note 5 6 11 4" xfId="30493"/>
    <cellStyle name="Note 5 6 11 5" xfId="30494"/>
    <cellStyle name="Note 5 6 11 6" xfId="30495"/>
    <cellStyle name="Note 5 6 12" xfId="30496"/>
    <cellStyle name="Note 5 6 12 2" xfId="30497"/>
    <cellStyle name="Note 5 6 12 2 2" xfId="30498"/>
    <cellStyle name="Note 5 6 12 2 3" xfId="30499"/>
    <cellStyle name="Note 5 6 12 2 4" xfId="30500"/>
    <cellStyle name="Note 5 6 12 3" xfId="30501"/>
    <cellStyle name="Note 5 6 12 4" xfId="30502"/>
    <cellStyle name="Note 5 6 12 5" xfId="30503"/>
    <cellStyle name="Note 5 6 12 6" xfId="30504"/>
    <cellStyle name="Note 5 6 13" xfId="30505"/>
    <cellStyle name="Note 5 6 13 2" xfId="30506"/>
    <cellStyle name="Note 5 6 13 2 2" xfId="30507"/>
    <cellStyle name="Note 5 6 13 2 3" xfId="30508"/>
    <cellStyle name="Note 5 6 13 2 4" xfId="30509"/>
    <cellStyle name="Note 5 6 13 3" xfId="30510"/>
    <cellStyle name="Note 5 6 13 4" xfId="30511"/>
    <cellStyle name="Note 5 6 13 5" xfId="30512"/>
    <cellStyle name="Note 5 6 13 6" xfId="30513"/>
    <cellStyle name="Note 5 6 14" xfId="30514"/>
    <cellStyle name="Note 5 6 14 2" xfId="30515"/>
    <cellStyle name="Note 5 6 14 2 2" xfId="30516"/>
    <cellStyle name="Note 5 6 14 2 3" xfId="30517"/>
    <cellStyle name="Note 5 6 14 2 4" xfId="30518"/>
    <cellStyle name="Note 5 6 14 3" xfId="30519"/>
    <cellStyle name="Note 5 6 14 4" xfId="30520"/>
    <cellStyle name="Note 5 6 14 5" xfId="30521"/>
    <cellStyle name="Note 5 6 14 6" xfId="30522"/>
    <cellStyle name="Note 5 6 15" xfId="30523"/>
    <cellStyle name="Note 5 6 15 2" xfId="30524"/>
    <cellStyle name="Note 5 6 15 2 2" xfId="30525"/>
    <cellStyle name="Note 5 6 15 2 3" xfId="30526"/>
    <cellStyle name="Note 5 6 15 2 4" xfId="30527"/>
    <cellStyle name="Note 5 6 15 3" xfId="30528"/>
    <cellStyle name="Note 5 6 15 4" xfId="30529"/>
    <cellStyle name="Note 5 6 15 5" xfId="30530"/>
    <cellStyle name="Note 5 6 15 6" xfId="30531"/>
    <cellStyle name="Note 5 6 16" xfId="30532"/>
    <cellStyle name="Note 5 6 16 2" xfId="30533"/>
    <cellStyle name="Note 5 6 16 2 2" xfId="30534"/>
    <cellStyle name="Note 5 6 16 2 3" xfId="30535"/>
    <cellStyle name="Note 5 6 16 2 4" xfId="30536"/>
    <cellStyle name="Note 5 6 16 3" xfId="30537"/>
    <cellStyle name="Note 5 6 16 4" xfId="30538"/>
    <cellStyle name="Note 5 6 16 5" xfId="30539"/>
    <cellStyle name="Note 5 6 16 6" xfId="30540"/>
    <cellStyle name="Note 5 6 17" xfId="30541"/>
    <cellStyle name="Note 5 6 17 2" xfId="30542"/>
    <cellStyle name="Note 5 6 17 2 2" xfId="30543"/>
    <cellStyle name="Note 5 6 17 2 3" xfId="30544"/>
    <cellStyle name="Note 5 6 17 2 4" xfId="30545"/>
    <cellStyle name="Note 5 6 17 3" xfId="30546"/>
    <cellStyle name="Note 5 6 17 4" xfId="30547"/>
    <cellStyle name="Note 5 6 17 5" xfId="30548"/>
    <cellStyle name="Note 5 6 17 6" xfId="30549"/>
    <cellStyle name="Note 5 6 18" xfId="30550"/>
    <cellStyle name="Note 5 6 18 2" xfId="30551"/>
    <cellStyle name="Note 5 6 18 3" xfId="30552"/>
    <cellStyle name="Note 5 6 19" xfId="30553"/>
    <cellStyle name="Note 5 6 2" xfId="773"/>
    <cellStyle name="Note 5 6 2 10" xfId="30554"/>
    <cellStyle name="Note 5 6 2 10 2" xfId="30555"/>
    <cellStyle name="Note 5 6 2 10 2 2" xfId="30556"/>
    <cellStyle name="Note 5 6 2 10 2 3" xfId="30557"/>
    <cellStyle name="Note 5 6 2 10 2 4" xfId="30558"/>
    <cellStyle name="Note 5 6 2 10 3" xfId="30559"/>
    <cellStyle name="Note 5 6 2 10 4" xfId="30560"/>
    <cellStyle name="Note 5 6 2 10 5" xfId="30561"/>
    <cellStyle name="Note 5 6 2 10 6" xfId="30562"/>
    <cellStyle name="Note 5 6 2 11" xfId="30563"/>
    <cellStyle name="Note 5 6 2 11 2" xfId="30564"/>
    <cellStyle name="Note 5 6 2 11 2 2" xfId="30565"/>
    <cellStyle name="Note 5 6 2 11 2 3" xfId="30566"/>
    <cellStyle name="Note 5 6 2 11 2 4" xfId="30567"/>
    <cellStyle name="Note 5 6 2 11 3" xfId="30568"/>
    <cellStyle name="Note 5 6 2 11 4" xfId="30569"/>
    <cellStyle name="Note 5 6 2 11 5" xfId="30570"/>
    <cellStyle name="Note 5 6 2 11 6" xfId="30571"/>
    <cellStyle name="Note 5 6 2 12" xfId="30572"/>
    <cellStyle name="Note 5 6 2 12 2" xfId="30573"/>
    <cellStyle name="Note 5 6 2 12 2 2" xfId="30574"/>
    <cellStyle name="Note 5 6 2 12 2 3" xfId="30575"/>
    <cellStyle name="Note 5 6 2 12 2 4" xfId="30576"/>
    <cellStyle name="Note 5 6 2 12 3" xfId="30577"/>
    <cellStyle name="Note 5 6 2 12 4" xfId="30578"/>
    <cellStyle name="Note 5 6 2 12 5" xfId="30579"/>
    <cellStyle name="Note 5 6 2 12 6" xfId="30580"/>
    <cellStyle name="Note 5 6 2 13" xfId="30581"/>
    <cellStyle name="Note 5 6 2 13 2" xfId="30582"/>
    <cellStyle name="Note 5 6 2 13 2 2" xfId="30583"/>
    <cellStyle name="Note 5 6 2 13 2 3" xfId="30584"/>
    <cellStyle name="Note 5 6 2 13 2 4" xfId="30585"/>
    <cellStyle name="Note 5 6 2 13 3" xfId="30586"/>
    <cellStyle name="Note 5 6 2 13 4" xfId="30587"/>
    <cellStyle name="Note 5 6 2 13 5" xfId="30588"/>
    <cellStyle name="Note 5 6 2 13 6" xfId="30589"/>
    <cellStyle name="Note 5 6 2 14" xfId="30590"/>
    <cellStyle name="Note 5 6 2 14 2" xfId="30591"/>
    <cellStyle name="Note 5 6 2 14 2 2" xfId="30592"/>
    <cellStyle name="Note 5 6 2 14 2 3" xfId="30593"/>
    <cellStyle name="Note 5 6 2 14 2 4" xfId="30594"/>
    <cellStyle name="Note 5 6 2 14 3" xfId="30595"/>
    <cellStyle name="Note 5 6 2 14 4" xfId="30596"/>
    <cellStyle name="Note 5 6 2 14 5" xfId="30597"/>
    <cellStyle name="Note 5 6 2 14 6" xfId="30598"/>
    <cellStyle name="Note 5 6 2 15" xfId="30599"/>
    <cellStyle name="Note 5 6 2 15 2" xfId="30600"/>
    <cellStyle name="Note 5 6 2 15 2 2" xfId="30601"/>
    <cellStyle name="Note 5 6 2 15 2 3" xfId="30602"/>
    <cellStyle name="Note 5 6 2 15 2 4" xfId="30603"/>
    <cellStyle name="Note 5 6 2 15 3" xfId="30604"/>
    <cellStyle name="Note 5 6 2 15 4" xfId="30605"/>
    <cellStyle name="Note 5 6 2 15 5" xfId="30606"/>
    <cellStyle name="Note 5 6 2 15 6" xfId="30607"/>
    <cellStyle name="Note 5 6 2 16" xfId="30608"/>
    <cellStyle name="Note 5 6 2 16 2" xfId="30609"/>
    <cellStyle name="Note 5 6 2 16 3" xfId="30610"/>
    <cellStyle name="Note 5 6 2 17" xfId="30611"/>
    <cellStyle name="Note 5 6 2 18" xfId="30612"/>
    <cellStyle name="Note 5 6 2 19" xfId="30613"/>
    <cellStyle name="Note 5 6 2 2" xfId="774"/>
    <cellStyle name="Note 5 6 2 20" xfId="30614"/>
    <cellStyle name="Note 5 6 2 21" xfId="30615"/>
    <cellStyle name="Note 5 6 2 3" xfId="30616"/>
    <cellStyle name="Note 5 6 2 3 10" xfId="30617"/>
    <cellStyle name="Note 5 6 2 3 10 2" xfId="30618"/>
    <cellStyle name="Note 5 6 2 3 10 2 2" xfId="30619"/>
    <cellStyle name="Note 5 6 2 3 10 2 3" xfId="30620"/>
    <cellStyle name="Note 5 6 2 3 10 2 4" xfId="30621"/>
    <cellStyle name="Note 5 6 2 3 10 3" xfId="30622"/>
    <cellStyle name="Note 5 6 2 3 10 4" xfId="30623"/>
    <cellStyle name="Note 5 6 2 3 10 5" xfId="30624"/>
    <cellStyle name="Note 5 6 2 3 10 6" xfId="30625"/>
    <cellStyle name="Note 5 6 2 3 11" xfId="30626"/>
    <cellStyle name="Note 5 6 2 3 11 2" xfId="30627"/>
    <cellStyle name="Note 5 6 2 3 11 2 2" xfId="30628"/>
    <cellStyle name="Note 5 6 2 3 11 2 3" xfId="30629"/>
    <cellStyle name="Note 5 6 2 3 11 2 4" xfId="30630"/>
    <cellStyle name="Note 5 6 2 3 11 3" xfId="30631"/>
    <cellStyle name="Note 5 6 2 3 11 4" xfId="30632"/>
    <cellStyle name="Note 5 6 2 3 11 5" xfId="30633"/>
    <cellStyle name="Note 5 6 2 3 11 6" xfId="30634"/>
    <cellStyle name="Note 5 6 2 3 12" xfId="30635"/>
    <cellStyle name="Note 5 6 2 3 12 2" xfId="30636"/>
    <cellStyle name="Note 5 6 2 3 12 2 2" xfId="30637"/>
    <cellStyle name="Note 5 6 2 3 12 2 3" xfId="30638"/>
    <cellStyle name="Note 5 6 2 3 12 2 4" xfId="30639"/>
    <cellStyle name="Note 5 6 2 3 12 3" xfId="30640"/>
    <cellStyle name="Note 5 6 2 3 12 4" xfId="30641"/>
    <cellStyle name="Note 5 6 2 3 12 5" xfId="30642"/>
    <cellStyle name="Note 5 6 2 3 12 6" xfId="30643"/>
    <cellStyle name="Note 5 6 2 3 13" xfId="30644"/>
    <cellStyle name="Note 5 6 2 3 13 2" xfId="30645"/>
    <cellStyle name="Note 5 6 2 3 13 2 2" xfId="30646"/>
    <cellStyle name="Note 5 6 2 3 13 2 3" xfId="30647"/>
    <cellStyle name="Note 5 6 2 3 13 2 4" xfId="30648"/>
    <cellStyle name="Note 5 6 2 3 13 3" xfId="30649"/>
    <cellStyle name="Note 5 6 2 3 13 4" xfId="30650"/>
    <cellStyle name="Note 5 6 2 3 13 5" xfId="30651"/>
    <cellStyle name="Note 5 6 2 3 13 6" xfId="30652"/>
    <cellStyle name="Note 5 6 2 3 14" xfId="30653"/>
    <cellStyle name="Note 5 6 2 3 14 2" xfId="30654"/>
    <cellStyle name="Note 5 6 2 3 14 2 2" xfId="30655"/>
    <cellStyle name="Note 5 6 2 3 14 2 3" xfId="30656"/>
    <cellStyle name="Note 5 6 2 3 14 2 4" xfId="30657"/>
    <cellStyle name="Note 5 6 2 3 14 3" xfId="30658"/>
    <cellStyle name="Note 5 6 2 3 14 4" xfId="30659"/>
    <cellStyle name="Note 5 6 2 3 14 5" xfId="30660"/>
    <cellStyle name="Note 5 6 2 3 14 6" xfId="30661"/>
    <cellStyle name="Note 5 6 2 3 15" xfId="30662"/>
    <cellStyle name="Note 5 6 2 3 15 2" xfId="30663"/>
    <cellStyle name="Note 5 6 2 3 15 2 2" xfId="30664"/>
    <cellStyle name="Note 5 6 2 3 15 2 3" xfId="30665"/>
    <cellStyle name="Note 5 6 2 3 15 2 4" xfId="30666"/>
    <cellStyle name="Note 5 6 2 3 15 3" xfId="30667"/>
    <cellStyle name="Note 5 6 2 3 15 4" xfId="30668"/>
    <cellStyle name="Note 5 6 2 3 15 5" xfId="30669"/>
    <cellStyle name="Note 5 6 2 3 15 6" xfId="30670"/>
    <cellStyle name="Note 5 6 2 3 16" xfId="30671"/>
    <cellStyle name="Note 5 6 2 3 16 2" xfId="30672"/>
    <cellStyle name="Note 5 6 2 3 16 2 2" xfId="30673"/>
    <cellStyle name="Note 5 6 2 3 16 2 3" xfId="30674"/>
    <cellStyle name="Note 5 6 2 3 16 2 4" xfId="30675"/>
    <cellStyle name="Note 5 6 2 3 16 3" xfId="30676"/>
    <cellStyle name="Note 5 6 2 3 16 4" xfId="30677"/>
    <cellStyle name="Note 5 6 2 3 16 5" xfId="30678"/>
    <cellStyle name="Note 5 6 2 3 16 6" xfId="30679"/>
    <cellStyle name="Note 5 6 2 3 17" xfId="30680"/>
    <cellStyle name="Note 5 6 2 3 17 2" xfId="30681"/>
    <cellStyle name="Note 5 6 2 3 17 3" xfId="30682"/>
    <cellStyle name="Note 5 6 2 3 18" xfId="30683"/>
    <cellStyle name="Note 5 6 2 3 19" xfId="30684"/>
    <cellStyle name="Note 5 6 2 3 2" xfId="30685"/>
    <cellStyle name="Note 5 6 2 3 2 2" xfId="30686"/>
    <cellStyle name="Note 5 6 2 3 2 2 2" xfId="30687"/>
    <cellStyle name="Note 5 6 2 3 2 2 3" xfId="30688"/>
    <cellStyle name="Note 5 6 2 3 2 2 4" xfId="30689"/>
    <cellStyle name="Note 5 6 2 3 2 3" xfId="30690"/>
    <cellStyle name="Note 5 6 2 3 2 4" xfId="30691"/>
    <cellStyle name="Note 5 6 2 3 2 5" xfId="30692"/>
    <cellStyle name="Note 5 6 2 3 3" xfId="30693"/>
    <cellStyle name="Note 5 6 2 3 3 2" xfId="30694"/>
    <cellStyle name="Note 5 6 2 3 3 2 2" xfId="30695"/>
    <cellStyle name="Note 5 6 2 3 3 2 3" xfId="30696"/>
    <cellStyle name="Note 5 6 2 3 3 2 4" xfId="30697"/>
    <cellStyle name="Note 5 6 2 3 3 3" xfId="30698"/>
    <cellStyle name="Note 5 6 2 3 3 4" xfId="30699"/>
    <cellStyle name="Note 5 6 2 3 3 5" xfId="30700"/>
    <cellStyle name="Note 5 6 2 3 3 6" xfId="30701"/>
    <cellStyle name="Note 5 6 2 3 4" xfId="30702"/>
    <cellStyle name="Note 5 6 2 3 4 2" xfId="30703"/>
    <cellStyle name="Note 5 6 2 3 4 2 2" xfId="30704"/>
    <cellStyle name="Note 5 6 2 3 4 2 3" xfId="30705"/>
    <cellStyle name="Note 5 6 2 3 4 2 4" xfId="30706"/>
    <cellStyle name="Note 5 6 2 3 4 3" xfId="30707"/>
    <cellStyle name="Note 5 6 2 3 4 4" xfId="30708"/>
    <cellStyle name="Note 5 6 2 3 4 5" xfId="30709"/>
    <cellStyle name="Note 5 6 2 3 4 6" xfId="30710"/>
    <cellStyle name="Note 5 6 2 3 5" xfId="30711"/>
    <cellStyle name="Note 5 6 2 3 5 2" xfId="30712"/>
    <cellStyle name="Note 5 6 2 3 5 2 2" xfId="30713"/>
    <cellStyle name="Note 5 6 2 3 5 2 3" xfId="30714"/>
    <cellStyle name="Note 5 6 2 3 5 2 4" xfId="30715"/>
    <cellStyle name="Note 5 6 2 3 5 3" xfId="30716"/>
    <cellStyle name="Note 5 6 2 3 5 4" xfId="30717"/>
    <cellStyle name="Note 5 6 2 3 5 5" xfId="30718"/>
    <cellStyle name="Note 5 6 2 3 5 6" xfId="30719"/>
    <cellStyle name="Note 5 6 2 3 6" xfId="30720"/>
    <cellStyle name="Note 5 6 2 3 6 2" xfId="30721"/>
    <cellStyle name="Note 5 6 2 3 6 2 2" xfId="30722"/>
    <cellStyle name="Note 5 6 2 3 6 2 3" xfId="30723"/>
    <cellStyle name="Note 5 6 2 3 6 2 4" xfId="30724"/>
    <cellStyle name="Note 5 6 2 3 6 3" xfId="30725"/>
    <cellStyle name="Note 5 6 2 3 6 4" xfId="30726"/>
    <cellStyle name="Note 5 6 2 3 6 5" xfId="30727"/>
    <cellStyle name="Note 5 6 2 3 6 6" xfId="30728"/>
    <cellStyle name="Note 5 6 2 3 7" xfId="30729"/>
    <cellStyle name="Note 5 6 2 3 7 2" xfId="30730"/>
    <cellStyle name="Note 5 6 2 3 7 2 2" xfId="30731"/>
    <cellStyle name="Note 5 6 2 3 7 2 3" xfId="30732"/>
    <cellStyle name="Note 5 6 2 3 7 2 4" xfId="30733"/>
    <cellStyle name="Note 5 6 2 3 7 3" xfId="30734"/>
    <cellStyle name="Note 5 6 2 3 7 4" xfId="30735"/>
    <cellStyle name="Note 5 6 2 3 7 5" xfId="30736"/>
    <cellStyle name="Note 5 6 2 3 7 6" xfId="30737"/>
    <cellStyle name="Note 5 6 2 3 8" xfId="30738"/>
    <cellStyle name="Note 5 6 2 3 8 2" xfId="30739"/>
    <cellStyle name="Note 5 6 2 3 8 2 2" xfId="30740"/>
    <cellStyle name="Note 5 6 2 3 8 2 3" xfId="30741"/>
    <cellStyle name="Note 5 6 2 3 8 2 4" xfId="30742"/>
    <cellStyle name="Note 5 6 2 3 8 3" xfId="30743"/>
    <cellStyle name="Note 5 6 2 3 8 4" xfId="30744"/>
    <cellStyle name="Note 5 6 2 3 8 5" xfId="30745"/>
    <cellStyle name="Note 5 6 2 3 8 6" xfId="30746"/>
    <cellStyle name="Note 5 6 2 3 9" xfId="30747"/>
    <cellStyle name="Note 5 6 2 3 9 2" xfId="30748"/>
    <cellStyle name="Note 5 6 2 3 9 2 2" xfId="30749"/>
    <cellStyle name="Note 5 6 2 3 9 2 3" xfId="30750"/>
    <cellStyle name="Note 5 6 2 3 9 2 4" xfId="30751"/>
    <cellStyle name="Note 5 6 2 3 9 3" xfId="30752"/>
    <cellStyle name="Note 5 6 2 3 9 4" xfId="30753"/>
    <cellStyle name="Note 5 6 2 3 9 5" xfId="30754"/>
    <cellStyle name="Note 5 6 2 3 9 6" xfId="30755"/>
    <cellStyle name="Note 5 6 2 4" xfId="30756"/>
    <cellStyle name="Note 5 6 2 4 2" xfId="30757"/>
    <cellStyle name="Note 5 6 2 4 2 2" xfId="30758"/>
    <cellStyle name="Note 5 6 2 4 2 3" xfId="30759"/>
    <cellStyle name="Note 5 6 2 4 2 4" xfId="30760"/>
    <cellStyle name="Note 5 6 2 4 3" xfId="30761"/>
    <cellStyle name="Note 5 6 2 4 4" xfId="30762"/>
    <cellStyle name="Note 5 6 2 4 5" xfId="30763"/>
    <cellStyle name="Note 5 6 2 5" xfId="30764"/>
    <cellStyle name="Note 5 6 2 5 2" xfId="30765"/>
    <cellStyle name="Note 5 6 2 5 2 2" xfId="30766"/>
    <cellStyle name="Note 5 6 2 5 2 3" xfId="30767"/>
    <cellStyle name="Note 5 6 2 5 2 4" xfId="30768"/>
    <cellStyle name="Note 5 6 2 5 3" xfId="30769"/>
    <cellStyle name="Note 5 6 2 5 4" xfId="30770"/>
    <cellStyle name="Note 5 6 2 5 5" xfId="30771"/>
    <cellStyle name="Note 5 6 2 6" xfId="30772"/>
    <cellStyle name="Note 5 6 2 6 2" xfId="30773"/>
    <cellStyle name="Note 5 6 2 6 2 2" xfId="30774"/>
    <cellStyle name="Note 5 6 2 6 2 3" xfId="30775"/>
    <cellStyle name="Note 5 6 2 6 2 4" xfId="30776"/>
    <cellStyle name="Note 5 6 2 6 3" xfId="30777"/>
    <cellStyle name="Note 5 6 2 6 4" xfId="30778"/>
    <cellStyle name="Note 5 6 2 6 5" xfId="30779"/>
    <cellStyle name="Note 5 6 2 6 6" xfId="30780"/>
    <cellStyle name="Note 5 6 2 7" xfId="30781"/>
    <cellStyle name="Note 5 6 2 7 2" xfId="30782"/>
    <cellStyle name="Note 5 6 2 7 2 2" xfId="30783"/>
    <cellStyle name="Note 5 6 2 7 2 3" xfId="30784"/>
    <cellStyle name="Note 5 6 2 7 2 4" xfId="30785"/>
    <cellStyle name="Note 5 6 2 7 3" xfId="30786"/>
    <cellStyle name="Note 5 6 2 7 4" xfId="30787"/>
    <cellStyle name="Note 5 6 2 7 5" xfId="30788"/>
    <cellStyle name="Note 5 6 2 7 6" xfId="30789"/>
    <cellStyle name="Note 5 6 2 8" xfId="30790"/>
    <cellStyle name="Note 5 6 2 8 2" xfId="30791"/>
    <cellStyle name="Note 5 6 2 8 2 2" xfId="30792"/>
    <cellStyle name="Note 5 6 2 8 2 3" xfId="30793"/>
    <cellStyle name="Note 5 6 2 8 2 4" xfId="30794"/>
    <cellStyle name="Note 5 6 2 8 3" xfId="30795"/>
    <cellStyle name="Note 5 6 2 8 4" xfId="30796"/>
    <cellStyle name="Note 5 6 2 8 5" xfId="30797"/>
    <cellStyle name="Note 5 6 2 8 6" xfId="30798"/>
    <cellStyle name="Note 5 6 2 9" xfId="30799"/>
    <cellStyle name="Note 5 6 2 9 2" xfId="30800"/>
    <cellStyle name="Note 5 6 2 9 2 2" xfId="30801"/>
    <cellStyle name="Note 5 6 2 9 2 3" xfId="30802"/>
    <cellStyle name="Note 5 6 2 9 2 4" xfId="30803"/>
    <cellStyle name="Note 5 6 2 9 3" xfId="30804"/>
    <cellStyle name="Note 5 6 2 9 4" xfId="30805"/>
    <cellStyle name="Note 5 6 2 9 5" xfId="30806"/>
    <cellStyle name="Note 5 6 2 9 6" xfId="30807"/>
    <cellStyle name="Note 5 6 20" xfId="30808"/>
    <cellStyle name="Note 5 6 21" xfId="30809"/>
    <cellStyle name="Note 5 6 22" xfId="30810"/>
    <cellStyle name="Note 5 6 23" xfId="30811"/>
    <cellStyle name="Note 5 6 3" xfId="775"/>
    <cellStyle name="Note 5 6 4" xfId="776"/>
    <cellStyle name="Note 5 6 5" xfId="30812"/>
    <cellStyle name="Note 5 6 5 10" xfId="30813"/>
    <cellStyle name="Note 5 6 5 10 2" xfId="30814"/>
    <cellStyle name="Note 5 6 5 10 2 2" xfId="30815"/>
    <cellStyle name="Note 5 6 5 10 2 3" xfId="30816"/>
    <cellStyle name="Note 5 6 5 10 2 4" xfId="30817"/>
    <cellStyle name="Note 5 6 5 10 3" xfId="30818"/>
    <cellStyle name="Note 5 6 5 10 4" xfId="30819"/>
    <cellStyle name="Note 5 6 5 10 5" xfId="30820"/>
    <cellStyle name="Note 5 6 5 10 6" xfId="30821"/>
    <cellStyle name="Note 5 6 5 11" xfId="30822"/>
    <cellStyle name="Note 5 6 5 11 2" xfId="30823"/>
    <cellStyle name="Note 5 6 5 11 2 2" xfId="30824"/>
    <cellStyle name="Note 5 6 5 11 2 3" xfId="30825"/>
    <cellStyle name="Note 5 6 5 11 2 4" xfId="30826"/>
    <cellStyle name="Note 5 6 5 11 3" xfId="30827"/>
    <cellStyle name="Note 5 6 5 11 4" xfId="30828"/>
    <cellStyle name="Note 5 6 5 11 5" xfId="30829"/>
    <cellStyle name="Note 5 6 5 11 6" xfId="30830"/>
    <cellStyle name="Note 5 6 5 12" xfId="30831"/>
    <cellStyle name="Note 5 6 5 12 2" xfId="30832"/>
    <cellStyle name="Note 5 6 5 12 2 2" xfId="30833"/>
    <cellStyle name="Note 5 6 5 12 2 3" xfId="30834"/>
    <cellStyle name="Note 5 6 5 12 2 4" xfId="30835"/>
    <cellStyle name="Note 5 6 5 12 3" xfId="30836"/>
    <cellStyle name="Note 5 6 5 12 4" xfId="30837"/>
    <cellStyle name="Note 5 6 5 12 5" xfId="30838"/>
    <cellStyle name="Note 5 6 5 12 6" xfId="30839"/>
    <cellStyle name="Note 5 6 5 13" xfId="30840"/>
    <cellStyle name="Note 5 6 5 13 2" xfId="30841"/>
    <cellStyle name="Note 5 6 5 13 2 2" xfId="30842"/>
    <cellStyle name="Note 5 6 5 13 2 3" xfId="30843"/>
    <cellStyle name="Note 5 6 5 13 2 4" xfId="30844"/>
    <cellStyle name="Note 5 6 5 13 3" xfId="30845"/>
    <cellStyle name="Note 5 6 5 13 4" xfId="30846"/>
    <cellStyle name="Note 5 6 5 13 5" xfId="30847"/>
    <cellStyle name="Note 5 6 5 13 6" xfId="30848"/>
    <cellStyle name="Note 5 6 5 14" xfId="30849"/>
    <cellStyle name="Note 5 6 5 14 2" xfId="30850"/>
    <cellStyle name="Note 5 6 5 14 2 2" xfId="30851"/>
    <cellStyle name="Note 5 6 5 14 2 3" xfId="30852"/>
    <cellStyle name="Note 5 6 5 14 2 4" xfId="30853"/>
    <cellStyle name="Note 5 6 5 14 3" xfId="30854"/>
    <cellStyle name="Note 5 6 5 14 4" xfId="30855"/>
    <cellStyle name="Note 5 6 5 14 5" xfId="30856"/>
    <cellStyle name="Note 5 6 5 14 6" xfId="30857"/>
    <cellStyle name="Note 5 6 5 15" xfId="30858"/>
    <cellStyle name="Note 5 6 5 15 2" xfId="30859"/>
    <cellStyle name="Note 5 6 5 15 2 2" xfId="30860"/>
    <cellStyle name="Note 5 6 5 15 2 3" xfId="30861"/>
    <cellStyle name="Note 5 6 5 15 2 4" xfId="30862"/>
    <cellStyle name="Note 5 6 5 15 3" xfId="30863"/>
    <cellStyle name="Note 5 6 5 15 4" xfId="30864"/>
    <cellStyle name="Note 5 6 5 15 5" xfId="30865"/>
    <cellStyle name="Note 5 6 5 15 6" xfId="30866"/>
    <cellStyle name="Note 5 6 5 16" xfId="30867"/>
    <cellStyle name="Note 5 6 5 16 2" xfId="30868"/>
    <cellStyle name="Note 5 6 5 16 2 2" xfId="30869"/>
    <cellStyle name="Note 5 6 5 16 2 3" xfId="30870"/>
    <cellStyle name="Note 5 6 5 16 2 4" xfId="30871"/>
    <cellStyle name="Note 5 6 5 16 3" xfId="30872"/>
    <cellStyle name="Note 5 6 5 16 4" xfId="30873"/>
    <cellStyle name="Note 5 6 5 16 5" xfId="30874"/>
    <cellStyle name="Note 5 6 5 16 6" xfId="30875"/>
    <cellStyle name="Note 5 6 5 17" xfId="30876"/>
    <cellStyle name="Note 5 6 5 17 2" xfId="30877"/>
    <cellStyle name="Note 5 6 5 17 3" xfId="30878"/>
    <cellStyle name="Note 5 6 5 18" xfId="30879"/>
    <cellStyle name="Note 5 6 5 19" xfId="30880"/>
    <cellStyle name="Note 5 6 5 2" xfId="30881"/>
    <cellStyle name="Note 5 6 5 2 2" xfId="30882"/>
    <cellStyle name="Note 5 6 5 2 2 2" xfId="30883"/>
    <cellStyle name="Note 5 6 5 2 2 3" xfId="30884"/>
    <cellStyle name="Note 5 6 5 2 2 4" xfId="30885"/>
    <cellStyle name="Note 5 6 5 2 3" xfId="30886"/>
    <cellStyle name="Note 5 6 5 2 4" xfId="30887"/>
    <cellStyle name="Note 5 6 5 2 5" xfId="30888"/>
    <cellStyle name="Note 5 6 5 3" xfId="30889"/>
    <cellStyle name="Note 5 6 5 3 2" xfId="30890"/>
    <cellStyle name="Note 5 6 5 3 2 2" xfId="30891"/>
    <cellStyle name="Note 5 6 5 3 2 3" xfId="30892"/>
    <cellStyle name="Note 5 6 5 3 2 4" xfId="30893"/>
    <cellStyle name="Note 5 6 5 3 3" xfId="30894"/>
    <cellStyle name="Note 5 6 5 3 4" xfId="30895"/>
    <cellStyle name="Note 5 6 5 3 5" xfId="30896"/>
    <cellStyle name="Note 5 6 5 3 6" xfId="30897"/>
    <cellStyle name="Note 5 6 5 4" xfId="30898"/>
    <cellStyle name="Note 5 6 5 4 2" xfId="30899"/>
    <cellStyle name="Note 5 6 5 4 2 2" xfId="30900"/>
    <cellStyle name="Note 5 6 5 4 2 3" xfId="30901"/>
    <cellStyle name="Note 5 6 5 4 2 4" xfId="30902"/>
    <cellStyle name="Note 5 6 5 4 3" xfId="30903"/>
    <cellStyle name="Note 5 6 5 4 4" xfId="30904"/>
    <cellStyle name="Note 5 6 5 4 5" xfId="30905"/>
    <cellStyle name="Note 5 6 5 4 6" xfId="30906"/>
    <cellStyle name="Note 5 6 5 5" xfId="30907"/>
    <cellStyle name="Note 5 6 5 5 2" xfId="30908"/>
    <cellStyle name="Note 5 6 5 5 2 2" xfId="30909"/>
    <cellStyle name="Note 5 6 5 5 2 3" xfId="30910"/>
    <cellStyle name="Note 5 6 5 5 2 4" xfId="30911"/>
    <cellStyle name="Note 5 6 5 5 3" xfId="30912"/>
    <cellStyle name="Note 5 6 5 5 4" xfId="30913"/>
    <cellStyle name="Note 5 6 5 5 5" xfId="30914"/>
    <cellStyle name="Note 5 6 5 5 6" xfId="30915"/>
    <cellStyle name="Note 5 6 5 6" xfId="30916"/>
    <cellStyle name="Note 5 6 5 6 2" xfId="30917"/>
    <cellStyle name="Note 5 6 5 6 2 2" xfId="30918"/>
    <cellStyle name="Note 5 6 5 6 2 3" xfId="30919"/>
    <cellStyle name="Note 5 6 5 6 2 4" xfId="30920"/>
    <cellStyle name="Note 5 6 5 6 3" xfId="30921"/>
    <cellStyle name="Note 5 6 5 6 4" xfId="30922"/>
    <cellStyle name="Note 5 6 5 6 5" xfId="30923"/>
    <cellStyle name="Note 5 6 5 6 6" xfId="30924"/>
    <cellStyle name="Note 5 6 5 7" xfId="30925"/>
    <cellStyle name="Note 5 6 5 7 2" xfId="30926"/>
    <cellStyle name="Note 5 6 5 7 2 2" xfId="30927"/>
    <cellStyle name="Note 5 6 5 7 2 3" xfId="30928"/>
    <cellStyle name="Note 5 6 5 7 2 4" xfId="30929"/>
    <cellStyle name="Note 5 6 5 7 3" xfId="30930"/>
    <cellStyle name="Note 5 6 5 7 4" xfId="30931"/>
    <cellStyle name="Note 5 6 5 7 5" xfId="30932"/>
    <cellStyle name="Note 5 6 5 7 6" xfId="30933"/>
    <cellStyle name="Note 5 6 5 8" xfId="30934"/>
    <cellStyle name="Note 5 6 5 8 2" xfId="30935"/>
    <cellStyle name="Note 5 6 5 8 2 2" xfId="30936"/>
    <cellStyle name="Note 5 6 5 8 2 3" xfId="30937"/>
    <cellStyle name="Note 5 6 5 8 2 4" xfId="30938"/>
    <cellStyle name="Note 5 6 5 8 3" xfId="30939"/>
    <cellStyle name="Note 5 6 5 8 4" xfId="30940"/>
    <cellStyle name="Note 5 6 5 8 5" xfId="30941"/>
    <cellStyle name="Note 5 6 5 8 6" xfId="30942"/>
    <cellStyle name="Note 5 6 5 9" xfId="30943"/>
    <cellStyle name="Note 5 6 5 9 2" xfId="30944"/>
    <cellStyle name="Note 5 6 5 9 2 2" xfId="30945"/>
    <cellStyle name="Note 5 6 5 9 2 3" xfId="30946"/>
    <cellStyle name="Note 5 6 5 9 2 4" xfId="30947"/>
    <cellStyle name="Note 5 6 5 9 3" xfId="30948"/>
    <cellStyle name="Note 5 6 5 9 4" xfId="30949"/>
    <cellStyle name="Note 5 6 5 9 5" xfId="30950"/>
    <cellStyle name="Note 5 6 5 9 6" xfId="30951"/>
    <cellStyle name="Note 5 6 6" xfId="30952"/>
    <cellStyle name="Note 5 6 6 2" xfId="30953"/>
    <cellStyle name="Note 5 6 6 2 2" xfId="30954"/>
    <cellStyle name="Note 5 6 6 2 3" xfId="30955"/>
    <cellStyle name="Note 5 6 6 2 4" xfId="30956"/>
    <cellStyle name="Note 5 6 6 3" xfId="30957"/>
    <cellStyle name="Note 5 6 6 4" xfId="30958"/>
    <cellStyle name="Note 5 6 6 5" xfId="30959"/>
    <cellStyle name="Note 5 6 7" xfId="30960"/>
    <cellStyle name="Note 5 6 7 2" xfId="30961"/>
    <cellStyle name="Note 5 6 7 2 2" xfId="30962"/>
    <cellStyle name="Note 5 6 7 2 3" xfId="30963"/>
    <cellStyle name="Note 5 6 7 2 4" xfId="30964"/>
    <cellStyle name="Note 5 6 7 3" xfId="30965"/>
    <cellStyle name="Note 5 6 7 4" xfId="30966"/>
    <cellStyle name="Note 5 6 7 5" xfId="30967"/>
    <cellStyle name="Note 5 6 8" xfId="30968"/>
    <cellStyle name="Note 5 6 8 2" xfId="30969"/>
    <cellStyle name="Note 5 6 8 2 2" xfId="30970"/>
    <cellStyle name="Note 5 6 8 2 3" xfId="30971"/>
    <cellStyle name="Note 5 6 8 2 4" xfId="30972"/>
    <cellStyle name="Note 5 6 8 3" xfId="30973"/>
    <cellStyle name="Note 5 6 8 4" xfId="30974"/>
    <cellStyle name="Note 5 6 8 5" xfId="30975"/>
    <cellStyle name="Note 5 6 8 6" xfId="30976"/>
    <cellStyle name="Note 5 6 9" xfId="30977"/>
    <cellStyle name="Note 5 6 9 2" xfId="30978"/>
    <cellStyle name="Note 5 6 9 2 2" xfId="30979"/>
    <cellStyle name="Note 5 6 9 2 3" xfId="30980"/>
    <cellStyle name="Note 5 6 9 2 4" xfId="30981"/>
    <cellStyle name="Note 5 6 9 3" xfId="30982"/>
    <cellStyle name="Note 5 6 9 4" xfId="30983"/>
    <cellStyle name="Note 5 6 9 5" xfId="30984"/>
    <cellStyle name="Note 5 6 9 6" xfId="30985"/>
    <cellStyle name="Note 5 7" xfId="777"/>
    <cellStyle name="Note 5 7 10" xfId="30986"/>
    <cellStyle name="Note 5 7 10 2" xfId="30987"/>
    <cellStyle name="Note 5 7 10 2 2" xfId="30988"/>
    <cellStyle name="Note 5 7 10 2 3" xfId="30989"/>
    <cellStyle name="Note 5 7 10 2 4" xfId="30990"/>
    <cellStyle name="Note 5 7 10 3" xfId="30991"/>
    <cellStyle name="Note 5 7 10 4" xfId="30992"/>
    <cellStyle name="Note 5 7 10 5" xfId="30993"/>
    <cellStyle name="Note 5 7 10 6" xfId="30994"/>
    <cellStyle name="Note 5 7 11" xfId="30995"/>
    <cellStyle name="Note 5 7 11 2" xfId="30996"/>
    <cellStyle name="Note 5 7 11 2 2" xfId="30997"/>
    <cellStyle name="Note 5 7 11 2 3" xfId="30998"/>
    <cellStyle name="Note 5 7 11 2 4" xfId="30999"/>
    <cellStyle name="Note 5 7 11 3" xfId="31000"/>
    <cellStyle name="Note 5 7 11 4" xfId="31001"/>
    <cellStyle name="Note 5 7 11 5" xfId="31002"/>
    <cellStyle name="Note 5 7 11 6" xfId="31003"/>
    <cellStyle name="Note 5 7 12" xfId="31004"/>
    <cellStyle name="Note 5 7 12 2" xfId="31005"/>
    <cellStyle name="Note 5 7 12 2 2" xfId="31006"/>
    <cellStyle name="Note 5 7 12 2 3" xfId="31007"/>
    <cellStyle name="Note 5 7 12 2 4" xfId="31008"/>
    <cellStyle name="Note 5 7 12 3" xfId="31009"/>
    <cellStyle name="Note 5 7 12 4" xfId="31010"/>
    <cellStyle name="Note 5 7 12 5" xfId="31011"/>
    <cellStyle name="Note 5 7 12 6" xfId="31012"/>
    <cellStyle name="Note 5 7 13" xfId="31013"/>
    <cellStyle name="Note 5 7 13 2" xfId="31014"/>
    <cellStyle name="Note 5 7 13 2 2" xfId="31015"/>
    <cellStyle name="Note 5 7 13 2 3" xfId="31016"/>
    <cellStyle name="Note 5 7 13 2 4" xfId="31017"/>
    <cellStyle name="Note 5 7 13 3" xfId="31018"/>
    <cellStyle name="Note 5 7 13 4" xfId="31019"/>
    <cellStyle name="Note 5 7 13 5" xfId="31020"/>
    <cellStyle name="Note 5 7 13 6" xfId="31021"/>
    <cellStyle name="Note 5 7 14" xfId="31022"/>
    <cellStyle name="Note 5 7 14 2" xfId="31023"/>
    <cellStyle name="Note 5 7 14 2 2" xfId="31024"/>
    <cellStyle name="Note 5 7 14 2 3" xfId="31025"/>
    <cellStyle name="Note 5 7 14 2 4" xfId="31026"/>
    <cellStyle name="Note 5 7 14 3" xfId="31027"/>
    <cellStyle name="Note 5 7 14 4" xfId="31028"/>
    <cellStyle name="Note 5 7 14 5" xfId="31029"/>
    <cellStyle name="Note 5 7 14 6" xfId="31030"/>
    <cellStyle name="Note 5 7 15" xfId="31031"/>
    <cellStyle name="Note 5 7 15 2" xfId="31032"/>
    <cellStyle name="Note 5 7 15 2 2" xfId="31033"/>
    <cellStyle name="Note 5 7 15 2 3" xfId="31034"/>
    <cellStyle name="Note 5 7 15 2 4" xfId="31035"/>
    <cellStyle name="Note 5 7 15 3" xfId="31036"/>
    <cellStyle name="Note 5 7 15 4" xfId="31037"/>
    <cellStyle name="Note 5 7 15 5" xfId="31038"/>
    <cellStyle name="Note 5 7 15 6" xfId="31039"/>
    <cellStyle name="Note 5 7 16" xfId="31040"/>
    <cellStyle name="Note 5 7 16 2" xfId="31041"/>
    <cellStyle name="Note 5 7 16 2 2" xfId="31042"/>
    <cellStyle name="Note 5 7 16 2 3" xfId="31043"/>
    <cellStyle name="Note 5 7 16 2 4" xfId="31044"/>
    <cellStyle name="Note 5 7 16 3" xfId="31045"/>
    <cellStyle name="Note 5 7 16 4" xfId="31046"/>
    <cellStyle name="Note 5 7 16 5" xfId="31047"/>
    <cellStyle name="Note 5 7 16 6" xfId="31048"/>
    <cellStyle name="Note 5 7 17" xfId="31049"/>
    <cellStyle name="Note 5 7 17 2" xfId="31050"/>
    <cellStyle name="Note 5 7 17 2 2" xfId="31051"/>
    <cellStyle name="Note 5 7 17 2 3" xfId="31052"/>
    <cellStyle name="Note 5 7 17 2 4" xfId="31053"/>
    <cellStyle name="Note 5 7 17 3" xfId="31054"/>
    <cellStyle name="Note 5 7 17 4" xfId="31055"/>
    <cellStyle name="Note 5 7 17 5" xfId="31056"/>
    <cellStyle name="Note 5 7 17 6" xfId="31057"/>
    <cellStyle name="Note 5 7 18" xfId="31058"/>
    <cellStyle name="Note 5 7 18 2" xfId="31059"/>
    <cellStyle name="Note 5 7 18 3" xfId="31060"/>
    <cellStyle name="Note 5 7 19" xfId="31061"/>
    <cellStyle name="Note 5 7 2" xfId="778"/>
    <cellStyle name="Note 5 7 2 10" xfId="31062"/>
    <cellStyle name="Note 5 7 2 10 2" xfId="31063"/>
    <cellStyle name="Note 5 7 2 10 2 2" xfId="31064"/>
    <cellStyle name="Note 5 7 2 10 2 3" xfId="31065"/>
    <cellStyle name="Note 5 7 2 10 2 4" xfId="31066"/>
    <cellStyle name="Note 5 7 2 10 3" xfId="31067"/>
    <cellStyle name="Note 5 7 2 10 4" xfId="31068"/>
    <cellStyle name="Note 5 7 2 10 5" xfId="31069"/>
    <cellStyle name="Note 5 7 2 10 6" xfId="31070"/>
    <cellStyle name="Note 5 7 2 11" xfId="31071"/>
    <cellStyle name="Note 5 7 2 11 2" xfId="31072"/>
    <cellStyle name="Note 5 7 2 11 2 2" xfId="31073"/>
    <cellStyle name="Note 5 7 2 11 2 3" xfId="31074"/>
    <cellStyle name="Note 5 7 2 11 2 4" xfId="31075"/>
    <cellStyle name="Note 5 7 2 11 3" xfId="31076"/>
    <cellStyle name="Note 5 7 2 11 4" xfId="31077"/>
    <cellStyle name="Note 5 7 2 11 5" xfId="31078"/>
    <cellStyle name="Note 5 7 2 11 6" xfId="31079"/>
    <cellStyle name="Note 5 7 2 12" xfId="31080"/>
    <cellStyle name="Note 5 7 2 12 2" xfId="31081"/>
    <cellStyle name="Note 5 7 2 12 2 2" xfId="31082"/>
    <cellStyle name="Note 5 7 2 12 2 3" xfId="31083"/>
    <cellStyle name="Note 5 7 2 12 2 4" xfId="31084"/>
    <cellStyle name="Note 5 7 2 12 3" xfId="31085"/>
    <cellStyle name="Note 5 7 2 12 4" xfId="31086"/>
    <cellStyle name="Note 5 7 2 12 5" xfId="31087"/>
    <cellStyle name="Note 5 7 2 12 6" xfId="31088"/>
    <cellStyle name="Note 5 7 2 13" xfId="31089"/>
    <cellStyle name="Note 5 7 2 13 2" xfId="31090"/>
    <cellStyle name="Note 5 7 2 13 2 2" xfId="31091"/>
    <cellStyle name="Note 5 7 2 13 2 3" xfId="31092"/>
    <cellStyle name="Note 5 7 2 13 2 4" xfId="31093"/>
    <cellStyle name="Note 5 7 2 13 3" xfId="31094"/>
    <cellStyle name="Note 5 7 2 13 4" xfId="31095"/>
    <cellStyle name="Note 5 7 2 13 5" xfId="31096"/>
    <cellStyle name="Note 5 7 2 13 6" xfId="31097"/>
    <cellStyle name="Note 5 7 2 14" xfId="31098"/>
    <cellStyle name="Note 5 7 2 14 2" xfId="31099"/>
    <cellStyle name="Note 5 7 2 14 2 2" xfId="31100"/>
    <cellStyle name="Note 5 7 2 14 2 3" xfId="31101"/>
    <cellStyle name="Note 5 7 2 14 2 4" xfId="31102"/>
    <cellStyle name="Note 5 7 2 14 3" xfId="31103"/>
    <cellStyle name="Note 5 7 2 14 4" xfId="31104"/>
    <cellStyle name="Note 5 7 2 14 5" xfId="31105"/>
    <cellStyle name="Note 5 7 2 14 6" xfId="31106"/>
    <cellStyle name="Note 5 7 2 15" xfId="31107"/>
    <cellStyle name="Note 5 7 2 15 2" xfId="31108"/>
    <cellStyle name="Note 5 7 2 15 2 2" xfId="31109"/>
    <cellStyle name="Note 5 7 2 15 2 3" xfId="31110"/>
    <cellStyle name="Note 5 7 2 15 2 4" xfId="31111"/>
    <cellStyle name="Note 5 7 2 15 3" xfId="31112"/>
    <cellStyle name="Note 5 7 2 15 4" xfId="31113"/>
    <cellStyle name="Note 5 7 2 15 5" xfId="31114"/>
    <cellStyle name="Note 5 7 2 15 6" xfId="31115"/>
    <cellStyle name="Note 5 7 2 16" xfId="31116"/>
    <cellStyle name="Note 5 7 2 16 2" xfId="31117"/>
    <cellStyle name="Note 5 7 2 16 3" xfId="31118"/>
    <cellStyle name="Note 5 7 2 17" xfId="31119"/>
    <cellStyle name="Note 5 7 2 18" xfId="31120"/>
    <cellStyle name="Note 5 7 2 19" xfId="31121"/>
    <cellStyle name="Note 5 7 2 2" xfId="779"/>
    <cellStyle name="Note 5 7 2 20" xfId="31122"/>
    <cellStyle name="Note 5 7 2 21" xfId="31123"/>
    <cellStyle name="Note 5 7 2 3" xfId="31124"/>
    <cellStyle name="Note 5 7 2 3 10" xfId="31125"/>
    <cellStyle name="Note 5 7 2 3 10 2" xfId="31126"/>
    <cellStyle name="Note 5 7 2 3 10 2 2" xfId="31127"/>
    <cellStyle name="Note 5 7 2 3 10 2 3" xfId="31128"/>
    <cellStyle name="Note 5 7 2 3 10 2 4" xfId="31129"/>
    <cellStyle name="Note 5 7 2 3 10 3" xfId="31130"/>
    <cellStyle name="Note 5 7 2 3 10 4" xfId="31131"/>
    <cellStyle name="Note 5 7 2 3 10 5" xfId="31132"/>
    <cellStyle name="Note 5 7 2 3 10 6" xfId="31133"/>
    <cellStyle name="Note 5 7 2 3 11" xfId="31134"/>
    <cellStyle name="Note 5 7 2 3 11 2" xfId="31135"/>
    <cellStyle name="Note 5 7 2 3 11 2 2" xfId="31136"/>
    <cellStyle name="Note 5 7 2 3 11 2 3" xfId="31137"/>
    <cellStyle name="Note 5 7 2 3 11 2 4" xfId="31138"/>
    <cellStyle name="Note 5 7 2 3 11 3" xfId="31139"/>
    <cellStyle name="Note 5 7 2 3 11 4" xfId="31140"/>
    <cellStyle name="Note 5 7 2 3 11 5" xfId="31141"/>
    <cellStyle name="Note 5 7 2 3 11 6" xfId="31142"/>
    <cellStyle name="Note 5 7 2 3 12" xfId="31143"/>
    <cellStyle name="Note 5 7 2 3 12 2" xfId="31144"/>
    <cellStyle name="Note 5 7 2 3 12 2 2" xfId="31145"/>
    <cellStyle name="Note 5 7 2 3 12 2 3" xfId="31146"/>
    <cellStyle name="Note 5 7 2 3 12 2 4" xfId="31147"/>
    <cellStyle name="Note 5 7 2 3 12 3" xfId="31148"/>
    <cellStyle name="Note 5 7 2 3 12 4" xfId="31149"/>
    <cellStyle name="Note 5 7 2 3 12 5" xfId="31150"/>
    <cellStyle name="Note 5 7 2 3 12 6" xfId="31151"/>
    <cellStyle name="Note 5 7 2 3 13" xfId="31152"/>
    <cellStyle name="Note 5 7 2 3 13 2" xfId="31153"/>
    <cellStyle name="Note 5 7 2 3 13 2 2" xfId="31154"/>
    <cellStyle name="Note 5 7 2 3 13 2 3" xfId="31155"/>
    <cellStyle name="Note 5 7 2 3 13 2 4" xfId="31156"/>
    <cellStyle name="Note 5 7 2 3 13 3" xfId="31157"/>
    <cellStyle name="Note 5 7 2 3 13 4" xfId="31158"/>
    <cellStyle name="Note 5 7 2 3 13 5" xfId="31159"/>
    <cellStyle name="Note 5 7 2 3 13 6" xfId="31160"/>
    <cellStyle name="Note 5 7 2 3 14" xfId="31161"/>
    <cellStyle name="Note 5 7 2 3 14 2" xfId="31162"/>
    <cellStyle name="Note 5 7 2 3 14 2 2" xfId="31163"/>
    <cellStyle name="Note 5 7 2 3 14 2 3" xfId="31164"/>
    <cellStyle name="Note 5 7 2 3 14 2 4" xfId="31165"/>
    <cellStyle name="Note 5 7 2 3 14 3" xfId="31166"/>
    <cellStyle name="Note 5 7 2 3 14 4" xfId="31167"/>
    <cellStyle name="Note 5 7 2 3 14 5" xfId="31168"/>
    <cellStyle name="Note 5 7 2 3 14 6" xfId="31169"/>
    <cellStyle name="Note 5 7 2 3 15" xfId="31170"/>
    <cellStyle name="Note 5 7 2 3 15 2" xfId="31171"/>
    <cellStyle name="Note 5 7 2 3 15 2 2" xfId="31172"/>
    <cellStyle name="Note 5 7 2 3 15 2 3" xfId="31173"/>
    <cellStyle name="Note 5 7 2 3 15 2 4" xfId="31174"/>
    <cellStyle name="Note 5 7 2 3 15 3" xfId="31175"/>
    <cellStyle name="Note 5 7 2 3 15 4" xfId="31176"/>
    <cellStyle name="Note 5 7 2 3 15 5" xfId="31177"/>
    <cellStyle name="Note 5 7 2 3 15 6" xfId="31178"/>
    <cellStyle name="Note 5 7 2 3 16" xfId="31179"/>
    <cellStyle name="Note 5 7 2 3 16 2" xfId="31180"/>
    <cellStyle name="Note 5 7 2 3 16 2 2" xfId="31181"/>
    <cellStyle name="Note 5 7 2 3 16 2 3" xfId="31182"/>
    <cellStyle name="Note 5 7 2 3 16 2 4" xfId="31183"/>
    <cellStyle name="Note 5 7 2 3 16 3" xfId="31184"/>
    <cellStyle name="Note 5 7 2 3 16 4" xfId="31185"/>
    <cellStyle name="Note 5 7 2 3 16 5" xfId="31186"/>
    <cellStyle name="Note 5 7 2 3 16 6" xfId="31187"/>
    <cellStyle name="Note 5 7 2 3 17" xfId="31188"/>
    <cellStyle name="Note 5 7 2 3 17 2" xfId="31189"/>
    <cellStyle name="Note 5 7 2 3 17 3" xfId="31190"/>
    <cellStyle name="Note 5 7 2 3 18" xfId="31191"/>
    <cellStyle name="Note 5 7 2 3 19" xfId="31192"/>
    <cellStyle name="Note 5 7 2 3 2" xfId="31193"/>
    <cellStyle name="Note 5 7 2 3 2 2" xfId="31194"/>
    <cellStyle name="Note 5 7 2 3 2 2 2" xfId="31195"/>
    <cellStyle name="Note 5 7 2 3 2 2 3" xfId="31196"/>
    <cellStyle name="Note 5 7 2 3 2 2 4" xfId="31197"/>
    <cellStyle name="Note 5 7 2 3 2 3" xfId="31198"/>
    <cellStyle name="Note 5 7 2 3 2 4" xfId="31199"/>
    <cellStyle name="Note 5 7 2 3 2 5" xfId="31200"/>
    <cellStyle name="Note 5 7 2 3 3" xfId="31201"/>
    <cellStyle name="Note 5 7 2 3 3 2" xfId="31202"/>
    <cellStyle name="Note 5 7 2 3 3 2 2" xfId="31203"/>
    <cellStyle name="Note 5 7 2 3 3 2 3" xfId="31204"/>
    <cellStyle name="Note 5 7 2 3 3 2 4" xfId="31205"/>
    <cellStyle name="Note 5 7 2 3 3 3" xfId="31206"/>
    <cellStyle name="Note 5 7 2 3 3 4" xfId="31207"/>
    <cellStyle name="Note 5 7 2 3 3 5" xfId="31208"/>
    <cellStyle name="Note 5 7 2 3 3 6" xfId="31209"/>
    <cellStyle name="Note 5 7 2 3 4" xfId="31210"/>
    <cellStyle name="Note 5 7 2 3 4 2" xfId="31211"/>
    <cellStyle name="Note 5 7 2 3 4 2 2" xfId="31212"/>
    <cellStyle name="Note 5 7 2 3 4 2 3" xfId="31213"/>
    <cellStyle name="Note 5 7 2 3 4 2 4" xfId="31214"/>
    <cellStyle name="Note 5 7 2 3 4 3" xfId="31215"/>
    <cellStyle name="Note 5 7 2 3 4 4" xfId="31216"/>
    <cellStyle name="Note 5 7 2 3 4 5" xfId="31217"/>
    <cellStyle name="Note 5 7 2 3 4 6" xfId="31218"/>
    <cellStyle name="Note 5 7 2 3 5" xfId="31219"/>
    <cellStyle name="Note 5 7 2 3 5 2" xfId="31220"/>
    <cellStyle name="Note 5 7 2 3 5 2 2" xfId="31221"/>
    <cellStyle name="Note 5 7 2 3 5 2 3" xfId="31222"/>
    <cellStyle name="Note 5 7 2 3 5 2 4" xfId="31223"/>
    <cellStyle name="Note 5 7 2 3 5 3" xfId="31224"/>
    <cellStyle name="Note 5 7 2 3 5 4" xfId="31225"/>
    <cellStyle name="Note 5 7 2 3 5 5" xfId="31226"/>
    <cellStyle name="Note 5 7 2 3 5 6" xfId="31227"/>
    <cellStyle name="Note 5 7 2 3 6" xfId="31228"/>
    <cellStyle name="Note 5 7 2 3 6 2" xfId="31229"/>
    <cellStyle name="Note 5 7 2 3 6 2 2" xfId="31230"/>
    <cellStyle name="Note 5 7 2 3 6 2 3" xfId="31231"/>
    <cellStyle name="Note 5 7 2 3 6 2 4" xfId="31232"/>
    <cellStyle name="Note 5 7 2 3 6 3" xfId="31233"/>
    <cellStyle name="Note 5 7 2 3 6 4" xfId="31234"/>
    <cellStyle name="Note 5 7 2 3 6 5" xfId="31235"/>
    <cellStyle name="Note 5 7 2 3 6 6" xfId="31236"/>
    <cellStyle name="Note 5 7 2 3 7" xfId="31237"/>
    <cellStyle name="Note 5 7 2 3 7 2" xfId="31238"/>
    <cellStyle name="Note 5 7 2 3 7 2 2" xfId="31239"/>
    <cellStyle name="Note 5 7 2 3 7 2 3" xfId="31240"/>
    <cellStyle name="Note 5 7 2 3 7 2 4" xfId="31241"/>
    <cellStyle name="Note 5 7 2 3 7 3" xfId="31242"/>
    <cellStyle name="Note 5 7 2 3 7 4" xfId="31243"/>
    <cellStyle name="Note 5 7 2 3 7 5" xfId="31244"/>
    <cellStyle name="Note 5 7 2 3 7 6" xfId="31245"/>
    <cellStyle name="Note 5 7 2 3 8" xfId="31246"/>
    <cellStyle name="Note 5 7 2 3 8 2" xfId="31247"/>
    <cellStyle name="Note 5 7 2 3 8 2 2" xfId="31248"/>
    <cellStyle name="Note 5 7 2 3 8 2 3" xfId="31249"/>
    <cellStyle name="Note 5 7 2 3 8 2 4" xfId="31250"/>
    <cellStyle name="Note 5 7 2 3 8 3" xfId="31251"/>
    <cellStyle name="Note 5 7 2 3 8 4" xfId="31252"/>
    <cellStyle name="Note 5 7 2 3 8 5" xfId="31253"/>
    <cellStyle name="Note 5 7 2 3 8 6" xfId="31254"/>
    <cellStyle name="Note 5 7 2 3 9" xfId="31255"/>
    <cellStyle name="Note 5 7 2 3 9 2" xfId="31256"/>
    <cellStyle name="Note 5 7 2 3 9 2 2" xfId="31257"/>
    <cellStyle name="Note 5 7 2 3 9 2 3" xfId="31258"/>
    <cellStyle name="Note 5 7 2 3 9 2 4" xfId="31259"/>
    <cellStyle name="Note 5 7 2 3 9 3" xfId="31260"/>
    <cellStyle name="Note 5 7 2 3 9 4" xfId="31261"/>
    <cellStyle name="Note 5 7 2 3 9 5" xfId="31262"/>
    <cellStyle name="Note 5 7 2 3 9 6" xfId="31263"/>
    <cellStyle name="Note 5 7 2 4" xfId="31264"/>
    <cellStyle name="Note 5 7 2 4 2" xfId="31265"/>
    <cellStyle name="Note 5 7 2 4 2 2" xfId="31266"/>
    <cellStyle name="Note 5 7 2 4 2 3" xfId="31267"/>
    <cellStyle name="Note 5 7 2 4 2 4" xfId="31268"/>
    <cellStyle name="Note 5 7 2 4 3" xfId="31269"/>
    <cellStyle name="Note 5 7 2 4 4" xfId="31270"/>
    <cellStyle name="Note 5 7 2 4 5" xfId="31271"/>
    <cellStyle name="Note 5 7 2 5" xfId="31272"/>
    <cellStyle name="Note 5 7 2 5 2" xfId="31273"/>
    <cellStyle name="Note 5 7 2 5 2 2" xfId="31274"/>
    <cellStyle name="Note 5 7 2 5 2 3" xfId="31275"/>
    <cellStyle name="Note 5 7 2 5 2 4" xfId="31276"/>
    <cellStyle name="Note 5 7 2 5 3" xfId="31277"/>
    <cellStyle name="Note 5 7 2 5 4" xfId="31278"/>
    <cellStyle name="Note 5 7 2 5 5" xfId="31279"/>
    <cellStyle name="Note 5 7 2 6" xfId="31280"/>
    <cellStyle name="Note 5 7 2 6 2" xfId="31281"/>
    <cellStyle name="Note 5 7 2 6 2 2" xfId="31282"/>
    <cellStyle name="Note 5 7 2 6 2 3" xfId="31283"/>
    <cellStyle name="Note 5 7 2 6 2 4" xfId="31284"/>
    <cellStyle name="Note 5 7 2 6 3" xfId="31285"/>
    <cellStyle name="Note 5 7 2 6 4" xfId="31286"/>
    <cellStyle name="Note 5 7 2 6 5" xfId="31287"/>
    <cellStyle name="Note 5 7 2 6 6" xfId="31288"/>
    <cellStyle name="Note 5 7 2 7" xfId="31289"/>
    <cellStyle name="Note 5 7 2 7 2" xfId="31290"/>
    <cellStyle name="Note 5 7 2 7 2 2" xfId="31291"/>
    <cellStyle name="Note 5 7 2 7 2 3" xfId="31292"/>
    <cellStyle name="Note 5 7 2 7 2 4" xfId="31293"/>
    <cellStyle name="Note 5 7 2 7 3" xfId="31294"/>
    <cellStyle name="Note 5 7 2 7 4" xfId="31295"/>
    <cellStyle name="Note 5 7 2 7 5" xfId="31296"/>
    <cellStyle name="Note 5 7 2 7 6" xfId="31297"/>
    <cellStyle name="Note 5 7 2 8" xfId="31298"/>
    <cellStyle name="Note 5 7 2 8 2" xfId="31299"/>
    <cellStyle name="Note 5 7 2 8 2 2" xfId="31300"/>
    <cellStyle name="Note 5 7 2 8 2 3" xfId="31301"/>
    <cellStyle name="Note 5 7 2 8 2 4" xfId="31302"/>
    <cellStyle name="Note 5 7 2 8 3" xfId="31303"/>
    <cellStyle name="Note 5 7 2 8 4" xfId="31304"/>
    <cellStyle name="Note 5 7 2 8 5" xfId="31305"/>
    <cellStyle name="Note 5 7 2 8 6" xfId="31306"/>
    <cellStyle name="Note 5 7 2 9" xfId="31307"/>
    <cellStyle name="Note 5 7 2 9 2" xfId="31308"/>
    <cellStyle name="Note 5 7 2 9 2 2" xfId="31309"/>
    <cellStyle name="Note 5 7 2 9 2 3" xfId="31310"/>
    <cellStyle name="Note 5 7 2 9 2 4" xfId="31311"/>
    <cellStyle name="Note 5 7 2 9 3" xfId="31312"/>
    <cellStyle name="Note 5 7 2 9 4" xfId="31313"/>
    <cellStyle name="Note 5 7 2 9 5" xfId="31314"/>
    <cellStyle name="Note 5 7 2 9 6" xfId="31315"/>
    <cellStyle name="Note 5 7 20" xfId="31316"/>
    <cellStyle name="Note 5 7 21" xfId="31317"/>
    <cellStyle name="Note 5 7 22" xfId="31318"/>
    <cellStyle name="Note 5 7 23" xfId="31319"/>
    <cellStyle name="Note 5 7 3" xfId="780"/>
    <cellStyle name="Note 5 7 4" xfId="781"/>
    <cellStyle name="Note 5 7 5" xfId="31320"/>
    <cellStyle name="Note 5 7 5 10" xfId="31321"/>
    <cellStyle name="Note 5 7 5 10 2" xfId="31322"/>
    <cellStyle name="Note 5 7 5 10 2 2" xfId="31323"/>
    <cellStyle name="Note 5 7 5 10 2 3" xfId="31324"/>
    <cellStyle name="Note 5 7 5 10 2 4" xfId="31325"/>
    <cellStyle name="Note 5 7 5 10 3" xfId="31326"/>
    <cellStyle name="Note 5 7 5 10 4" xfId="31327"/>
    <cellStyle name="Note 5 7 5 10 5" xfId="31328"/>
    <cellStyle name="Note 5 7 5 10 6" xfId="31329"/>
    <cellStyle name="Note 5 7 5 11" xfId="31330"/>
    <cellStyle name="Note 5 7 5 11 2" xfId="31331"/>
    <cellStyle name="Note 5 7 5 11 2 2" xfId="31332"/>
    <cellStyle name="Note 5 7 5 11 2 3" xfId="31333"/>
    <cellStyle name="Note 5 7 5 11 2 4" xfId="31334"/>
    <cellStyle name="Note 5 7 5 11 3" xfId="31335"/>
    <cellStyle name="Note 5 7 5 11 4" xfId="31336"/>
    <cellStyle name="Note 5 7 5 11 5" xfId="31337"/>
    <cellStyle name="Note 5 7 5 11 6" xfId="31338"/>
    <cellStyle name="Note 5 7 5 12" xfId="31339"/>
    <cellStyle name="Note 5 7 5 12 2" xfId="31340"/>
    <cellStyle name="Note 5 7 5 12 2 2" xfId="31341"/>
    <cellStyle name="Note 5 7 5 12 2 3" xfId="31342"/>
    <cellStyle name="Note 5 7 5 12 2 4" xfId="31343"/>
    <cellStyle name="Note 5 7 5 12 3" xfId="31344"/>
    <cellStyle name="Note 5 7 5 12 4" xfId="31345"/>
    <cellStyle name="Note 5 7 5 12 5" xfId="31346"/>
    <cellStyle name="Note 5 7 5 12 6" xfId="31347"/>
    <cellStyle name="Note 5 7 5 13" xfId="31348"/>
    <cellStyle name="Note 5 7 5 13 2" xfId="31349"/>
    <cellStyle name="Note 5 7 5 13 2 2" xfId="31350"/>
    <cellStyle name="Note 5 7 5 13 2 3" xfId="31351"/>
    <cellStyle name="Note 5 7 5 13 2 4" xfId="31352"/>
    <cellStyle name="Note 5 7 5 13 3" xfId="31353"/>
    <cellStyle name="Note 5 7 5 13 4" xfId="31354"/>
    <cellStyle name="Note 5 7 5 13 5" xfId="31355"/>
    <cellStyle name="Note 5 7 5 13 6" xfId="31356"/>
    <cellStyle name="Note 5 7 5 14" xfId="31357"/>
    <cellStyle name="Note 5 7 5 14 2" xfId="31358"/>
    <cellStyle name="Note 5 7 5 14 2 2" xfId="31359"/>
    <cellStyle name="Note 5 7 5 14 2 3" xfId="31360"/>
    <cellStyle name="Note 5 7 5 14 2 4" xfId="31361"/>
    <cellStyle name="Note 5 7 5 14 3" xfId="31362"/>
    <cellStyle name="Note 5 7 5 14 4" xfId="31363"/>
    <cellStyle name="Note 5 7 5 14 5" xfId="31364"/>
    <cellStyle name="Note 5 7 5 14 6" xfId="31365"/>
    <cellStyle name="Note 5 7 5 15" xfId="31366"/>
    <cellStyle name="Note 5 7 5 15 2" xfId="31367"/>
    <cellStyle name="Note 5 7 5 15 2 2" xfId="31368"/>
    <cellStyle name="Note 5 7 5 15 2 3" xfId="31369"/>
    <cellStyle name="Note 5 7 5 15 2 4" xfId="31370"/>
    <cellStyle name="Note 5 7 5 15 3" xfId="31371"/>
    <cellStyle name="Note 5 7 5 15 4" xfId="31372"/>
    <cellStyle name="Note 5 7 5 15 5" xfId="31373"/>
    <cellStyle name="Note 5 7 5 15 6" xfId="31374"/>
    <cellStyle name="Note 5 7 5 16" xfId="31375"/>
    <cellStyle name="Note 5 7 5 16 2" xfId="31376"/>
    <cellStyle name="Note 5 7 5 16 2 2" xfId="31377"/>
    <cellStyle name="Note 5 7 5 16 2 3" xfId="31378"/>
    <cellStyle name="Note 5 7 5 16 2 4" xfId="31379"/>
    <cellStyle name="Note 5 7 5 16 3" xfId="31380"/>
    <cellStyle name="Note 5 7 5 16 4" xfId="31381"/>
    <cellStyle name="Note 5 7 5 16 5" xfId="31382"/>
    <cellStyle name="Note 5 7 5 16 6" xfId="31383"/>
    <cellStyle name="Note 5 7 5 17" xfId="31384"/>
    <cellStyle name="Note 5 7 5 17 2" xfId="31385"/>
    <cellStyle name="Note 5 7 5 17 3" xfId="31386"/>
    <cellStyle name="Note 5 7 5 18" xfId="31387"/>
    <cellStyle name="Note 5 7 5 19" xfId="31388"/>
    <cellStyle name="Note 5 7 5 2" xfId="31389"/>
    <cellStyle name="Note 5 7 5 2 2" xfId="31390"/>
    <cellStyle name="Note 5 7 5 2 2 2" xfId="31391"/>
    <cellStyle name="Note 5 7 5 2 2 3" xfId="31392"/>
    <cellStyle name="Note 5 7 5 2 2 4" xfId="31393"/>
    <cellStyle name="Note 5 7 5 2 3" xfId="31394"/>
    <cellStyle name="Note 5 7 5 2 4" xfId="31395"/>
    <cellStyle name="Note 5 7 5 2 5" xfId="31396"/>
    <cellStyle name="Note 5 7 5 3" xfId="31397"/>
    <cellStyle name="Note 5 7 5 3 2" xfId="31398"/>
    <cellStyle name="Note 5 7 5 3 2 2" xfId="31399"/>
    <cellStyle name="Note 5 7 5 3 2 3" xfId="31400"/>
    <cellStyle name="Note 5 7 5 3 2 4" xfId="31401"/>
    <cellStyle name="Note 5 7 5 3 3" xfId="31402"/>
    <cellStyle name="Note 5 7 5 3 4" xfId="31403"/>
    <cellStyle name="Note 5 7 5 3 5" xfId="31404"/>
    <cellStyle name="Note 5 7 5 3 6" xfId="31405"/>
    <cellStyle name="Note 5 7 5 4" xfId="31406"/>
    <cellStyle name="Note 5 7 5 4 2" xfId="31407"/>
    <cellStyle name="Note 5 7 5 4 2 2" xfId="31408"/>
    <cellStyle name="Note 5 7 5 4 2 3" xfId="31409"/>
    <cellStyle name="Note 5 7 5 4 2 4" xfId="31410"/>
    <cellStyle name="Note 5 7 5 4 3" xfId="31411"/>
    <cellStyle name="Note 5 7 5 4 4" xfId="31412"/>
    <cellStyle name="Note 5 7 5 4 5" xfId="31413"/>
    <cellStyle name="Note 5 7 5 4 6" xfId="31414"/>
    <cellStyle name="Note 5 7 5 5" xfId="31415"/>
    <cellStyle name="Note 5 7 5 5 2" xfId="31416"/>
    <cellStyle name="Note 5 7 5 5 2 2" xfId="31417"/>
    <cellStyle name="Note 5 7 5 5 2 3" xfId="31418"/>
    <cellStyle name="Note 5 7 5 5 2 4" xfId="31419"/>
    <cellStyle name="Note 5 7 5 5 3" xfId="31420"/>
    <cellStyle name="Note 5 7 5 5 4" xfId="31421"/>
    <cellStyle name="Note 5 7 5 5 5" xfId="31422"/>
    <cellStyle name="Note 5 7 5 5 6" xfId="31423"/>
    <cellStyle name="Note 5 7 5 6" xfId="31424"/>
    <cellStyle name="Note 5 7 5 6 2" xfId="31425"/>
    <cellStyle name="Note 5 7 5 6 2 2" xfId="31426"/>
    <cellStyle name="Note 5 7 5 6 2 3" xfId="31427"/>
    <cellStyle name="Note 5 7 5 6 2 4" xfId="31428"/>
    <cellStyle name="Note 5 7 5 6 3" xfId="31429"/>
    <cellStyle name="Note 5 7 5 6 4" xfId="31430"/>
    <cellStyle name="Note 5 7 5 6 5" xfId="31431"/>
    <cellStyle name="Note 5 7 5 6 6" xfId="31432"/>
    <cellStyle name="Note 5 7 5 7" xfId="31433"/>
    <cellStyle name="Note 5 7 5 7 2" xfId="31434"/>
    <cellStyle name="Note 5 7 5 7 2 2" xfId="31435"/>
    <cellStyle name="Note 5 7 5 7 2 3" xfId="31436"/>
    <cellStyle name="Note 5 7 5 7 2 4" xfId="31437"/>
    <cellStyle name="Note 5 7 5 7 3" xfId="31438"/>
    <cellStyle name="Note 5 7 5 7 4" xfId="31439"/>
    <cellStyle name="Note 5 7 5 7 5" xfId="31440"/>
    <cellStyle name="Note 5 7 5 7 6" xfId="31441"/>
    <cellStyle name="Note 5 7 5 8" xfId="31442"/>
    <cellStyle name="Note 5 7 5 8 2" xfId="31443"/>
    <cellStyle name="Note 5 7 5 8 2 2" xfId="31444"/>
    <cellStyle name="Note 5 7 5 8 2 3" xfId="31445"/>
    <cellStyle name="Note 5 7 5 8 2 4" xfId="31446"/>
    <cellStyle name="Note 5 7 5 8 3" xfId="31447"/>
    <cellStyle name="Note 5 7 5 8 4" xfId="31448"/>
    <cellStyle name="Note 5 7 5 8 5" xfId="31449"/>
    <cellStyle name="Note 5 7 5 8 6" xfId="31450"/>
    <cellStyle name="Note 5 7 5 9" xfId="31451"/>
    <cellStyle name="Note 5 7 5 9 2" xfId="31452"/>
    <cellStyle name="Note 5 7 5 9 2 2" xfId="31453"/>
    <cellStyle name="Note 5 7 5 9 2 3" xfId="31454"/>
    <cellStyle name="Note 5 7 5 9 2 4" xfId="31455"/>
    <cellStyle name="Note 5 7 5 9 3" xfId="31456"/>
    <cellStyle name="Note 5 7 5 9 4" xfId="31457"/>
    <cellStyle name="Note 5 7 5 9 5" xfId="31458"/>
    <cellStyle name="Note 5 7 5 9 6" xfId="31459"/>
    <cellStyle name="Note 5 7 6" xfId="31460"/>
    <cellStyle name="Note 5 7 6 2" xfId="31461"/>
    <cellStyle name="Note 5 7 6 2 2" xfId="31462"/>
    <cellStyle name="Note 5 7 6 2 3" xfId="31463"/>
    <cellStyle name="Note 5 7 6 2 4" xfId="31464"/>
    <cellStyle name="Note 5 7 6 3" xfId="31465"/>
    <cellStyle name="Note 5 7 6 4" xfId="31466"/>
    <cellStyle name="Note 5 7 6 5" xfId="31467"/>
    <cellStyle name="Note 5 7 7" xfId="31468"/>
    <cellStyle name="Note 5 7 7 2" xfId="31469"/>
    <cellStyle name="Note 5 7 7 2 2" xfId="31470"/>
    <cellStyle name="Note 5 7 7 2 3" xfId="31471"/>
    <cellStyle name="Note 5 7 7 2 4" xfId="31472"/>
    <cellStyle name="Note 5 7 7 3" xfId="31473"/>
    <cellStyle name="Note 5 7 7 4" xfId="31474"/>
    <cellStyle name="Note 5 7 7 5" xfId="31475"/>
    <cellStyle name="Note 5 7 8" xfId="31476"/>
    <cellStyle name="Note 5 7 8 2" xfId="31477"/>
    <cellStyle name="Note 5 7 8 2 2" xfId="31478"/>
    <cellStyle name="Note 5 7 8 2 3" xfId="31479"/>
    <cellStyle name="Note 5 7 8 2 4" xfId="31480"/>
    <cellStyle name="Note 5 7 8 3" xfId="31481"/>
    <cellStyle name="Note 5 7 8 4" xfId="31482"/>
    <cellStyle name="Note 5 7 8 5" xfId="31483"/>
    <cellStyle name="Note 5 7 8 6" xfId="31484"/>
    <cellStyle name="Note 5 7 9" xfId="31485"/>
    <cellStyle name="Note 5 7 9 2" xfId="31486"/>
    <cellStyle name="Note 5 7 9 2 2" xfId="31487"/>
    <cellStyle name="Note 5 7 9 2 3" xfId="31488"/>
    <cellStyle name="Note 5 7 9 2 4" xfId="31489"/>
    <cellStyle name="Note 5 7 9 3" xfId="31490"/>
    <cellStyle name="Note 5 7 9 4" xfId="31491"/>
    <cellStyle name="Note 5 7 9 5" xfId="31492"/>
    <cellStyle name="Note 5 7 9 6" xfId="31493"/>
    <cellStyle name="Note 5 8" xfId="782"/>
    <cellStyle name="Note 5 8 10" xfId="31494"/>
    <cellStyle name="Note 5 8 10 2" xfId="31495"/>
    <cellStyle name="Note 5 8 10 2 2" xfId="31496"/>
    <cellStyle name="Note 5 8 10 2 3" xfId="31497"/>
    <cellStyle name="Note 5 8 10 2 4" xfId="31498"/>
    <cellStyle name="Note 5 8 10 3" xfId="31499"/>
    <cellStyle name="Note 5 8 10 4" xfId="31500"/>
    <cellStyle name="Note 5 8 10 5" xfId="31501"/>
    <cellStyle name="Note 5 8 10 6" xfId="31502"/>
    <cellStyle name="Note 5 8 11" xfId="31503"/>
    <cellStyle name="Note 5 8 11 2" xfId="31504"/>
    <cellStyle name="Note 5 8 11 2 2" xfId="31505"/>
    <cellStyle name="Note 5 8 11 2 3" xfId="31506"/>
    <cellStyle name="Note 5 8 11 2 4" xfId="31507"/>
    <cellStyle name="Note 5 8 11 3" xfId="31508"/>
    <cellStyle name="Note 5 8 11 4" xfId="31509"/>
    <cellStyle name="Note 5 8 11 5" xfId="31510"/>
    <cellStyle name="Note 5 8 11 6" xfId="31511"/>
    <cellStyle name="Note 5 8 12" xfId="31512"/>
    <cellStyle name="Note 5 8 12 2" xfId="31513"/>
    <cellStyle name="Note 5 8 12 2 2" xfId="31514"/>
    <cellStyle name="Note 5 8 12 2 3" xfId="31515"/>
    <cellStyle name="Note 5 8 12 2 4" xfId="31516"/>
    <cellStyle name="Note 5 8 12 3" xfId="31517"/>
    <cellStyle name="Note 5 8 12 4" xfId="31518"/>
    <cellStyle name="Note 5 8 12 5" xfId="31519"/>
    <cellStyle name="Note 5 8 12 6" xfId="31520"/>
    <cellStyle name="Note 5 8 13" xfId="31521"/>
    <cellStyle name="Note 5 8 13 2" xfId="31522"/>
    <cellStyle name="Note 5 8 13 2 2" xfId="31523"/>
    <cellStyle name="Note 5 8 13 2 3" xfId="31524"/>
    <cellStyle name="Note 5 8 13 2 4" xfId="31525"/>
    <cellStyle name="Note 5 8 13 3" xfId="31526"/>
    <cellStyle name="Note 5 8 13 4" xfId="31527"/>
    <cellStyle name="Note 5 8 13 5" xfId="31528"/>
    <cellStyle name="Note 5 8 13 6" xfId="31529"/>
    <cellStyle name="Note 5 8 14" xfId="31530"/>
    <cellStyle name="Note 5 8 14 2" xfId="31531"/>
    <cellStyle name="Note 5 8 14 2 2" xfId="31532"/>
    <cellStyle name="Note 5 8 14 2 3" xfId="31533"/>
    <cellStyle name="Note 5 8 14 2 4" xfId="31534"/>
    <cellStyle name="Note 5 8 14 3" xfId="31535"/>
    <cellStyle name="Note 5 8 14 4" xfId="31536"/>
    <cellStyle name="Note 5 8 14 5" xfId="31537"/>
    <cellStyle name="Note 5 8 14 6" xfId="31538"/>
    <cellStyle name="Note 5 8 15" xfId="31539"/>
    <cellStyle name="Note 5 8 15 2" xfId="31540"/>
    <cellStyle name="Note 5 8 15 2 2" xfId="31541"/>
    <cellStyle name="Note 5 8 15 2 3" xfId="31542"/>
    <cellStyle name="Note 5 8 15 2 4" xfId="31543"/>
    <cellStyle name="Note 5 8 15 3" xfId="31544"/>
    <cellStyle name="Note 5 8 15 4" xfId="31545"/>
    <cellStyle name="Note 5 8 15 5" xfId="31546"/>
    <cellStyle name="Note 5 8 15 6" xfId="31547"/>
    <cellStyle name="Note 5 8 16" xfId="31548"/>
    <cellStyle name="Note 5 8 16 2" xfId="31549"/>
    <cellStyle name="Note 5 8 16 3" xfId="31550"/>
    <cellStyle name="Note 5 8 17" xfId="31551"/>
    <cellStyle name="Note 5 8 18" xfId="31552"/>
    <cellStyle name="Note 5 8 19" xfId="31553"/>
    <cellStyle name="Note 5 8 2" xfId="783"/>
    <cellStyle name="Note 5 8 2 10" xfId="31554"/>
    <cellStyle name="Note 5 8 2 10 2" xfId="31555"/>
    <cellStyle name="Note 5 8 2 10 2 2" xfId="31556"/>
    <cellStyle name="Note 5 8 2 10 2 3" xfId="31557"/>
    <cellStyle name="Note 5 8 2 10 2 4" xfId="31558"/>
    <cellStyle name="Note 5 8 2 10 3" xfId="31559"/>
    <cellStyle name="Note 5 8 2 10 4" xfId="31560"/>
    <cellStyle name="Note 5 8 2 10 5" xfId="31561"/>
    <cellStyle name="Note 5 8 2 10 6" xfId="31562"/>
    <cellStyle name="Note 5 8 2 11" xfId="31563"/>
    <cellStyle name="Note 5 8 2 11 2" xfId="31564"/>
    <cellStyle name="Note 5 8 2 11 2 2" xfId="31565"/>
    <cellStyle name="Note 5 8 2 11 2 3" xfId="31566"/>
    <cellStyle name="Note 5 8 2 11 2 4" xfId="31567"/>
    <cellStyle name="Note 5 8 2 11 3" xfId="31568"/>
    <cellStyle name="Note 5 8 2 11 4" xfId="31569"/>
    <cellStyle name="Note 5 8 2 11 5" xfId="31570"/>
    <cellStyle name="Note 5 8 2 11 6" xfId="31571"/>
    <cellStyle name="Note 5 8 2 12" xfId="31572"/>
    <cellStyle name="Note 5 8 2 12 2" xfId="31573"/>
    <cellStyle name="Note 5 8 2 12 2 2" xfId="31574"/>
    <cellStyle name="Note 5 8 2 12 2 3" xfId="31575"/>
    <cellStyle name="Note 5 8 2 12 2 4" xfId="31576"/>
    <cellStyle name="Note 5 8 2 12 3" xfId="31577"/>
    <cellStyle name="Note 5 8 2 12 4" xfId="31578"/>
    <cellStyle name="Note 5 8 2 12 5" xfId="31579"/>
    <cellStyle name="Note 5 8 2 12 6" xfId="31580"/>
    <cellStyle name="Note 5 8 2 13" xfId="31581"/>
    <cellStyle name="Note 5 8 2 13 2" xfId="31582"/>
    <cellStyle name="Note 5 8 2 13 2 2" xfId="31583"/>
    <cellStyle name="Note 5 8 2 13 2 3" xfId="31584"/>
    <cellStyle name="Note 5 8 2 13 2 4" xfId="31585"/>
    <cellStyle name="Note 5 8 2 13 3" xfId="31586"/>
    <cellStyle name="Note 5 8 2 13 4" xfId="31587"/>
    <cellStyle name="Note 5 8 2 13 5" xfId="31588"/>
    <cellStyle name="Note 5 8 2 13 6" xfId="31589"/>
    <cellStyle name="Note 5 8 2 14" xfId="31590"/>
    <cellStyle name="Note 5 8 2 14 2" xfId="31591"/>
    <cellStyle name="Note 5 8 2 14 2 2" xfId="31592"/>
    <cellStyle name="Note 5 8 2 14 2 3" xfId="31593"/>
    <cellStyle name="Note 5 8 2 14 2 4" xfId="31594"/>
    <cellStyle name="Note 5 8 2 14 3" xfId="31595"/>
    <cellStyle name="Note 5 8 2 14 4" xfId="31596"/>
    <cellStyle name="Note 5 8 2 14 5" xfId="31597"/>
    <cellStyle name="Note 5 8 2 14 6" xfId="31598"/>
    <cellStyle name="Note 5 8 2 15" xfId="31599"/>
    <cellStyle name="Note 5 8 2 15 2" xfId="31600"/>
    <cellStyle name="Note 5 8 2 15 3" xfId="31601"/>
    <cellStyle name="Note 5 8 2 16" xfId="31602"/>
    <cellStyle name="Note 5 8 2 17" xfId="31603"/>
    <cellStyle name="Note 5 8 2 18" xfId="31604"/>
    <cellStyle name="Note 5 8 2 19" xfId="31605"/>
    <cellStyle name="Note 5 8 2 2" xfId="31606"/>
    <cellStyle name="Note 5 8 2 2 10" xfId="31607"/>
    <cellStyle name="Note 5 8 2 2 10 2" xfId="31608"/>
    <cellStyle name="Note 5 8 2 2 10 2 2" xfId="31609"/>
    <cellStyle name="Note 5 8 2 2 10 2 3" xfId="31610"/>
    <cellStyle name="Note 5 8 2 2 10 2 4" xfId="31611"/>
    <cellStyle name="Note 5 8 2 2 10 3" xfId="31612"/>
    <cellStyle name="Note 5 8 2 2 10 4" xfId="31613"/>
    <cellStyle name="Note 5 8 2 2 10 5" xfId="31614"/>
    <cellStyle name="Note 5 8 2 2 10 6" xfId="31615"/>
    <cellStyle name="Note 5 8 2 2 11" xfId="31616"/>
    <cellStyle name="Note 5 8 2 2 11 2" xfId="31617"/>
    <cellStyle name="Note 5 8 2 2 11 2 2" xfId="31618"/>
    <cellStyle name="Note 5 8 2 2 11 2 3" xfId="31619"/>
    <cellStyle name="Note 5 8 2 2 11 2 4" xfId="31620"/>
    <cellStyle name="Note 5 8 2 2 11 3" xfId="31621"/>
    <cellStyle name="Note 5 8 2 2 11 4" xfId="31622"/>
    <cellStyle name="Note 5 8 2 2 11 5" xfId="31623"/>
    <cellStyle name="Note 5 8 2 2 11 6" xfId="31624"/>
    <cellStyle name="Note 5 8 2 2 12" xfId="31625"/>
    <cellStyle name="Note 5 8 2 2 12 2" xfId="31626"/>
    <cellStyle name="Note 5 8 2 2 12 2 2" xfId="31627"/>
    <cellStyle name="Note 5 8 2 2 12 2 3" xfId="31628"/>
    <cellStyle name="Note 5 8 2 2 12 2 4" xfId="31629"/>
    <cellStyle name="Note 5 8 2 2 12 3" xfId="31630"/>
    <cellStyle name="Note 5 8 2 2 12 4" xfId="31631"/>
    <cellStyle name="Note 5 8 2 2 12 5" xfId="31632"/>
    <cellStyle name="Note 5 8 2 2 12 6" xfId="31633"/>
    <cellStyle name="Note 5 8 2 2 13" xfId="31634"/>
    <cellStyle name="Note 5 8 2 2 13 2" xfId="31635"/>
    <cellStyle name="Note 5 8 2 2 13 2 2" xfId="31636"/>
    <cellStyle name="Note 5 8 2 2 13 2 3" xfId="31637"/>
    <cellStyle name="Note 5 8 2 2 13 2 4" xfId="31638"/>
    <cellStyle name="Note 5 8 2 2 13 3" xfId="31639"/>
    <cellStyle name="Note 5 8 2 2 13 4" xfId="31640"/>
    <cellStyle name="Note 5 8 2 2 13 5" xfId="31641"/>
    <cellStyle name="Note 5 8 2 2 13 6" xfId="31642"/>
    <cellStyle name="Note 5 8 2 2 14" xfId="31643"/>
    <cellStyle name="Note 5 8 2 2 14 2" xfId="31644"/>
    <cellStyle name="Note 5 8 2 2 14 2 2" xfId="31645"/>
    <cellStyle name="Note 5 8 2 2 14 2 3" xfId="31646"/>
    <cellStyle name="Note 5 8 2 2 14 2 4" xfId="31647"/>
    <cellStyle name="Note 5 8 2 2 14 3" xfId="31648"/>
    <cellStyle name="Note 5 8 2 2 14 4" xfId="31649"/>
    <cellStyle name="Note 5 8 2 2 14 5" xfId="31650"/>
    <cellStyle name="Note 5 8 2 2 14 6" xfId="31651"/>
    <cellStyle name="Note 5 8 2 2 15" xfId="31652"/>
    <cellStyle name="Note 5 8 2 2 15 2" xfId="31653"/>
    <cellStyle name="Note 5 8 2 2 15 2 2" xfId="31654"/>
    <cellStyle name="Note 5 8 2 2 15 2 3" xfId="31655"/>
    <cellStyle name="Note 5 8 2 2 15 2 4" xfId="31656"/>
    <cellStyle name="Note 5 8 2 2 15 3" xfId="31657"/>
    <cellStyle name="Note 5 8 2 2 15 4" xfId="31658"/>
    <cellStyle name="Note 5 8 2 2 15 5" xfId="31659"/>
    <cellStyle name="Note 5 8 2 2 15 6" xfId="31660"/>
    <cellStyle name="Note 5 8 2 2 16" xfId="31661"/>
    <cellStyle name="Note 5 8 2 2 16 2" xfId="31662"/>
    <cellStyle name="Note 5 8 2 2 16 2 2" xfId="31663"/>
    <cellStyle name="Note 5 8 2 2 16 2 3" xfId="31664"/>
    <cellStyle name="Note 5 8 2 2 16 2 4" xfId="31665"/>
    <cellStyle name="Note 5 8 2 2 16 3" xfId="31666"/>
    <cellStyle name="Note 5 8 2 2 16 4" xfId="31667"/>
    <cellStyle name="Note 5 8 2 2 16 5" xfId="31668"/>
    <cellStyle name="Note 5 8 2 2 16 6" xfId="31669"/>
    <cellStyle name="Note 5 8 2 2 17" xfId="31670"/>
    <cellStyle name="Note 5 8 2 2 17 2" xfId="31671"/>
    <cellStyle name="Note 5 8 2 2 17 3" xfId="31672"/>
    <cellStyle name="Note 5 8 2 2 18" xfId="31673"/>
    <cellStyle name="Note 5 8 2 2 19" xfId="31674"/>
    <cellStyle name="Note 5 8 2 2 2" xfId="31675"/>
    <cellStyle name="Note 5 8 2 2 2 2" xfId="31676"/>
    <cellStyle name="Note 5 8 2 2 2 2 2" xfId="31677"/>
    <cellStyle name="Note 5 8 2 2 2 2 3" xfId="31678"/>
    <cellStyle name="Note 5 8 2 2 2 2 4" xfId="31679"/>
    <cellStyle name="Note 5 8 2 2 2 3" xfId="31680"/>
    <cellStyle name="Note 5 8 2 2 2 4" xfId="31681"/>
    <cellStyle name="Note 5 8 2 2 2 5" xfId="31682"/>
    <cellStyle name="Note 5 8 2 2 3" xfId="31683"/>
    <cellStyle name="Note 5 8 2 2 3 2" xfId="31684"/>
    <cellStyle name="Note 5 8 2 2 3 2 2" xfId="31685"/>
    <cellStyle name="Note 5 8 2 2 3 2 3" xfId="31686"/>
    <cellStyle name="Note 5 8 2 2 3 2 4" xfId="31687"/>
    <cellStyle name="Note 5 8 2 2 3 3" xfId="31688"/>
    <cellStyle name="Note 5 8 2 2 3 4" xfId="31689"/>
    <cellStyle name="Note 5 8 2 2 3 5" xfId="31690"/>
    <cellStyle name="Note 5 8 2 2 3 6" xfId="31691"/>
    <cellStyle name="Note 5 8 2 2 4" xfId="31692"/>
    <cellStyle name="Note 5 8 2 2 4 2" xfId="31693"/>
    <cellStyle name="Note 5 8 2 2 4 2 2" xfId="31694"/>
    <cellStyle name="Note 5 8 2 2 4 2 3" xfId="31695"/>
    <cellStyle name="Note 5 8 2 2 4 2 4" xfId="31696"/>
    <cellStyle name="Note 5 8 2 2 4 3" xfId="31697"/>
    <cellStyle name="Note 5 8 2 2 4 4" xfId="31698"/>
    <cellStyle name="Note 5 8 2 2 4 5" xfId="31699"/>
    <cellStyle name="Note 5 8 2 2 4 6" xfId="31700"/>
    <cellStyle name="Note 5 8 2 2 5" xfId="31701"/>
    <cellStyle name="Note 5 8 2 2 5 2" xfId="31702"/>
    <cellStyle name="Note 5 8 2 2 5 2 2" xfId="31703"/>
    <cellStyle name="Note 5 8 2 2 5 2 3" xfId="31704"/>
    <cellStyle name="Note 5 8 2 2 5 2 4" xfId="31705"/>
    <cellStyle name="Note 5 8 2 2 5 3" xfId="31706"/>
    <cellStyle name="Note 5 8 2 2 5 4" xfId="31707"/>
    <cellStyle name="Note 5 8 2 2 5 5" xfId="31708"/>
    <cellStyle name="Note 5 8 2 2 5 6" xfId="31709"/>
    <cellStyle name="Note 5 8 2 2 6" xfId="31710"/>
    <cellStyle name="Note 5 8 2 2 6 2" xfId="31711"/>
    <cellStyle name="Note 5 8 2 2 6 2 2" xfId="31712"/>
    <cellStyle name="Note 5 8 2 2 6 2 3" xfId="31713"/>
    <cellStyle name="Note 5 8 2 2 6 2 4" xfId="31714"/>
    <cellStyle name="Note 5 8 2 2 6 3" xfId="31715"/>
    <cellStyle name="Note 5 8 2 2 6 4" xfId="31716"/>
    <cellStyle name="Note 5 8 2 2 6 5" xfId="31717"/>
    <cellStyle name="Note 5 8 2 2 6 6" xfId="31718"/>
    <cellStyle name="Note 5 8 2 2 7" xfId="31719"/>
    <cellStyle name="Note 5 8 2 2 7 2" xfId="31720"/>
    <cellStyle name="Note 5 8 2 2 7 2 2" xfId="31721"/>
    <cellStyle name="Note 5 8 2 2 7 2 3" xfId="31722"/>
    <cellStyle name="Note 5 8 2 2 7 2 4" xfId="31723"/>
    <cellStyle name="Note 5 8 2 2 7 3" xfId="31724"/>
    <cellStyle name="Note 5 8 2 2 7 4" xfId="31725"/>
    <cellStyle name="Note 5 8 2 2 7 5" xfId="31726"/>
    <cellStyle name="Note 5 8 2 2 7 6" xfId="31727"/>
    <cellStyle name="Note 5 8 2 2 8" xfId="31728"/>
    <cellStyle name="Note 5 8 2 2 8 2" xfId="31729"/>
    <cellStyle name="Note 5 8 2 2 8 2 2" xfId="31730"/>
    <cellStyle name="Note 5 8 2 2 8 2 3" xfId="31731"/>
    <cellStyle name="Note 5 8 2 2 8 2 4" xfId="31732"/>
    <cellStyle name="Note 5 8 2 2 8 3" xfId="31733"/>
    <cellStyle name="Note 5 8 2 2 8 4" xfId="31734"/>
    <cellStyle name="Note 5 8 2 2 8 5" xfId="31735"/>
    <cellStyle name="Note 5 8 2 2 8 6" xfId="31736"/>
    <cellStyle name="Note 5 8 2 2 9" xfId="31737"/>
    <cellStyle name="Note 5 8 2 2 9 2" xfId="31738"/>
    <cellStyle name="Note 5 8 2 2 9 2 2" xfId="31739"/>
    <cellStyle name="Note 5 8 2 2 9 2 3" xfId="31740"/>
    <cellStyle name="Note 5 8 2 2 9 2 4" xfId="31741"/>
    <cellStyle name="Note 5 8 2 2 9 3" xfId="31742"/>
    <cellStyle name="Note 5 8 2 2 9 4" xfId="31743"/>
    <cellStyle name="Note 5 8 2 2 9 5" xfId="31744"/>
    <cellStyle name="Note 5 8 2 2 9 6" xfId="31745"/>
    <cellStyle name="Note 5 8 2 20" xfId="31746"/>
    <cellStyle name="Note 5 8 2 21" xfId="31747"/>
    <cellStyle name="Note 5 8 2 3" xfId="31748"/>
    <cellStyle name="Note 5 8 2 3 2" xfId="31749"/>
    <cellStyle name="Note 5 8 2 3 2 2" xfId="31750"/>
    <cellStyle name="Note 5 8 2 3 2 3" xfId="31751"/>
    <cellStyle name="Note 5 8 2 3 2 4" xfId="31752"/>
    <cellStyle name="Note 5 8 2 3 3" xfId="31753"/>
    <cellStyle name="Note 5 8 2 3 4" xfId="31754"/>
    <cellStyle name="Note 5 8 2 3 5" xfId="31755"/>
    <cellStyle name="Note 5 8 2 4" xfId="31756"/>
    <cellStyle name="Note 5 8 2 4 2" xfId="31757"/>
    <cellStyle name="Note 5 8 2 4 2 2" xfId="31758"/>
    <cellStyle name="Note 5 8 2 4 2 3" xfId="31759"/>
    <cellStyle name="Note 5 8 2 4 2 4" xfId="31760"/>
    <cellStyle name="Note 5 8 2 4 3" xfId="31761"/>
    <cellStyle name="Note 5 8 2 4 4" xfId="31762"/>
    <cellStyle name="Note 5 8 2 4 5" xfId="31763"/>
    <cellStyle name="Note 5 8 2 5" xfId="31764"/>
    <cellStyle name="Note 5 8 2 5 2" xfId="31765"/>
    <cellStyle name="Note 5 8 2 5 2 2" xfId="31766"/>
    <cellStyle name="Note 5 8 2 5 2 3" xfId="31767"/>
    <cellStyle name="Note 5 8 2 5 2 4" xfId="31768"/>
    <cellStyle name="Note 5 8 2 5 3" xfId="31769"/>
    <cellStyle name="Note 5 8 2 5 4" xfId="31770"/>
    <cellStyle name="Note 5 8 2 5 5" xfId="31771"/>
    <cellStyle name="Note 5 8 2 5 6" xfId="31772"/>
    <cellStyle name="Note 5 8 2 6" xfId="31773"/>
    <cellStyle name="Note 5 8 2 6 2" xfId="31774"/>
    <cellStyle name="Note 5 8 2 6 2 2" xfId="31775"/>
    <cellStyle name="Note 5 8 2 6 2 3" xfId="31776"/>
    <cellStyle name="Note 5 8 2 6 2 4" xfId="31777"/>
    <cellStyle name="Note 5 8 2 6 3" xfId="31778"/>
    <cellStyle name="Note 5 8 2 6 4" xfId="31779"/>
    <cellStyle name="Note 5 8 2 6 5" xfId="31780"/>
    <cellStyle name="Note 5 8 2 6 6" xfId="31781"/>
    <cellStyle name="Note 5 8 2 7" xfId="31782"/>
    <cellStyle name="Note 5 8 2 7 2" xfId="31783"/>
    <cellStyle name="Note 5 8 2 7 2 2" xfId="31784"/>
    <cellStyle name="Note 5 8 2 7 2 3" xfId="31785"/>
    <cellStyle name="Note 5 8 2 7 2 4" xfId="31786"/>
    <cellStyle name="Note 5 8 2 7 3" xfId="31787"/>
    <cellStyle name="Note 5 8 2 7 4" xfId="31788"/>
    <cellStyle name="Note 5 8 2 7 5" xfId="31789"/>
    <cellStyle name="Note 5 8 2 7 6" xfId="31790"/>
    <cellStyle name="Note 5 8 2 8" xfId="31791"/>
    <cellStyle name="Note 5 8 2 8 2" xfId="31792"/>
    <cellStyle name="Note 5 8 2 8 2 2" xfId="31793"/>
    <cellStyle name="Note 5 8 2 8 2 3" xfId="31794"/>
    <cellStyle name="Note 5 8 2 8 2 4" xfId="31795"/>
    <cellStyle name="Note 5 8 2 8 3" xfId="31796"/>
    <cellStyle name="Note 5 8 2 8 4" xfId="31797"/>
    <cellStyle name="Note 5 8 2 8 5" xfId="31798"/>
    <cellStyle name="Note 5 8 2 8 6" xfId="31799"/>
    <cellStyle name="Note 5 8 2 9" xfId="31800"/>
    <cellStyle name="Note 5 8 2 9 2" xfId="31801"/>
    <cellStyle name="Note 5 8 2 9 2 2" xfId="31802"/>
    <cellStyle name="Note 5 8 2 9 2 3" xfId="31803"/>
    <cellStyle name="Note 5 8 2 9 2 4" xfId="31804"/>
    <cellStyle name="Note 5 8 2 9 3" xfId="31805"/>
    <cellStyle name="Note 5 8 2 9 4" xfId="31806"/>
    <cellStyle name="Note 5 8 2 9 5" xfId="31807"/>
    <cellStyle name="Note 5 8 2 9 6" xfId="31808"/>
    <cellStyle name="Note 5 8 20" xfId="31809"/>
    <cellStyle name="Note 5 8 21" xfId="31810"/>
    <cellStyle name="Note 5 8 22" xfId="31811"/>
    <cellStyle name="Note 5 8 3" xfId="31812"/>
    <cellStyle name="Note 5 8 3 10" xfId="31813"/>
    <cellStyle name="Note 5 8 3 10 2" xfId="31814"/>
    <cellStyle name="Note 5 8 3 10 2 2" xfId="31815"/>
    <cellStyle name="Note 5 8 3 10 2 3" xfId="31816"/>
    <cellStyle name="Note 5 8 3 10 2 4" xfId="31817"/>
    <cellStyle name="Note 5 8 3 10 3" xfId="31818"/>
    <cellStyle name="Note 5 8 3 10 4" xfId="31819"/>
    <cellStyle name="Note 5 8 3 10 5" xfId="31820"/>
    <cellStyle name="Note 5 8 3 10 6" xfId="31821"/>
    <cellStyle name="Note 5 8 3 11" xfId="31822"/>
    <cellStyle name="Note 5 8 3 11 2" xfId="31823"/>
    <cellStyle name="Note 5 8 3 11 2 2" xfId="31824"/>
    <cellStyle name="Note 5 8 3 11 2 3" xfId="31825"/>
    <cellStyle name="Note 5 8 3 11 2 4" xfId="31826"/>
    <cellStyle name="Note 5 8 3 11 3" xfId="31827"/>
    <cellStyle name="Note 5 8 3 11 4" xfId="31828"/>
    <cellStyle name="Note 5 8 3 11 5" xfId="31829"/>
    <cellStyle name="Note 5 8 3 11 6" xfId="31830"/>
    <cellStyle name="Note 5 8 3 12" xfId="31831"/>
    <cellStyle name="Note 5 8 3 12 2" xfId="31832"/>
    <cellStyle name="Note 5 8 3 12 2 2" xfId="31833"/>
    <cellStyle name="Note 5 8 3 12 2 3" xfId="31834"/>
    <cellStyle name="Note 5 8 3 12 2 4" xfId="31835"/>
    <cellStyle name="Note 5 8 3 12 3" xfId="31836"/>
    <cellStyle name="Note 5 8 3 12 4" xfId="31837"/>
    <cellStyle name="Note 5 8 3 12 5" xfId="31838"/>
    <cellStyle name="Note 5 8 3 12 6" xfId="31839"/>
    <cellStyle name="Note 5 8 3 13" xfId="31840"/>
    <cellStyle name="Note 5 8 3 13 2" xfId="31841"/>
    <cellStyle name="Note 5 8 3 13 2 2" xfId="31842"/>
    <cellStyle name="Note 5 8 3 13 2 3" xfId="31843"/>
    <cellStyle name="Note 5 8 3 13 2 4" xfId="31844"/>
    <cellStyle name="Note 5 8 3 13 3" xfId="31845"/>
    <cellStyle name="Note 5 8 3 13 4" xfId="31846"/>
    <cellStyle name="Note 5 8 3 13 5" xfId="31847"/>
    <cellStyle name="Note 5 8 3 13 6" xfId="31848"/>
    <cellStyle name="Note 5 8 3 14" xfId="31849"/>
    <cellStyle name="Note 5 8 3 14 2" xfId="31850"/>
    <cellStyle name="Note 5 8 3 14 2 2" xfId="31851"/>
    <cellStyle name="Note 5 8 3 14 2 3" xfId="31852"/>
    <cellStyle name="Note 5 8 3 14 2 4" xfId="31853"/>
    <cellStyle name="Note 5 8 3 14 3" xfId="31854"/>
    <cellStyle name="Note 5 8 3 14 4" xfId="31855"/>
    <cellStyle name="Note 5 8 3 14 5" xfId="31856"/>
    <cellStyle name="Note 5 8 3 14 6" xfId="31857"/>
    <cellStyle name="Note 5 8 3 15" xfId="31858"/>
    <cellStyle name="Note 5 8 3 15 2" xfId="31859"/>
    <cellStyle name="Note 5 8 3 15 2 2" xfId="31860"/>
    <cellStyle name="Note 5 8 3 15 2 3" xfId="31861"/>
    <cellStyle name="Note 5 8 3 15 2 4" xfId="31862"/>
    <cellStyle name="Note 5 8 3 15 3" xfId="31863"/>
    <cellStyle name="Note 5 8 3 15 4" xfId="31864"/>
    <cellStyle name="Note 5 8 3 15 5" xfId="31865"/>
    <cellStyle name="Note 5 8 3 15 6" xfId="31866"/>
    <cellStyle name="Note 5 8 3 16" xfId="31867"/>
    <cellStyle name="Note 5 8 3 16 2" xfId="31868"/>
    <cellStyle name="Note 5 8 3 16 2 2" xfId="31869"/>
    <cellStyle name="Note 5 8 3 16 2 3" xfId="31870"/>
    <cellStyle name="Note 5 8 3 16 2 4" xfId="31871"/>
    <cellStyle name="Note 5 8 3 16 3" xfId="31872"/>
    <cellStyle name="Note 5 8 3 16 4" xfId="31873"/>
    <cellStyle name="Note 5 8 3 16 5" xfId="31874"/>
    <cellStyle name="Note 5 8 3 16 6" xfId="31875"/>
    <cellStyle name="Note 5 8 3 17" xfId="31876"/>
    <cellStyle name="Note 5 8 3 17 2" xfId="31877"/>
    <cellStyle name="Note 5 8 3 17 3" xfId="31878"/>
    <cellStyle name="Note 5 8 3 18" xfId="31879"/>
    <cellStyle name="Note 5 8 3 19" xfId="31880"/>
    <cellStyle name="Note 5 8 3 2" xfId="31881"/>
    <cellStyle name="Note 5 8 3 2 2" xfId="31882"/>
    <cellStyle name="Note 5 8 3 2 2 2" xfId="31883"/>
    <cellStyle name="Note 5 8 3 2 2 3" xfId="31884"/>
    <cellStyle name="Note 5 8 3 2 2 4" xfId="31885"/>
    <cellStyle name="Note 5 8 3 2 3" xfId="31886"/>
    <cellStyle name="Note 5 8 3 2 4" xfId="31887"/>
    <cellStyle name="Note 5 8 3 2 5" xfId="31888"/>
    <cellStyle name="Note 5 8 3 3" xfId="31889"/>
    <cellStyle name="Note 5 8 3 3 2" xfId="31890"/>
    <cellStyle name="Note 5 8 3 3 2 2" xfId="31891"/>
    <cellStyle name="Note 5 8 3 3 2 3" xfId="31892"/>
    <cellStyle name="Note 5 8 3 3 2 4" xfId="31893"/>
    <cellStyle name="Note 5 8 3 3 3" xfId="31894"/>
    <cellStyle name="Note 5 8 3 3 4" xfId="31895"/>
    <cellStyle name="Note 5 8 3 3 5" xfId="31896"/>
    <cellStyle name="Note 5 8 3 3 6" xfId="31897"/>
    <cellStyle name="Note 5 8 3 4" xfId="31898"/>
    <cellStyle name="Note 5 8 3 4 2" xfId="31899"/>
    <cellStyle name="Note 5 8 3 4 2 2" xfId="31900"/>
    <cellStyle name="Note 5 8 3 4 2 3" xfId="31901"/>
    <cellStyle name="Note 5 8 3 4 2 4" xfId="31902"/>
    <cellStyle name="Note 5 8 3 4 3" xfId="31903"/>
    <cellStyle name="Note 5 8 3 4 4" xfId="31904"/>
    <cellStyle name="Note 5 8 3 4 5" xfId="31905"/>
    <cellStyle name="Note 5 8 3 4 6" xfId="31906"/>
    <cellStyle name="Note 5 8 3 5" xfId="31907"/>
    <cellStyle name="Note 5 8 3 5 2" xfId="31908"/>
    <cellStyle name="Note 5 8 3 5 2 2" xfId="31909"/>
    <cellStyle name="Note 5 8 3 5 2 3" xfId="31910"/>
    <cellStyle name="Note 5 8 3 5 2 4" xfId="31911"/>
    <cellStyle name="Note 5 8 3 5 3" xfId="31912"/>
    <cellStyle name="Note 5 8 3 5 4" xfId="31913"/>
    <cellStyle name="Note 5 8 3 5 5" xfId="31914"/>
    <cellStyle name="Note 5 8 3 5 6" xfId="31915"/>
    <cellStyle name="Note 5 8 3 6" xfId="31916"/>
    <cellStyle name="Note 5 8 3 6 2" xfId="31917"/>
    <cellStyle name="Note 5 8 3 6 2 2" xfId="31918"/>
    <cellStyle name="Note 5 8 3 6 2 3" xfId="31919"/>
    <cellStyle name="Note 5 8 3 6 2 4" xfId="31920"/>
    <cellStyle name="Note 5 8 3 6 3" xfId="31921"/>
    <cellStyle name="Note 5 8 3 6 4" xfId="31922"/>
    <cellStyle name="Note 5 8 3 6 5" xfId="31923"/>
    <cellStyle name="Note 5 8 3 6 6" xfId="31924"/>
    <cellStyle name="Note 5 8 3 7" xfId="31925"/>
    <cellStyle name="Note 5 8 3 7 2" xfId="31926"/>
    <cellStyle name="Note 5 8 3 7 2 2" xfId="31927"/>
    <cellStyle name="Note 5 8 3 7 2 3" xfId="31928"/>
    <cellStyle name="Note 5 8 3 7 2 4" xfId="31929"/>
    <cellStyle name="Note 5 8 3 7 3" xfId="31930"/>
    <cellStyle name="Note 5 8 3 7 4" xfId="31931"/>
    <cellStyle name="Note 5 8 3 7 5" xfId="31932"/>
    <cellStyle name="Note 5 8 3 7 6" xfId="31933"/>
    <cellStyle name="Note 5 8 3 8" xfId="31934"/>
    <cellStyle name="Note 5 8 3 8 2" xfId="31935"/>
    <cellStyle name="Note 5 8 3 8 2 2" xfId="31936"/>
    <cellStyle name="Note 5 8 3 8 2 3" xfId="31937"/>
    <cellStyle name="Note 5 8 3 8 2 4" xfId="31938"/>
    <cellStyle name="Note 5 8 3 8 3" xfId="31939"/>
    <cellStyle name="Note 5 8 3 8 4" xfId="31940"/>
    <cellStyle name="Note 5 8 3 8 5" xfId="31941"/>
    <cellStyle name="Note 5 8 3 8 6" xfId="31942"/>
    <cellStyle name="Note 5 8 3 9" xfId="31943"/>
    <cellStyle name="Note 5 8 3 9 2" xfId="31944"/>
    <cellStyle name="Note 5 8 3 9 2 2" xfId="31945"/>
    <cellStyle name="Note 5 8 3 9 2 3" xfId="31946"/>
    <cellStyle name="Note 5 8 3 9 2 4" xfId="31947"/>
    <cellStyle name="Note 5 8 3 9 3" xfId="31948"/>
    <cellStyle name="Note 5 8 3 9 4" xfId="31949"/>
    <cellStyle name="Note 5 8 3 9 5" xfId="31950"/>
    <cellStyle name="Note 5 8 3 9 6" xfId="31951"/>
    <cellStyle name="Note 5 8 4" xfId="31952"/>
    <cellStyle name="Note 5 8 4 2" xfId="31953"/>
    <cellStyle name="Note 5 8 4 2 2" xfId="31954"/>
    <cellStyle name="Note 5 8 4 2 3" xfId="31955"/>
    <cellStyle name="Note 5 8 4 2 4" xfId="31956"/>
    <cellStyle name="Note 5 8 4 3" xfId="31957"/>
    <cellStyle name="Note 5 8 4 4" xfId="31958"/>
    <cellStyle name="Note 5 8 4 5" xfId="31959"/>
    <cellStyle name="Note 5 8 5" xfId="31960"/>
    <cellStyle name="Note 5 8 5 2" xfId="31961"/>
    <cellStyle name="Note 5 8 5 2 2" xfId="31962"/>
    <cellStyle name="Note 5 8 5 2 3" xfId="31963"/>
    <cellStyle name="Note 5 8 5 2 4" xfId="31964"/>
    <cellStyle name="Note 5 8 5 3" xfId="31965"/>
    <cellStyle name="Note 5 8 5 4" xfId="31966"/>
    <cellStyle name="Note 5 8 5 5" xfId="31967"/>
    <cellStyle name="Note 5 8 6" xfId="31968"/>
    <cellStyle name="Note 5 8 6 2" xfId="31969"/>
    <cellStyle name="Note 5 8 6 2 2" xfId="31970"/>
    <cellStyle name="Note 5 8 6 2 3" xfId="31971"/>
    <cellStyle name="Note 5 8 6 2 4" xfId="31972"/>
    <cellStyle name="Note 5 8 6 3" xfId="31973"/>
    <cellStyle name="Note 5 8 6 4" xfId="31974"/>
    <cellStyle name="Note 5 8 6 5" xfId="31975"/>
    <cellStyle name="Note 5 8 6 6" xfId="31976"/>
    <cellStyle name="Note 5 8 7" xfId="31977"/>
    <cellStyle name="Note 5 8 7 2" xfId="31978"/>
    <cellStyle name="Note 5 8 7 2 2" xfId="31979"/>
    <cellStyle name="Note 5 8 7 2 3" xfId="31980"/>
    <cellStyle name="Note 5 8 7 2 4" xfId="31981"/>
    <cellStyle name="Note 5 8 7 3" xfId="31982"/>
    <cellStyle name="Note 5 8 7 4" xfId="31983"/>
    <cellStyle name="Note 5 8 7 5" xfId="31984"/>
    <cellStyle name="Note 5 8 7 6" xfId="31985"/>
    <cellStyle name="Note 5 8 8" xfId="31986"/>
    <cellStyle name="Note 5 8 8 2" xfId="31987"/>
    <cellStyle name="Note 5 8 8 2 2" xfId="31988"/>
    <cellStyle name="Note 5 8 8 2 3" xfId="31989"/>
    <cellStyle name="Note 5 8 8 2 4" xfId="31990"/>
    <cellStyle name="Note 5 8 8 3" xfId="31991"/>
    <cellStyle name="Note 5 8 8 4" xfId="31992"/>
    <cellStyle name="Note 5 8 8 5" xfId="31993"/>
    <cellStyle name="Note 5 8 8 6" xfId="31994"/>
    <cellStyle name="Note 5 8 9" xfId="31995"/>
    <cellStyle name="Note 5 8 9 2" xfId="31996"/>
    <cellStyle name="Note 5 8 9 2 2" xfId="31997"/>
    <cellStyle name="Note 5 8 9 2 3" xfId="31998"/>
    <cellStyle name="Note 5 8 9 2 4" xfId="31999"/>
    <cellStyle name="Note 5 8 9 3" xfId="32000"/>
    <cellStyle name="Note 5 8 9 4" xfId="32001"/>
    <cellStyle name="Note 5 8 9 5" xfId="32002"/>
    <cellStyle name="Note 5 8 9 6" xfId="32003"/>
    <cellStyle name="Note 5 9" xfId="784"/>
    <cellStyle name="Note 6" xfId="785"/>
    <cellStyle name="Note 6 10" xfId="786"/>
    <cellStyle name="Note 6 2" xfId="787"/>
    <cellStyle name="Note 6 2 10" xfId="32004"/>
    <cellStyle name="Note 6 2 10 2" xfId="32005"/>
    <cellStyle name="Note 6 2 10 2 2" xfId="32006"/>
    <cellStyle name="Note 6 2 10 2 3" xfId="32007"/>
    <cellStyle name="Note 6 2 10 2 4" xfId="32008"/>
    <cellStyle name="Note 6 2 10 3" xfId="32009"/>
    <cellStyle name="Note 6 2 10 4" xfId="32010"/>
    <cellStyle name="Note 6 2 10 5" xfId="32011"/>
    <cellStyle name="Note 6 2 10 6" xfId="32012"/>
    <cellStyle name="Note 6 2 11" xfId="32013"/>
    <cellStyle name="Note 6 2 11 2" xfId="32014"/>
    <cellStyle name="Note 6 2 11 2 2" xfId="32015"/>
    <cellStyle name="Note 6 2 11 2 3" xfId="32016"/>
    <cellStyle name="Note 6 2 11 2 4" xfId="32017"/>
    <cellStyle name="Note 6 2 11 3" xfId="32018"/>
    <cellStyle name="Note 6 2 11 4" xfId="32019"/>
    <cellStyle name="Note 6 2 11 5" xfId="32020"/>
    <cellStyle name="Note 6 2 11 6" xfId="32021"/>
    <cellStyle name="Note 6 2 12" xfId="32022"/>
    <cellStyle name="Note 6 2 12 2" xfId="32023"/>
    <cellStyle name="Note 6 2 12 2 2" xfId="32024"/>
    <cellStyle name="Note 6 2 12 2 3" xfId="32025"/>
    <cellStyle name="Note 6 2 12 2 4" xfId="32026"/>
    <cellStyle name="Note 6 2 12 3" xfId="32027"/>
    <cellStyle name="Note 6 2 12 4" xfId="32028"/>
    <cellStyle name="Note 6 2 12 5" xfId="32029"/>
    <cellStyle name="Note 6 2 12 6" xfId="32030"/>
    <cellStyle name="Note 6 2 13" xfId="32031"/>
    <cellStyle name="Note 6 2 13 2" xfId="32032"/>
    <cellStyle name="Note 6 2 13 2 2" xfId="32033"/>
    <cellStyle name="Note 6 2 13 2 3" xfId="32034"/>
    <cellStyle name="Note 6 2 13 2 4" xfId="32035"/>
    <cellStyle name="Note 6 2 13 3" xfId="32036"/>
    <cellStyle name="Note 6 2 13 4" xfId="32037"/>
    <cellStyle name="Note 6 2 13 5" xfId="32038"/>
    <cellStyle name="Note 6 2 13 6" xfId="32039"/>
    <cellStyle name="Note 6 2 14" xfId="32040"/>
    <cellStyle name="Note 6 2 14 2" xfId="32041"/>
    <cellStyle name="Note 6 2 14 2 2" xfId="32042"/>
    <cellStyle name="Note 6 2 14 2 3" xfId="32043"/>
    <cellStyle name="Note 6 2 14 2 4" xfId="32044"/>
    <cellStyle name="Note 6 2 14 3" xfId="32045"/>
    <cellStyle name="Note 6 2 14 4" xfId="32046"/>
    <cellStyle name="Note 6 2 14 5" xfId="32047"/>
    <cellStyle name="Note 6 2 14 6" xfId="32048"/>
    <cellStyle name="Note 6 2 15" xfId="32049"/>
    <cellStyle name="Note 6 2 15 2" xfId="32050"/>
    <cellStyle name="Note 6 2 15 2 2" xfId="32051"/>
    <cellStyle name="Note 6 2 15 2 3" xfId="32052"/>
    <cellStyle name="Note 6 2 15 2 4" xfId="32053"/>
    <cellStyle name="Note 6 2 15 3" xfId="32054"/>
    <cellStyle name="Note 6 2 15 4" xfId="32055"/>
    <cellStyle name="Note 6 2 15 5" xfId="32056"/>
    <cellStyle name="Note 6 2 15 6" xfId="32057"/>
    <cellStyle name="Note 6 2 16" xfId="32058"/>
    <cellStyle name="Note 6 2 16 2" xfId="32059"/>
    <cellStyle name="Note 6 2 16 2 2" xfId="32060"/>
    <cellStyle name="Note 6 2 16 2 3" xfId="32061"/>
    <cellStyle name="Note 6 2 16 2 4" xfId="32062"/>
    <cellStyle name="Note 6 2 16 3" xfId="32063"/>
    <cellStyle name="Note 6 2 16 4" xfId="32064"/>
    <cellStyle name="Note 6 2 16 5" xfId="32065"/>
    <cellStyle name="Note 6 2 16 6" xfId="32066"/>
    <cellStyle name="Note 6 2 17" xfId="32067"/>
    <cellStyle name="Note 6 2 17 2" xfId="32068"/>
    <cellStyle name="Note 6 2 17 2 2" xfId="32069"/>
    <cellStyle name="Note 6 2 17 2 3" xfId="32070"/>
    <cellStyle name="Note 6 2 17 2 4" xfId="32071"/>
    <cellStyle name="Note 6 2 17 3" xfId="32072"/>
    <cellStyle name="Note 6 2 17 4" xfId="32073"/>
    <cellStyle name="Note 6 2 17 5" xfId="32074"/>
    <cellStyle name="Note 6 2 17 6" xfId="32075"/>
    <cellStyle name="Note 6 2 18" xfId="32076"/>
    <cellStyle name="Note 6 2 18 2" xfId="32077"/>
    <cellStyle name="Note 6 2 18 3" xfId="32078"/>
    <cellStyle name="Note 6 2 19" xfId="32079"/>
    <cellStyle name="Note 6 2 2" xfId="788"/>
    <cellStyle name="Note 6 2 2 10" xfId="32080"/>
    <cellStyle name="Note 6 2 2 10 2" xfId="32081"/>
    <cellStyle name="Note 6 2 2 10 2 2" xfId="32082"/>
    <cellStyle name="Note 6 2 2 10 2 3" xfId="32083"/>
    <cellStyle name="Note 6 2 2 10 2 4" xfId="32084"/>
    <cellStyle name="Note 6 2 2 10 3" xfId="32085"/>
    <cellStyle name="Note 6 2 2 10 4" xfId="32086"/>
    <cellStyle name="Note 6 2 2 10 5" xfId="32087"/>
    <cellStyle name="Note 6 2 2 10 6" xfId="32088"/>
    <cellStyle name="Note 6 2 2 11" xfId="32089"/>
    <cellStyle name="Note 6 2 2 11 2" xfId="32090"/>
    <cellStyle name="Note 6 2 2 11 2 2" xfId="32091"/>
    <cellStyle name="Note 6 2 2 11 2 3" xfId="32092"/>
    <cellStyle name="Note 6 2 2 11 2 4" xfId="32093"/>
    <cellStyle name="Note 6 2 2 11 3" xfId="32094"/>
    <cellStyle name="Note 6 2 2 11 4" xfId="32095"/>
    <cellStyle name="Note 6 2 2 11 5" xfId="32096"/>
    <cellStyle name="Note 6 2 2 11 6" xfId="32097"/>
    <cellStyle name="Note 6 2 2 12" xfId="32098"/>
    <cellStyle name="Note 6 2 2 12 2" xfId="32099"/>
    <cellStyle name="Note 6 2 2 12 2 2" xfId="32100"/>
    <cellStyle name="Note 6 2 2 12 2 3" xfId="32101"/>
    <cellStyle name="Note 6 2 2 12 2 4" xfId="32102"/>
    <cellStyle name="Note 6 2 2 12 3" xfId="32103"/>
    <cellStyle name="Note 6 2 2 12 4" xfId="32104"/>
    <cellStyle name="Note 6 2 2 12 5" xfId="32105"/>
    <cellStyle name="Note 6 2 2 12 6" xfId="32106"/>
    <cellStyle name="Note 6 2 2 13" xfId="32107"/>
    <cellStyle name="Note 6 2 2 13 2" xfId="32108"/>
    <cellStyle name="Note 6 2 2 13 2 2" xfId="32109"/>
    <cellStyle name="Note 6 2 2 13 2 3" xfId="32110"/>
    <cellStyle name="Note 6 2 2 13 2 4" xfId="32111"/>
    <cellStyle name="Note 6 2 2 13 3" xfId="32112"/>
    <cellStyle name="Note 6 2 2 13 4" xfId="32113"/>
    <cellStyle name="Note 6 2 2 13 5" xfId="32114"/>
    <cellStyle name="Note 6 2 2 13 6" xfId="32115"/>
    <cellStyle name="Note 6 2 2 14" xfId="32116"/>
    <cellStyle name="Note 6 2 2 14 2" xfId="32117"/>
    <cellStyle name="Note 6 2 2 14 2 2" xfId="32118"/>
    <cellStyle name="Note 6 2 2 14 2 3" xfId="32119"/>
    <cellStyle name="Note 6 2 2 14 2 4" xfId="32120"/>
    <cellStyle name="Note 6 2 2 14 3" xfId="32121"/>
    <cellStyle name="Note 6 2 2 14 4" xfId="32122"/>
    <cellStyle name="Note 6 2 2 14 5" xfId="32123"/>
    <cellStyle name="Note 6 2 2 14 6" xfId="32124"/>
    <cellStyle name="Note 6 2 2 15" xfId="32125"/>
    <cellStyle name="Note 6 2 2 15 2" xfId="32126"/>
    <cellStyle name="Note 6 2 2 15 2 2" xfId="32127"/>
    <cellStyle name="Note 6 2 2 15 2 3" xfId="32128"/>
    <cellStyle name="Note 6 2 2 15 2 4" xfId="32129"/>
    <cellStyle name="Note 6 2 2 15 3" xfId="32130"/>
    <cellStyle name="Note 6 2 2 15 4" xfId="32131"/>
    <cellStyle name="Note 6 2 2 15 5" xfId="32132"/>
    <cellStyle name="Note 6 2 2 15 6" xfId="32133"/>
    <cellStyle name="Note 6 2 2 16" xfId="32134"/>
    <cellStyle name="Note 6 2 2 16 2" xfId="32135"/>
    <cellStyle name="Note 6 2 2 16 3" xfId="32136"/>
    <cellStyle name="Note 6 2 2 17" xfId="32137"/>
    <cellStyle name="Note 6 2 2 18" xfId="32138"/>
    <cellStyle name="Note 6 2 2 19" xfId="32139"/>
    <cellStyle name="Note 6 2 2 2" xfId="789"/>
    <cellStyle name="Note 6 2 2 20" xfId="32140"/>
    <cellStyle name="Note 6 2 2 21" xfId="32141"/>
    <cellStyle name="Note 6 2 2 3" xfId="32142"/>
    <cellStyle name="Note 6 2 2 3 10" xfId="32143"/>
    <cellStyle name="Note 6 2 2 3 10 2" xfId="32144"/>
    <cellStyle name="Note 6 2 2 3 10 2 2" xfId="32145"/>
    <cellStyle name="Note 6 2 2 3 10 2 3" xfId="32146"/>
    <cellStyle name="Note 6 2 2 3 10 2 4" xfId="32147"/>
    <cellStyle name="Note 6 2 2 3 10 3" xfId="32148"/>
    <cellStyle name="Note 6 2 2 3 10 4" xfId="32149"/>
    <cellStyle name="Note 6 2 2 3 10 5" xfId="32150"/>
    <cellStyle name="Note 6 2 2 3 10 6" xfId="32151"/>
    <cellStyle name="Note 6 2 2 3 11" xfId="32152"/>
    <cellStyle name="Note 6 2 2 3 11 2" xfId="32153"/>
    <cellStyle name="Note 6 2 2 3 11 2 2" xfId="32154"/>
    <cellStyle name="Note 6 2 2 3 11 2 3" xfId="32155"/>
    <cellStyle name="Note 6 2 2 3 11 2 4" xfId="32156"/>
    <cellStyle name="Note 6 2 2 3 11 3" xfId="32157"/>
    <cellStyle name="Note 6 2 2 3 11 4" xfId="32158"/>
    <cellStyle name="Note 6 2 2 3 11 5" xfId="32159"/>
    <cellStyle name="Note 6 2 2 3 11 6" xfId="32160"/>
    <cellStyle name="Note 6 2 2 3 12" xfId="32161"/>
    <cellStyle name="Note 6 2 2 3 12 2" xfId="32162"/>
    <cellStyle name="Note 6 2 2 3 12 2 2" xfId="32163"/>
    <cellStyle name="Note 6 2 2 3 12 2 3" xfId="32164"/>
    <cellStyle name="Note 6 2 2 3 12 2 4" xfId="32165"/>
    <cellStyle name="Note 6 2 2 3 12 3" xfId="32166"/>
    <cellStyle name="Note 6 2 2 3 12 4" xfId="32167"/>
    <cellStyle name="Note 6 2 2 3 12 5" xfId="32168"/>
    <cellStyle name="Note 6 2 2 3 12 6" xfId="32169"/>
    <cellStyle name="Note 6 2 2 3 13" xfId="32170"/>
    <cellStyle name="Note 6 2 2 3 13 2" xfId="32171"/>
    <cellStyle name="Note 6 2 2 3 13 2 2" xfId="32172"/>
    <cellStyle name="Note 6 2 2 3 13 2 3" xfId="32173"/>
    <cellStyle name="Note 6 2 2 3 13 2 4" xfId="32174"/>
    <cellStyle name="Note 6 2 2 3 13 3" xfId="32175"/>
    <cellStyle name="Note 6 2 2 3 13 4" xfId="32176"/>
    <cellStyle name="Note 6 2 2 3 13 5" xfId="32177"/>
    <cellStyle name="Note 6 2 2 3 13 6" xfId="32178"/>
    <cellStyle name="Note 6 2 2 3 14" xfId="32179"/>
    <cellStyle name="Note 6 2 2 3 14 2" xfId="32180"/>
    <cellStyle name="Note 6 2 2 3 14 2 2" xfId="32181"/>
    <cellStyle name="Note 6 2 2 3 14 2 3" xfId="32182"/>
    <cellStyle name="Note 6 2 2 3 14 2 4" xfId="32183"/>
    <cellStyle name="Note 6 2 2 3 14 3" xfId="32184"/>
    <cellStyle name="Note 6 2 2 3 14 4" xfId="32185"/>
    <cellStyle name="Note 6 2 2 3 14 5" xfId="32186"/>
    <cellStyle name="Note 6 2 2 3 14 6" xfId="32187"/>
    <cellStyle name="Note 6 2 2 3 15" xfId="32188"/>
    <cellStyle name="Note 6 2 2 3 15 2" xfId="32189"/>
    <cellStyle name="Note 6 2 2 3 15 2 2" xfId="32190"/>
    <cellStyle name="Note 6 2 2 3 15 2 3" xfId="32191"/>
    <cellStyle name="Note 6 2 2 3 15 2 4" xfId="32192"/>
    <cellStyle name="Note 6 2 2 3 15 3" xfId="32193"/>
    <cellStyle name="Note 6 2 2 3 15 4" xfId="32194"/>
    <cellStyle name="Note 6 2 2 3 15 5" xfId="32195"/>
    <cellStyle name="Note 6 2 2 3 15 6" xfId="32196"/>
    <cellStyle name="Note 6 2 2 3 16" xfId="32197"/>
    <cellStyle name="Note 6 2 2 3 16 2" xfId="32198"/>
    <cellStyle name="Note 6 2 2 3 16 2 2" xfId="32199"/>
    <cellStyle name="Note 6 2 2 3 16 2 3" xfId="32200"/>
    <cellStyle name="Note 6 2 2 3 16 2 4" xfId="32201"/>
    <cellStyle name="Note 6 2 2 3 16 3" xfId="32202"/>
    <cellStyle name="Note 6 2 2 3 16 4" xfId="32203"/>
    <cellStyle name="Note 6 2 2 3 16 5" xfId="32204"/>
    <cellStyle name="Note 6 2 2 3 16 6" xfId="32205"/>
    <cellStyle name="Note 6 2 2 3 17" xfId="32206"/>
    <cellStyle name="Note 6 2 2 3 17 2" xfId="32207"/>
    <cellStyle name="Note 6 2 2 3 17 3" xfId="32208"/>
    <cellStyle name="Note 6 2 2 3 18" xfId="32209"/>
    <cellStyle name="Note 6 2 2 3 19" xfId="32210"/>
    <cellStyle name="Note 6 2 2 3 2" xfId="32211"/>
    <cellStyle name="Note 6 2 2 3 2 2" xfId="32212"/>
    <cellStyle name="Note 6 2 2 3 2 2 2" xfId="32213"/>
    <cellStyle name="Note 6 2 2 3 2 2 3" xfId="32214"/>
    <cellStyle name="Note 6 2 2 3 2 2 4" xfId="32215"/>
    <cellStyle name="Note 6 2 2 3 2 3" xfId="32216"/>
    <cellStyle name="Note 6 2 2 3 2 4" xfId="32217"/>
    <cellStyle name="Note 6 2 2 3 2 5" xfId="32218"/>
    <cellStyle name="Note 6 2 2 3 3" xfId="32219"/>
    <cellStyle name="Note 6 2 2 3 3 2" xfId="32220"/>
    <cellStyle name="Note 6 2 2 3 3 2 2" xfId="32221"/>
    <cellStyle name="Note 6 2 2 3 3 2 3" xfId="32222"/>
    <cellStyle name="Note 6 2 2 3 3 2 4" xfId="32223"/>
    <cellStyle name="Note 6 2 2 3 3 3" xfId="32224"/>
    <cellStyle name="Note 6 2 2 3 3 4" xfId="32225"/>
    <cellStyle name="Note 6 2 2 3 3 5" xfId="32226"/>
    <cellStyle name="Note 6 2 2 3 3 6" xfId="32227"/>
    <cellStyle name="Note 6 2 2 3 4" xfId="32228"/>
    <cellStyle name="Note 6 2 2 3 4 2" xfId="32229"/>
    <cellStyle name="Note 6 2 2 3 4 2 2" xfId="32230"/>
    <cellStyle name="Note 6 2 2 3 4 2 3" xfId="32231"/>
    <cellStyle name="Note 6 2 2 3 4 2 4" xfId="32232"/>
    <cellStyle name="Note 6 2 2 3 4 3" xfId="32233"/>
    <cellStyle name="Note 6 2 2 3 4 4" xfId="32234"/>
    <cellStyle name="Note 6 2 2 3 4 5" xfId="32235"/>
    <cellStyle name="Note 6 2 2 3 4 6" xfId="32236"/>
    <cellStyle name="Note 6 2 2 3 5" xfId="32237"/>
    <cellStyle name="Note 6 2 2 3 5 2" xfId="32238"/>
    <cellStyle name="Note 6 2 2 3 5 2 2" xfId="32239"/>
    <cellStyle name="Note 6 2 2 3 5 2 3" xfId="32240"/>
    <cellStyle name="Note 6 2 2 3 5 2 4" xfId="32241"/>
    <cellStyle name="Note 6 2 2 3 5 3" xfId="32242"/>
    <cellStyle name="Note 6 2 2 3 5 4" xfId="32243"/>
    <cellStyle name="Note 6 2 2 3 5 5" xfId="32244"/>
    <cellStyle name="Note 6 2 2 3 5 6" xfId="32245"/>
    <cellStyle name="Note 6 2 2 3 6" xfId="32246"/>
    <cellStyle name="Note 6 2 2 3 6 2" xfId="32247"/>
    <cellStyle name="Note 6 2 2 3 6 2 2" xfId="32248"/>
    <cellStyle name="Note 6 2 2 3 6 2 3" xfId="32249"/>
    <cellStyle name="Note 6 2 2 3 6 2 4" xfId="32250"/>
    <cellStyle name="Note 6 2 2 3 6 3" xfId="32251"/>
    <cellStyle name="Note 6 2 2 3 6 4" xfId="32252"/>
    <cellStyle name="Note 6 2 2 3 6 5" xfId="32253"/>
    <cellStyle name="Note 6 2 2 3 6 6" xfId="32254"/>
    <cellStyle name="Note 6 2 2 3 7" xfId="32255"/>
    <cellStyle name="Note 6 2 2 3 7 2" xfId="32256"/>
    <cellStyle name="Note 6 2 2 3 7 2 2" xfId="32257"/>
    <cellStyle name="Note 6 2 2 3 7 2 3" xfId="32258"/>
    <cellStyle name="Note 6 2 2 3 7 2 4" xfId="32259"/>
    <cellStyle name="Note 6 2 2 3 7 3" xfId="32260"/>
    <cellStyle name="Note 6 2 2 3 7 4" xfId="32261"/>
    <cellStyle name="Note 6 2 2 3 7 5" xfId="32262"/>
    <cellStyle name="Note 6 2 2 3 7 6" xfId="32263"/>
    <cellStyle name="Note 6 2 2 3 8" xfId="32264"/>
    <cellStyle name="Note 6 2 2 3 8 2" xfId="32265"/>
    <cellStyle name="Note 6 2 2 3 8 2 2" xfId="32266"/>
    <cellStyle name="Note 6 2 2 3 8 2 3" xfId="32267"/>
    <cellStyle name="Note 6 2 2 3 8 2 4" xfId="32268"/>
    <cellStyle name="Note 6 2 2 3 8 3" xfId="32269"/>
    <cellStyle name="Note 6 2 2 3 8 4" xfId="32270"/>
    <cellStyle name="Note 6 2 2 3 8 5" xfId="32271"/>
    <cellStyle name="Note 6 2 2 3 8 6" xfId="32272"/>
    <cellStyle name="Note 6 2 2 3 9" xfId="32273"/>
    <cellStyle name="Note 6 2 2 3 9 2" xfId="32274"/>
    <cellStyle name="Note 6 2 2 3 9 2 2" xfId="32275"/>
    <cellStyle name="Note 6 2 2 3 9 2 3" xfId="32276"/>
    <cellStyle name="Note 6 2 2 3 9 2 4" xfId="32277"/>
    <cellStyle name="Note 6 2 2 3 9 3" xfId="32278"/>
    <cellStyle name="Note 6 2 2 3 9 4" xfId="32279"/>
    <cellStyle name="Note 6 2 2 3 9 5" xfId="32280"/>
    <cellStyle name="Note 6 2 2 3 9 6" xfId="32281"/>
    <cellStyle name="Note 6 2 2 4" xfId="32282"/>
    <cellStyle name="Note 6 2 2 4 2" xfId="32283"/>
    <cellStyle name="Note 6 2 2 4 2 2" xfId="32284"/>
    <cellStyle name="Note 6 2 2 4 2 3" xfId="32285"/>
    <cellStyle name="Note 6 2 2 4 2 4" xfId="32286"/>
    <cellStyle name="Note 6 2 2 4 3" xfId="32287"/>
    <cellStyle name="Note 6 2 2 4 4" xfId="32288"/>
    <cellStyle name="Note 6 2 2 4 5" xfId="32289"/>
    <cellStyle name="Note 6 2 2 5" xfId="32290"/>
    <cellStyle name="Note 6 2 2 5 2" xfId="32291"/>
    <cellStyle name="Note 6 2 2 5 2 2" xfId="32292"/>
    <cellStyle name="Note 6 2 2 5 2 3" xfId="32293"/>
    <cellStyle name="Note 6 2 2 5 2 4" xfId="32294"/>
    <cellStyle name="Note 6 2 2 5 3" xfId="32295"/>
    <cellStyle name="Note 6 2 2 5 4" xfId="32296"/>
    <cellStyle name="Note 6 2 2 5 5" xfId="32297"/>
    <cellStyle name="Note 6 2 2 6" xfId="32298"/>
    <cellStyle name="Note 6 2 2 6 2" xfId="32299"/>
    <cellStyle name="Note 6 2 2 6 2 2" xfId="32300"/>
    <cellStyle name="Note 6 2 2 6 2 3" xfId="32301"/>
    <cellStyle name="Note 6 2 2 6 2 4" xfId="32302"/>
    <cellStyle name="Note 6 2 2 6 3" xfId="32303"/>
    <cellStyle name="Note 6 2 2 6 4" xfId="32304"/>
    <cellStyle name="Note 6 2 2 6 5" xfId="32305"/>
    <cellStyle name="Note 6 2 2 6 6" xfId="32306"/>
    <cellStyle name="Note 6 2 2 7" xfId="32307"/>
    <cellStyle name="Note 6 2 2 7 2" xfId="32308"/>
    <cellStyle name="Note 6 2 2 7 2 2" xfId="32309"/>
    <cellStyle name="Note 6 2 2 7 2 3" xfId="32310"/>
    <cellStyle name="Note 6 2 2 7 2 4" xfId="32311"/>
    <cellStyle name="Note 6 2 2 7 3" xfId="32312"/>
    <cellStyle name="Note 6 2 2 7 4" xfId="32313"/>
    <cellStyle name="Note 6 2 2 7 5" xfId="32314"/>
    <cellStyle name="Note 6 2 2 7 6" xfId="32315"/>
    <cellStyle name="Note 6 2 2 8" xfId="32316"/>
    <cellStyle name="Note 6 2 2 8 2" xfId="32317"/>
    <cellStyle name="Note 6 2 2 8 2 2" xfId="32318"/>
    <cellStyle name="Note 6 2 2 8 2 3" xfId="32319"/>
    <cellStyle name="Note 6 2 2 8 2 4" xfId="32320"/>
    <cellStyle name="Note 6 2 2 8 3" xfId="32321"/>
    <cellStyle name="Note 6 2 2 8 4" xfId="32322"/>
    <cellStyle name="Note 6 2 2 8 5" xfId="32323"/>
    <cellStyle name="Note 6 2 2 8 6" xfId="32324"/>
    <cellStyle name="Note 6 2 2 9" xfId="32325"/>
    <cellStyle name="Note 6 2 2 9 2" xfId="32326"/>
    <cellStyle name="Note 6 2 2 9 2 2" xfId="32327"/>
    <cellStyle name="Note 6 2 2 9 2 3" xfId="32328"/>
    <cellStyle name="Note 6 2 2 9 2 4" xfId="32329"/>
    <cellStyle name="Note 6 2 2 9 3" xfId="32330"/>
    <cellStyle name="Note 6 2 2 9 4" xfId="32331"/>
    <cellStyle name="Note 6 2 2 9 5" xfId="32332"/>
    <cellStyle name="Note 6 2 2 9 6" xfId="32333"/>
    <cellStyle name="Note 6 2 20" xfId="32334"/>
    <cellStyle name="Note 6 2 21" xfId="32335"/>
    <cellStyle name="Note 6 2 22" xfId="32336"/>
    <cellStyle name="Note 6 2 23" xfId="32337"/>
    <cellStyle name="Note 6 2 3" xfId="790"/>
    <cellStyle name="Note 6 2 4" xfId="791"/>
    <cellStyle name="Note 6 2 5" xfId="32338"/>
    <cellStyle name="Note 6 2 5 10" xfId="32339"/>
    <cellStyle name="Note 6 2 5 10 2" xfId="32340"/>
    <cellStyle name="Note 6 2 5 10 2 2" xfId="32341"/>
    <cellStyle name="Note 6 2 5 10 2 3" xfId="32342"/>
    <cellStyle name="Note 6 2 5 10 2 4" xfId="32343"/>
    <cellStyle name="Note 6 2 5 10 3" xfId="32344"/>
    <cellStyle name="Note 6 2 5 10 4" xfId="32345"/>
    <cellStyle name="Note 6 2 5 10 5" xfId="32346"/>
    <cellStyle name="Note 6 2 5 10 6" xfId="32347"/>
    <cellStyle name="Note 6 2 5 11" xfId="32348"/>
    <cellStyle name="Note 6 2 5 11 2" xfId="32349"/>
    <cellStyle name="Note 6 2 5 11 2 2" xfId="32350"/>
    <cellStyle name="Note 6 2 5 11 2 3" xfId="32351"/>
    <cellStyle name="Note 6 2 5 11 2 4" xfId="32352"/>
    <cellStyle name="Note 6 2 5 11 3" xfId="32353"/>
    <cellStyle name="Note 6 2 5 11 4" xfId="32354"/>
    <cellStyle name="Note 6 2 5 11 5" xfId="32355"/>
    <cellStyle name="Note 6 2 5 11 6" xfId="32356"/>
    <cellStyle name="Note 6 2 5 12" xfId="32357"/>
    <cellStyle name="Note 6 2 5 12 2" xfId="32358"/>
    <cellStyle name="Note 6 2 5 12 2 2" xfId="32359"/>
    <cellStyle name="Note 6 2 5 12 2 3" xfId="32360"/>
    <cellStyle name="Note 6 2 5 12 2 4" xfId="32361"/>
    <cellStyle name="Note 6 2 5 12 3" xfId="32362"/>
    <cellStyle name="Note 6 2 5 12 4" xfId="32363"/>
    <cellStyle name="Note 6 2 5 12 5" xfId="32364"/>
    <cellStyle name="Note 6 2 5 12 6" xfId="32365"/>
    <cellStyle name="Note 6 2 5 13" xfId="32366"/>
    <cellStyle name="Note 6 2 5 13 2" xfId="32367"/>
    <cellStyle name="Note 6 2 5 13 2 2" xfId="32368"/>
    <cellStyle name="Note 6 2 5 13 2 3" xfId="32369"/>
    <cellStyle name="Note 6 2 5 13 2 4" xfId="32370"/>
    <cellStyle name="Note 6 2 5 13 3" xfId="32371"/>
    <cellStyle name="Note 6 2 5 13 4" xfId="32372"/>
    <cellStyle name="Note 6 2 5 13 5" xfId="32373"/>
    <cellStyle name="Note 6 2 5 13 6" xfId="32374"/>
    <cellStyle name="Note 6 2 5 14" xfId="32375"/>
    <cellStyle name="Note 6 2 5 14 2" xfId="32376"/>
    <cellStyle name="Note 6 2 5 14 2 2" xfId="32377"/>
    <cellStyle name="Note 6 2 5 14 2 3" xfId="32378"/>
    <cellStyle name="Note 6 2 5 14 2 4" xfId="32379"/>
    <cellStyle name="Note 6 2 5 14 3" xfId="32380"/>
    <cellStyle name="Note 6 2 5 14 4" xfId="32381"/>
    <cellStyle name="Note 6 2 5 14 5" xfId="32382"/>
    <cellStyle name="Note 6 2 5 14 6" xfId="32383"/>
    <cellStyle name="Note 6 2 5 15" xfId="32384"/>
    <cellStyle name="Note 6 2 5 15 2" xfId="32385"/>
    <cellStyle name="Note 6 2 5 15 2 2" xfId="32386"/>
    <cellStyle name="Note 6 2 5 15 2 3" xfId="32387"/>
    <cellStyle name="Note 6 2 5 15 2 4" xfId="32388"/>
    <cellStyle name="Note 6 2 5 15 3" xfId="32389"/>
    <cellStyle name="Note 6 2 5 15 4" xfId="32390"/>
    <cellStyle name="Note 6 2 5 15 5" xfId="32391"/>
    <cellStyle name="Note 6 2 5 15 6" xfId="32392"/>
    <cellStyle name="Note 6 2 5 16" xfId="32393"/>
    <cellStyle name="Note 6 2 5 16 2" xfId="32394"/>
    <cellStyle name="Note 6 2 5 16 2 2" xfId="32395"/>
    <cellStyle name="Note 6 2 5 16 2 3" xfId="32396"/>
    <cellStyle name="Note 6 2 5 16 2 4" xfId="32397"/>
    <cellStyle name="Note 6 2 5 16 3" xfId="32398"/>
    <cellStyle name="Note 6 2 5 16 4" xfId="32399"/>
    <cellStyle name="Note 6 2 5 16 5" xfId="32400"/>
    <cellStyle name="Note 6 2 5 16 6" xfId="32401"/>
    <cellStyle name="Note 6 2 5 17" xfId="32402"/>
    <cellStyle name="Note 6 2 5 17 2" xfId="32403"/>
    <cellStyle name="Note 6 2 5 17 3" xfId="32404"/>
    <cellStyle name="Note 6 2 5 18" xfId="32405"/>
    <cellStyle name="Note 6 2 5 19" xfId="32406"/>
    <cellStyle name="Note 6 2 5 2" xfId="32407"/>
    <cellStyle name="Note 6 2 5 2 2" xfId="32408"/>
    <cellStyle name="Note 6 2 5 2 2 2" xfId="32409"/>
    <cellStyle name="Note 6 2 5 2 2 3" xfId="32410"/>
    <cellStyle name="Note 6 2 5 2 2 4" xfId="32411"/>
    <cellStyle name="Note 6 2 5 2 3" xfId="32412"/>
    <cellStyle name="Note 6 2 5 2 4" xfId="32413"/>
    <cellStyle name="Note 6 2 5 2 5" xfId="32414"/>
    <cellStyle name="Note 6 2 5 3" xfId="32415"/>
    <cellStyle name="Note 6 2 5 3 2" xfId="32416"/>
    <cellStyle name="Note 6 2 5 3 2 2" xfId="32417"/>
    <cellStyle name="Note 6 2 5 3 2 3" xfId="32418"/>
    <cellStyle name="Note 6 2 5 3 2 4" xfId="32419"/>
    <cellStyle name="Note 6 2 5 3 3" xfId="32420"/>
    <cellStyle name="Note 6 2 5 3 4" xfId="32421"/>
    <cellStyle name="Note 6 2 5 3 5" xfId="32422"/>
    <cellStyle name="Note 6 2 5 3 6" xfId="32423"/>
    <cellStyle name="Note 6 2 5 4" xfId="32424"/>
    <cellStyle name="Note 6 2 5 4 2" xfId="32425"/>
    <cellStyle name="Note 6 2 5 4 2 2" xfId="32426"/>
    <cellStyle name="Note 6 2 5 4 2 3" xfId="32427"/>
    <cellStyle name="Note 6 2 5 4 2 4" xfId="32428"/>
    <cellStyle name="Note 6 2 5 4 3" xfId="32429"/>
    <cellStyle name="Note 6 2 5 4 4" xfId="32430"/>
    <cellStyle name="Note 6 2 5 4 5" xfId="32431"/>
    <cellStyle name="Note 6 2 5 4 6" xfId="32432"/>
    <cellStyle name="Note 6 2 5 5" xfId="32433"/>
    <cellStyle name="Note 6 2 5 5 2" xfId="32434"/>
    <cellStyle name="Note 6 2 5 5 2 2" xfId="32435"/>
    <cellStyle name="Note 6 2 5 5 2 3" xfId="32436"/>
    <cellStyle name="Note 6 2 5 5 2 4" xfId="32437"/>
    <cellStyle name="Note 6 2 5 5 3" xfId="32438"/>
    <cellStyle name="Note 6 2 5 5 4" xfId="32439"/>
    <cellStyle name="Note 6 2 5 5 5" xfId="32440"/>
    <cellStyle name="Note 6 2 5 5 6" xfId="32441"/>
    <cellStyle name="Note 6 2 5 6" xfId="32442"/>
    <cellStyle name="Note 6 2 5 6 2" xfId="32443"/>
    <cellStyle name="Note 6 2 5 6 2 2" xfId="32444"/>
    <cellStyle name="Note 6 2 5 6 2 3" xfId="32445"/>
    <cellStyle name="Note 6 2 5 6 2 4" xfId="32446"/>
    <cellStyle name="Note 6 2 5 6 3" xfId="32447"/>
    <cellStyle name="Note 6 2 5 6 4" xfId="32448"/>
    <cellStyle name="Note 6 2 5 6 5" xfId="32449"/>
    <cellStyle name="Note 6 2 5 6 6" xfId="32450"/>
    <cellStyle name="Note 6 2 5 7" xfId="32451"/>
    <cellStyle name="Note 6 2 5 7 2" xfId="32452"/>
    <cellStyle name="Note 6 2 5 7 2 2" xfId="32453"/>
    <cellStyle name="Note 6 2 5 7 2 3" xfId="32454"/>
    <cellStyle name="Note 6 2 5 7 2 4" xfId="32455"/>
    <cellStyle name="Note 6 2 5 7 3" xfId="32456"/>
    <cellStyle name="Note 6 2 5 7 4" xfId="32457"/>
    <cellStyle name="Note 6 2 5 7 5" xfId="32458"/>
    <cellStyle name="Note 6 2 5 7 6" xfId="32459"/>
    <cellStyle name="Note 6 2 5 8" xfId="32460"/>
    <cellStyle name="Note 6 2 5 8 2" xfId="32461"/>
    <cellStyle name="Note 6 2 5 8 2 2" xfId="32462"/>
    <cellStyle name="Note 6 2 5 8 2 3" xfId="32463"/>
    <cellStyle name="Note 6 2 5 8 2 4" xfId="32464"/>
    <cellStyle name="Note 6 2 5 8 3" xfId="32465"/>
    <cellStyle name="Note 6 2 5 8 4" xfId="32466"/>
    <cellStyle name="Note 6 2 5 8 5" xfId="32467"/>
    <cellStyle name="Note 6 2 5 8 6" xfId="32468"/>
    <cellStyle name="Note 6 2 5 9" xfId="32469"/>
    <cellStyle name="Note 6 2 5 9 2" xfId="32470"/>
    <cellStyle name="Note 6 2 5 9 2 2" xfId="32471"/>
    <cellStyle name="Note 6 2 5 9 2 3" xfId="32472"/>
    <cellStyle name="Note 6 2 5 9 2 4" xfId="32473"/>
    <cellStyle name="Note 6 2 5 9 3" xfId="32474"/>
    <cellStyle name="Note 6 2 5 9 4" xfId="32475"/>
    <cellStyle name="Note 6 2 5 9 5" xfId="32476"/>
    <cellStyle name="Note 6 2 5 9 6" xfId="32477"/>
    <cellStyle name="Note 6 2 6" xfId="32478"/>
    <cellStyle name="Note 6 2 6 2" xfId="32479"/>
    <cellStyle name="Note 6 2 6 2 2" xfId="32480"/>
    <cellStyle name="Note 6 2 6 2 3" xfId="32481"/>
    <cellStyle name="Note 6 2 6 2 4" xfId="32482"/>
    <cellStyle name="Note 6 2 6 3" xfId="32483"/>
    <cellStyle name="Note 6 2 6 4" xfId="32484"/>
    <cellStyle name="Note 6 2 6 5" xfId="32485"/>
    <cellStyle name="Note 6 2 7" xfId="32486"/>
    <cellStyle name="Note 6 2 7 2" xfId="32487"/>
    <cellStyle name="Note 6 2 7 2 2" xfId="32488"/>
    <cellStyle name="Note 6 2 7 2 3" xfId="32489"/>
    <cellStyle name="Note 6 2 7 2 4" xfId="32490"/>
    <cellStyle name="Note 6 2 7 3" xfId="32491"/>
    <cellStyle name="Note 6 2 7 4" xfId="32492"/>
    <cellStyle name="Note 6 2 7 5" xfId="32493"/>
    <cellStyle name="Note 6 2 8" xfId="32494"/>
    <cellStyle name="Note 6 2 8 2" xfId="32495"/>
    <cellStyle name="Note 6 2 8 2 2" xfId="32496"/>
    <cellStyle name="Note 6 2 8 2 3" xfId="32497"/>
    <cellStyle name="Note 6 2 8 2 4" xfId="32498"/>
    <cellStyle name="Note 6 2 8 3" xfId="32499"/>
    <cellStyle name="Note 6 2 8 4" xfId="32500"/>
    <cellStyle name="Note 6 2 8 5" xfId="32501"/>
    <cellStyle name="Note 6 2 8 6" xfId="32502"/>
    <cellStyle name="Note 6 2 9" xfId="32503"/>
    <cellStyle name="Note 6 2 9 2" xfId="32504"/>
    <cellStyle name="Note 6 2 9 2 2" xfId="32505"/>
    <cellStyle name="Note 6 2 9 2 3" xfId="32506"/>
    <cellStyle name="Note 6 2 9 2 4" xfId="32507"/>
    <cellStyle name="Note 6 2 9 3" xfId="32508"/>
    <cellStyle name="Note 6 2 9 4" xfId="32509"/>
    <cellStyle name="Note 6 2 9 5" xfId="32510"/>
    <cellStyle name="Note 6 2 9 6" xfId="32511"/>
    <cellStyle name="Note 6 3" xfId="792"/>
    <cellStyle name="Note 6 3 10" xfId="32512"/>
    <cellStyle name="Note 6 3 10 2" xfId="32513"/>
    <cellStyle name="Note 6 3 10 2 2" xfId="32514"/>
    <cellStyle name="Note 6 3 10 2 3" xfId="32515"/>
    <cellStyle name="Note 6 3 10 2 4" xfId="32516"/>
    <cellStyle name="Note 6 3 10 3" xfId="32517"/>
    <cellStyle name="Note 6 3 10 4" xfId="32518"/>
    <cellStyle name="Note 6 3 10 5" xfId="32519"/>
    <cellStyle name="Note 6 3 10 6" xfId="32520"/>
    <cellStyle name="Note 6 3 11" xfId="32521"/>
    <cellStyle name="Note 6 3 11 2" xfId="32522"/>
    <cellStyle name="Note 6 3 11 2 2" xfId="32523"/>
    <cellStyle name="Note 6 3 11 2 3" xfId="32524"/>
    <cellStyle name="Note 6 3 11 2 4" xfId="32525"/>
    <cellStyle name="Note 6 3 11 3" xfId="32526"/>
    <cellStyle name="Note 6 3 11 4" xfId="32527"/>
    <cellStyle name="Note 6 3 11 5" xfId="32528"/>
    <cellStyle name="Note 6 3 11 6" xfId="32529"/>
    <cellStyle name="Note 6 3 12" xfId="32530"/>
    <cellStyle name="Note 6 3 12 2" xfId="32531"/>
    <cellStyle name="Note 6 3 12 2 2" xfId="32532"/>
    <cellStyle name="Note 6 3 12 2 3" xfId="32533"/>
    <cellStyle name="Note 6 3 12 2 4" xfId="32534"/>
    <cellStyle name="Note 6 3 12 3" xfId="32535"/>
    <cellStyle name="Note 6 3 12 4" xfId="32536"/>
    <cellStyle name="Note 6 3 12 5" xfId="32537"/>
    <cellStyle name="Note 6 3 12 6" xfId="32538"/>
    <cellStyle name="Note 6 3 13" xfId="32539"/>
    <cellStyle name="Note 6 3 13 2" xfId="32540"/>
    <cellStyle name="Note 6 3 13 2 2" xfId="32541"/>
    <cellStyle name="Note 6 3 13 2 3" xfId="32542"/>
    <cellStyle name="Note 6 3 13 2 4" xfId="32543"/>
    <cellStyle name="Note 6 3 13 3" xfId="32544"/>
    <cellStyle name="Note 6 3 13 4" xfId="32545"/>
    <cellStyle name="Note 6 3 13 5" xfId="32546"/>
    <cellStyle name="Note 6 3 13 6" xfId="32547"/>
    <cellStyle name="Note 6 3 14" xfId="32548"/>
    <cellStyle name="Note 6 3 14 2" xfId="32549"/>
    <cellStyle name="Note 6 3 14 2 2" xfId="32550"/>
    <cellStyle name="Note 6 3 14 2 3" xfId="32551"/>
    <cellStyle name="Note 6 3 14 2 4" xfId="32552"/>
    <cellStyle name="Note 6 3 14 3" xfId="32553"/>
    <cellStyle name="Note 6 3 14 4" xfId="32554"/>
    <cellStyle name="Note 6 3 14 5" xfId="32555"/>
    <cellStyle name="Note 6 3 14 6" xfId="32556"/>
    <cellStyle name="Note 6 3 15" xfId="32557"/>
    <cellStyle name="Note 6 3 15 2" xfId="32558"/>
    <cellStyle name="Note 6 3 15 2 2" xfId="32559"/>
    <cellStyle name="Note 6 3 15 2 3" xfId="32560"/>
    <cellStyle name="Note 6 3 15 2 4" xfId="32561"/>
    <cellStyle name="Note 6 3 15 3" xfId="32562"/>
    <cellStyle name="Note 6 3 15 4" xfId="32563"/>
    <cellStyle name="Note 6 3 15 5" xfId="32564"/>
    <cellStyle name="Note 6 3 15 6" xfId="32565"/>
    <cellStyle name="Note 6 3 16" xfId="32566"/>
    <cellStyle name="Note 6 3 16 2" xfId="32567"/>
    <cellStyle name="Note 6 3 16 2 2" xfId="32568"/>
    <cellStyle name="Note 6 3 16 2 3" xfId="32569"/>
    <cellStyle name="Note 6 3 16 2 4" xfId="32570"/>
    <cellStyle name="Note 6 3 16 3" xfId="32571"/>
    <cellStyle name="Note 6 3 16 4" xfId="32572"/>
    <cellStyle name="Note 6 3 16 5" xfId="32573"/>
    <cellStyle name="Note 6 3 16 6" xfId="32574"/>
    <cellStyle name="Note 6 3 17" xfId="32575"/>
    <cellStyle name="Note 6 3 17 2" xfId="32576"/>
    <cellStyle name="Note 6 3 17 2 2" xfId="32577"/>
    <cellStyle name="Note 6 3 17 2 3" xfId="32578"/>
    <cellStyle name="Note 6 3 17 2 4" xfId="32579"/>
    <cellStyle name="Note 6 3 17 3" xfId="32580"/>
    <cellStyle name="Note 6 3 17 4" xfId="32581"/>
    <cellStyle name="Note 6 3 17 5" xfId="32582"/>
    <cellStyle name="Note 6 3 17 6" xfId="32583"/>
    <cellStyle name="Note 6 3 18" xfId="32584"/>
    <cellStyle name="Note 6 3 18 2" xfId="32585"/>
    <cellStyle name="Note 6 3 18 3" xfId="32586"/>
    <cellStyle name="Note 6 3 19" xfId="32587"/>
    <cellStyle name="Note 6 3 2" xfId="793"/>
    <cellStyle name="Note 6 3 2 10" xfId="32588"/>
    <cellStyle name="Note 6 3 2 10 2" xfId="32589"/>
    <cellStyle name="Note 6 3 2 10 2 2" xfId="32590"/>
    <cellStyle name="Note 6 3 2 10 2 3" xfId="32591"/>
    <cellStyle name="Note 6 3 2 10 2 4" xfId="32592"/>
    <cellStyle name="Note 6 3 2 10 3" xfId="32593"/>
    <cellStyle name="Note 6 3 2 10 4" xfId="32594"/>
    <cellStyle name="Note 6 3 2 10 5" xfId="32595"/>
    <cellStyle name="Note 6 3 2 10 6" xfId="32596"/>
    <cellStyle name="Note 6 3 2 11" xfId="32597"/>
    <cellStyle name="Note 6 3 2 11 2" xfId="32598"/>
    <cellStyle name="Note 6 3 2 11 2 2" xfId="32599"/>
    <cellStyle name="Note 6 3 2 11 2 3" xfId="32600"/>
    <cellStyle name="Note 6 3 2 11 2 4" xfId="32601"/>
    <cellStyle name="Note 6 3 2 11 3" xfId="32602"/>
    <cellStyle name="Note 6 3 2 11 4" xfId="32603"/>
    <cellStyle name="Note 6 3 2 11 5" xfId="32604"/>
    <cellStyle name="Note 6 3 2 11 6" xfId="32605"/>
    <cellStyle name="Note 6 3 2 12" xfId="32606"/>
    <cellStyle name="Note 6 3 2 12 2" xfId="32607"/>
    <cellStyle name="Note 6 3 2 12 2 2" xfId="32608"/>
    <cellStyle name="Note 6 3 2 12 2 3" xfId="32609"/>
    <cellStyle name="Note 6 3 2 12 2 4" xfId="32610"/>
    <cellStyle name="Note 6 3 2 12 3" xfId="32611"/>
    <cellStyle name="Note 6 3 2 12 4" xfId="32612"/>
    <cellStyle name="Note 6 3 2 12 5" xfId="32613"/>
    <cellStyle name="Note 6 3 2 12 6" xfId="32614"/>
    <cellStyle name="Note 6 3 2 13" xfId="32615"/>
    <cellStyle name="Note 6 3 2 13 2" xfId="32616"/>
    <cellStyle name="Note 6 3 2 13 2 2" xfId="32617"/>
    <cellStyle name="Note 6 3 2 13 2 3" xfId="32618"/>
    <cellStyle name="Note 6 3 2 13 2 4" xfId="32619"/>
    <cellStyle name="Note 6 3 2 13 3" xfId="32620"/>
    <cellStyle name="Note 6 3 2 13 4" xfId="32621"/>
    <cellStyle name="Note 6 3 2 13 5" xfId="32622"/>
    <cellStyle name="Note 6 3 2 13 6" xfId="32623"/>
    <cellStyle name="Note 6 3 2 14" xfId="32624"/>
    <cellStyle name="Note 6 3 2 14 2" xfId="32625"/>
    <cellStyle name="Note 6 3 2 14 2 2" xfId="32626"/>
    <cellStyle name="Note 6 3 2 14 2 3" xfId="32627"/>
    <cellStyle name="Note 6 3 2 14 2 4" xfId="32628"/>
    <cellStyle name="Note 6 3 2 14 3" xfId="32629"/>
    <cellStyle name="Note 6 3 2 14 4" xfId="32630"/>
    <cellStyle name="Note 6 3 2 14 5" xfId="32631"/>
    <cellStyle name="Note 6 3 2 14 6" xfId="32632"/>
    <cellStyle name="Note 6 3 2 15" xfId="32633"/>
    <cellStyle name="Note 6 3 2 15 2" xfId="32634"/>
    <cellStyle name="Note 6 3 2 15 2 2" xfId="32635"/>
    <cellStyle name="Note 6 3 2 15 2 3" xfId="32636"/>
    <cellStyle name="Note 6 3 2 15 2 4" xfId="32637"/>
    <cellStyle name="Note 6 3 2 15 3" xfId="32638"/>
    <cellStyle name="Note 6 3 2 15 4" xfId="32639"/>
    <cellStyle name="Note 6 3 2 15 5" xfId="32640"/>
    <cellStyle name="Note 6 3 2 15 6" xfId="32641"/>
    <cellStyle name="Note 6 3 2 16" xfId="32642"/>
    <cellStyle name="Note 6 3 2 16 2" xfId="32643"/>
    <cellStyle name="Note 6 3 2 16 3" xfId="32644"/>
    <cellStyle name="Note 6 3 2 17" xfId="32645"/>
    <cellStyle name="Note 6 3 2 18" xfId="32646"/>
    <cellStyle name="Note 6 3 2 19" xfId="32647"/>
    <cellStyle name="Note 6 3 2 2" xfId="794"/>
    <cellStyle name="Note 6 3 2 20" xfId="32648"/>
    <cellStyle name="Note 6 3 2 21" xfId="32649"/>
    <cellStyle name="Note 6 3 2 3" xfId="32650"/>
    <cellStyle name="Note 6 3 2 3 10" xfId="32651"/>
    <cellStyle name="Note 6 3 2 3 10 2" xfId="32652"/>
    <cellStyle name="Note 6 3 2 3 10 2 2" xfId="32653"/>
    <cellStyle name="Note 6 3 2 3 10 2 3" xfId="32654"/>
    <cellStyle name="Note 6 3 2 3 10 2 4" xfId="32655"/>
    <cellStyle name="Note 6 3 2 3 10 3" xfId="32656"/>
    <cellStyle name="Note 6 3 2 3 10 4" xfId="32657"/>
    <cellStyle name="Note 6 3 2 3 10 5" xfId="32658"/>
    <cellStyle name="Note 6 3 2 3 10 6" xfId="32659"/>
    <cellStyle name="Note 6 3 2 3 11" xfId="32660"/>
    <cellStyle name="Note 6 3 2 3 11 2" xfId="32661"/>
    <cellStyle name="Note 6 3 2 3 11 2 2" xfId="32662"/>
    <cellStyle name="Note 6 3 2 3 11 2 3" xfId="32663"/>
    <cellStyle name="Note 6 3 2 3 11 2 4" xfId="32664"/>
    <cellStyle name="Note 6 3 2 3 11 3" xfId="32665"/>
    <cellStyle name="Note 6 3 2 3 11 4" xfId="32666"/>
    <cellStyle name="Note 6 3 2 3 11 5" xfId="32667"/>
    <cellStyle name="Note 6 3 2 3 11 6" xfId="32668"/>
    <cellStyle name="Note 6 3 2 3 12" xfId="32669"/>
    <cellStyle name="Note 6 3 2 3 12 2" xfId="32670"/>
    <cellStyle name="Note 6 3 2 3 12 2 2" xfId="32671"/>
    <cellStyle name="Note 6 3 2 3 12 2 3" xfId="32672"/>
    <cellStyle name="Note 6 3 2 3 12 2 4" xfId="32673"/>
    <cellStyle name="Note 6 3 2 3 12 3" xfId="32674"/>
    <cellStyle name="Note 6 3 2 3 12 4" xfId="32675"/>
    <cellStyle name="Note 6 3 2 3 12 5" xfId="32676"/>
    <cellStyle name="Note 6 3 2 3 12 6" xfId="32677"/>
    <cellStyle name="Note 6 3 2 3 13" xfId="32678"/>
    <cellStyle name="Note 6 3 2 3 13 2" xfId="32679"/>
    <cellStyle name="Note 6 3 2 3 13 2 2" xfId="32680"/>
    <cellStyle name="Note 6 3 2 3 13 2 3" xfId="32681"/>
    <cellStyle name="Note 6 3 2 3 13 2 4" xfId="32682"/>
    <cellStyle name="Note 6 3 2 3 13 3" xfId="32683"/>
    <cellStyle name="Note 6 3 2 3 13 4" xfId="32684"/>
    <cellStyle name="Note 6 3 2 3 13 5" xfId="32685"/>
    <cellStyle name="Note 6 3 2 3 13 6" xfId="32686"/>
    <cellStyle name="Note 6 3 2 3 14" xfId="32687"/>
    <cellStyle name="Note 6 3 2 3 14 2" xfId="32688"/>
    <cellStyle name="Note 6 3 2 3 14 2 2" xfId="32689"/>
    <cellStyle name="Note 6 3 2 3 14 2 3" xfId="32690"/>
    <cellStyle name="Note 6 3 2 3 14 2 4" xfId="32691"/>
    <cellStyle name="Note 6 3 2 3 14 3" xfId="32692"/>
    <cellStyle name="Note 6 3 2 3 14 4" xfId="32693"/>
    <cellStyle name="Note 6 3 2 3 14 5" xfId="32694"/>
    <cellStyle name="Note 6 3 2 3 14 6" xfId="32695"/>
    <cellStyle name="Note 6 3 2 3 15" xfId="32696"/>
    <cellStyle name="Note 6 3 2 3 15 2" xfId="32697"/>
    <cellStyle name="Note 6 3 2 3 15 2 2" xfId="32698"/>
    <cellStyle name="Note 6 3 2 3 15 2 3" xfId="32699"/>
    <cellStyle name="Note 6 3 2 3 15 2 4" xfId="32700"/>
    <cellStyle name="Note 6 3 2 3 15 3" xfId="32701"/>
    <cellStyle name="Note 6 3 2 3 15 4" xfId="32702"/>
    <cellStyle name="Note 6 3 2 3 15 5" xfId="32703"/>
    <cellStyle name="Note 6 3 2 3 15 6" xfId="32704"/>
    <cellStyle name="Note 6 3 2 3 16" xfId="32705"/>
    <cellStyle name="Note 6 3 2 3 16 2" xfId="32706"/>
    <cellStyle name="Note 6 3 2 3 16 2 2" xfId="32707"/>
    <cellStyle name="Note 6 3 2 3 16 2 3" xfId="32708"/>
    <cellStyle name="Note 6 3 2 3 16 2 4" xfId="32709"/>
    <cellStyle name="Note 6 3 2 3 16 3" xfId="32710"/>
    <cellStyle name="Note 6 3 2 3 16 4" xfId="32711"/>
    <cellStyle name="Note 6 3 2 3 16 5" xfId="32712"/>
    <cellStyle name="Note 6 3 2 3 16 6" xfId="32713"/>
    <cellStyle name="Note 6 3 2 3 17" xfId="32714"/>
    <cellStyle name="Note 6 3 2 3 17 2" xfId="32715"/>
    <cellStyle name="Note 6 3 2 3 17 3" xfId="32716"/>
    <cellStyle name="Note 6 3 2 3 18" xfId="32717"/>
    <cellStyle name="Note 6 3 2 3 19" xfId="32718"/>
    <cellStyle name="Note 6 3 2 3 2" xfId="32719"/>
    <cellStyle name="Note 6 3 2 3 2 2" xfId="32720"/>
    <cellStyle name="Note 6 3 2 3 2 2 2" xfId="32721"/>
    <cellStyle name="Note 6 3 2 3 2 2 3" xfId="32722"/>
    <cellStyle name="Note 6 3 2 3 2 2 4" xfId="32723"/>
    <cellStyle name="Note 6 3 2 3 2 3" xfId="32724"/>
    <cellStyle name="Note 6 3 2 3 2 4" xfId="32725"/>
    <cellStyle name="Note 6 3 2 3 2 5" xfId="32726"/>
    <cellStyle name="Note 6 3 2 3 3" xfId="32727"/>
    <cellStyle name="Note 6 3 2 3 3 2" xfId="32728"/>
    <cellStyle name="Note 6 3 2 3 3 2 2" xfId="32729"/>
    <cellStyle name="Note 6 3 2 3 3 2 3" xfId="32730"/>
    <cellStyle name="Note 6 3 2 3 3 2 4" xfId="32731"/>
    <cellStyle name="Note 6 3 2 3 3 3" xfId="32732"/>
    <cellStyle name="Note 6 3 2 3 3 4" xfId="32733"/>
    <cellStyle name="Note 6 3 2 3 3 5" xfId="32734"/>
    <cellStyle name="Note 6 3 2 3 3 6" xfId="32735"/>
    <cellStyle name="Note 6 3 2 3 4" xfId="32736"/>
    <cellStyle name="Note 6 3 2 3 4 2" xfId="32737"/>
    <cellStyle name="Note 6 3 2 3 4 2 2" xfId="32738"/>
    <cellStyle name="Note 6 3 2 3 4 2 3" xfId="32739"/>
    <cellStyle name="Note 6 3 2 3 4 2 4" xfId="32740"/>
    <cellStyle name="Note 6 3 2 3 4 3" xfId="32741"/>
    <cellStyle name="Note 6 3 2 3 4 4" xfId="32742"/>
    <cellStyle name="Note 6 3 2 3 4 5" xfId="32743"/>
    <cellStyle name="Note 6 3 2 3 4 6" xfId="32744"/>
    <cellStyle name="Note 6 3 2 3 5" xfId="32745"/>
    <cellStyle name="Note 6 3 2 3 5 2" xfId="32746"/>
    <cellStyle name="Note 6 3 2 3 5 2 2" xfId="32747"/>
    <cellStyle name="Note 6 3 2 3 5 2 3" xfId="32748"/>
    <cellStyle name="Note 6 3 2 3 5 2 4" xfId="32749"/>
    <cellStyle name="Note 6 3 2 3 5 3" xfId="32750"/>
    <cellStyle name="Note 6 3 2 3 5 4" xfId="32751"/>
    <cellStyle name="Note 6 3 2 3 5 5" xfId="32752"/>
    <cellStyle name="Note 6 3 2 3 5 6" xfId="32753"/>
    <cellStyle name="Note 6 3 2 3 6" xfId="32754"/>
    <cellStyle name="Note 6 3 2 3 6 2" xfId="32755"/>
    <cellStyle name="Note 6 3 2 3 6 2 2" xfId="32756"/>
    <cellStyle name="Note 6 3 2 3 6 2 3" xfId="32757"/>
    <cellStyle name="Note 6 3 2 3 6 2 4" xfId="32758"/>
    <cellStyle name="Note 6 3 2 3 6 3" xfId="32759"/>
    <cellStyle name="Note 6 3 2 3 6 4" xfId="32760"/>
    <cellStyle name="Note 6 3 2 3 6 5" xfId="32761"/>
    <cellStyle name="Note 6 3 2 3 6 6" xfId="32762"/>
    <cellStyle name="Note 6 3 2 3 7" xfId="32763"/>
    <cellStyle name="Note 6 3 2 3 7 2" xfId="32764"/>
    <cellStyle name="Note 6 3 2 3 7 2 2" xfId="32765"/>
    <cellStyle name="Note 6 3 2 3 7 2 3" xfId="32766"/>
    <cellStyle name="Note 6 3 2 3 7 2 4" xfId="32767"/>
    <cellStyle name="Note 6 3 2 3 7 3" xfId="32768"/>
    <cellStyle name="Note 6 3 2 3 7 4" xfId="32769"/>
    <cellStyle name="Note 6 3 2 3 7 5" xfId="32770"/>
    <cellStyle name="Note 6 3 2 3 7 6" xfId="32771"/>
    <cellStyle name="Note 6 3 2 3 8" xfId="32772"/>
    <cellStyle name="Note 6 3 2 3 8 2" xfId="32773"/>
    <cellStyle name="Note 6 3 2 3 8 2 2" xfId="32774"/>
    <cellStyle name="Note 6 3 2 3 8 2 3" xfId="32775"/>
    <cellStyle name="Note 6 3 2 3 8 2 4" xfId="32776"/>
    <cellStyle name="Note 6 3 2 3 8 3" xfId="32777"/>
    <cellStyle name="Note 6 3 2 3 8 4" xfId="32778"/>
    <cellStyle name="Note 6 3 2 3 8 5" xfId="32779"/>
    <cellStyle name="Note 6 3 2 3 8 6" xfId="32780"/>
    <cellStyle name="Note 6 3 2 3 9" xfId="32781"/>
    <cellStyle name="Note 6 3 2 3 9 2" xfId="32782"/>
    <cellStyle name="Note 6 3 2 3 9 2 2" xfId="32783"/>
    <cellStyle name="Note 6 3 2 3 9 2 3" xfId="32784"/>
    <cellStyle name="Note 6 3 2 3 9 2 4" xfId="32785"/>
    <cellStyle name="Note 6 3 2 3 9 3" xfId="32786"/>
    <cellStyle name="Note 6 3 2 3 9 4" xfId="32787"/>
    <cellStyle name="Note 6 3 2 3 9 5" xfId="32788"/>
    <cellStyle name="Note 6 3 2 3 9 6" xfId="32789"/>
    <cellStyle name="Note 6 3 2 4" xfId="32790"/>
    <cellStyle name="Note 6 3 2 4 2" xfId="32791"/>
    <cellStyle name="Note 6 3 2 4 2 2" xfId="32792"/>
    <cellStyle name="Note 6 3 2 4 2 3" xfId="32793"/>
    <cellStyle name="Note 6 3 2 4 2 4" xfId="32794"/>
    <cellStyle name="Note 6 3 2 4 3" xfId="32795"/>
    <cellStyle name="Note 6 3 2 4 4" xfId="32796"/>
    <cellStyle name="Note 6 3 2 4 5" xfId="32797"/>
    <cellStyle name="Note 6 3 2 5" xfId="32798"/>
    <cellStyle name="Note 6 3 2 5 2" xfId="32799"/>
    <cellStyle name="Note 6 3 2 5 2 2" xfId="32800"/>
    <cellStyle name="Note 6 3 2 5 2 3" xfId="32801"/>
    <cellStyle name="Note 6 3 2 5 2 4" xfId="32802"/>
    <cellStyle name="Note 6 3 2 5 3" xfId="32803"/>
    <cellStyle name="Note 6 3 2 5 4" xfId="32804"/>
    <cellStyle name="Note 6 3 2 5 5" xfId="32805"/>
    <cellStyle name="Note 6 3 2 6" xfId="32806"/>
    <cellStyle name="Note 6 3 2 6 2" xfId="32807"/>
    <cellStyle name="Note 6 3 2 6 2 2" xfId="32808"/>
    <cellStyle name="Note 6 3 2 6 2 3" xfId="32809"/>
    <cellStyle name="Note 6 3 2 6 2 4" xfId="32810"/>
    <cellStyle name="Note 6 3 2 6 3" xfId="32811"/>
    <cellStyle name="Note 6 3 2 6 4" xfId="32812"/>
    <cellStyle name="Note 6 3 2 6 5" xfId="32813"/>
    <cellStyle name="Note 6 3 2 6 6" xfId="32814"/>
    <cellStyle name="Note 6 3 2 7" xfId="32815"/>
    <cellStyle name="Note 6 3 2 7 2" xfId="32816"/>
    <cellStyle name="Note 6 3 2 7 2 2" xfId="32817"/>
    <cellStyle name="Note 6 3 2 7 2 3" xfId="32818"/>
    <cellStyle name="Note 6 3 2 7 2 4" xfId="32819"/>
    <cellStyle name="Note 6 3 2 7 3" xfId="32820"/>
    <cellStyle name="Note 6 3 2 7 4" xfId="32821"/>
    <cellStyle name="Note 6 3 2 7 5" xfId="32822"/>
    <cellStyle name="Note 6 3 2 7 6" xfId="32823"/>
    <cellStyle name="Note 6 3 2 8" xfId="32824"/>
    <cellStyle name="Note 6 3 2 8 2" xfId="32825"/>
    <cellStyle name="Note 6 3 2 8 2 2" xfId="32826"/>
    <cellStyle name="Note 6 3 2 8 2 3" xfId="32827"/>
    <cellStyle name="Note 6 3 2 8 2 4" xfId="32828"/>
    <cellStyle name="Note 6 3 2 8 3" xfId="32829"/>
    <cellStyle name="Note 6 3 2 8 4" xfId="32830"/>
    <cellStyle name="Note 6 3 2 8 5" xfId="32831"/>
    <cellStyle name="Note 6 3 2 8 6" xfId="32832"/>
    <cellStyle name="Note 6 3 2 9" xfId="32833"/>
    <cellStyle name="Note 6 3 2 9 2" xfId="32834"/>
    <cellStyle name="Note 6 3 2 9 2 2" xfId="32835"/>
    <cellStyle name="Note 6 3 2 9 2 3" xfId="32836"/>
    <cellStyle name="Note 6 3 2 9 2 4" xfId="32837"/>
    <cellStyle name="Note 6 3 2 9 3" xfId="32838"/>
    <cellStyle name="Note 6 3 2 9 4" xfId="32839"/>
    <cellStyle name="Note 6 3 2 9 5" xfId="32840"/>
    <cellStyle name="Note 6 3 2 9 6" xfId="32841"/>
    <cellStyle name="Note 6 3 20" xfId="32842"/>
    <cellStyle name="Note 6 3 21" xfId="32843"/>
    <cellStyle name="Note 6 3 22" xfId="32844"/>
    <cellStyle name="Note 6 3 23" xfId="32845"/>
    <cellStyle name="Note 6 3 3" xfId="795"/>
    <cellStyle name="Note 6 3 4" xfId="796"/>
    <cellStyle name="Note 6 3 5" xfId="32846"/>
    <cellStyle name="Note 6 3 5 10" xfId="32847"/>
    <cellStyle name="Note 6 3 5 10 2" xfId="32848"/>
    <cellStyle name="Note 6 3 5 10 2 2" xfId="32849"/>
    <cellStyle name="Note 6 3 5 10 2 3" xfId="32850"/>
    <cellStyle name="Note 6 3 5 10 2 4" xfId="32851"/>
    <cellStyle name="Note 6 3 5 10 3" xfId="32852"/>
    <cellStyle name="Note 6 3 5 10 4" xfId="32853"/>
    <cellStyle name="Note 6 3 5 10 5" xfId="32854"/>
    <cellStyle name="Note 6 3 5 10 6" xfId="32855"/>
    <cellStyle name="Note 6 3 5 11" xfId="32856"/>
    <cellStyle name="Note 6 3 5 11 2" xfId="32857"/>
    <cellStyle name="Note 6 3 5 11 2 2" xfId="32858"/>
    <cellStyle name="Note 6 3 5 11 2 3" xfId="32859"/>
    <cellStyle name="Note 6 3 5 11 2 4" xfId="32860"/>
    <cellStyle name="Note 6 3 5 11 3" xfId="32861"/>
    <cellStyle name="Note 6 3 5 11 4" xfId="32862"/>
    <cellStyle name="Note 6 3 5 11 5" xfId="32863"/>
    <cellStyle name="Note 6 3 5 11 6" xfId="32864"/>
    <cellStyle name="Note 6 3 5 12" xfId="32865"/>
    <cellStyle name="Note 6 3 5 12 2" xfId="32866"/>
    <cellStyle name="Note 6 3 5 12 2 2" xfId="32867"/>
    <cellStyle name="Note 6 3 5 12 2 3" xfId="32868"/>
    <cellStyle name="Note 6 3 5 12 2 4" xfId="32869"/>
    <cellStyle name="Note 6 3 5 12 3" xfId="32870"/>
    <cellStyle name="Note 6 3 5 12 4" xfId="32871"/>
    <cellStyle name="Note 6 3 5 12 5" xfId="32872"/>
    <cellStyle name="Note 6 3 5 12 6" xfId="32873"/>
    <cellStyle name="Note 6 3 5 13" xfId="32874"/>
    <cellStyle name="Note 6 3 5 13 2" xfId="32875"/>
    <cellStyle name="Note 6 3 5 13 2 2" xfId="32876"/>
    <cellStyle name="Note 6 3 5 13 2 3" xfId="32877"/>
    <cellStyle name="Note 6 3 5 13 2 4" xfId="32878"/>
    <cellStyle name="Note 6 3 5 13 3" xfId="32879"/>
    <cellStyle name="Note 6 3 5 13 4" xfId="32880"/>
    <cellStyle name="Note 6 3 5 13 5" xfId="32881"/>
    <cellStyle name="Note 6 3 5 13 6" xfId="32882"/>
    <cellStyle name="Note 6 3 5 14" xfId="32883"/>
    <cellStyle name="Note 6 3 5 14 2" xfId="32884"/>
    <cellStyle name="Note 6 3 5 14 2 2" xfId="32885"/>
    <cellStyle name="Note 6 3 5 14 2 3" xfId="32886"/>
    <cellStyle name="Note 6 3 5 14 2 4" xfId="32887"/>
    <cellStyle name="Note 6 3 5 14 3" xfId="32888"/>
    <cellStyle name="Note 6 3 5 14 4" xfId="32889"/>
    <cellStyle name="Note 6 3 5 14 5" xfId="32890"/>
    <cellStyle name="Note 6 3 5 14 6" xfId="32891"/>
    <cellStyle name="Note 6 3 5 15" xfId="32892"/>
    <cellStyle name="Note 6 3 5 15 2" xfId="32893"/>
    <cellStyle name="Note 6 3 5 15 2 2" xfId="32894"/>
    <cellStyle name="Note 6 3 5 15 2 3" xfId="32895"/>
    <cellStyle name="Note 6 3 5 15 2 4" xfId="32896"/>
    <cellStyle name="Note 6 3 5 15 3" xfId="32897"/>
    <cellStyle name="Note 6 3 5 15 4" xfId="32898"/>
    <cellStyle name="Note 6 3 5 15 5" xfId="32899"/>
    <cellStyle name="Note 6 3 5 15 6" xfId="32900"/>
    <cellStyle name="Note 6 3 5 16" xfId="32901"/>
    <cellStyle name="Note 6 3 5 16 2" xfId="32902"/>
    <cellStyle name="Note 6 3 5 16 2 2" xfId="32903"/>
    <cellStyle name="Note 6 3 5 16 2 3" xfId="32904"/>
    <cellStyle name="Note 6 3 5 16 2 4" xfId="32905"/>
    <cellStyle name="Note 6 3 5 16 3" xfId="32906"/>
    <cellStyle name="Note 6 3 5 16 4" xfId="32907"/>
    <cellStyle name="Note 6 3 5 16 5" xfId="32908"/>
    <cellStyle name="Note 6 3 5 16 6" xfId="32909"/>
    <cellStyle name="Note 6 3 5 17" xfId="32910"/>
    <cellStyle name="Note 6 3 5 17 2" xfId="32911"/>
    <cellStyle name="Note 6 3 5 17 3" xfId="32912"/>
    <cellStyle name="Note 6 3 5 18" xfId="32913"/>
    <cellStyle name="Note 6 3 5 19" xfId="32914"/>
    <cellStyle name="Note 6 3 5 2" xfId="32915"/>
    <cellStyle name="Note 6 3 5 2 2" xfId="32916"/>
    <cellStyle name="Note 6 3 5 2 2 2" xfId="32917"/>
    <cellStyle name="Note 6 3 5 2 2 3" xfId="32918"/>
    <cellStyle name="Note 6 3 5 2 2 4" xfId="32919"/>
    <cellStyle name="Note 6 3 5 2 3" xfId="32920"/>
    <cellStyle name="Note 6 3 5 2 4" xfId="32921"/>
    <cellStyle name="Note 6 3 5 2 5" xfId="32922"/>
    <cellStyle name="Note 6 3 5 3" xfId="32923"/>
    <cellStyle name="Note 6 3 5 3 2" xfId="32924"/>
    <cellStyle name="Note 6 3 5 3 2 2" xfId="32925"/>
    <cellStyle name="Note 6 3 5 3 2 3" xfId="32926"/>
    <cellStyle name="Note 6 3 5 3 2 4" xfId="32927"/>
    <cellStyle name="Note 6 3 5 3 3" xfId="32928"/>
    <cellStyle name="Note 6 3 5 3 4" xfId="32929"/>
    <cellStyle name="Note 6 3 5 3 5" xfId="32930"/>
    <cellStyle name="Note 6 3 5 3 6" xfId="32931"/>
    <cellStyle name="Note 6 3 5 4" xfId="32932"/>
    <cellStyle name="Note 6 3 5 4 2" xfId="32933"/>
    <cellStyle name="Note 6 3 5 4 2 2" xfId="32934"/>
    <cellStyle name="Note 6 3 5 4 2 3" xfId="32935"/>
    <cellStyle name="Note 6 3 5 4 2 4" xfId="32936"/>
    <cellStyle name="Note 6 3 5 4 3" xfId="32937"/>
    <cellStyle name="Note 6 3 5 4 4" xfId="32938"/>
    <cellStyle name="Note 6 3 5 4 5" xfId="32939"/>
    <cellStyle name="Note 6 3 5 4 6" xfId="32940"/>
    <cellStyle name="Note 6 3 5 5" xfId="32941"/>
    <cellStyle name="Note 6 3 5 5 2" xfId="32942"/>
    <cellStyle name="Note 6 3 5 5 2 2" xfId="32943"/>
    <cellStyle name="Note 6 3 5 5 2 3" xfId="32944"/>
    <cellStyle name="Note 6 3 5 5 2 4" xfId="32945"/>
    <cellStyle name="Note 6 3 5 5 3" xfId="32946"/>
    <cellStyle name="Note 6 3 5 5 4" xfId="32947"/>
    <cellStyle name="Note 6 3 5 5 5" xfId="32948"/>
    <cellStyle name="Note 6 3 5 5 6" xfId="32949"/>
    <cellStyle name="Note 6 3 5 6" xfId="32950"/>
    <cellStyle name="Note 6 3 5 6 2" xfId="32951"/>
    <cellStyle name="Note 6 3 5 6 2 2" xfId="32952"/>
    <cellStyle name="Note 6 3 5 6 2 3" xfId="32953"/>
    <cellStyle name="Note 6 3 5 6 2 4" xfId="32954"/>
    <cellStyle name="Note 6 3 5 6 3" xfId="32955"/>
    <cellStyle name="Note 6 3 5 6 4" xfId="32956"/>
    <cellStyle name="Note 6 3 5 6 5" xfId="32957"/>
    <cellStyle name="Note 6 3 5 6 6" xfId="32958"/>
    <cellStyle name="Note 6 3 5 7" xfId="32959"/>
    <cellStyle name="Note 6 3 5 7 2" xfId="32960"/>
    <cellStyle name="Note 6 3 5 7 2 2" xfId="32961"/>
    <cellStyle name="Note 6 3 5 7 2 3" xfId="32962"/>
    <cellStyle name="Note 6 3 5 7 2 4" xfId="32963"/>
    <cellStyle name="Note 6 3 5 7 3" xfId="32964"/>
    <cellStyle name="Note 6 3 5 7 4" xfId="32965"/>
    <cellStyle name="Note 6 3 5 7 5" xfId="32966"/>
    <cellStyle name="Note 6 3 5 7 6" xfId="32967"/>
    <cellStyle name="Note 6 3 5 8" xfId="32968"/>
    <cellStyle name="Note 6 3 5 8 2" xfId="32969"/>
    <cellStyle name="Note 6 3 5 8 2 2" xfId="32970"/>
    <cellStyle name="Note 6 3 5 8 2 3" xfId="32971"/>
    <cellStyle name="Note 6 3 5 8 2 4" xfId="32972"/>
    <cellStyle name="Note 6 3 5 8 3" xfId="32973"/>
    <cellStyle name="Note 6 3 5 8 4" xfId="32974"/>
    <cellStyle name="Note 6 3 5 8 5" xfId="32975"/>
    <cellStyle name="Note 6 3 5 8 6" xfId="32976"/>
    <cellStyle name="Note 6 3 5 9" xfId="32977"/>
    <cellStyle name="Note 6 3 5 9 2" xfId="32978"/>
    <cellStyle name="Note 6 3 5 9 2 2" xfId="32979"/>
    <cellStyle name="Note 6 3 5 9 2 3" xfId="32980"/>
    <cellStyle name="Note 6 3 5 9 2 4" xfId="32981"/>
    <cellStyle name="Note 6 3 5 9 3" xfId="32982"/>
    <cellStyle name="Note 6 3 5 9 4" xfId="32983"/>
    <cellStyle name="Note 6 3 5 9 5" xfId="32984"/>
    <cellStyle name="Note 6 3 5 9 6" xfId="32985"/>
    <cellStyle name="Note 6 3 6" xfId="32986"/>
    <cellStyle name="Note 6 3 6 2" xfId="32987"/>
    <cellStyle name="Note 6 3 6 2 2" xfId="32988"/>
    <cellStyle name="Note 6 3 6 2 3" xfId="32989"/>
    <cellStyle name="Note 6 3 6 2 4" xfId="32990"/>
    <cellStyle name="Note 6 3 6 3" xfId="32991"/>
    <cellStyle name="Note 6 3 6 4" xfId="32992"/>
    <cellStyle name="Note 6 3 6 5" xfId="32993"/>
    <cellStyle name="Note 6 3 7" xfId="32994"/>
    <cellStyle name="Note 6 3 7 2" xfId="32995"/>
    <cellStyle name="Note 6 3 7 2 2" xfId="32996"/>
    <cellStyle name="Note 6 3 7 2 3" xfId="32997"/>
    <cellStyle name="Note 6 3 7 2 4" xfId="32998"/>
    <cellStyle name="Note 6 3 7 3" xfId="32999"/>
    <cellStyle name="Note 6 3 7 4" xfId="33000"/>
    <cellStyle name="Note 6 3 7 5" xfId="33001"/>
    <cellStyle name="Note 6 3 8" xfId="33002"/>
    <cellStyle name="Note 6 3 8 2" xfId="33003"/>
    <cellStyle name="Note 6 3 8 2 2" xfId="33004"/>
    <cellStyle name="Note 6 3 8 2 3" xfId="33005"/>
    <cellStyle name="Note 6 3 8 2 4" xfId="33006"/>
    <cellStyle name="Note 6 3 8 3" xfId="33007"/>
    <cellStyle name="Note 6 3 8 4" xfId="33008"/>
    <cellStyle name="Note 6 3 8 5" xfId="33009"/>
    <cellStyle name="Note 6 3 8 6" xfId="33010"/>
    <cellStyle name="Note 6 3 9" xfId="33011"/>
    <cellStyle name="Note 6 3 9 2" xfId="33012"/>
    <cellStyle name="Note 6 3 9 2 2" xfId="33013"/>
    <cellStyle name="Note 6 3 9 2 3" xfId="33014"/>
    <cellStyle name="Note 6 3 9 2 4" xfId="33015"/>
    <cellStyle name="Note 6 3 9 3" xfId="33016"/>
    <cellStyle name="Note 6 3 9 4" xfId="33017"/>
    <cellStyle name="Note 6 3 9 5" xfId="33018"/>
    <cellStyle name="Note 6 3 9 6" xfId="33019"/>
    <cellStyle name="Note 6 4" xfId="797"/>
    <cellStyle name="Note 6 4 10" xfId="33020"/>
    <cellStyle name="Note 6 4 10 2" xfId="33021"/>
    <cellStyle name="Note 6 4 10 2 2" xfId="33022"/>
    <cellStyle name="Note 6 4 10 2 3" xfId="33023"/>
    <cellStyle name="Note 6 4 10 2 4" xfId="33024"/>
    <cellStyle name="Note 6 4 10 3" xfId="33025"/>
    <cellStyle name="Note 6 4 10 4" xfId="33026"/>
    <cellStyle name="Note 6 4 10 5" xfId="33027"/>
    <cellStyle name="Note 6 4 10 6" xfId="33028"/>
    <cellStyle name="Note 6 4 11" xfId="33029"/>
    <cellStyle name="Note 6 4 11 2" xfId="33030"/>
    <cellStyle name="Note 6 4 11 2 2" xfId="33031"/>
    <cellStyle name="Note 6 4 11 2 3" xfId="33032"/>
    <cellStyle name="Note 6 4 11 2 4" xfId="33033"/>
    <cellStyle name="Note 6 4 11 3" xfId="33034"/>
    <cellStyle name="Note 6 4 11 4" xfId="33035"/>
    <cellStyle name="Note 6 4 11 5" xfId="33036"/>
    <cellStyle name="Note 6 4 11 6" xfId="33037"/>
    <cellStyle name="Note 6 4 12" xfId="33038"/>
    <cellStyle name="Note 6 4 12 2" xfId="33039"/>
    <cellStyle name="Note 6 4 12 2 2" xfId="33040"/>
    <cellStyle name="Note 6 4 12 2 3" xfId="33041"/>
    <cellStyle name="Note 6 4 12 2 4" xfId="33042"/>
    <cellStyle name="Note 6 4 12 3" xfId="33043"/>
    <cellStyle name="Note 6 4 12 4" xfId="33044"/>
    <cellStyle name="Note 6 4 12 5" xfId="33045"/>
    <cellStyle name="Note 6 4 12 6" xfId="33046"/>
    <cellStyle name="Note 6 4 13" xfId="33047"/>
    <cellStyle name="Note 6 4 13 2" xfId="33048"/>
    <cellStyle name="Note 6 4 13 2 2" xfId="33049"/>
    <cellStyle name="Note 6 4 13 2 3" xfId="33050"/>
    <cellStyle name="Note 6 4 13 2 4" xfId="33051"/>
    <cellStyle name="Note 6 4 13 3" xfId="33052"/>
    <cellStyle name="Note 6 4 13 4" xfId="33053"/>
    <cellStyle name="Note 6 4 13 5" xfId="33054"/>
    <cellStyle name="Note 6 4 13 6" xfId="33055"/>
    <cellStyle name="Note 6 4 14" xfId="33056"/>
    <cellStyle name="Note 6 4 14 2" xfId="33057"/>
    <cellStyle name="Note 6 4 14 2 2" xfId="33058"/>
    <cellStyle name="Note 6 4 14 2 3" xfId="33059"/>
    <cellStyle name="Note 6 4 14 2 4" xfId="33060"/>
    <cellStyle name="Note 6 4 14 3" xfId="33061"/>
    <cellStyle name="Note 6 4 14 4" xfId="33062"/>
    <cellStyle name="Note 6 4 14 5" xfId="33063"/>
    <cellStyle name="Note 6 4 14 6" xfId="33064"/>
    <cellStyle name="Note 6 4 15" xfId="33065"/>
    <cellStyle name="Note 6 4 15 2" xfId="33066"/>
    <cellStyle name="Note 6 4 15 2 2" xfId="33067"/>
    <cellStyle name="Note 6 4 15 2 3" xfId="33068"/>
    <cellStyle name="Note 6 4 15 2 4" xfId="33069"/>
    <cellStyle name="Note 6 4 15 3" xfId="33070"/>
    <cellStyle name="Note 6 4 15 4" xfId="33071"/>
    <cellStyle name="Note 6 4 15 5" xfId="33072"/>
    <cellStyle name="Note 6 4 15 6" xfId="33073"/>
    <cellStyle name="Note 6 4 16" xfId="33074"/>
    <cellStyle name="Note 6 4 16 2" xfId="33075"/>
    <cellStyle name="Note 6 4 16 2 2" xfId="33076"/>
    <cellStyle name="Note 6 4 16 2 3" xfId="33077"/>
    <cellStyle name="Note 6 4 16 2 4" xfId="33078"/>
    <cellStyle name="Note 6 4 16 3" xfId="33079"/>
    <cellStyle name="Note 6 4 16 4" xfId="33080"/>
    <cellStyle name="Note 6 4 16 5" xfId="33081"/>
    <cellStyle name="Note 6 4 16 6" xfId="33082"/>
    <cellStyle name="Note 6 4 17" xfId="33083"/>
    <cellStyle name="Note 6 4 17 2" xfId="33084"/>
    <cellStyle name="Note 6 4 17 2 2" xfId="33085"/>
    <cellStyle name="Note 6 4 17 2 3" xfId="33086"/>
    <cellStyle name="Note 6 4 17 2 4" xfId="33087"/>
    <cellStyle name="Note 6 4 17 3" xfId="33088"/>
    <cellStyle name="Note 6 4 17 4" xfId="33089"/>
    <cellStyle name="Note 6 4 17 5" xfId="33090"/>
    <cellStyle name="Note 6 4 17 6" xfId="33091"/>
    <cellStyle name="Note 6 4 18" xfId="33092"/>
    <cellStyle name="Note 6 4 18 2" xfId="33093"/>
    <cellStyle name="Note 6 4 18 3" xfId="33094"/>
    <cellStyle name="Note 6 4 19" xfId="33095"/>
    <cellStyle name="Note 6 4 2" xfId="798"/>
    <cellStyle name="Note 6 4 2 10" xfId="33096"/>
    <cellStyle name="Note 6 4 2 10 2" xfId="33097"/>
    <cellStyle name="Note 6 4 2 10 2 2" xfId="33098"/>
    <cellStyle name="Note 6 4 2 10 2 3" xfId="33099"/>
    <cellStyle name="Note 6 4 2 10 2 4" xfId="33100"/>
    <cellStyle name="Note 6 4 2 10 3" xfId="33101"/>
    <cellStyle name="Note 6 4 2 10 4" xfId="33102"/>
    <cellStyle name="Note 6 4 2 10 5" xfId="33103"/>
    <cellStyle name="Note 6 4 2 10 6" xfId="33104"/>
    <cellStyle name="Note 6 4 2 11" xfId="33105"/>
    <cellStyle name="Note 6 4 2 11 2" xfId="33106"/>
    <cellStyle name="Note 6 4 2 11 2 2" xfId="33107"/>
    <cellStyle name="Note 6 4 2 11 2 3" xfId="33108"/>
    <cellStyle name="Note 6 4 2 11 2 4" xfId="33109"/>
    <cellStyle name="Note 6 4 2 11 3" xfId="33110"/>
    <cellStyle name="Note 6 4 2 11 4" xfId="33111"/>
    <cellStyle name="Note 6 4 2 11 5" xfId="33112"/>
    <cellStyle name="Note 6 4 2 11 6" xfId="33113"/>
    <cellStyle name="Note 6 4 2 12" xfId="33114"/>
    <cellStyle name="Note 6 4 2 12 2" xfId="33115"/>
    <cellStyle name="Note 6 4 2 12 2 2" xfId="33116"/>
    <cellStyle name="Note 6 4 2 12 2 3" xfId="33117"/>
    <cellStyle name="Note 6 4 2 12 2 4" xfId="33118"/>
    <cellStyle name="Note 6 4 2 12 3" xfId="33119"/>
    <cellStyle name="Note 6 4 2 12 4" xfId="33120"/>
    <cellStyle name="Note 6 4 2 12 5" xfId="33121"/>
    <cellStyle name="Note 6 4 2 12 6" xfId="33122"/>
    <cellStyle name="Note 6 4 2 13" xfId="33123"/>
    <cellStyle name="Note 6 4 2 13 2" xfId="33124"/>
    <cellStyle name="Note 6 4 2 13 2 2" xfId="33125"/>
    <cellStyle name="Note 6 4 2 13 2 3" xfId="33126"/>
    <cellStyle name="Note 6 4 2 13 2 4" xfId="33127"/>
    <cellStyle name="Note 6 4 2 13 3" xfId="33128"/>
    <cellStyle name="Note 6 4 2 13 4" xfId="33129"/>
    <cellStyle name="Note 6 4 2 13 5" xfId="33130"/>
    <cellStyle name="Note 6 4 2 13 6" xfId="33131"/>
    <cellStyle name="Note 6 4 2 14" xfId="33132"/>
    <cellStyle name="Note 6 4 2 14 2" xfId="33133"/>
    <cellStyle name="Note 6 4 2 14 2 2" xfId="33134"/>
    <cellStyle name="Note 6 4 2 14 2 3" xfId="33135"/>
    <cellStyle name="Note 6 4 2 14 2 4" xfId="33136"/>
    <cellStyle name="Note 6 4 2 14 3" xfId="33137"/>
    <cellStyle name="Note 6 4 2 14 4" xfId="33138"/>
    <cellStyle name="Note 6 4 2 14 5" xfId="33139"/>
    <cellStyle name="Note 6 4 2 14 6" xfId="33140"/>
    <cellStyle name="Note 6 4 2 15" xfId="33141"/>
    <cellStyle name="Note 6 4 2 15 2" xfId="33142"/>
    <cellStyle name="Note 6 4 2 15 2 2" xfId="33143"/>
    <cellStyle name="Note 6 4 2 15 2 3" xfId="33144"/>
    <cellStyle name="Note 6 4 2 15 2 4" xfId="33145"/>
    <cellStyle name="Note 6 4 2 15 3" xfId="33146"/>
    <cellStyle name="Note 6 4 2 15 4" xfId="33147"/>
    <cellStyle name="Note 6 4 2 15 5" xfId="33148"/>
    <cellStyle name="Note 6 4 2 15 6" xfId="33149"/>
    <cellStyle name="Note 6 4 2 16" xfId="33150"/>
    <cellStyle name="Note 6 4 2 16 2" xfId="33151"/>
    <cellStyle name="Note 6 4 2 16 3" xfId="33152"/>
    <cellStyle name="Note 6 4 2 17" xfId="33153"/>
    <cellStyle name="Note 6 4 2 18" xfId="33154"/>
    <cellStyle name="Note 6 4 2 19" xfId="33155"/>
    <cellStyle name="Note 6 4 2 2" xfId="799"/>
    <cellStyle name="Note 6 4 2 20" xfId="33156"/>
    <cellStyle name="Note 6 4 2 21" xfId="33157"/>
    <cellStyle name="Note 6 4 2 3" xfId="33158"/>
    <cellStyle name="Note 6 4 2 3 10" xfId="33159"/>
    <cellStyle name="Note 6 4 2 3 10 2" xfId="33160"/>
    <cellStyle name="Note 6 4 2 3 10 2 2" xfId="33161"/>
    <cellStyle name="Note 6 4 2 3 10 2 3" xfId="33162"/>
    <cellStyle name="Note 6 4 2 3 10 2 4" xfId="33163"/>
    <cellStyle name="Note 6 4 2 3 10 3" xfId="33164"/>
    <cellStyle name="Note 6 4 2 3 10 4" xfId="33165"/>
    <cellStyle name="Note 6 4 2 3 10 5" xfId="33166"/>
    <cellStyle name="Note 6 4 2 3 10 6" xfId="33167"/>
    <cellStyle name="Note 6 4 2 3 11" xfId="33168"/>
    <cellStyle name="Note 6 4 2 3 11 2" xfId="33169"/>
    <cellStyle name="Note 6 4 2 3 11 2 2" xfId="33170"/>
    <cellStyle name="Note 6 4 2 3 11 2 3" xfId="33171"/>
    <cellStyle name="Note 6 4 2 3 11 2 4" xfId="33172"/>
    <cellStyle name="Note 6 4 2 3 11 3" xfId="33173"/>
    <cellStyle name="Note 6 4 2 3 11 4" xfId="33174"/>
    <cellStyle name="Note 6 4 2 3 11 5" xfId="33175"/>
    <cellStyle name="Note 6 4 2 3 11 6" xfId="33176"/>
    <cellStyle name="Note 6 4 2 3 12" xfId="33177"/>
    <cellStyle name="Note 6 4 2 3 12 2" xfId="33178"/>
    <cellStyle name="Note 6 4 2 3 12 2 2" xfId="33179"/>
    <cellStyle name="Note 6 4 2 3 12 2 3" xfId="33180"/>
    <cellStyle name="Note 6 4 2 3 12 2 4" xfId="33181"/>
    <cellStyle name="Note 6 4 2 3 12 3" xfId="33182"/>
    <cellStyle name="Note 6 4 2 3 12 4" xfId="33183"/>
    <cellStyle name="Note 6 4 2 3 12 5" xfId="33184"/>
    <cellStyle name="Note 6 4 2 3 12 6" xfId="33185"/>
    <cellStyle name="Note 6 4 2 3 13" xfId="33186"/>
    <cellStyle name="Note 6 4 2 3 13 2" xfId="33187"/>
    <cellStyle name="Note 6 4 2 3 13 2 2" xfId="33188"/>
    <cellStyle name="Note 6 4 2 3 13 2 3" xfId="33189"/>
    <cellStyle name="Note 6 4 2 3 13 2 4" xfId="33190"/>
    <cellStyle name="Note 6 4 2 3 13 3" xfId="33191"/>
    <cellStyle name="Note 6 4 2 3 13 4" xfId="33192"/>
    <cellStyle name="Note 6 4 2 3 13 5" xfId="33193"/>
    <cellStyle name="Note 6 4 2 3 13 6" xfId="33194"/>
    <cellStyle name="Note 6 4 2 3 14" xfId="33195"/>
    <cellStyle name="Note 6 4 2 3 14 2" xfId="33196"/>
    <cellStyle name="Note 6 4 2 3 14 2 2" xfId="33197"/>
    <cellStyle name="Note 6 4 2 3 14 2 3" xfId="33198"/>
    <cellStyle name="Note 6 4 2 3 14 2 4" xfId="33199"/>
    <cellStyle name="Note 6 4 2 3 14 3" xfId="33200"/>
    <cellStyle name="Note 6 4 2 3 14 4" xfId="33201"/>
    <cellStyle name="Note 6 4 2 3 14 5" xfId="33202"/>
    <cellStyle name="Note 6 4 2 3 14 6" xfId="33203"/>
    <cellStyle name="Note 6 4 2 3 15" xfId="33204"/>
    <cellStyle name="Note 6 4 2 3 15 2" xfId="33205"/>
    <cellStyle name="Note 6 4 2 3 15 2 2" xfId="33206"/>
    <cellStyle name="Note 6 4 2 3 15 2 3" xfId="33207"/>
    <cellStyle name="Note 6 4 2 3 15 2 4" xfId="33208"/>
    <cellStyle name="Note 6 4 2 3 15 3" xfId="33209"/>
    <cellStyle name="Note 6 4 2 3 15 4" xfId="33210"/>
    <cellStyle name="Note 6 4 2 3 15 5" xfId="33211"/>
    <cellStyle name="Note 6 4 2 3 15 6" xfId="33212"/>
    <cellStyle name="Note 6 4 2 3 16" xfId="33213"/>
    <cellStyle name="Note 6 4 2 3 16 2" xfId="33214"/>
    <cellStyle name="Note 6 4 2 3 16 2 2" xfId="33215"/>
    <cellStyle name="Note 6 4 2 3 16 2 3" xfId="33216"/>
    <cellStyle name="Note 6 4 2 3 16 2 4" xfId="33217"/>
    <cellStyle name="Note 6 4 2 3 16 3" xfId="33218"/>
    <cellStyle name="Note 6 4 2 3 16 4" xfId="33219"/>
    <cellStyle name="Note 6 4 2 3 16 5" xfId="33220"/>
    <cellStyle name="Note 6 4 2 3 16 6" xfId="33221"/>
    <cellStyle name="Note 6 4 2 3 17" xfId="33222"/>
    <cellStyle name="Note 6 4 2 3 17 2" xfId="33223"/>
    <cellStyle name="Note 6 4 2 3 17 3" xfId="33224"/>
    <cellStyle name="Note 6 4 2 3 18" xfId="33225"/>
    <cellStyle name="Note 6 4 2 3 19" xfId="33226"/>
    <cellStyle name="Note 6 4 2 3 2" xfId="33227"/>
    <cellStyle name="Note 6 4 2 3 2 2" xfId="33228"/>
    <cellStyle name="Note 6 4 2 3 2 2 2" xfId="33229"/>
    <cellStyle name="Note 6 4 2 3 2 2 3" xfId="33230"/>
    <cellStyle name="Note 6 4 2 3 2 2 4" xfId="33231"/>
    <cellStyle name="Note 6 4 2 3 2 3" xfId="33232"/>
    <cellStyle name="Note 6 4 2 3 2 4" xfId="33233"/>
    <cellStyle name="Note 6 4 2 3 2 5" xfId="33234"/>
    <cellStyle name="Note 6 4 2 3 3" xfId="33235"/>
    <cellStyle name="Note 6 4 2 3 3 2" xfId="33236"/>
    <cellStyle name="Note 6 4 2 3 3 2 2" xfId="33237"/>
    <cellStyle name="Note 6 4 2 3 3 2 3" xfId="33238"/>
    <cellStyle name="Note 6 4 2 3 3 2 4" xfId="33239"/>
    <cellStyle name="Note 6 4 2 3 3 3" xfId="33240"/>
    <cellStyle name="Note 6 4 2 3 3 4" xfId="33241"/>
    <cellStyle name="Note 6 4 2 3 3 5" xfId="33242"/>
    <cellStyle name="Note 6 4 2 3 3 6" xfId="33243"/>
    <cellStyle name="Note 6 4 2 3 4" xfId="33244"/>
    <cellStyle name="Note 6 4 2 3 4 2" xfId="33245"/>
    <cellStyle name="Note 6 4 2 3 4 2 2" xfId="33246"/>
    <cellStyle name="Note 6 4 2 3 4 2 3" xfId="33247"/>
    <cellStyle name="Note 6 4 2 3 4 2 4" xfId="33248"/>
    <cellStyle name="Note 6 4 2 3 4 3" xfId="33249"/>
    <cellStyle name="Note 6 4 2 3 4 4" xfId="33250"/>
    <cellStyle name="Note 6 4 2 3 4 5" xfId="33251"/>
    <cellStyle name="Note 6 4 2 3 4 6" xfId="33252"/>
    <cellStyle name="Note 6 4 2 3 5" xfId="33253"/>
    <cellStyle name="Note 6 4 2 3 5 2" xfId="33254"/>
    <cellStyle name="Note 6 4 2 3 5 2 2" xfId="33255"/>
    <cellStyle name="Note 6 4 2 3 5 2 3" xfId="33256"/>
    <cellStyle name="Note 6 4 2 3 5 2 4" xfId="33257"/>
    <cellStyle name="Note 6 4 2 3 5 3" xfId="33258"/>
    <cellStyle name="Note 6 4 2 3 5 4" xfId="33259"/>
    <cellStyle name="Note 6 4 2 3 5 5" xfId="33260"/>
    <cellStyle name="Note 6 4 2 3 5 6" xfId="33261"/>
    <cellStyle name="Note 6 4 2 3 6" xfId="33262"/>
    <cellStyle name="Note 6 4 2 3 6 2" xfId="33263"/>
    <cellStyle name="Note 6 4 2 3 6 2 2" xfId="33264"/>
    <cellStyle name="Note 6 4 2 3 6 2 3" xfId="33265"/>
    <cellStyle name="Note 6 4 2 3 6 2 4" xfId="33266"/>
    <cellStyle name="Note 6 4 2 3 6 3" xfId="33267"/>
    <cellStyle name="Note 6 4 2 3 6 4" xfId="33268"/>
    <cellStyle name="Note 6 4 2 3 6 5" xfId="33269"/>
    <cellStyle name="Note 6 4 2 3 6 6" xfId="33270"/>
    <cellStyle name="Note 6 4 2 3 7" xfId="33271"/>
    <cellStyle name="Note 6 4 2 3 7 2" xfId="33272"/>
    <cellStyle name="Note 6 4 2 3 7 2 2" xfId="33273"/>
    <cellStyle name="Note 6 4 2 3 7 2 3" xfId="33274"/>
    <cellStyle name="Note 6 4 2 3 7 2 4" xfId="33275"/>
    <cellStyle name="Note 6 4 2 3 7 3" xfId="33276"/>
    <cellStyle name="Note 6 4 2 3 7 4" xfId="33277"/>
    <cellStyle name="Note 6 4 2 3 7 5" xfId="33278"/>
    <cellStyle name="Note 6 4 2 3 7 6" xfId="33279"/>
    <cellStyle name="Note 6 4 2 3 8" xfId="33280"/>
    <cellStyle name="Note 6 4 2 3 8 2" xfId="33281"/>
    <cellStyle name="Note 6 4 2 3 8 2 2" xfId="33282"/>
    <cellStyle name="Note 6 4 2 3 8 2 3" xfId="33283"/>
    <cellStyle name="Note 6 4 2 3 8 2 4" xfId="33284"/>
    <cellStyle name="Note 6 4 2 3 8 3" xfId="33285"/>
    <cellStyle name="Note 6 4 2 3 8 4" xfId="33286"/>
    <cellStyle name="Note 6 4 2 3 8 5" xfId="33287"/>
    <cellStyle name="Note 6 4 2 3 8 6" xfId="33288"/>
    <cellStyle name="Note 6 4 2 3 9" xfId="33289"/>
    <cellStyle name="Note 6 4 2 3 9 2" xfId="33290"/>
    <cellStyle name="Note 6 4 2 3 9 2 2" xfId="33291"/>
    <cellStyle name="Note 6 4 2 3 9 2 3" xfId="33292"/>
    <cellStyle name="Note 6 4 2 3 9 2 4" xfId="33293"/>
    <cellStyle name="Note 6 4 2 3 9 3" xfId="33294"/>
    <cellStyle name="Note 6 4 2 3 9 4" xfId="33295"/>
    <cellStyle name="Note 6 4 2 3 9 5" xfId="33296"/>
    <cellStyle name="Note 6 4 2 3 9 6" xfId="33297"/>
    <cellStyle name="Note 6 4 2 4" xfId="33298"/>
    <cellStyle name="Note 6 4 2 4 2" xfId="33299"/>
    <cellStyle name="Note 6 4 2 4 2 2" xfId="33300"/>
    <cellStyle name="Note 6 4 2 4 2 3" xfId="33301"/>
    <cellStyle name="Note 6 4 2 4 2 4" xfId="33302"/>
    <cellStyle name="Note 6 4 2 4 3" xfId="33303"/>
    <cellStyle name="Note 6 4 2 4 4" xfId="33304"/>
    <cellStyle name="Note 6 4 2 4 5" xfId="33305"/>
    <cellStyle name="Note 6 4 2 5" xfId="33306"/>
    <cellStyle name="Note 6 4 2 5 2" xfId="33307"/>
    <cellStyle name="Note 6 4 2 5 2 2" xfId="33308"/>
    <cellStyle name="Note 6 4 2 5 2 3" xfId="33309"/>
    <cellStyle name="Note 6 4 2 5 2 4" xfId="33310"/>
    <cellStyle name="Note 6 4 2 5 3" xfId="33311"/>
    <cellStyle name="Note 6 4 2 5 4" xfId="33312"/>
    <cellStyle name="Note 6 4 2 5 5" xfId="33313"/>
    <cellStyle name="Note 6 4 2 6" xfId="33314"/>
    <cellStyle name="Note 6 4 2 6 2" xfId="33315"/>
    <cellStyle name="Note 6 4 2 6 2 2" xfId="33316"/>
    <cellStyle name="Note 6 4 2 6 2 3" xfId="33317"/>
    <cellStyle name="Note 6 4 2 6 2 4" xfId="33318"/>
    <cellStyle name="Note 6 4 2 6 3" xfId="33319"/>
    <cellStyle name="Note 6 4 2 6 4" xfId="33320"/>
    <cellStyle name="Note 6 4 2 6 5" xfId="33321"/>
    <cellStyle name="Note 6 4 2 6 6" xfId="33322"/>
    <cellStyle name="Note 6 4 2 7" xfId="33323"/>
    <cellStyle name="Note 6 4 2 7 2" xfId="33324"/>
    <cellStyle name="Note 6 4 2 7 2 2" xfId="33325"/>
    <cellStyle name="Note 6 4 2 7 2 3" xfId="33326"/>
    <cellStyle name="Note 6 4 2 7 2 4" xfId="33327"/>
    <cellStyle name="Note 6 4 2 7 3" xfId="33328"/>
    <cellStyle name="Note 6 4 2 7 4" xfId="33329"/>
    <cellStyle name="Note 6 4 2 7 5" xfId="33330"/>
    <cellStyle name="Note 6 4 2 7 6" xfId="33331"/>
    <cellStyle name="Note 6 4 2 8" xfId="33332"/>
    <cellStyle name="Note 6 4 2 8 2" xfId="33333"/>
    <cellStyle name="Note 6 4 2 8 2 2" xfId="33334"/>
    <cellStyle name="Note 6 4 2 8 2 3" xfId="33335"/>
    <cellStyle name="Note 6 4 2 8 2 4" xfId="33336"/>
    <cellStyle name="Note 6 4 2 8 3" xfId="33337"/>
    <cellStyle name="Note 6 4 2 8 4" xfId="33338"/>
    <cellStyle name="Note 6 4 2 8 5" xfId="33339"/>
    <cellStyle name="Note 6 4 2 8 6" xfId="33340"/>
    <cellStyle name="Note 6 4 2 9" xfId="33341"/>
    <cellStyle name="Note 6 4 2 9 2" xfId="33342"/>
    <cellStyle name="Note 6 4 2 9 2 2" xfId="33343"/>
    <cellStyle name="Note 6 4 2 9 2 3" xfId="33344"/>
    <cellStyle name="Note 6 4 2 9 2 4" xfId="33345"/>
    <cellStyle name="Note 6 4 2 9 3" xfId="33346"/>
    <cellStyle name="Note 6 4 2 9 4" xfId="33347"/>
    <cellStyle name="Note 6 4 2 9 5" xfId="33348"/>
    <cellStyle name="Note 6 4 2 9 6" xfId="33349"/>
    <cellStyle name="Note 6 4 20" xfId="33350"/>
    <cellStyle name="Note 6 4 21" xfId="33351"/>
    <cellStyle name="Note 6 4 22" xfId="33352"/>
    <cellStyle name="Note 6 4 23" xfId="33353"/>
    <cellStyle name="Note 6 4 3" xfId="800"/>
    <cellStyle name="Note 6 4 4" xfId="801"/>
    <cellStyle name="Note 6 4 5" xfId="33354"/>
    <cellStyle name="Note 6 4 5 10" xfId="33355"/>
    <cellStyle name="Note 6 4 5 10 2" xfId="33356"/>
    <cellStyle name="Note 6 4 5 10 2 2" xfId="33357"/>
    <cellStyle name="Note 6 4 5 10 2 3" xfId="33358"/>
    <cellStyle name="Note 6 4 5 10 2 4" xfId="33359"/>
    <cellStyle name="Note 6 4 5 10 3" xfId="33360"/>
    <cellStyle name="Note 6 4 5 10 4" xfId="33361"/>
    <cellStyle name="Note 6 4 5 10 5" xfId="33362"/>
    <cellStyle name="Note 6 4 5 10 6" xfId="33363"/>
    <cellStyle name="Note 6 4 5 11" xfId="33364"/>
    <cellStyle name="Note 6 4 5 11 2" xfId="33365"/>
    <cellStyle name="Note 6 4 5 11 2 2" xfId="33366"/>
    <cellStyle name="Note 6 4 5 11 2 3" xfId="33367"/>
    <cellStyle name="Note 6 4 5 11 2 4" xfId="33368"/>
    <cellStyle name="Note 6 4 5 11 3" xfId="33369"/>
    <cellStyle name="Note 6 4 5 11 4" xfId="33370"/>
    <cellStyle name="Note 6 4 5 11 5" xfId="33371"/>
    <cellStyle name="Note 6 4 5 11 6" xfId="33372"/>
    <cellStyle name="Note 6 4 5 12" xfId="33373"/>
    <cellStyle name="Note 6 4 5 12 2" xfId="33374"/>
    <cellStyle name="Note 6 4 5 12 2 2" xfId="33375"/>
    <cellStyle name="Note 6 4 5 12 2 3" xfId="33376"/>
    <cellStyle name="Note 6 4 5 12 2 4" xfId="33377"/>
    <cellStyle name="Note 6 4 5 12 3" xfId="33378"/>
    <cellStyle name="Note 6 4 5 12 4" xfId="33379"/>
    <cellStyle name="Note 6 4 5 12 5" xfId="33380"/>
    <cellStyle name="Note 6 4 5 12 6" xfId="33381"/>
    <cellStyle name="Note 6 4 5 13" xfId="33382"/>
    <cellStyle name="Note 6 4 5 13 2" xfId="33383"/>
    <cellStyle name="Note 6 4 5 13 2 2" xfId="33384"/>
    <cellStyle name="Note 6 4 5 13 2 3" xfId="33385"/>
    <cellStyle name="Note 6 4 5 13 2 4" xfId="33386"/>
    <cellStyle name="Note 6 4 5 13 3" xfId="33387"/>
    <cellStyle name="Note 6 4 5 13 4" xfId="33388"/>
    <cellStyle name="Note 6 4 5 13 5" xfId="33389"/>
    <cellStyle name="Note 6 4 5 13 6" xfId="33390"/>
    <cellStyle name="Note 6 4 5 14" xfId="33391"/>
    <cellStyle name="Note 6 4 5 14 2" xfId="33392"/>
    <cellStyle name="Note 6 4 5 14 2 2" xfId="33393"/>
    <cellStyle name="Note 6 4 5 14 2 3" xfId="33394"/>
    <cellStyle name="Note 6 4 5 14 2 4" xfId="33395"/>
    <cellStyle name="Note 6 4 5 14 3" xfId="33396"/>
    <cellStyle name="Note 6 4 5 14 4" xfId="33397"/>
    <cellStyle name="Note 6 4 5 14 5" xfId="33398"/>
    <cellStyle name="Note 6 4 5 14 6" xfId="33399"/>
    <cellStyle name="Note 6 4 5 15" xfId="33400"/>
    <cellStyle name="Note 6 4 5 15 2" xfId="33401"/>
    <cellStyle name="Note 6 4 5 15 2 2" xfId="33402"/>
    <cellStyle name="Note 6 4 5 15 2 3" xfId="33403"/>
    <cellStyle name="Note 6 4 5 15 2 4" xfId="33404"/>
    <cellStyle name="Note 6 4 5 15 3" xfId="33405"/>
    <cellStyle name="Note 6 4 5 15 4" xfId="33406"/>
    <cellStyle name="Note 6 4 5 15 5" xfId="33407"/>
    <cellStyle name="Note 6 4 5 15 6" xfId="33408"/>
    <cellStyle name="Note 6 4 5 16" xfId="33409"/>
    <cellStyle name="Note 6 4 5 16 2" xfId="33410"/>
    <cellStyle name="Note 6 4 5 16 2 2" xfId="33411"/>
    <cellStyle name="Note 6 4 5 16 2 3" xfId="33412"/>
    <cellStyle name="Note 6 4 5 16 2 4" xfId="33413"/>
    <cellStyle name="Note 6 4 5 16 3" xfId="33414"/>
    <cellStyle name="Note 6 4 5 16 4" xfId="33415"/>
    <cellStyle name="Note 6 4 5 16 5" xfId="33416"/>
    <cellStyle name="Note 6 4 5 16 6" xfId="33417"/>
    <cellStyle name="Note 6 4 5 17" xfId="33418"/>
    <cellStyle name="Note 6 4 5 17 2" xfId="33419"/>
    <cellStyle name="Note 6 4 5 17 3" xfId="33420"/>
    <cellStyle name="Note 6 4 5 18" xfId="33421"/>
    <cellStyle name="Note 6 4 5 19" xfId="33422"/>
    <cellStyle name="Note 6 4 5 2" xfId="33423"/>
    <cellStyle name="Note 6 4 5 2 2" xfId="33424"/>
    <cellStyle name="Note 6 4 5 2 2 2" xfId="33425"/>
    <cellStyle name="Note 6 4 5 2 2 3" xfId="33426"/>
    <cellStyle name="Note 6 4 5 2 2 4" xfId="33427"/>
    <cellStyle name="Note 6 4 5 2 3" xfId="33428"/>
    <cellStyle name="Note 6 4 5 2 4" xfId="33429"/>
    <cellStyle name="Note 6 4 5 2 5" xfId="33430"/>
    <cellStyle name="Note 6 4 5 3" xfId="33431"/>
    <cellStyle name="Note 6 4 5 3 2" xfId="33432"/>
    <cellStyle name="Note 6 4 5 3 2 2" xfId="33433"/>
    <cellStyle name="Note 6 4 5 3 2 3" xfId="33434"/>
    <cellStyle name="Note 6 4 5 3 2 4" xfId="33435"/>
    <cellStyle name="Note 6 4 5 3 3" xfId="33436"/>
    <cellStyle name="Note 6 4 5 3 4" xfId="33437"/>
    <cellStyle name="Note 6 4 5 3 5" xfId="33438"/>
    <cellStyle name="Note 6 4 5 3 6" xfId="33439"/>
    <cellStyle name="Note 6 4 5 4" xfId="33440"/>
    <cellStyle name="Note 6 4 5 4 2" xfId="33441"/>
    <cellStyle name="Note 6 4 5 4 2 2" xfId="33442"/>
    <cellStyle name="Note 6 4 5 4 2 3" xfId="33443"/>
    <cellStyle name="Note 6 4 5 4 2 4" xfId="33444"/>
    <cellStyle name="Note 6 4 5 4 3" xfId="33445"/>
    <cellStyle name="Note 6 4 5 4 4" xfId="33446"/>
    <cellStyle name="Note 6 4 5 4 5" xfId="33447"/>
    <cellStyle name="Note 6 4 5 4 6" xfId="33448"/>
    <cellStyle name="Note 6 4 5 5" xfId="33449"/>
    <cellStyle name="Note 6 4 5 5 2" xfId="33450"/>
    <cellStyle name="Note 6 4 5 5 2 2" xfId="33451"/>
    <cellStyle name="Note 6 4 5 5 2 3" xfId="33452"/>
    <cellStyle name="Note 6 4 5 5 2 4" xfId="33453"/>
    <cellStyle name="Note 6 4 5 5 3" xfId="33454"/>
    <cellStyle name="Note 6 4 5 5 4" xfId="33455"/>
    <cellStyle name="Note 6 4 5 5 5" xfId="33456"/>
    <cellStyle name="Note 6 4 5 5 6" xfId="33457"/>
    <cellStyle name="Note 6 4 5 6" xfId="33458"/>
    <cellStyle name="Note 6 4 5 6 2" xfId="33459"/>
    <cellStyle name="Note 6 4 5 6 2 2" xfId="33460"/>
    <cellStyle name="Note 6 4 5 6 2 3" xfId="33461"/>
    <cellStyle name="Note 6 4 5 6 2 4" xfId="33462"/>
    <cellStyle name="Note 6 4 5 6 3" xfId="33463"/>
    <cellStyle name="Note 6 4 5 6 4" xfId="33464"/>
    <cellStyle name="Note 6 4 5 6 5" xfId="33465"/>
    <cellStyle name="Note 6 4 5 6 6" xfId="33466"/>
    <cellStyle name="Note 6 4 5 7" xfId="33467"/>
    <cellStyle name="Note 6 4 5 7 2" xfId="33468"/>
    <cellStyle name="Note 6 4 5 7 2 2" xfId="33469"/>
    <cellStyle name="Note 6 4 5 7 2 3" xfId="33470"/>
    <cellStyle name="Note 6 4 5 7 2 4" xfId="33471"/>
    <cellStyle name="Note 6 4 5 7 3" xfId="33472"/>
    <cellStyle name="Note 6 4 5 7 4" xfId="33473"/>
    <cellStyle name="Note 6 4 5 7 5" xfId="33474"/>
    <cellStyle name="Note 6 4 5 7 6" xfId="33475"/>
    <cellStyle name="Note 6 4 5 8" xfId="33476"/>
    <cellStyle name="Note 6 4 5 8 2" xfId="33477"/>
    <cellStyle name="Note 6 4 5 8 2 2" xfId="33478"/>
    <cellStyle name="Note 6 4 5 8 2 3" xfId="33479"/>
    <cellStyle name="Note 6 4 5 8 2 4" xfId="33480"/>
    <cellStyle name="Note 6 4 5 8 3" xfId="33481"/>
    <cellStyle name="Note 6 4 5 8 4" xfId="33482"/>
    <cellStyle name="Note 6 4 5 8 5" xfId="33483"/>
    <cellStyle name="Note 6 4 5 8 6" xfId="33484"/>
    <cellStyle name="Note 6 4 5 9" xfId="33485"/>
    <cellStyle name="Note 6 4 5 9 2" xfId="33486"/>
    <cellStyle name="Note 6 4 5 9 2 2" xfId="33487"/>
    <cellStyle name="Note 6 4 5 9 2 3" xfId="33488"/>
    <cellStyle name="Note 6 4 5 9 2 4" xfId="33489"/>
    <cellStyle name="Note 6 4 5 9 3" xfId="33490"/>
    <cellStyle name="Note 6 4 5 9 4" xfId="33491"/>
    <cellStyle name="Note 6 4 5 9 5" xfId="33492"/>
    <cellStyle name="Note 6 4 5 9 6" xfId="33493"/>
    <cellStyle name="Note 6 4 6" xfId="33494"/>
    <cellStyle name="Note 6 4 6 2" xfId="33495"/>
    <cellStyle name="Note 6 4 6 2 2" xfId="33496"/>
    <cellStyle name="Note 6 4 6 2 3" xfId="33497"/>
    <cellStyle name="Note 6 4 6 2 4" xfId="33498"/>
    <cellStyle name="Note 6 4 6 3" xfId="33499"/>
    <cellStyle name="Note 6 4 6 4" xfId="33500"/>
    <cellStyle name="Note 6 4 6 5" xfId="33501"/>
    <cellStyle name="Note 6 4 7" xfId="33502"/>
    <cellStyle name="Note 6 4 7 2" xfId="33503"/>
    <cellStyle name="Note 6 4 7 2 2" xfId="33504"/>
    <cellStyle name="Note 6 4 7 2 3" xfId="33505"/>
    <cellStyle name="Note 6 4 7 2 4" xfId="33506"/>
    <cellStyle name="Note 6 4 7 3" xfId="33507"/>
    <cellStyle name="Note 6 4 7 4" xfId="33508"/>
    <cellStyle name="Note 6 4 7 5" xfId="33509"/>
    <cellStyle name="Note 6 4 8" xfId="33510"/>
    <cellStyle name="Note 6 4 8 2" xfId="33511"/>
    <cellStyle name="Note 6 4 8 2 2" xfId="33512"/>
    <cellStyle name="Note 6 4 8 2 3" xfId="33513"/>
    <cellStyle name="Note 6 4 8 2 4" xfId="33514"/>
    <cellStyle name="Note 6 4 8 3" xfId="33515"/>
    <cellStyle name="Note 6 4 8 4" xfId="33516"/>
    <cellStyle name="Note 6 4 8 5" xfId="33517"/>
    <cellStyle name="Note 6 4 8 6" xfId="33518"/>
    <cellStyle name="Note 6 4 9" xfId="33519"/>
    <cellStyle name="Note 6 4 9 2" xfId="33520"/>
    <cellStyle name="Note 6 4 9 2 2" xfId="33521"/>
    <cellStyle name="Note 6 4 9 2 3" xfId="33522"/>
    <cellStyle name="Note 6 4 9 2 4" xfId="33523"/>
    <cellStyle name="Note 6 4 9 3" xfId="33524"/>
    <cellStyle name="Note 6 4 9 4" xfId="33525"/>
    <cellStyle name="Note 6 4 9 5" xfId="33526"/>
    <cellStyle name="Note 6 4 9 6" xfId="33527"/>
    <cellStyle name="Note 6 5" xfId="802"/>
    <cellStyle name="Note 6 5 10" xfId="33528"/>
    <cellStyle name="Note 6 5 10 2" xfId="33529"/>
    <cellStyle name="Note 6 5 10 2 2" xfId="33530"/>
    <cellStyle name="Note 6 5 10 2 3" xfId="33531"/>
    <cellStyle name="Note 6 5 10 2 4" xfId="33532"/>
    <cellStyle name="Note 6 5 10 3" xfId="33533"/>
    <cellStyle name="Note 6 5 10 4" xfId="33534"/>
    <cellStyle name="Note 6 5 10 5" xfId="33535"/>
    <cellStyle name="Note 6 5 10 6" xfId="33536"/>
    <cellStyle name="Note 6 5 11" xfId="33537"/>
    <cellStyle name="Note 6 5 11 2" xfId="33538"/>
    <cellStyle name="Note 6 5 11 2 2" xfId="33539"/>
    <cellStyle name="Note 6 5 11 2 3" xfId="33540"/>
    <cellStyle name="Note 6 5 11 2 4" xfId="33541"/>
    <cellStyle name="Note 6 5 11 3" xfId="33542"/>
    <cellStyle name="Note 6 5 11 4" xfId="33543"/>
    <cellStyle name="Note 6 5 11 5" xfId="33544"/>
    <cellStyle name="Note 6 5 11 6" xfId="33545"/>
    <cellStyle name="Note 6 5 12" xfId="33546"/>
    <cellStyle name="Note 6 5 12 2" xfId="33547"/>
    <cellStyle name="Note 6 5 12 2 2" xfId="33548"/>
    <cellStyle name="Note 6 5 12 2 3" xfId="33549"/>
    <cellStyle name="Note 6 5 12 2 4" xfId="33550"/>
    <cellStyle name="Note 6 5 12 3" xfId="33551"/>
    <cellStyle name="Note 6 5 12 4" xfId="33552"/>
    <cellStyle name="Note 6 5 12 5" xfId="33553"/>
    <cellStyle name="Note 6 5 12 6" xfId="33554"/>
    <cellStyle name="Note 6 5 13" xfId="33555"/>
    <cellStyle name="Note 6 5 13 2" xfId="33556"/>
    <cellStyle name="Note 6 5 13 2 2" xfId="33557"/>
    <cellStyle name="Note 6 5 13 2 3" xfId="33558"/>
    <cellStyle name="Note 6 5 13 2 4" xfId="33559"/>
    <cellStyle name="Note 6 5 13 3" xfId="33560"/>
    <cellStyle name="Note 6 5 13 4" xfId="33561"/>
    <cellStyle name="Note 6 5 13 5" xfId="33562"/>
    <cellStyle name="Note 6 5 13 6" xfId="33563"/>
    <cellStyle name="Note 6 5 14" xfId="33564"/>
    <cellStyle name="Note 6 5 14 2" xfId="33565"/>
    <cellStyle name="Note 6 5 14 2 2" xfId="33566"/>
    <cellStyle name="Note 6 5 14 2 3" xfId="33567"/>
    <cellStyle name="Note 6 5 14 2 4" xfId="33568"/>
    <cellStyle name="Note 6 5 14 3" xfId="33569"/>
    <cellStyle name="Note 6 5 14 4" xfId="33570"/>
    <cellStyle name="Note 6 5 14 5" xfId="33571"/>
    <cellStyle name="Note 6 5 14 6" xfId="33572"/>
    <cellStyle name="Note 6 5 15" xfId="33573"/>
    <cellStyle name="Note 6 5 15 2" xfId="33574"/>
    <cellStyle name="Note 6 5 15 2 2" xfId="33575"/>
    <cellStyle name="Note 6 5 15 2 3" xfId="33576"/>
    <cellStyle name="Note 6 5 15 2 4" xfId="33577"/>
    <cellStyle name="Note 6 5 15 3" xfId="33578"/>
    <cellStyle name="Note 6 5 15 4" xfId="33579"/>
    <cellStyle name="Note 6 5 15 5" xfId="33580"/>
    <cellStyle name="Note 6 5 15 6" xfId="33581"/>
    <cellStyle name="Note 6 5 16" xfId="33582"/>
    <cellStyle name="Note 6 5 16 2" xfId="33583"/>
    <cellStyle name="Note 6 5 16 2 2" xfId="33584"/>
    <cellStyle name="Note 6 5 16 2 3" xfId="33585"/>
    <cellStyle name="Note 6 5 16 2 4" xfId="33586"/>
    <cellStyle name="Note 6 5 16 3" xfId="33587"/>
    <cellStyle name="Note 6 5 16 4" xfId="33588"/>
    <cellStyle name="Note 6 5 16 5" xfId="33589"/>
    <cellStyle name="Note 6 5 16 6" xfId="33590"/>
    <cellStyle name="Note 6 5 17" xfId="33591"/>
    <cellStyle name="Note 6 5 17 2" xfId="33592"/>
    <cellStyle name="Note 6 5 17 2 2" xfId="33593"/>
    <cellStyle name="Note 6 5 17 2 3" xfId="33594"/>
    <cellStyle name="Note 6 5 17 2 4" xfId="33595"/>
    <cellStyle name="Note 6 5 17 3" xfId="33596"/>
    <cellStyle name="Note 6 5 17 4" xfId="33597"/>
    <cellStyle name="Note 6 5 17 5" xfId="33598"/>
    <cellStyle name="Note 6 5 17 6" xfId="33599"/>
    <cellStyle name="Note 6 5 18" xfId="33600"/>
    <cellStyle name="Note 6 5 18 2" xfId="33601"/>
    <cellStyle name="Note 6 5 18 3" xfId="33602"/>
    <cellStyle name="Note 6 5 19" xfId="33603"/>
    <cellStyle name="Note 6 5 2" xfId="803"/>
    <cellStyle name="Note 6 5 2 10" xfId="33604"/>
    <cellStyle name="Note 6 5 2 10 2" xfId="33605"/>
    <cellStyle name="Note 6 5 2 10 2 2" xfId="33606"/>
    <cellStyle name="Note 6 5 2 10 2 3" xfId="33607"/>
    <cellStyle name="Note 6 5 2 10 2 4" xfId="33608"/>
    <cellStyle name="Note 6 5 2 10 3" xfId="33609"/>
    <cellStyle name="Note 6 5 2 10 4" xfId="33610"/>
    <cellStyle name="Note 6 5 2 10 5" xfId="33611"/>
    <cellStyle name="Note 6 5 2 10 6" xfId="33612"/>
    <cellStyle name="Note 6 5 2 11" xfId="33613"/>
    <cellStyle name="Note 6 5 2 11 2" xfId="33614"/>
    <cellStyle name="Note 6 5 2 11 2 2" xfId="33615"/>
    <cellStyle name="Note 6 5 2 11 2 3" xfId="33616"/>
    <cellStyle name="Note 6 5 2 11 2 4" xfId="33617"/>
    <cellStyle name="Note 6 5 2 11 3" xfId="33618"/>
    <cellStyle name="Note 6 5 2 11 4" xfId="33619"/>
    <cellStyle name="Note 6 5 2 11 5" xfId="33620"/>
    <cellStyle name="Note 6 5 2 11 6" xfId="33621"/>
    <cellStyle name="Note 6 5 2 12" xfId="33622"/>
    <cellStyle name="Note 6 5 2 12 2" xfId="33623"/>
    <cellStyle name="Note 6 5 2 12 2 2" xfId="33624"/>
    <cellStyle name="Note 6 5 2 12 2 3" xfId="33625"/>
    <cellStyle name="Note 6 5 2 12 2 4" xfId="33626"/>
    <cellStyle name="Note 6 5 2 12 3" xfId="33627"/>
    <cellStyle name="Note 6 5 2 12 4" xfId="33628"/>
    <cellStyle name="Note 6 5 2 12 5" xfId="33629"/>
    <cellStyle name="Note 6 5 2 12 6" xfId="33630"/>
    <cellStyle name="Note 6 5 2 13" xfId="33631"/>
    <cellStyle name="Note 6 5 2 13 2" xfId="33632"/>
    <cellStyle name="Note 6 5 2 13 2 2" xfId="33633"/>
    <cellStyle name="Note 6 5 2 13 2 3" xfId="33634"/>
    <cellStyle name="Note 6 5 2 13 2 4" xfId="33635"/>
    <cellStyle name="Note 6 5 2 13 3" xfId="33636"/>
    <cellStyle name="Note 6 5 2 13 4" xfId="33637"/>
    <cellStyle name="Note 6 5 2 13 5" xfId="33638"/>
    <cellStyle name="Note 6 5 2 13 6" xfId="33639"/>
    <cellStyle name="Note 6 5 2 14" xfId="33640"/>
    <cellStyle name="Note 6 5 2 14 2" xfId="33641"/>
    <cellStyle name="Note 6 5 2 14 2 2" xfId="33642"/>
    <cellStyle name="Note 6 5 2 14 2 3" xfId="33643"/>
    <cellStyle name="Note 6 5 2 14 2 4" xfId="33644"/>
    <cellStyle name="Note 6 5 2 14 3" xfId="33645"/>
    <cellStyle name="Note 6 5 2 14 4" xfId="33646"/>
    <cellStyle name="Note 6 5 2 14 5" xfId="33647"/>
    <cellStyle name="Note 6 5 2 14 6" xfId="33648"/>
    <cellStyle name="Note 6 5 2 15" xfId="33649"/>
    <cellStyle name="Note 6 5 2 15 2" xfId="33650"/>
    <cellStyle name="Note 6 5 2 15 2 2" xfId="33651"/>
    <cellStyle name="Note 6 5 2 15 2 3" xfId="33652"/>
    <cellStyle name="Note 6 5 2 15 2 4" xfId="33653"/>
    <cellStyle name="Note 6 5 2 15 3" xfId="33654"/>
    <cellStyle name="Note 6 5 2 15 4" xfId="33655"/>
    <cellStyle name="Note 6 5 2 15 5" xfId="33656"/>
    <cellStyle name="Note 6 5 2 15 6" xfId="33657"/>
    <cellStyle name="Note 6 5 2 16" xfId="33658"/>
    <cellStyle name="Note 6 5 2 16 2" xfId="33659"/>
    <cellStyle name="Note 6 5 2 16 3" xfId="33660"/>
    <cellStyle name="Note 6 5 2 17" xfId="33661"/>
    <cellStyle name="Note 6 5 2 18" xfId="33662"/>
    <cellStyle name="Note 6 5 2 19" xfId="33663"/>
    <cellStyle name="Note 6 5 2 2" xfId="804"/>
    <cellStyle name="Note 6 5 2 20" xfId="33664"/>
    <cellStyle name="Note 6 5 2 21" xfId="33665"/>
    <cellStyle name="Note 6 5 2 3" xfId="33666"/>
    <cellStyle name="Note 6 5 2 3 10" xfId="33667"/>
    <cellStyle name="Note 6 5 2 3 10 2" xfId="33668"/>
    <cellStyle name="Note 6 5 2 3 10 2 2" xfId="33669"/>
    <cellStyle name="Note 6 5 2 3 10 2 3" xfId="33670"/>
    <cellStyle name="Note 6 5 2 3 10 2 4" xfId="33671"/>
    <cellStyle name="Note 6 5 2 3 10 3" xfId="33672"/>
    <cellStyle name="Note 6 5 2 3 10 4" xfId="33673"/>
    <cellStyle name="Note 6 5 2 3 10 5" xfId="33674"/>
    <cellStyle name="Note 6 5 2 3 10 6" xfId="33675"/>
    <cellStyle name="Note 6 5 2 3 11" xfId="33676"/>
    <cellStyle name="Note 6 5 2 3 11 2" xfId="33677"/>
    <cellStyle name="Note 6 5 2 3 11 2 2" xfId="33678"/>
    <cellStyle name="Note 6 5 2 3 11 2 3" xfId="33679"/>
    <cellStyle name="Note 6 5 2 3 11 2 4" xfId="33680"/>
    <cellStyle name="Note 6 5 2 3 11 3" xfId="33681"/>
    <cellStyle name="Note 6 5 2 3 11 4" xfId="33682"/>
    <cellStyle name="Note 6 5 2 3 11 5" xfId="33683"/>
    <cellStyle name="Note 6 5 2 3 11 6" xfId="33684"/>
    <cellStyle name="Note 6 5 2 3 12" xfId="33685"/>
    <cellStyle name="Note 6 5 2 3 12 2" xfId="33686"/>
    <cellStyle name="Note 6 5 2 3 12 2 2" xfId="33687"/>
    <cellStyle name="Note 6 5 2 3 12 2 3" xfId="33688"/>
    <cellStyle name="Note 6 5 2 3 12 2 4" xfId="33689"/>
    <cellStyle name="Note 6 5 2 3 12 3" xfId="33690"/>
    <cellStyle name="Note 6 5 2 3 12 4" xfId="33691"/>
    <cellStyle name="Note 6 5 2 3 12 5" xfId="33692"/>
    <cellStyle name="Note 6 5 2 3 12 6" xfId="33693"/>
    <cellStyle name="Note 6 5 2 3 13" xfId="33694"/>
    <cellStyle name="Note 6 5 2 3 13 2" xfId="33695"/>
    <cellStyle name="Note 6 5 2 3 13 2 2" xfId="33696"/>
    <cellStyle name="Note 6 5 2 3 13 2 3" xfId="33697"/>
    <cellStyle name="Note 6 5 2 3 13 2 4" xfId="33698"/>
    <cellStyle name="Note 6 5 2 3 13 3" xfId="33699"/>
    <cellStyle name="Note 6 5 2 3 13 4" xfId="33700"/>
    <cellStyle name="Note 6 5 2 3 13 5" xfId="33701"/>
    <cellStyle name="Note 6 5 2 3 13 6" xfId="33702"/>
    <cellStyle name="Note 6 5 2 3 14" xfId="33703"/>
    <cellStyle name="Note 6 5 2 3 14 2" xfId="33704"/>
    <cellStyle name="Note 6 5 2 3 14 2 2" xfId="33705"/>
    <cellStyle name="Note 6 5 2 3 14 2 3" xfId="33706"/>
    <cellStyle name="Note 6 5 2 3 14 2 4" xfId="33707"/>
    <cellStyle name="Note 6 5 2 3 14 3" xfId="33708"/>
    <cellStyle name="Note 6 5 2 3 14 4" xfId="33709"/>
    <cellStyle name="Note 6 5 2 3 14 5" xfId="33710"/>
    <cellStyle name="Note 6 5 2 3 14 6" xfId="33711"/>
    <cellStyle name="Note 6 5 2 3 15" xfId="33712"/>
    <cellStyle name="Note 6 5 2 3 15 2" xfId="33713"/>
    <cellStyle name="Note 6 5 2 3 15 2 2" xfId="33714"/>
    <cellStyle name="Note 6 5 2 3 15 2 3" xfId="33715"/>
    <cellStyle name="Note 6 5 2 3 15 2 4" xfId="33716"/>
    <cellStyle name="Note 6 5 2 3 15 3" xfId="33717"/>
    <cellStyle name="Note 6 5 2 3 15 4" xfId="33718"/>
    <cellStyle name="Note 6 5 2 3 15 5" xfId="33719"/>
    <cellStyle name="Note 6 5 2 3 15 6" xfId="33720"/>
    <cellStyle name="Note 6 5 2 3 16" xfId="33721"/>
    <cellStyle name="Note 6 5 2 3 16 2" xfId="33722"/>
    <cellStyle name="Note 6 5 2 3 16 2 2" xfId="33723"/>
    <cellStyle name="Note 6 5 2 3 16 2 3" xfId="33724"/>
    <cellStyle name="Note 6 5 2 3 16 2 4" xfId="33725"/>
    <cellStyle name="Note 6 5 2 3 16 3" xfId="33726"/>
    <cellStyle name="Note 6 5 2 3 16 4" xfId="33727"/>
    <cellStyle name="Note 6 5 2 3 16 5" xfId="33728"/>
    <cellStyle name="Note 6 5 2 3 16 6" xfId="33729"/>
    <cellStyle name="Note 6 5 2 3 17" xfId="33730"/>
    <cellStyle name="Note 6 5 2 3 17 2" xfId="33731"/>
    <cellStyle name="Note 6 5 2 3 17 3" xfId="33732"/>
    <cellStyle name="Note 6 5 2 3 18" xfId="33733"/>
    <cellStyle name="Note 6 5 2 3 19" xfId="33734"/>
    <cellStyle name="Note 6 5 2 3 2" xfId="33735"/>
    <cellStyle name="Note 6 5 2 3 2 2" xfId="33736"/>
    <cellStyle name="Note 6 5 2 3 2 2 2" xfId="33737"/>
    <cellStyle name="Note 6 5 2 3 2 2 3" xfId="33738"/>
    <cellStyle name="Note 6 5 2 3 2 2 4" xfId="33739"/>
    <cellStyle name="Note 6 5 2 3 2 3" xfId="33740"/>
    <cellStyle name="Note 6 5 2 3 2 4" xfId="33741"/>
    <cellStyle name="Note 6 5 2 3 2 5" xfId="33742"/>
    <cellStyle name="Note 6 5 2 3 3" xfId="33743"/>
    <cellStyle name="Note 6 5 2 3 3 2" xfId="33744"/>
    <cellStyle name="Note 6 5 2 3 3 2 2" xfId="33745"/>
    <cellStyle name="Note 6 5 2 3 3 2 3" xfId="33746"/>
    <cellStyle name="Note 6 5 2 3 3 2 4" xfId="33747"/>
    <cellStyle name="Note 6 5 2 3 3 3" xfId="33748"/>
    <cellStyle name="Note 6 5 2 3 3 4" xfId="33749"/>
    <cellStyle name="Note 6 5 2 3 3 5" xfId="33750"/>
    <cellStyle name="Note 6 5 2 3 3 6" xfId="33751"/>
    <cellStyle name="Note 6 5 2 3 4" xfId="33752"/>
    <cellStyle name="Note 6 5 2 3 4 2" xfId="33753"/>
    <cellStyle name="Note 6 5 2 3 4 2 2" xfId="33754"/>
    <cellStyle name="Note 6 5 2 3 4 2 3" xfId="33755"/>
    <cellStyle name="Note 6 5 2 3 4 2 4" xfId="33756"/>
    <cellStyle name="Note 6 5 2 3 4 3" xfId="33757"/>
    <cellStyle name="Note 6 5 2 3 4 4" xfId="33758"/>
    <cellStyle name="Note 6 5 2 3 4 5" xfId="33759"/>
    <cellStyle name="Note 6 5 2 3 4 6" xfId="33760"/>
    <cellStyle name="Note 6 5 2 3 5" xfId="33761"/>
    <cellStyle name="Note 6 5 2 3 5 2" xfId="33762"/>
    <cellStyle name="Note 6 5 2 3 5 2 2" xfId="33763"/>
    <cellStyle name="Note 6 5 2 3 5 2 3" xfId="33764"/>
    <cellStyle name="Note 6 5 2 3 5 2 4" xfId="33765"/>
    <cellStyle name="Note 6 5 2 3 5 3" xfId="33766"/>
    <cellStyle name="Note 6 5 2 3 5 4" xfId="33767"/>
    <cellStyle name="Note 6 5 2 3 5 5" xfId="33768"/>
    <cellStyle name="Note 6 5 2 3 5 6" xfId="33769"/>
    <cellStyle name="Note 6 5 2 3 6" xfId="33770"/>
    <cellStyle name="Note 6 5 2 3 6 2" xfId="33771"/>
    <cellStyle name="Note 6 5 2 3 6 2 2" xfId="33772"/>
    <cellStyle name="Note 6 5 2 3 6 2 3" xfId="33773"/>
    <cellStyle name="Note 6 5 2 3 6 2 4" xfId="33774"/>
    <cellStyle name="Note 6 5 2 3 6 3" xfId="33775"/>
    <cellStyle name="Note 6 5 2 3 6 4" xfId="33776"/>
    <cellStyle name="Note 6 5 2 3 6 5" xfId="33777"/>
    <cellStyle name="Note 6 5 2 3 6 6" xfId="33778"/>
    <cellStyle name="Note 6 5 2 3 7" xfId="33779"/>
    <cellStyle name="Note 6 5 2 3 7 2" xfId="33780"/>
    <cellStyle name="Note 6 5 2 3 7 2 2" xfId="33781"/>
    <cellStyle name="Note 6 5 2 3 7 2 3" xfId="33782"/>
    <cellStyle name="Note 6 5 2 3 7 2 4" xfId="33783"/>
    <cellStyle name="Note 6 5 2 3 7 3" xfId="33784"/>
    <cellStyle name="Note 6 5 2 3 7 4" xfId="33785"/>
    <cellStyle name="Note 6 5 2 3 7 5" xfId="33786"/>
    <cellStyle name="Note 6 5 2 3 7 6" xfId="33787"/>
    <cellStyle name="Note 6 5 2 3 8" xfId="33788"/>
    <cellStyle name="Note 6 5 2 3 8 2" xfId="33789"/>
    <cellStyle name="Note 6 5 2 3 8 2 2" xfId="33790"/>
    <cellStyle name="Note 6 5 2 3 8 2 3" xfId="33791"/>
    <cellStyle name="Note 6 5 2 3 8 2 4" xfId="33792"/>
    <cellStyle name="Note 6 5 2 3 8 3" xfId="33793"/>
    <cellStyle name="Note 6 5 2 3 8 4" xfId="33794"/>
    <cellStyle name="Note 6 5 2 3 8 5" xfId="33795"/>
    <cellStyle name="Note 6 5 2 3 8 6" xfId="33796"/>
    <cellStyle name="Note 6 5 2 3 9" xfId="33797"/>
    <cellStyle name="Note 6 5 2 3 9 2" xfId="33798"/>
    <cellStyle name="Note 6 5 2 3 9 2 2" xfId="33799"/>
    <cellStyle name="Note 6 5 2 3 9 2 3" xfId="33800"/>
    <cellStyle name="Note 6 5 2 3 9 2 4" xfId="33801"/>
    <cellStyle name="Note 6 5 2 3 9 3" xfId="33802"/>
    <cellStyle name="Note 6 5 2 3 9 4" xfId="33803"/>
    <cellStyle name="Note 6 5 2 3 9 5" xfId="33804"/>
    <cellStyle name="Note 6 5 2 3 9 6" xfId="33805"/>
    <cellStyle name="Note 6 5 2 4" xfId="33806"/>
    <cellStyle name="Note 6 5 2 4 2" xfId="33807"/>
    <cellStyle name="Note 6 5 2 4 2 2" xfId="33808"/>
    <cellStyle name="Note 6 5 2 4 2 3" xfId="33809"/>
    <cellStyle name="Note 6 5 2 4 2 4" xfId="33810"/>
    <cellStyle name="Note 6 5 2 4 3" xfId="33811"/>
    <cellStyle name="Note 6 5 2 4 4" xfId="33812"/>
    <cellStyle name="Note 6 5 2 4 5" xfId="33813"/>
    <cellStyle name="Note 6 5 2 5" xfId="33814"/>
    <cellStyle name="Note 6 5 2 5 2" xfId="33815"/>
    <cellStyle name="Note 6 5 2 5 2 2" xfId="33816"/>
    <cellStyle name="Note 6 5 2 5 2 3" xfId="33817"/>
    <cellStyle name="Note 6 5 2 5 2 4" xfId="33818"/>
    <cellStyle name="Note 6 5 2 5 3" xfId="33819"/>
    <cellStyle name="Note 6 5 2 5 4" xfId="33820"/>
    <cellStyle name="Note 6 5 2 5 5" xfId="33821"/>
    <cellStyle name="Note 6 5 2 6" xfId="33822"/>
    <cellStyle name="Note 6 5 2 6 2" xfId="33823"/>
    <cellStyle name="Note 6 5 2 6 2 2" xfId="33824"/>
    <cellStyle name="Note 6 5 2 6 2 3" xfId="33825"/>
    <cellStyle name="Note 6 5 2 6 2 4" xfId="33826"/>
    <cellStyle name="Note 6 5 2 6 3" xfId="33827"/>
    <cellStyle name="Note 6 5 2 6 4" xfId="33828"/>
    <cellStyle name="Note 6 5 2 6 5" xfId="33829"/>
    <cellStyle name="Note 6 5 2 6 6" xfId="33830"/>
    <cellStyle name="Note 6 5 2 7" xfId="33831"/>
    <cellStyle name="Note 6 5 2 7 2" xfId="33832"/>
    <cellStyle name="Note 6 5 2 7 2 2" xfId="33833"/>
    <cellStyle name="Note 6 5 2 7 2 3" xfId="33834"/>
    <cellStyle name="Note 6 5 2 7 2 4" xfId="33835"/>
    <cellStyle name="Note 6 5 2 7 3" xfId="33836"/>
    <cellStyle name="Note 6 5 2 7 4" xfId="33837"/>
    <cellStyle name="Note 6 5 2 7 5" xfId="33838"/>
    <cellStyle name="Note 6 5 2 7 6" xfId="33839"/>
    <cellStyle name="Note 6 5 2 8" xfId="33840"/>
    <cellStyle name="Note 6 5 2 8 2" xfId="33841"/>
    <cellStyle name="Note 6 5 2 8 2 2" xfId="33842"/>
    <cellStyle name="Note 6 5 2 8 2 3" xfId="33843"/>
    <cellStyle name="Note 6 5 2 8 2 4" xfId="33844"/>
    <cellStyle name="Note 6 5 2 8 3" xfId="33845"/>
    <cellStyle name="Note 6 5 2 8 4" xfId="33846"/>
    <cellStyle name="Note 6 5 2 8 5" xfId="33847"/>
    <cellStyle name="Note 6 5 2 8 6" xfId="33848"/>
    <cellStyle name="Note 6 5 2 9" xfId="33849"/>
    <cellStyle name="Note 6 5 2 9 2" xfId="33850"/>
    <cellStyle name="Note 6 5 2 9 2 2" xfId="33851"/>
    <cellStyle name="Note 6 5 2 9 2 3" xfId="33852"/>
    <cellStyle name="Note 6 5 2 9 2 4" xfId="33853"/>
    <cellStyle name="Note 6 5 2 9 3" xfId="33854"/>
    <cellStyle name="Note 6 5 2 9 4" xfId="33855"/>
    <cellStyle name="Note 6 5 2 9 5" xfId="33856"/>
    <cellStyle name="Note 6 5 2 9 6" xfId="33857"/>
    <cellStyle name="Note 6 5 20" xfId="33858"/>
    <cellStyle name="Note 6 5 21" xfId="33859"/>
    <cellStyle name="Note 6 5 22" xfId="33860"/>
    <cellStyle name="Note 6 5 23" xfId="33861"/>
    <cellStyle name="Note 6 5 3" xfId="805"/>
    <cellStyle name="Note 6 5 4" xfId="806"/>
    <cellStyle name="Note 6 5 5" xfId="33862"/>
    <cellStyle name="Note 6 5 5 10" xfId="33863"/>
    <cellStyle name="Note 6 5 5 10 2" xfId="33864"/>
    <cellStyle name="Note 6 5 5 10 2 2" xfId="33865"/>
    <cellStyle name="Note 6 5 5 10 2 3" xfId="33866"/>
    <cellStyle name="Note 6 5 5 10 2 4" xfId="33867"/>
    <cellStyle name="Note 6 5 5 10 3" xfId="33868"/>
    <cellStyle name="Note 6 5 5 10 4" xfId="33869"/>
    <cellStyle name="Note 6 5 5 10 5" xfId="33870"/>
    <cellStyle name="Note 6 5 5 10 6" xfId="33871"/>
    <cellStyle name="Note 6 5 5 11" xfId="33872"/>
    <cellStyle name="Note 6 5 5 11 2" xfId="33873"/>
    <cellStyle name="Note 6 5 5 11 2 2" xfId="33874"/>
    <cellStyle name="Note 6 5 5 11 2 3" xfId="33875"/>
    <cellStyle name="Note 6 5 5 11 2 4" xfId="33876"/>
    <cellStyle name="Note 6 5 5 11 3" xfId="33877"/>
    <cellStyle name="Note 6 5 5 11 4" xfId="33878"/>
    <cellStyle name="Note 6 5 5 11 5" xfId="33879"/>
    <cellStyle name="Note 6 5 5 11 6" xfId="33880"/>
    <cellStyle name="Note 6 5 5 12" xfId="33881"/>
    <cellStyle name="Note 6 5 5 12 2" xfId="33882"/>
    <cellStyle name="Note 6 5 5 12 2 2" xfId="33883"/>
    <cellStyle name="Note 6 5 5 12 2 3" xfId="33884"/>
    <cellStyle name="Note 6 5 5 12 2 4" xfId="33885"/>
    <cellStyle name="Note 6 5 5 12 3" xfId="33886"/>
    <cellStyle name="Note 6 5 5 12 4" xfId="33887"/>
    <cellStyle name="Note 6 5 5 12 5" xfId="33888"/>
    <cellStyle name="Note 6 5 5 12 6" xfId="33889"/>
    <cellStyle name="Note 6 5 5 13" xfId="33890"/>
    <cellStyle name="Note 6 5 5 13 2" xfId="33891"/>
    <cellStyle name="Note 6 5 5 13 2 2" xfId="33892"/>
    <cellStyle name="Note 6 5 5 13 2 3" xfId="33893"/>
    <cellStyle name="Note 6 5 5 13 2 4" xfId="33894"/>
    <cellStyle name="Note 6 5 5 13 3" xfId="33895"/>
    <cellStyle name="Note 6 5 5 13 4" xfId="33896"/>
    <cellStyle name="Note 6 5 5 13 5" xfId="33897"/>
    <cellStyle name="Note 6 5 5 13 6" xfId="33898"/>
    <cellStyle name="Note 6 5 5 14" xfId="33899"/>
    <cellStyle name="Note 6 5 5 14 2" xfId="33900"/>
    <cellStyle name="Note 6 5 5 14 2 2" xfId="33901"/>
    <cellStyle name="Note 6 5 5 14 2 3" xfId="33902"/>
    <cellStyle name="Note 6 5 5 14 2 4" xfId="33903"/>
    <cellStyle name="Note 6 5 5 14 3" xfId="33904"/>
    <cellStyle name="Note 6 5 5 14 4" xfId="33905"/>
    <cellStyle name="Note 6 5 5 14 5" xfId="33906"/>
    <cellStyle name="Note 6 5 5 14 6" xfId="33907"/>
    <cellStyle name="Note 6 5 5 15" xfId="33908"/>
    <cellStyle name="Note 6 5 5 15 2" xfId="33909"/>
    <cellStyle name="Note 6 5 5 15 2 2" xfId="33910"/>
    <cellStyle name="Note 6 5 5 15 2 3" xfId="33911"/>
    <cellStyle name="Note 6 5 5 15 2 4" xfId="33912"/>
    <cellStyle name="Note 6 5 5 15 3" xfId="33913"/>
    <cellStyle name="Note 6 5 5 15 4" xfId="33914"/>
    <cellStyle name="Note 6 5 5 15 5" xfId="33915"/>
    <cellStyle name="Note 6 5 5 15 6" xfId="33916"/>
    <cellStyle name="Note 6 5 5 16" xfId="33917"/>
    <cellStyle name="Note 6 5 5 16 2" xfId="33918"/>
    <cellStyle name="Note 6 5 5 16 2 2" xfId="33919"/>
    <cellStyle name="Note 6 5 5 16 2 3" xfId="33920"/>
    <cellStyle name="Note 6 5 5 16 2 4" xfId="33921"/>
    <cellStyle name="Note 6 5 5 16 3" xfId="33922"/>
    <cellStyle name="Note 6 5 5 16 4" xfId="33923"/>
    <cellStyle name="Note 6 5 5 16 5" xfId="33924"/>
    <cellStyle name="Note 6 5 5 16 6" xfId="33925"/>
    <cellStyle name="Note 6 5 5 17" xfId="33926"/>
    <cellStyle name="Note 6 5 5 17 2" xfId="33927"/>
    <cellStyle name="Note 6 5 5 17 3" xfId="33928"/>
    <cellStyle name="Note 6 5 5 18" xfId="33929"/>
    <cellStyle name="Note 6 5 5 19" xfId="33930"/>
    <cellStyle name="Note 6 5 5 2" xfId="33931"/>
    <cellStyle name="Note 6 5 5 2 2" xfId="33932"/>
    <cellStyle name="Note 6 5 5 2 2 2" xfId="33933"/>
    <cellStyle name="Note 6 5 5 2 2 3" xfId="33934"/>
    <cellStyle name="Note 6 5 5 2 2 4" xfId="33935"/>
    <cellStyle name="Note 6 5 5 2 3" xfId="33936"/>
    <cellStyle name="Note 6 5 5 2 4" xfId="33937"/>
    <cellStyle name="Note 6 5 5 2 5" xfId="33938"/>
    <cellStyle name="Note 6 5 5 3" xfId="33939"/>
    <cellStyle name="Note 6 5 5 3 2" xfId="33940"/>
    <cellStyle name="Note 6 5 5 3 2 2" xfId="33941"/>
    <cellStyle name="Note 6 5 5 3 2 3" xfId="33942"/>
    <cellStyle name="Note 6 5 5 3 2 4" xfId="33943"/>
    <cellStyle name="Note 6 5 5 3 3" xfId="33944"/>
    <cellStyle name="Note 6 5 5 3 4" xfId="33945"/>
    <cellStyle name="Note 6 5 5 3 5" xfId="33946"/>
    <cellStyle name="Note 6 5 5 3 6" xfId="33947"/>
    <cellStyle name="Note 6 5 5 4" xfId="33948"/>
    <cellStyle name="Note 6 5 5 4 2" xfId="33949"/>
    <cellStyle name="Note 6 5 5 4 2 2" xfId="33950"/>
    <cellStyle name="Note 6 5 5 4 2 3" xfId="33951"/>
    <cellStyle name="Note 6 5 5 4 2 4" xfId="33952"/>
    <cellStyle name="Note 6 5 5 4 3" xfId="33953"/>
    <cellStyle name="Note 6 5 5 4 4" xfId="33954"/>
    <cellStyle name="Note 6 5 5 4 5" xfId="33955"/>
    <cellStyle name="Note 6 5 5 4 6" xfId="33956"/>
    <cellStyle name="Note 6 5 5 5" xfId="33957"/>
    <cellStyle name="Note 6 5 5 5 2" xfId="33958"/>
    <cellStyle name="Note 6 5 5 5 2 2" xfId="33959"/>
    <cellStyle name="Note 6 5 5 5 2 3" xfId="33960"/>
    <cellStyle name="Note 6 5 5 5 2 4" xfId="33961"/>
    <cellStyle name="Note 6 5 5 5 3" xfId="33962"/>
    <cellStyle name="Note 6 5 5 5 4" xfId="33963"/>
    <cellStyle name="Note 6 5 5 5 5" xfId="33964"/>
    <cellStyle name="Note 6 5 5 5 6" xfId="33965"/>
    <cellStyle name="Note 6 5 5 6" xfId="33966"/>
    <cellStyle name="Note 6 5 5 6 2" xfId="33967"/>
    <cellStyle name="Note 6 5 5 6 2 2" xfId="33968"/>
    <cellStyle name="Note 6 5 5 6 2 3" xfId="33969"/>
    <cellStyle name="Note 6 5 5 6 2 4" xfId="33970"/>
    <cellStyle name="Note 6 5 5 6 3" xfId="33971"/>
    <cellStyle name="Note 6 5 5 6 4" xfId="33972"/>
    <cellStyle name="Note 6 5 5 6 5" xfId="33973"/>
    <cellStyle name="Note 6 5 5 6 6" xfId="33974"/>
    <cellStyle name="Note 6 5 5 7" xfId="33975"/>
    <cellStyle name="Note 6 5 5 7 2" xfId="33976"/>
    <cellStyle name="Note 6 5 5 7 2 2" xfId="33977"/>
    <cellStyle name="Note 6 5 5 7 2 3" xfId="33978"/>
    <cellStyle name="Note 6 5 5 7 2 4" xfId="33979"/>
    <cellStyle name="Note 6 5 5 7 3" xfId="33980"/>
    <cellStyle name="Note 6 5 5 7 4" xfId="33981"/>
    <cellStyle name="Note 6 5 5 7 5" xfId="33982"/>
    <cellStyle name="Note 6 5 5 7 6" xfId="33983"/>
    <cellStyle name="Note 6 5 5 8" xfId="33984"/>
    <cellStyle name="Note 6 5 5 8 2" xfId="33985"/>
    <cellStyle name="Note 6 5 5 8 2 2" xfId="33986"/>
    <cellStyle name="Note 6 5 5 8 2 3" xfId="33987"/>
    <cellStyle name="Note 6 5 5 8 2 4" xfId="33988"/>
    <cellStyle name="Note 6 5 5 8 3" xfId="33989"/>
    <cellStyle name="Note 6 5 5 8 4" xfId="33990"/>
    <cellStyle name="Note 6 5 5 8 5" xfId="33991"/>
    <cellStyle name="Note 6 5 5 8 6" xfId="33992"/>
    <cellStyle name="Note 6 5 5 9" xfId="33993"/>
    <cellStyle name="Note 6 5 5 9 2" xfId="33994"/>
    <cellStyle name="Note 6 5 5 9 2 2" xfId="33995"/>
    <cellStyle name="Note 6 5 5 9 2 3" xfId="33996"/>
    <cellStyle name="Note 6 5 5 9 2 4" xfId="33997"/>
    <cellStyle name="Note 6 5 5 9 3" xfId="33998"/>
    <cellStyle name="Note 6 5 5 9 4" xfId="33999"/>
    <cellStyle name="Note 6 5 5 9 5" xfId="34000"/>
    <cellStyle name="Note 6 5 5 9 6" xfId="34001"/>
    <cellStyle name="Note 6 5 6" xfId="34002"/>
    <cellStyle name="Note 6 5 6 2" xfId="34003"/>
    <cellStyle name="Note 6 5 6 2 2" xfId="34004"/>
    <cellStyle name="Note 6 5 6 2 3" xfId="34005"/>
    <cellStyle name="Note 6 5 6 2 4" xfId="34006"/>
    <cellStyle name="Note 6 5 6 3" xfId="34007"/>
    <cellStyle name="Note 6 5 6 4" xfId="34008"/>
    <cellStyle name="Note 6 5 6 5" xfId="34009"/>
    <cellStyle name="Note 6 5 7" xfId="34010"/>
    <cellStyle name="Note 6 5 7 2" xfId="34011"/>
    <cellStyle name="Note 6 5 7 2 2" xfId="34012"/>
    <cellStyle name="Note 6 5 7 2 3" xfId="34013"/>
    <cellStyle name="Note 6 5 7 2 4" xfId="34014"/>
    <cellStyle name="Note 6 5 7 3" xfId="34015"/>
    <cellStyle name="Note 6 5 7 4" xfId="34016"/>
    <cellStyle name="Note 6 5 7 5" xfId="34017"/>
    <cellStyle name="Note 6 5 8" xfId="34018"/>
    <cellStyle name="Note 6 5 8 2" xfId="34019"/>
    <cellStyle name="Note 6 5 8 2 2" xfId="34020"/>
    <cellStyle name="Note 6 5 8 2 3" xfId="34021"/>
    <cellStyle name="Note 6 5 8 2 4" xfId="34022"/>
    <cellStyle name="Note 6 5 8 3" xfId="34023"/>
    <cellStyle name="Note 6 5 8 4" xfId="34024"/>
    <cellStyle name="Note 6 5 8 5" xfId="34025"/>
    <cellStyle name="Note 6 5 8 6" xfId="34026"/>
    <cellStyle name="Note 6 5 9" xfId="34027"/>
    <cellStyle name="Note 6 5 9 2" xfId="34028"/>
    <cellStyle name="Note 6 5 9 2 2" xfId="34029"/>
    <cellStyle name="Note 6 5 9 2 3" xfId="34030"/>
    <cellStyle name="Note 6 5 9 2 4" xfId="34031"/>
    <cellStyle name="Note 6 5 9 3" xfId="34032"/>
    <cellStyle name="Note 6 5 9 4" xfId="34033"/>
    <cellStyle name="Note 6 5 9 5" xfId="34034"/>
    <cellStyle name="Note 6 5 9 6" xfId="34035"/>
    <cellStyle name="Note 6 6" xfId="807"/>
    <cellStyle name="Note 6 6 10" xfId="34036"/>
    <cellStyle name="Note 6 6 10 2" xfId="34037"/>
    <cellStyle name="Note 6 6 10 2 2" xfId="34038"/>
    <cellStyle name="Note 6 6 10 2 3" xfId="34039"/>
    <cellStyle name="Note 6 6 10 2 4" xfId="34040"/>
    <cellStyle name="Note 6 6 10 3" xfId="34041"/>
    <cellStyle name="Note 6 6 10 4" xfId="34042"/>
    <cellStyle name="Note 6 6 10 5" xfId="34043"/>
    <cellStyle name="Note 6 6 10 6" xfId="34044"/>
    <cellStyle name="Note 6 6 11" xfId="34045"/>
    <cellStyle name="Note 6 6 11 2" xfId="34046"/>
    <cellStyle name="Note 6 6 11 2 2" xfId="34047"/>
    <cellStyle name="Note 6 6 11 2 3" xfId="34048"/>
    <cellStyle name="Note 6 6 11 2 4" xfId="34049"/>
    <cellStyle name="Note 6 6 11 3" xfId="34050"/>
    <cellStyle name="Note 6 6 11 4" xfId="34051"/>
    <cellStyle name="Note 6 6 11 5" xfId="34052"/>
    <cellStyle name="Note 6 6 11 6" xfId="34053"/>
    <cellStyle name="Note 6 6 12" xfId="34054"/>
    <cellStyle name="Note 6 6 12 2" xfId="34055"/>
    <cellStyle name="Note 6 6 12 2 2" xfId="34056"/>
    <cellStyle name="Note 6 6 12 2 3" xfId="34057"/>
    <cellStyle name="Note 6 6 12 2 4" xfId="34058"/>
    <cellStyle name="Note 6 6 12 3" xfId="34059"/>
    <cellStyle name="Note 6 6 12 4" xfId="34060"/>
    <cellStyle name="Note 6 6 12 5" xfId="34061"/>
    <cellStyle name="Note 6 6 12 6" xfId="34062"/>
    <cellStyle name="Note 6 6 13" xfId="34063"/>
    <cellStyle name="Note 6 6 13 2" xfId="34064"/>
    <cellStyle name="Note 6 6 13 2 2" xfId="34065"/>
    <cellStyle name="Note 6 6 13 2 3" xfId="34066"/>
    <cellStyle name="Note 6 6 13 2 4" xfId="34067"/>
    <cellStyle name="Note 6 6 13 3" xfId="34068"/>
    <cellStyle name="Note 6 6 13 4" xfId="34069"/>
    <cellStyle name="Note 6 6 13 5" xfId="34070"/>
    <cellStyle name="Note 6 6 13 6" xfId="34071"/>
    <cellStyle name="Note 6 6 14" xfId="34072"/>
    <cellStyle name="Note 6 6 14 2" xfId="34073"/>
    <cellStyle name="Note 6 6 14 2 2" xfId="34074"/>
    <cellStyle name="Note 6 6 14 2 3" xfId="34075"/>
    <cellStyle name="Note 6 6 14 2 4" xfId="34076"/>
    <cellStyle name="Note 6 6 14 3" xfId="34077"/>
    <cellStyle name="Note 6 6 14 4" xfId="34078"/>
    <cellStyle name="Note 6 6 14 5" xfId="34079"/>
    <cellStyle name="Note 6 6 14 6" xfId="34080"/>
    <cellStyle name="Note 6 6 15" xfId="34081"/>
    <cellStyle name="Note 6 6 15 2" xfId="34082"/>
    <cellStyle name="Note 6 6 15 2 2" xfId="34083"/>
    <cellStyle name="Note 6 6 15 2 3" xfId="34084"/>
    <cellStyle name="Note 6 6 15 2 4" xfId="34085"/>
    <cellStyle name="Note 6 6 15 3" xfId="34086"/>
    <cellStyle name="Note 6 6 15 4" xfId="34087"/>
    <cellStyle name="Note 6 6 15 5" xfId="34088"/>
    <cellStyle name="Note 6 6 15 6" xfId="34089"/>
    <cellStyle name="Note 6 6 16" xfId="34090"/>
    <cellStyle name="Note 6 6 16 2" xfId="34091"/>
    <cellStyle name="Note 6 6 16 2 2" xfId="34092"/>
    <cellStyle name="Note 6 6 16 2 3" xfId="34093"/>
    <cellStyle name="Note 6 6 16 2 4" xfId="34094"/>
    <cellStyle name="Note 6 6 16 3" xfId="34095"/>
    <cellStyle name="Note 6 6 16 4" xfId="34096"/>
    <cellStyle name="Note 6 6 16 5" xfId="34097"/>
    <cellStyle name="Note 6 6 16 6" xfId="34098"/>
    <cellStyle name="Note 6 6 17" xfId="34099"/>
    <cellStyle name="Note 6 6 17 2" xfId="34100"/>
    <cellStyle name="Note 6 6 17 2 2" xfId="34101"/>
    <cellStyle name="Note 6 6 17 2 3" xfId="34102"/>
    <cellStyle name="Note 6 6 17 2 4" xfId="34103"/>
    <cellStyle name="Note 6 6 17 3" xfId="34104"/>
    <cellStyle name="Note 6 6 17 4" xfId="34105"/>
    <cellStyle name="Note 6 6 17 5" xfId="34106"/>
    <cellStyle name="Note 6 6 17 6" xfId="34107"/>
    <cellStyle name="Note 6 6 18" xfId="34108"/>
    <cellStyle name="Note 6 6 18 2" xfId="34109"/>
    <cellStyle name="Note 6 6 18 3" xfId="34110"/>
    <cellStyle name="Note 6 6 19" xfId="34111"/>
    <cellStyle name="Note 6 6 2" xfId="808"/>
    <cellStyle name="Note 6 6 2 10" xfId="34112"/>
    <cellStyle name="Note 6 6 2 10 2" xfId="34113"/>
    <cellStyle name="Note 6 6 2 10 2 2" xfId="34114"/>
    <cellStyle name="Note 6 6 2 10 2 3" xfId="34115"/>
    <cellStyle name="Note 6 6 2 10 2 4" xfId="34116"/>
    <cellStyle name="Note 6 6 2 10 3" xfId="34117"/>
    <cellStyle name="Note 6 6 2 10 4" xfId="34118"/>
    <cellStyle name="Note 6 6 2 10 5" xfId="34119"/>
    <cellStyle name="Note 6 6 2 10 6" xfId="34120"/>
    <cellStyle name="Note 6 6 2 11" xfId="34121"/>
    <cellStyle name="Note 6 6 2 11 2" xfId="34122"/>
    <cellStyle name="Note 6 6 2 11 2 2" xfId="34123"/>
    <cellStyle name="Note 6 6 2 11 2 3" xfId="34124"/>
    <cellStyle name="Note 6 6 2 11 2 4" xfId="34125"/>
    <cellStyle name="Note 6 6 2 11 3" xfId="34126"/>
    <cellStyle name="Note 6 6 2 11 4" xfId="34127"/>
    <cellStyle name="Note 6 6 2 11 5" xfId="34128"/>
    <cellStyle name="Note 6 6 2 11 6" xfId="34129"/>
    <cellStyle name="Note 6 6 2 12" xfId="34130"/>
    <cellStyle name="Note 6 6 2 12 2" xfId="34131"/>
    <cellStyle name="Note 6 6 2 12 2 2" xfId="34132"/>
    <cellStyle name="Note 6 6 2 12 2 3" xfId="34133"/>
    <cellStyle name="Note 6 6 2 12 2 4" xfId="34134"/>
    <cellStyle name="Note 6 6 2 12 3" xfId="34135"/>
    <cellStyle name="Note 6 6 2 12 4" xfId="34136"/>
    <cellStyle name="Note 6 6 2 12 5" xfId="34137"/>
    <cellStyle name="Note 6 6 2 12 6" xfId="34138"/>
    <cellStyle name="Note 6 6 2 13" xfId="34139"/>
    <cellStyle name="Note 6 6 2 13 2" xfId="34140"/>
    <cellStyle name="Note 6 6 2 13 2 2" xfId="34141"/>
    <cellStyle name="Note 6 6 2 13 2 3" xfId="34142"/>
    <cellStyle name="Note 6 6 2 13 2 4" xfId="34143"/>
    <cellStyle name="Note 6 6 2 13 3" xfId="34144"/>
    <cellStyle name="Note 6 6 2 13 4" xfId="34145"/>
    <cellStyle name="Note 6 6 2 13 5" xfId="34146"/>
    <cellStyle name="Note 6 6 2 13 6" xfId="34147"/>
    <cellStyle name="Note 6 6 2 14" xfId="34148"/>
    <cellStyle name="Note 6 6 2 14 2" xfId="34149"/>
    <cellStyle name="Note 6 6 2 14 2 2" xfId="34150"/>
    <cellStyle name="Note 6 6 2 14 2 3" xfId="34151"/>
    <cellStyle name="Note 6 6 2 14 2 4" xfId="34152"/>
    <cellStyle name="Note 6 6 2 14 3" xfId="34153"/>
    <cellStyle name="Note 6 6 2 14 4" xfId="34154"/>
    <cellStyle name="Note 6 6 2 14 5" xfId="34155"/>
    <cellStyle name="Note 6 6 2 14 6" xfId="34156"/>
    <cellStyle name="Note 6 6 2 15" xfId="34157"/>
    <cellStyle name="Note 6 6 2 15 2" xfId="34158"/>
    <cellStyle name="Note 6 6 2 15 2 2" xfId="34159"/>
    <cellStyle name="Note 6 6 2 15 2 3" xfId="34160"/>
    <cellStyle name="Note 6 6 2 15 2 4" xfId="34161"/>
    <cellStyle name="Note 6 6 2 15 3" xfId="34162"/>
    <cellStyle name="Note 6 6 2 15 4" xfId="34163"/>
    <cellStyle name="Note 6 6 2 15 5" xfId="34164"/>
    <cellStyle name="Note 6 6 2 15 6" xfId="34165"/>
    <cellStyle name="Note 6 6 2 16" xfId="34166"/>
    <cellStyle name="Note 6 6 2 16 2" xfId="34167"/>
    <cellStyle name="Note 6 6 2 16 3" xfId="34168"/>
    <cellStyle name="Note 6 6 2 17" xfId="34169"/>
    <cellStyle name="Note 6 6 2 18" xfId="34170"/>
    <cellStyle name="Note 6 6 2 19" xfId="34171"/>
    <cellStyle name="Note 6 6 2 2" xfId="809"/>
    <cellStyle name="Note 6 6 2 20" xfId="34172"/>
    <cellStyle name="Note 6 6 2 21" xfId="34173"/>
    <cellStyle name="Note 6 6 2 3" xfId="34174"/>
    <cellStyle name="Note 6 6 2 3 10" xfId="34175"/>
    <cellStyle name="Note 6 6 2 3 10 2" xfId="34176"/>
    <cellStyle name="Note 6 6 2 3 10 2 2" xfId="34177"/>
    <cellStyle name="Note 6 6 2 3 10 2 3" xfId="34178"/>
    <cellStyle name="Note 6 6 2 3 10 2 4" xfId="34179"/>
    <cellStyle name="Note 6 6 2 3 10 3" xfId="34180"/>
    <cellStyle name="Note 6 6 2 3 10 4" xfId="34181"/>
    <cellStyle name="Note 6 6 2 3 10 5" xfId="34182"/>
    <cellStyle name="Note 6 6 2 3 10 6" xfId="34183"/>
    <cellStyle name="Note 6 6 2 3 11" xfId="34184"/>
    <cellStyle name="Note 6 6 2 3 11 2" xfId="34185"/>
    <cellStyle name="Note 6 6 2 3 11 2 2" xfId="34186"/>
    <cellStyle name="Note 6 6 2 3 11 2 3" xfId="34187"/>
    <cellStyle name="Note 6 6 2 3 11 2 4" xfId="34188"/>
    <cellStyle name="Note 6 6 2 3 11 3" xfId="34189"/>
    <cellStyle name="Note 6 6 2 3 11 4" xfId="34190"/>
    <cellStyle name="Note 6 6 2 3 11 5" xfId="34191"/>
    <cellStyle name="Note 6 6 2 3 11 6" xfId="34192"/>
    <cellStyle name="Note 6 6 2 3 12" xfId="34193"/>
    <cellStyle name="Note 6 6 2 3 12 2" xfId="34194"/>
    <cellStyle name="Note 6 6 2 3 12 2 2" xfId="34195"/>
    <cellStyle name="Note 6 6 2 3 12 2 3" xfId="34196"/>
    <cellStyle name="Note 6 6 2 3 12 2 4" xfId="34197"/>
    <cellStyle name="Note 6 6 2 3 12 3" xfId="34198"/>
    <cellStyle name="Note 6 6 2 3 12 4" xfId="34199"/>
    <cellStyle name="Note 6 6 2 3 12 5" xfId="34200"/>
    <cellStyle name="Note 6 6 2 3 12 6" xfId="34201"/>
    <cellStyle name="Note 6 6 2 3 13" xfId="34202"/>
    <cellStyle name="Note 6 6 2 3 13 2" xfId="34203"/>
    <cellStyle name="Note 6 6 2 3 13 2 2" xfId="34204"/>
    <cellStyle name="Note 6 6 2 3 13 2 3" xfId="34205"/>
    <cellStyle name="Note 6 6 2 3 13 2 4" xfId="34206"/>
    <cellStyle name="Note 6 6 2 3 13 3" xfId="34207"/>
    <cellStyle name="Note 6 6 2 3 13 4" xfId="34208"/>
    <cellStyle name="Note 6 6 2 3 13 5" xfId="34209"/>
    <cellStyle name="Note 6 6 2 3 13 6" xfId="34210"/>
    <cellStyle name="Note 6 6 2 3 14" xfId="34211"/>
    <cellStyle name="Note 6 6 2 3 14 2" xfId="34212"/>
    <cellStyle name="Note 6 6 2 3 14 2 2" xfId="34213"/>
    <cellStyle name="Note 6 6 2 3 14 2 3" xfId="34214"/>
    <cellStyle name="Note 6 6 2 3 14 2 4" xfId="34215"/>
    <cellStyle name="Note 6 6 2 3 14 3" xfId="34216"/>
    <cellStyle name="Note 6 6 2 3 14 4" xfId="34217"/>
    <cellStyle name="Note 6 6 2 3 14 5" xfId="34218"/>
    <cellStyle name="Note 6 6 2 3 14 6" xfId="34219"/>
    <cellStyle name="Note 6 6 2 3 15" xfId="34220"/>
    <cellStyle name="Note 6 6 2 3 15 2" xfId="34221"/>
    <cellStyle name="Note 6 6 2 3 15 2 2" xfId="34222"/>
    <cellStyle name="Note 6 6 2 3 15 2 3" xfId="34223"/>
    <cellStyle name="Note 6 6 2 3 15 2 4" xfId="34224"/>
    <cellStyle name="Note 6 6 2 3 15 3" xfId="34225"/>
    <cellStyle name="Note 6 6 2 3 15 4" xfId="34226"/>
    <cellStyle name="Note 6 6 2 3 15 5" xfId="34227"/>
    <cellStyle name="Note 6 6 2 3 15 6" xfId="34228"/>
    <cellStyle name="Note 6 6 2 3 16" xfId="34229"/>
    <cellStyle name="Note 6 6 2 3 16 2" xfId="34230"/>
    <cellStyle name="Note 6 6 2 3 16 2 2" xfId="34231"/>
    <cellStyle name="Note 6 6 2 3 16 2 3" xfId="34232"/>
    <cellStyle name="Note 6 6 2 3 16 2 4" xfId="34233"/>
    <cellStyle name="Note 6 6 2 3 16 3" xfId="34234"/>
    <cellStyle name="Note 6 6 2 3 16 4" xfId="34235"/>
    <cellStyle name="Note 6 6 2 3 16 5" xfId="34236"/>
    <cellStyle name="Note 6 6 2 3 16 6" xfId="34237"/>
    <cellStyle name="Note 6 6 2 3 17" xfId="34238"/>
    <cellStyle name="Note 6 6 2 3 17 2" xfId="34239"/>
    <cellStyle name="Note 6 6 2 3 17 3" xfId="34240"/>
    <cellStyle name="Note 6 6 2 3 18" xfId="34241"/>
    <cellStyle name="Note 6 6 2 3 19" xfId="34242"/>
    <cellStyle name="Note 6 6 2 3 2" xfId="34243"/>
    <cellStyle name="Note 6 6 2 3 2 2" xfId="34244"/>
    <cellStyle name="Note 6 6 2 3 2 2 2" xfId="34245"/>
    <cellStyle name="Note 6 6 2 3 2 2 3" xfId="34246"/>
    <cellStyle name="Note 6 6 2 3 2 2 4" xfId="34247"/>
    <cellStyle name="Note 6 6 2 3 2 3" xfId="34248"/>
    <cellStyle name="Note 6 6 2 3 2 4" xfId="34249"/>
    <cellStyle name="Note 6 6 2 3 2 5" xfId="34250"/>
    <cellStyle name="Note 6 6 2 3 3" xfId="34251"/>
    <cellStyle name="Note 6 6 2 3 3 2" xfId="34252"/>
    <cellStyle name="Note 6 6 2 3 3 2 2" xfId="34253"/>
    <cellStyle name="Note 6 6 2 3 3 2 3" xfId="34254"/>
    <cellStyle name="Note 6 6 2 3 3 2 4" xfId="34255"/>
    <cellStyle name="Note 6 6 2 3 3 3" xfId="34256"/>
    <cellStyle name="Note 6 6 2 3 3 4" xfId="34257"/>
    <cellStyle name="Note 6 6 2 3 3 5" xfId="34258"/>
    <cellStyle name="Note 6 6 2 3 3 6" xfId="34259"/>
    <cellStyle name="Note 6 6 2 3 4" xfId="34260"/>
    <cellStyle name="Note 6 6 2 3 4 2" xfId="34261"/>
    <cellStyle name="Note 6 6 2 3 4 2 2" xfId="34262"/>
    <cellStyle name="Note 6 6 2 3 4 2 3" xfId="34263"/>
    <cellStyle name="Note 6 6 2 3 4 2 4" xfId="34264"/>
    <cellStyle name="Note 6 6 2 3 4 3" xfId="34265"/>
    <cellStyle name="Note 6 6 2 3 4 4" xfId="34266"/>
    <cellStyle name="Note 6 6 2 3 4 5" xfId="34267"/>
    <cellStyle name="Note 6 6 2 3 4 6" xfId="34268"/>
    <cellStyle name="Note 6 6 2 3 5" xfId="34269"/>
    <cellStyle name="Note 6 6 2 3 5 2" xfId="34270"/>
    <cellStyle name="Note 6 6 2 3 5 2 2" xfId="34271"/>
    <cellStyle name="Note 6 6 2 3 5 2 3" xfId="34272"/>
    <cellStyle name="Note 6 6 2 3 5 2 4" xfId="34273"/>
    <cellStyle name="Note 6 6 2 3 5 3" xfId="34274"/>
    <cellStyle name="Note 6 6 2 3 5 4" xfId="34275"/>
    <cellStyle name="Note 6 6 2 3 5 5" xfId="34276"/>
    <cellStyle name="Note 6 6 2 3 5 6" xfId="34277"/>
    <cellStyle name="Note 6 6 2 3 6" xfId="34278"/>
    <cellStyle name="Note 6 6 2 3 6 2" xfId="34279"/>
    <cellStyle name="Note 6 6 2 3 6 2 2" xfId="34280"/>
    <cellStyle name="Note 6 6 2 3 6 2 3" xfId="34281"/>
    <cellStyle name="Note 6 6 2 3 6 2 4" xfId="34282"/>
    <cellStyle name="Note 6 6 2 3 6 3" xfId="34283"/>
    <cellStyle name="Note 6 6 2 3 6 4" xfId="34284"/>
    <cellStyle name="Note 6 6 2 3 6 5" xfId="34285"/>
    <cellStyle name="Note 6 6 2 3 6 6" xfId="34286"/>
    <cellStyle name="Note 6 6 2 3 7" xfId="34287"/>
    <cellStyle name="Note 6 6 2 3 7 2" xfId="34288"/>
    <cellStyle name="Note 6 6 2 3 7 2 2" xfId="34289"/>
    <cellStyle name="Note 6 6 2 3 7 2 3" xfId="34290"/>
    <cellStyle name="Note 6 6 2 3 7 2 4" xfId="34291"/>
    <cellStyle name="Note 6 6 2 3 7 3" xfId="34292"/>
    <cellStyle name="Note 6 6 2 3 7 4" xfId="34293"/>
    <cellStyle name="Note 6 6 2 3 7 5" xfId="34294"/>
    <cellStyle name="Note 6 6 2 3 7 6" xfId="34295"/>
    <cellStyle name="Note 6 6 2 3 8" xfId="34296"/>
    <cellStyle name="Note 6 6 2 3 8 2" xfId="34297"/>
    <cellStyle name="Note 6 6 2 3 8 2 2" xfId="34298"/>
    <cellStyle name="Note 6 6 2 3 8 2 3" xfId="34299"/>
    <cellStyle name="Note 6 6 2 3 8 2 4" xfId="34300"/>
    <cellStyle name="Note 6 6 2 3 8 3" xfId="34301"/>
    <cellStyle name="Note 6 6 2 3 8 4" xfId="34302"/>
    <cellStyle name="Note 6 6 2 3 8 5" xfId="34303"/>
    <cellStyle name="Note 6 6 2 3 8 6" xfId="34304"/>
    <cellStyle name="Note 6 6 2 3 9" xfId="34305"/>
    <cellStyle name="Note 6 6 2 3 9 2" xfId="34306"/>
    <cellStyle name="Note 6 6 2 3 9 2 2" xfId="34307"/>
    <cellStyle name="Note 6 6 2 3 9 2 3" xfId="34308"/>
    <cellStyle name="Note 6 6 2 3 9 2 4" xfId="34309"/>
    <cellStyle name="Note 6 6 2 3 9 3" xfId="34310"/>
    <cellStyle name="Note 6 6 2 3 9 4" xfId="34311"/>
    <cellStyle name="Note 6 6 2 3 9 5" xfId="34312"/>
    <cellStyle name="Note 6 6 2 3 9 6" xfId="34313"/>
    <cellStyle name="Note 6 6 2 4" xfId="34314"/>
    <cellStyle name="Note 6 6 2 4 2" xfId="34315"/>
    <cellStyle name="Note 6 6 2 4 2 2" xfId="34316"/>
    <cellStyle name="Note 6 6 2 4 2 3" xfId="34317"/>
    <cellStyle name="Note 6 6 2 4 2 4" xfId="34318"/>
    <cellStyle name="Note 6 6 2 4 3" xfId="34319"/>
    <cellStyle name="Note 6 6 2 4 4" xfId="34320"/>
    <cellStyle name="Note 6 6 2 4 5" xfId="34321"/>
    <cellStyle name="Note 6 6 2 5" xfId="34322"/>
    <cellStyle name="Note 6 6 2 5 2" xfId="34323"/>
    <cellStyle name="Note 6 6 2 5 2 2" xfId="34324"/>
    <cellStyle name="Note 6 6 2 5 2 3" xfId="34325"/>
    <cellStyle name="Note 6 6 2 5 2 4" xfId="34326"/>
    <cellStyle name="Note 6 6 2 5 3" xfId="34327"/>
    <cellStyle name="Note 6 6 2 5 4" xfId="34328"/>
    <cellStyle name="Note 6 6 2 5 5" xfId="34329"/>
    <cellStyle name="Note 6 6 2 6" xfId="34330"/>
    <cellStyle name="Note 6 6 2 6 2" xfId="34331"/>
    <cellStyle name="Note 6 6 2 6 2 2" xfId="34332"/>
    <cellStyle name="Note 6 6 2 6 2 3" xfId="34333"/>
    <cellStyle name="Note 6 6 2 6 2 4" xfId="34334"/>
    <cellStyle name="Note 6 6 2 6 3" xfId="34335"/>
    <cellStyle name="Note 6 6 2 6 4" xfId="34336"/>
    <cellStyle name="Note 6 6 2 6 5" xfId="34337"/>
    <cellStyle name="Note 6 6 2 6 6" xfId="34338"/>
    <cellStyle name="Note 6 6 2 7" xfId="34339"/>
    <cellStyle name="Note 6 6 2 7 2" xfId="34340"/>
    <cellStyle name="Note 6 6 2 7 2 2" xfId="34341"/>
    <cellStyle name="Note 6 6 2 7 2 3" xfId="34342"/>
    <cellStyle name="Note 6 6 2 7 2 4" xfId="34343"/>
    <cellStyle name="Note 6 6 2 7 3" xfId="34344"/>
    <cellStyle name="Note 6 6 2 7 4" xfId="34345"/>
    <cellStyle name="Note 6 6 2 7 5" xfId="34346"/>
    <cellStyle name="Note 6 6 2 7 6" xfId="34347"/>
    <cellStyle name="Note 6 6 2 8" xfId="34348"/>
    <cellStyle name="Note 6 6 2 8 2" xfId="34349"/>
    <cellStyle name="Note 6 6 2 8 2 2" xfId="34350"/>
    <cellStyle name="Note 6 6 2 8 2 3" xfId="34351"/>
    <cellStyle name="Note 6 6 2 8 2 4" xfId="34352"/>
    <cellStyle name="Note 6 6 2 8 3" xfId="34353"/>
    <cellStyle name="Note 6 6 2 8 4" xfId="34354"/>
    <cellStyle name="Note 6 6 2 8 5" xfId="34355"/>
    <cellStyle name="Note 6 6 2 8 6" xfId="34356"/>
    <cellStyle name="Note 6 6 2 9" xfId="34357"/>
    <cellStyle name="Note 6 6 2 9 2" xfId="34358"/>
    <cellStyle name="Note 6 6 2 9 2 2" xfId="34359"/>
    <cellStyle name="Note 6 6 2 9 2 3" xfId="34360"/>
    <cellStyle name="Note 6 6 2 9 2 4" xfId="34361"/>
    <cellStyle name="Note 6 6 2 9 3" xfId="34362"/>
    <cellStyle name="Note 6 6 2 9 4" xfId="34363"/>
    <cellStyle name="Note 6 6 2 9 5" xfId="34364"/>
    <cellStyle name="Note 6 6 2 9 6" xfId="34365"/>
    <cellStyle name="Note 6 6 20" xfId="34366"/>
    <cellStyle name="Note 6 6 21" xfId="34367"/>
    <cellStyle name="Note 6 6 22" xfId="34368"/>
    <cellStyle name="Note 6 6 23" xfId="34369"/>
    <cellStyle name="Note 6 6 3" xfId="810"/>
    <cellStyle name="Note 6 6 4" xfId="811"/>
    <cellStyle name="Note 6 6 5" xfId="34370"/>
    <cellStyle name="Note 6 6 5 10" xfId="34371"/>
    <cellStyle name="Note 6 6 5 10 2" xfId="34372"/>
    <cellStyle name="Note 6 6 5 10 2 2" xfId="34373"/>
    <cellStyle name="Note 6 6 5 10 2 3" xfId="34374"/>
    <cellStyle name="Note 6 6 5 10 2 4" xfId="34375"/>
    <cellStyle name="Note 6 6 5 10 3" xfId="34376"/>
    <cellStyle name="Note 6 6 5 10 4" xfId="34377"/>
    <cellStyle name="Note 6 6 5 10 5" xfId="34378"/>
    <cellStyle name="Note 6 6 5 10 6" xfId="34379"/>
    <cellStyle name="Note 6 6 5 11" xfId="34380"/>
    <cellStyle name="Note 6 6 5 11 2" xfId="34381"/>
    <cellStyle name="Note 6 6 5 11 2 2" xfId="34382"/>
    <cellStyle name="Note 6 6 5 11 2 3" xfId="34383"/>
    <cellStyle name="Note 6 6 5 11 2 4" xfId="34384"/>
    <cellStyle name="Note 6 6 5 11 3" xfId="34385"/>
    <cellStyle name="Note 6 6 5 11 4" xfId="34386"/>
    <cellStyle name="Note 6 6 5 11 5" xfId="34387"/>
    <cellStyle name="Note 6 6 5 11 6" xfId="34388"/>
    <cellStyle name="Note 6 6 5 12" xfId="34389"/>
    <cellStyle name="Note 6 6 5 12 2" xfId="34390"/>
    <cellStyle name="Note 6 6 5 12 2 2" xfId="34391"/>
    <cellStyle name="Note 6 6 5 12 2 3" xfId="34392"/>
    <cellStyle name="Note 6 6 5 12 2 4" xfId="34393"/>
    <cellStyle name="Note 6 6 5 12 3" xfId="34394"/>
    <cellStyle name="Note 6 6 5 12 4" xfId="34395"/>
    <cellStyle name="Note 6 6 5 12 5" xfId="34396"/>
    <cellStyle name="Note 6 6 5 12 6" xfId="34397"/>
    <cellStyle name="Note 6 6 5 13" xfId="34398"/>
    <cellStyle name="Note 6 6 5 13 2" xfId="34399"/>
    <cellStyle name="Note 6 6 5 13 2 2" xfId="34400"/>
    <cellStyle name="Note 6 6 5 13 2 3" xfId="34401"/>
    <cellStyle name="Note 6 6 5 13 2 4" xfId="34402"/>
    <cellStyle name="Note 6 6 5 13 3" xfId="34403"/>
    <cellStyle name="Note 6 6 5 13 4" xfId="34404"/>
    <cellStyle name="Note 6 6 5 13 5" xfId="34405"/>
    <cellStyle name="Note 6 6 5 13 6" xfId="34406"/>
    <cellStyle name="Note 6 6 5 14" xfId="34407"/>
    <cellStyle name="Note 6 6 5 14 2" xfId="34408"/>
    <cellStyle name="Note 6 6 5 14 2 2" xfId="34409"/>
    <cellStyle name="Note 6 6 5 14 2 3" xfId="34410"/>
    <cellStyle name="Note 6 6 5 14 2 4" xfId="34411"/>
    <cellStyle name="Note 6 6 5 14 3" xfId="34412"/>
    <cellStyle name="Note 6 6 5 14 4" xfId="34413"/>
    <cellStyle name="Note 6 6 5 14 5" xfId="34414"/>
    <cellStyle name="Note 6 6 5 14 6" xfId="34415"/>
    <cellStyle name="Note 6 6 5 15" xfId="34416"/>
    <cellStyle name="Note 6 6 5 15 2" xfId="34417"/>
    <cellStyle name="Note 6 6 5 15 2 2" xfId="34418"/>
    <cellStyle name="Note 6 6 5 15 2 3" xfId="34419"/>
    <cellStyle name="Note 6 6 5 15 2 4" xfId="34420"/>
    <cellStyle name="Note 6 6 5 15 3" xfId="34421"/>
    <cellStyle name="Note 6 6 5 15 4" xfId="34422"/>
    <cellStyle name="Note 6 6 5 15 5" xfId="34423"/>
    <cellStyle name="Note 6 6 5 15 6" xfId="34424"/>
    <cellStyle name="Note 6 6 5 16" xfId="34425"/>
    <cellStyle name="Note 6 6 5 16 2" xfId="34426"/>
    <cellStyle name="Note 6 6 5 16 2 2" xfId="34427"/>
    <cellStyle name="Note 6 6 5 16 2 3" xfId="34428"/>
    <cellStyle name="Note 6 6 5 16 2 4" xfId="34429"/>
    <cellStyle name="Note 6 6 5 16 3" xfId="34430"/>
    <cellStyle name="Note 6 6 5 16 4" xfId="34431"/>
    <cellStyle name="Note 6 6 5 16 5" xfId="34432"/>
    <cellStyle name="Note 6 6 5 16 6" xfId="34433"/>
    <cellStyle name="Note 6 6 5 17" xfId="34434"/>
    <cellStyle name="Note 6 6 5 17 2" xfId="34435"/>
    <cellStyle name="Note 6 6 5 17 3" xfId="34436"/>
    <cellStyle name="Note 6 6 5 18" xfId="34437"/>
    <cellStyle name="Note 6 6 5 19" xfId="34438"/>
    <cellStyle name="Note 6 6 5 2" xfId="34439"/>
    <cellStyle name="Note 6 6 5 2 2" xfId="34440"/>
    <cellStyle name="Note 6 6 5 2 2 2" xfId="34441"/>
    <cellStyle name="Note 6 6 5 2 2 3" xfId="34442"/>
    <cellStyle name="Note 6 6 5 2 2 4" xfId="34443"/>
    <cellStyle name="Note 6 6 5 2 3" xfId="34444"/>
    <cellStyle name="Note 6 6 5 2 4" xfId="34445"/>
    <cellStyle name="Note 6 6 5 2 5" xfId="34446"/>
    <cellStyle name="Note 6 6 5 3" xfId="34447"/>
    <cellStyle name="Note 6 6 5 3 2" xfId="34448"/>
    <cellStyle name="Note 6 6 5 3 2 2" xfId="34449"/>
    <cellStyle name="Note 6 6 5 3 2 3" xfId="34450"/>
    <cellStyle name="Note 6 6 5 3 2 4" xfId="34451"/>
    <cellStyle name="Note 6 6 5 3 3" xfId="34452"/>
    <cellStyle name="Note 6 6 5 3 4" xfId="34453"/>
    <cellStyle name="Note 6 6 5 3 5" xfId="34454"/>
    <cellStyle name="Note 6 6 5 3 6" xfId="34455"/>
    <cellStyle name="Note 6 6 5 4" xfId="34456"/>
    <cellStyle name="Note 6 6 5 4 2" xfId="34457"/>
    <cellStyle name="Note 6 6 5 4 2 2" xfId="34458"/>
    <cellStyle name="Note 6 6 5 4 2 3" xfId="34459"/>
    <cellStyle name="Note 6 6 5 4 2 4" xfId="34460"/>
    <cellStyle name="Note 6 6 5 4 3" xfId="34461"/>
    <cellStyle name="Note 6 6 5 4 4" xfId="34462"/>
    <cellStyle name="Note 6 6 5 4 5" xfId="34463"/>
    <cellStyle name="Note 6 6 5 4 6" xfId="34464"/>
    <cellStyle name="Note 6 6 5 5" xfId="34465"/>
    <cellStyle name="Note 6 6 5 5 2" xfId="34466"/>
    <cellStyle name="Note 6 6 5 5 2 2" xfId="34467"/>
    <cellStyle name="Note 6 6 5 5 2 3" xfId="34468"/>
    <cellStyle name="Note 6 6 5 5 2 4" xfId="34469"/>
    <cellStyle name="Note 6 6 5 5 3" xfId="34470"/>
    <cellStyle name="Note 6 6 5 5 4" xfId="34471"/>
    <cellStyle name="Note 6 6 5 5 5" xfId="34472"/>
    <cellStyle name="Note 6 6 5 5 6" xfId="34473"/>
    <cellStyle name="Note 6 6 5 6" xfId="34474"/>
    <cellStyle name="Note 6 6 5 6 2" xfId="34475"/>
    <cellStyle name="Note 6 6 5 6 2 2" xfId="34476"/>
    <cellStyle name="Note 6 6 5 6 2 3" xfId="34477"/>
    <cellStyle name="Note 6 6 5 6 2 4" xfId="34478"/>
    <cellStyle name="Note 6 6 5 6 3" xfId="34479"/>
    <cellStyle name="Note 6 6 5 6 4" xfId="34480"/>
    <cellStyle name="Note 6 6 5 6 5" xfId="34481"/>
    <cellStyle name="Note 6 6 5 6 6" xfId="34482"/>
    <cellStyle name="Note 6 6 5 7" xfId="34483"/>
    <cellStyle name="Note 6 6 5 7 2" xfId="34484"/>
    <cellStyle name="Note 6 6 5 7 2 2" xfId="34485"/>
    <cellStyle name="Note 6 6 5 7 2 3" xfId="34486"/>
    <cellStyle name="Note 6 6 5 7 2 4" xfId="34487"/>
    <cellStyle name="Note 6 6 5 7 3" xfId="34488"/>
    <cellStyle name="Note 6 6 5 7 4" xfId="34489"/>
    <cellStyle name="Note 6 6 5 7 5" xfId="34490"/>
    <cellStyle name="Note 6 6 5 7 6" xfId="34491"/>
    <cellStyle name="Note 6 6 5 8" xfId="34492"/>
    <cellStyle name="Note 6 6 5 8 2" xfId="34493"/>
    <cellStyle name="Note 6 6 5 8 2 2" xfId="34494"/>
    <cellStyle name="Note 6 6 5 8 2 3" xfId="34495"/>
    <cellStyle name="Note 6 6 5 8 2 4" xfId="34496"/>
    <cellStyle name="Note 6 6 5 8 3" xfId="34497"/>
    <cellStyle name="Note 6 6 5 8 4" xfId="34498"/>
    <cellStyle name="Note 6 6 5 8 5" xfId="34499"/>
    <cellStyle name="Note 6 6 5 8 6" xfId="34500"/>
    <cellStyle name="Note 6 6 5 9" xfId="34501"/>
    <cellStyle name="Note 6 6 5 9 2" xfId="34502"/>
    <cellStyle name="Note 6 6 5 9 2 2" xfId="34503"/>
    <cellStyle name="Note 6 6 5 9 2 3" xfId="34504"/>
    <cellStyle name="Note 6 6 5 9 2 4" xfId="34505"/>
    <cellStyle name="Note 6 6 5 9 3" xfId="34506"/>
    <cellStyle name="Note 6 6 5 9 4" xfId="34507"/>
    <cellStyle name="Note 6 6 5 9 5" xfId="34508"/>
    <cellStyle name="Note 6 6 5 9 6" xfId="34509"/>
    <cellStyle name="Note 6 6 6" xfId="34510"/>
    <cellStyle name="Note 6 6 6 2" xfId="34511"/>
    <cellStyle name="Note 6 6 6 2 2" xfId="34512"/>
    <cellStyle name="Note 6 6 6 2 3" xfId="34513"/>
    <cellStyle name="Note 6 6 6 2 4" xfId="34514"/>
    <cellStyle name="Note 6 6 6 3" xfId="34515"/>
    <cellStyle name="Note 6 6 6 4" xfId="34516"/>
    <cellStyle name="Note 6 6 6 5" xfId="34517"/>
    <cellStyle name="Note 6 6 7" xfId="34518"/>
    <cellStyle name="Note 6 6 7 2" xfId="34519"/>
    <cellStyle name="Note 6 6 7 2 2" xfId="34520"/>
    <cellStyle name="Note 6 6 7 2 3" xfId="34521"/>
    <cellStyle name="Note 6 6 7 2 4" xfId="34522"/>
    <cellStyle name="Note 6 6 7 3" xfId="34523"/>
    <cellStyle name="Note 6 6 7 4" xfId="34524"/>
    <cellStyle name="Note 6 6 7 5" xfId="34525"/>
    <cellStyle name="Note 6 6 8" xfId="34526"/>
    <cellStyle name="Note 6 6 8 2" xfId="34527"/>
    <cellStyle name="Note 6 6 8 2 2" xfId="34528"/>
    <cellStyle name="Note 6 6 8 2 3" xfId="34529"/>
    <cellStyle name="Note 6 6 8 2 4" xfId="34530"/>
    <cellStyle name="Note 6 6 8 3" xfId="34531"/>
    <cellStyle name="Note 6 6 8 4" xfId="34532"/>
    <cellStyle name="Note 6 6 8 5" xfId="34533"/>
    <cellStyle name="Note 6 6 8 6" xfId="34534"/>
    <cellStyle name="Note 6 6 9" xfId="34535"/>
    <cellStyle name="Note 6 6 9 2" xfId="34536"/>
    <cellStyle name="Note 6 6 9 2 2" xfId="34537"/>
    <cellStyle name="Note 6 6 9 2 3" xfId="34538"/>
    <cellStyle name="Note 6 6 9 2 4" xfId="34539"/>
    <cellStyle name="Note 6 6 9 3" xfId="34540"/>
    <cellStyle name="Note 6 6 9 4" xfId="34541"/>
    <cellStyle name="Note 6 6 9 5" xfId="34542"/>
    <cellStyle name="Note 6 6 9 6" xfId="34543"/>
    <cellStyle name="Note 6 7" xfId="812"/>
    <cellStyle name="Note 6 7 10" xfId="34544"/>
    <cellStyle name="Note 6 7 10 2" xfId="34545"/>
    <cellStyle name="Note 6 7 10 2 2" xfId="34546"/>
    <cellStyle name="Note 6 7 10 2 3" xfId="34547"/>
    <cellStyle name="Note 6 7 10 2 4" xfId="34548"/>
    <cellStyle name="Note 6 7 10 3" xfId="34549"/>
    <cellStyle name="Note 6 7 10 4" xfId="34550"/>
    <cellStyle name="Note 6 7 10 5" xfId="34551"/>
    <cellStyle name="Note 6 7 10 6" xfId="34552"/>
    <cellStyle name="Note 6 7 11" xfId="34553"/>
    <cellStyle name="Note 6 7 11 2" xfId="34554"/>
    <cellStyle name="Note 6 7 11 2 2" xfId="34555"/>
    <cellStyle name="Note 6 7 11 2 3" xfId="34556"/>
    <cellStyle name="Note 6 7 11 2 4" xfId="34557"/>
    <cellStyle name="Note 6 7 11 3" xfId="34558"/>
    <cellStyle name="Note 6 7 11 4" xfId="34559"/>
    <cellStyle name="Note 6 7 11 5" xfId="34560"/>
    <cellStyle name="Note 6 7 11 6" xfId="34561"/>
    <cellStyle name="Note 6 7 12" xfId="34562"/>
    <cellStyle name="Note 6 7 12 2" xfId="34563"/>
    <cellStyle name="Note 6 7 12 2 2" xfId="34564"/>
    <cellStyle name="Note 6 7 12 2 3" xfId="34565"/>
    <cellStyle name="Note 6 7 12 2 4" xfId="34566"/>
    <cellStyle name="Note 6 7 12 3" xfId="34567"/>
    <cellStyle name="Note 6 7 12 4" xfId="34568"/>
    <cellStyle name="Note 6 7 12 5" xfId="34569"/>
    <cellStyle name="Note 6 7 12 6" xfId="34570"/>
    <cellStyle name="Note 6 7 13" xfId="34571"/>
    <cellStyle name="Note 6 7 13 2" xfId="34572"/>
    <cellStyle name="Note 6 7 13 2 2" xfId="34573"/>
    <cellStyle name="Note 6 7 13 2 3" xfId="34574"/>
    <cellStyle name="Note 6 7 13 2 4" xfId="34575"/>
    <cellStyle name="Note 6 7 13 3" xfId="34576"/>
    <cellStyle name="Note 6 7 13 4" xfId="34577"/>
    <cellStyle name="Note 6 7 13 5" xfId="34578"/>
    <cellStyle name="Note 6 7 13 6" xfId="34579"/>
    <cellStyle name="Note 6 7 14" xfId="34580"/>
    <cellStyle name="Note 6 7 14 2" xfId="34581"/>
    <cellStyle name="Note 6 7 14 2 2" xfId="34582"/>
    <cellStyle name="Note 6 7 14 2 3" xfId="34583"/>
    <cellStyle name="Note 6 7 14 2 4" xfId="34584"/>
    <cellStyle name="Note 6 7 14 3" xfId="34585"/>
    <cellStyle name="Note 6 7 14 4" xfId="34586"/>
    <cellStyle name="Note 6 7 14 5" xfId="34587"/>
    <cellStyle name="Note 6 7 14 6" xfId="34588"/>
    <cellStyle name="Note 6 7 15" xfId="34589"/>
    <cellStyle name="Note 6 7 15 2" xfId="34590"/>
    <cellStyle name="Note 6 7 15 2 2" xfId="34591"/>
    <cellStyle name="Note 6 7 15 2 3" xfId="34592"/>
    <cellStyle name="Note 6 7 15 2 4" xfId="34593"/>
    <cellStyle name="Note 6 7 15 3" xfId="34594"/>
    <cellStyle name="Note 6 7 15 4" xfId="34595"/>
    <cellStyle name="Note 6 7 15 5" xfId="34596"/>
    <cellStyle name="Note 6 7 15 6" xfId="34597"/>
    <cellStyle name="Note 6 7 16" xfId="34598"/>
    <cellStyle name="Note 6 7 16 2" xfId="34599"/>
    <cellStyle name="Note 6 7 16 2 2" xfId="34600"/>
    <cellStyle name="Note 6 7 16 2 3" xfId="34601"/>
    <cellStyle name="Note 6 7 16 2 4" xfId="34602"/>
    <cellStyle name="Note 6 7 16 3" xfId="34603"/>
    <cellStyle name="Note 6 7 16 4" xfId="34604"/>
    <cellStyle name="Note 6 7 16 5" xfId="34605"/>
    <cellStyle name="Note 6 7 16 6" xfId="34606"/>
    <cellStyle name="Note 6 7 17" xfId="34607"/>
    <cellStyle name="Note 6 7 17 2" xfId="34608"/>
    <cellStyle name="Note 6 7 17 2 2" xfId="34609"/>
    <cellStyle name="Note 6 7 17 2 3" xfId="34610"/>
    <cellStyle name="Note 6 7 17 2 4" xfId="34611"/>
    <cellStyle name="Note 6 7 17 3" xfId="34612"/>
    <cellStyle name="Note 6 7 17 4" xfId="34613"/>
    <cellStyle name="Note 6 7 17 5" xfId="34614"/>
    <cellStyle name="Note 6 7 17 6" xfId="34615"/>
    <cellStyle name="Note 6 7 18" xfId="34616"/>
    <cellStyle name="Note 6 7 18 2" xfId="34617"/>
    <cellStyle name="Note 6 7 18 3" xfId="34618"/>
    <cellStyle name="Note 6 7 19" xfId="34619"/>
    <cellStyle name="Note 6 7 2" xfId="813"/>
    <cellStyle name="Note 6 7 2 10" xfId="34620"/>
    <cellStyle name="Note 6 7 2 10 2" xfId="34621"/>
    <cellStyle name="Note 6 7 2 10 2 2" xfId="34622"/>
    <cellStyle name="Note 6 7 2 10 2 3" xfId="34623"/>
    <cellStyle name="Note 6 7 2 10 2 4" xfId="34624"/>
    <cellStyle name="Note 6 7 2 10 3" xfId="34625"/>
    <cellStyle name="Note 6 7 2 10 4" xfId="34626"/>
    <cellStyle name="Note 6 7 2 10 5" xfId="34627"/>
    <cellStyle name="Note 6 7 2 10 6" xfId="34628"/>
    <cellStyle name="Note 6 7 2 11" xfId="34629"/>
    <cellStyle name="Note 6 7 2 11 2" xfId="34630"/>
    <cellStyle name="Note 6 7 2 11 2 2" xfId="34631"/>
    <cellStyle name="Note 6 7 2 11 2 3" xfId="34632"/>
    <cellStyle name="Note 6 7 2 11 2 4" xfId="34633"/>
    <cellStyle name="Note 6 7 2 11 3" xfId="34634"/>
    <cellStyle name="Note 6 7 2 11 4" xfId="34635"/>
    <cellStyle name="Note 6 7 2 11 5" xfId="34636"/>
    <cellStyle name="Note 6 7 2 11 6" xfId="34637"/>
    <cellStyle name="Note 6 7 2 12" xfId="34638"/>
    <cellStyle name="Note 6 7 2 12 2" xfId="34639"/>
    <cellStyle name="Note 6 7 2 12 2 2" xfId="34640"/>
    <cellStyle name="Note 6 7 2 12 2 3" xfId="34641"/>
    <cellStyle name="Note 6 7 2 12 2 4" xfId="34642"/>
    <cellStyle name="Note 6 7 2 12 3" xfId="34643"/>
    <cellStyle name="Note 6 7 2 12 4" xfId="34644"/>
    <cellStyle name="Note 6 7 2 12 5" xfId="34645"/>
    <cellStyle name="Note 6 7 2 12 6" xfId="34646"/>
    <cellStyle name="Note 6 7 2 13" xfId="34647"/>
    <cellStyle name="Note 6 7 2 13 2" xfId="34648"/>
    <cellStyle name="Note 6 7 2 13 2 2" xfId="34649"/>
    <cellStyle name="Note 6 7 2 13 2 3" xfId="34650"/>
    <cellStyle name="Note 6 7 2 13 2 4" xfId="34651"/>
    <cellStyle name="Note 6 7 2 13 3" xfId="34652"/>
    <cellStyle name="Note 6 7 2 13 4" xfId="34653"/>
    <cellStyle name="Note 6 7 2 13 5" xfId="34654"/>
    <cellStyle name="Note 6 7 2 13 6" xfId="34655"/>
    <cellStyle name="Note 6 7 2 14" xfId="34656"/>
    <cellStyle name="Note 6 7 2 14 2" xfId="34657"/>
    <cellStyle name="Note 6 7 2 14 2 2" xfId="34658"/>
    <cellStyle name="Note 6 7 2 14 2 3" xfId="34659"/>
    <cellStyle name="Note 6 7 2 14 2 4" xfId="34660"/>
    <cellStyle name="Note 6 7 2 14 3" xfId="34661"/>
    <cellStyle name="Note 6 7 2 14 4" xfId="34662"/>
    <cellStyle name="Note 6 7 2 14 5" xfId="34663"/>
    <cellStyle name="Note 6 7 2 14 6" xfId="34664"/>
    <cellStyle name="Note 6 7 2 15" xfId="34665"/>
    <cellStyle name="Note 6 7 2 15 2" xfId="34666"/>
    <cellStyle name="Note 6 7 2 15 2 2" xfId="34667"/>
    <cellStyle name="Note 6 7 2 15 2 3" xfId="34668"/>
    <cellStyle name="Note 6 7 2 15 2 4" xfId="34669"/>
    <cellStyle name="Note 6 7 2 15 3" xfId="34670"/>
    <cellStyle name="Note 6 7 2 15 4" xfId="34671"/>
    <cellStyle name="Note 6 7 2 15 5" xfId="34672"/>
    <cellStyle name="Note 6 7 2 15 6" xfId="34673"/>
    <cellStyle name="Note 6 7 2 16" xfId="34674"/>
    <cellStyle name="Note 6 7 2 16 2" xfId="34675"/>
    <cellStyle name="Note 6 7 2 16 3" xfId="34676"/>
    <cellStyle name="Note 6 7 2 17" xfId="34677"/>
    <cellStyle name="Note 6 7 2 18" xfId="34678"/>
    <cellStyle name="Note 6 7 2 19" xfId="34679"/>
    <cellStyle name="Note 6 7 2 2" xfId="814"/>
    <cellStyle name="Note 6 7 2 20" xfId="34680"/>
    <cellStyle name="Note 6 7 2 21" xfId="34681"/>
    <cellStyle name="Note 6 7 2 3" xfId="34682"/>
    <cellStyle name="Note 6 7 2 3 10" xfId="34683"/>
    <cellStyle name="Note 6 7 2 3 10 2" xfId="34684"/>
    <cellStyle name="Note 6 7 2 3 10 2 2" xfId="34685"/>
    <cellStyle name="Note 6 7 2 3 10 2 3" xfId="34686"/>
    <cellStyle name="Note 6 7 2 3 10 2 4" xfId="34687"/>
    <cellStyle name="Note 6 7 2 3 10 3" xfId="34688"/>
    <cellStyle name="Note 6 7 2 3 10 4" xfId="34689"/>
    <cellStyle name="Note 6 7 2 3 10 5" xfId="34690"/>
    <cellStyle name="Note 6 7 2 3 10 6" xfId="34691"/>
    <cellStyle name="Note 6 7 2 3 11" xfId="34692"/>
    <cellStyle name="Note 6 7 2 3 11 2" xfId="34693"/>
    <cellStyle name="Note 6 7 2 3 11 2 2" xfId="34694"/>
    <cellStyle name="Note 6 7 2 3 11 2 3" xfId="34695"/>
    <cellStyle name="Note 6 7 2 3 11 2 4" xfId="34696"/>
    <cellStyle name="Note 6 7 2 3 11 3" xfId="34697"/>
    <cellStyle name="Note 6 7 2 3 11 4" xfId="34698"/>
    <cellStyle name="Note 6 7 2 3 11 5" xfId="34699"/>
    <cellStyle name="Note 6 7 2 3 11 6" xfId="34700"/>
    <cellStyle name="Note 6 7 2 3 12" xfId="34701"/>
    <cellStyle name="Note 6 7 2 3 12 2" xfId="34702"/>
    <cellStyle name="Note 6 7 2 3 12 2 2" xfId="34703"/>
    <cellStyle name="Note 6 7 2 3 12 2 3" xfId="34704"/>
    <cellStyle name="Note 6 7 2 3 12 2 4" xfId="34705"/>
    <cellStyle name="Note 6 7 2 3 12 3" xfId="34706"/>
    <cellStyle name="Note 6 7 2 3 12 4" xfId="34707"/>
    <cellStyle name="Note 6 7 2 3 12 5" xfId="34708"/>
    <cellStyle name="Note 6 7 2 3 12 6" xfId="34709"/>
    <cellStyle name="Note 6 7 2 3 13" xfId="34710"/>
    <cellStyle name="Note 6 7 2 3 13 2" xfId="34711"/>
    <cellStyle name="Note 6 7 2 3 13 2 2" xfId="34712"/>
    <cellStyle name="Note 6 7 2 3 13 2 3" xfId="34713"/>
    <cellStyle name="Note 6 7 2 3 13 2 4" xfId="34714"/>
    <cellStyle name="Note 6 7 2 3 13 3" xfId="34715"/>
    <cellStyle name="Note 6 7 2 3 13 4" xfId="34716"/>
    <cellStyle name="Note 6 7 2 3 13 5" xfId="34717"/>
    <cellStyle name="Note 6 7 2 3 13 6" xfId="34718"/>
    <cellStyle name="Note 6 7 2 3 14" xfId="34719"/>
    <cellStyle name="Note 6 7 2 3 14 2" xfId="34720"/>
    <cellStyle name="Note 6 7 2 3 14 2 2" xfId="34721"/>
    <cellStyle name="Note 6 7 2 3 14 2 3" xfId="34722"/>
    <cellStyle name="Note 6 7 2 3 14 2 4" xfId="34723"/>
    <cellStyle name="Note 6 7 2 3 14 3" xfId="34724"/>
    <cellStyle name="Note 6 7 2 3 14 4" xfId="34725"/>
    <cellStyle name="Note 6 7 2 3 14 5" xfId="34726"/>
    <cellStyle name="Note 6 7 2 3 14 6" xfId="34727"/>
    <cellStyle name="Note 6 7 2 3 15" xfId="34728"/>
    <cellStyle name="Note 6 7 2 3 15 2" xfId="34729"/>
    <cellStyle name="Note 6 7 2 3 15 2 2" xfId="34730"/>
    <cellStyle name="Note 6 7 2 3 15 2 3" xfId="34731"/>
    <cellStyle name="Note 6 7 2 3 15 2 4" xfId="34732"/>
    <cellStyle name="Note 6 7 2 3 15 3" xfId="34733"/>
    <cellStyle name="Note 6 7 2 3 15 4" xfId="34734"/>
    <cellStyle name="Note 6 7 2 3 15 5" xfId="34735"/>
    <cellStyle name="Note 6 7 2 3 15 6" xfId="34736"/>
    <cellStyle name="Note 6 7 2 3 16" xfId="34737"/>
    <cellStyle name="Note 6 7 2 3 16 2" xfId="34738"/>
    <cellStyle name="Note 6 7 2 3 16 2 2" xfId="34739"/>
    <cellStyle name="Note 6 7 2 3 16 2 3" xfId="34740"/>
    <cellStyle name="Note 6 7 2 3 16 2 4" xfId="34741"/>
    <cellStyle name="Note 6 7 2 3 16 3" xfId="34742"/>
    <cellStyle name="Note 6 7 2 3 16 4" xfId="34743"/>
    <cellStyle name="Note 6 7 2 3 16 5" xfId="34744"/>
    <cellStyle name="Note 6 7 2 3 16 6" xfId="34745"/>
    <cellStyle name="Note 6 7 2 3 17" xfId="34746"/>
    <cellStyle name="Note 6 7 2 3 17 2" xfId="34747"/>
    <cellStyle name="Note 6 7 2 3 17 3" xfId="34748"/>
    <cellStyle name="Note 6 7 2 3 18" xfId="34749"/>
    <cellStyle name="Note 6 7 2 3 19" xfId="34750"/>
    <cellStyle name="Note 6 7 2 3 2" xfId="34751"/>
    <cellStyle name="Note 6 7 2 3 2 2" xfId="34752"/>
    <cellStyle name="Note 6 7 2 3 2 2 2" xfId="34753"/>
    <cellStyle name="Note 6 7 2 3 2 2 3" xfId="34754"/>
    <cellStyle name="Note 6 7 2 3 2 2 4" xfId="34755"/>
    <cellStyle name="Note 6 7 2 3 2 3" xfId="34756"/>
    <cellStyle name="Note 6 7 2 3 2 4" xfId="34757"/>
    <cellStyle name="Note 6 7 2 3 2 5" xfId="34758"/>
    <cellStyle name="Note 6 7 2 3 3" xfId="34759"/>
    <cellStyle name="Note 6 7 2 3 3 2" xfId="34760"/>
    <cellStyle name="Note 6 7 2 3 3 2 2" xfId="34761"/>
    <cellStyle name="Note 6 7 2 3 3 2 3" xfId="34762"/>
    <cellStyle name="Note 6 7 2 3 3 2 4" xfId="34763"/>
    <cellStyle name="Note 6 7 2 3 3 3" xfId="34764"/>
    <cellStyle name="Note 6 7 2 3 3 4" xfId="34765"/>
    <cellStyle name="Note 6 7 2 3 3 5" xfId="34766"/>
    <cellStyle name="Note 6 7 2 3 3 6" xfId="34767"/>
    <cellStyle name="Note 6 7 2 3 4" xfId="34768"/>
    <cellStyle name="Note 6 7 2 3 4 2" xfId="34769"/>
    <cellStyle name="Note 6 7 2 3 4 2 2" xfId="34770"/>
    <cellStyle name="Note 6 7 2 3 4 2 3" xfId="34771"/>
    <cellStyle name="Note 6 7 2 3 4 2 4" xfId="34772"/>
    <cellStyle name="Note 6 7 2 3 4 3" xfId="34773"/>
    <cellStyle name="Note 6 7 2 3 4 4" xfId="34774"/>
    <cellStyle name="Note 6 7 2 3 4 5" xfId="34775"/>
    <cellStyle name="Note 6 7 2 3 4 6" xfId="34776"/>
    <cellStyle name="Note 6 7 2 3 5" xfId="34777"/>
    <cellStyle name="Note 6 7 2 3 5 2" xfId="34778"/>
    <cellStyle name="Note 6 7 2 3 5 2 2" xfId="34779"/>
    <cellStyle name="Note 6 7 2 3 5 2 3" xfId="34780"/>
    <cellStyle name="Note 6 7 2 3 5 2 4" xfId="34781"/>
    <cellStyle name="Note 6 7 2 3 5 3" xfId="34782"/>
    <cellStyle name="Note 6 7 2 3 5 4" xfId="34783"/>
    <cellStyle name="Note 6 7 2 3 5 5" xfId="34784"/>
    <cellStyle name="Note 6 7 2 3 5 6" xfId="34785"/>
    <cellStyle name="Note 6 7 2 3 6" xfId="34786"/>
    <cellStyle name="Note 6 7 2 3 6 2" xfId="34787"/>
    <cellStyle name="Note 6 7 2 3 6 2 2" xfId="34788"/>
    <cellStyle name="Note 6 7 2 3 6 2 3" xfId="34789"/>
    <cellStyle name="Note 6 7 2 3 6 2 4" xfId="34790"/>
    <cellStyle name="Note 6 7 2 3 6 3" xfId="34791"/>
    <cellStyle name="Note 6 7 2 3 6 4" xfId="34792"/>
    <cellStyle name="Note 6 7 2 3 6 5" xfId="34793"/>
    <cellStyle name="Note 6 7 2 3 6 6" xfId="34794"/>
    <cellStyle name="Note 6 7 2 3 7" xfId="34795"/>
    <cellStyle name="Note 6 7 2 3 7 2" xfId="34796"/>
    <cellStyle name="Note 6 7 2 3 7 2 2" xfId="34797"/>
    <cellStyle name="Note 6 7 2 3 7 2 3" xfId="34798"/>
    <cellStyle name="Note 6 7 2 3 7 2 4" xfId="34799"/>
    <cellStyle name="Note 6 7 2 3 7 3" xfId="34800"/>
    <cellStyle name="Note 6 7 2 3 7 4" xfId="34801"/>
    <cellStyle name="Note 6 7 2 3 7 5" xfId="34802"/>
    <cellStyle name="Note 6 7 2 3 7 6" xfId="34803"/>
    <cellStyle name="Note 6 7 2 3 8" xfId="34804"/>
    <cellStyle name="Note 6 7 2 3 8 2" xfId="34805"/>
    <cellStyle name="Note 6 7 2 3 8 2 2" xfId="34806"/>
    <cellStyle name="Note 6 7 2 3 8 2 3" xfId="34807"/>
    <cellStyle name="Note 6 7 2 3 8 2 4" xfId="34808"/>
    <cellStyle name="Note 6 7 2 3 8 3" xfId="34809"/>
    <cellStyle name="Note 6 7 2 3 8 4" xfId="34810"/>
    <cellStyle name="Note 6 7 2 3 8 5" xfId="34811"/>
    <cellStyle name="Note 6 7 2 3 8 6" xfId="34812"/>
    <cellStyle name="Note 6 7 2 3 9" xfId="34813"/>
    <cellStyle name="Note 6 7 2 3 9 2" xfId="34814"/>
    <cellStyle name="Note 6 7 2 3 9 2 2" xfId="34815"/>
    <cellStyle name="Note 6 7 2 3 9 2 3" xfId="34816"/>
    <cellStyle name="Note 6 7 2 3 9 2 4" xfId="34817"/>
    <cellStyle name="Note 6 7 2 3 9 3" xfId="34818"/>
    <cellStyle name="Note 6 7 2 3 9 4" xfId="34819"/>
    <cellStyle name="Note 6 7 2 3 9 5" xfId="34820"/>
    <cellStyle name="Note 6 7 2 3 9 6" xfId="34821"/>
    <cellStyle name="Note 6 7 2 4" xfId="34822"/>
    <cellStyle name="Note 6 7 2 4 2" xfId="34823"/>
    <cellStyle name="Note 6 7 2 4 2 2" xfId="34824"/>
    <cellStyle name="Note 6 7 2 4 2 3" xfId="34825"/>
    <cellStyle name="Note 6 7 2 4 2 4" xfId="34826"/>
    <cellStyle name="Note 6 7 2 4 3" xfId="34827"/>
    <cellStyle name="Note 6 7 2 4 4" xfId="34828"/>
    <cellStyle name="Note 6 7 2 4 5" xfId="34829"/>
    <cellStyle name="Note 6 7 2 5" xfId="34830"/>
    <cellStyle name="Note 6 7 2 5 2" xfId="34831"/>
    <cellStyle name="Note 6 7 2 5 2 2" xfId="34832"/>
    <cellStyle name="Note 6 7 2 5 2 3" xfId="34833"/>
    <cellStyle name="Note 6 7 2 5 2 4" xfId="34834"/>
    <cellStyle name="Note 6 7 2 5 3" xfId="34835"/>
    <cellStyle name="Note 6 7 2 5 4" xfId="34836"/>
    <cellStyle name="Note 6 7 2 5 5" xfId="34837"/>
    <cellStyle name="Note 6 7 2 6" xfId="34838"/>
    <cellStyle name="Note 6 7 2 6 2" xfId="34839"/>
    <cellStyle name="Note 6 7 2 6 2 2" xfId="34840"/>
    <cellStyle name="Note 6 7 2 6 2 3" xfId="34841"/>
    <cellStyle name="Note 6 7 2 6 2 4" xfId="34842"/>
    <cellStyle name="Note 6 7 2 6 3" xfId="34843"/>
    <cellStyle name="Note 6 7 2 6 4" xfId="34844"/>
    <cellStyle name="Note 6 7 2 6 5" xfId="34845"/>
    <cellStyle name="Note 6 7 2 6 6" xfId="34846"/>
    <cellStyle name="Note 6 7 2 7" xfId="34847"/>
    <cellStyle name="Note 6 7 2 7 2" xfId="34848"/>
    <cellStyle name="Note 6 7 2 7 2 2" xfId="34849"/>
    <cellStyle name="Note 6 7 2 7 2 3" xfId="34850"/>
    <cellStyle name="Note 6 7 2 7 2 4" xfId="34851"/>
    <cellStyle name="Note 6 7 2 7 3" xfId="34852"/>
    <cellStyle name="Note 6 7 2 7 4" xfId="34853"/>
    <cellStyle name="Note 6 7 2 7 5" xfId="34854"/>
    <cellStyle name="Note 6 7 2 7 6" xfId="34855"/>
    <cellStyle name="Note 6 7 2 8" xfId="34856"/>
    <cellStyle name="Note 6 7 2 8 2" xfId="34857"/>
    <cellStyle name="Note 6 7 2 8 2 2" xfId="34858"/>
    <cellStyle name="Note 6 7 2 8 2 3" xfId="34859"/>
    <cellStyle name="Note 6 7 2 8 2 4" xfId="34860"/>
    <cellStyle name="Note 6 7 2 8 3" xfId="34861"/>
    <cellStyle name="Note 6 7 2 8 4" xfId="34862"/>
    <cellStyle name="Note 6 7 2 8 5" xfId="34863"/>
    <cellStyle name="Note 6 7 2 8 6" xfId="34864"/>
    <cellStyle name="Note 6 7 2 9" xfId="34865"/>
    <cellStyle name="Note 6 7 2 9 2" xfId="34866"/>
    <cellStyle name="Note 6 7 2 9 2 2" xfId="34867"/>
    <cellStyle name="Note 6 7 2 9 2 3" xfId="34868"/>
    <cellStyle name="Note 6 7 2 9 2 4" xfId="34869"/>
    <cellStyle name="Note 6 7 2 9 3" xfId="34870"/>
    <cellStyle name="Note 6 7 2 9 4" xfId="34871"/>
    <cellStyle name="Note 6 7 2 9 5" xfId="34872"/>
    <cellStyle name="Note 6 7 2 9 6" xfId="34873"/>
    <cellStyle name="Note 6 7 20" xfId="34874"/>
    <cellStyle name="Note 6 7 21" xfId="34875"/>
    <cellStyle name="Note 6 7 22" xfId="34876"/>
    <cellStyle name="Note 6 7 23" xfId="34877"/>
    <cellStyle name="Note 6 7 3" xfId="815"/>
    <cellStyle name="Note 6 7 4" xfId="816"/>
    <cellStyle name="Note 6 7 5" xfId="34878"/>
    <cellStyle name="Note 6 7 5 10" xfId="34879"/>
    <cellStyle name="Note 6 7 5 10 2" xfId="34880"/>
    <cellStyle name="Note 6 7 5 10 2 2" xfId="34881"/>
    <cellStyle name="Note 6 7 5 10 2 3" xfId="34882"/>
    <cellStyle name="Note 6 7 5 10 2 4" xfId="34883"/>
    <cellStyle name="Note 6 7 5 10 3" xfId="34884"/>
    <cellStyle name="Note 6 7 5 10 4" xfId="34885"/>
    <cellStyle name="Note 6 7 5 10 5" xfId="34886"/>
    <cellStyle name="Note 6 7 5 10 6" xfId="34887"/>
    <cellStyle name="Note 6 7 5 11" xfId="34888"/>
    <cellStyle name="Note 6 7 5 11 2" xfId="34889"/>
    <cellStyle name="Note 6 7 5 11 2 2" xfId="34890"/>
    <cellStyle name="Note 6 7 5 11 2 3" xfId="34891"/>
    <cellStyle name="Note 6 7 5 11 2 4" xfId="34892"/>
    <cellStyle name="Note 6 7 5 11 3" xfId="34893"/>
    <cellStyle name="Note 6 7 5 11 4" xfId="34894"/>
    <cellStyle name="Note 6 7 5 11 5" xfId="34895"/>
    <cellStyle name="Note 6 7 5 11 6" xfId="34896"/>
    <cellStyle name="Note 6 7 5 12" xfId="34897"/>
    <cellStyle name="Note 6 7 5 12 2" xfId="34898"/>
    <cellStyle name="Note 6 7 5 12 2 2" xfId="34899"/>
    <cellStyle name="Note 6 7 5 12 2 3" xfId="34900"/>
    <cellStyle name="Note 6 7 5 12 2 4" xfId="34901"/>
    <cellStyle name="Note 6 7 5 12 3" xfId="34902"/>
    <cellStyle name="Note 6 7 5 12 4" xfId="34903"/>
    <cellStyle name="Note 6 7 5 12 5" xfId="34904"/>
    <cellStyle name="Note 6 7 5 12 6" xfId="34905"/>
    <cellStyle name="Note 6 7 5 13" xfId="34906"/>
    <cellStyle name="Note 6 7 5 13 2" xfId="34907"/>
    <cellStyle name="Note 6 7 5 13 2 2" xfId="34908"/>
    <cellStyle name="Note 6 7 5 13 2 3" xfId="34909"/>
    <cellStyle name="Note 6 7 5 13 2 4" xfId="34910"/>
    <cellStyle name="Note 6 7 5 13 3" xfId="34911"/>
    <cellStyle name="Note 6 7 5 13 4" xfId="34912"/>
    <cellStyle name="Note 6 7 5 13 5" xfId="34913"/>
    <cellStyle name="Note 6 7 5 13 6" xfId="34914"/>
    <cellStyle name="Note 6 7 5 14" xfId="34915"/>
    <cellStyle name="Note 6 7 5 14 2" xfId="34916"/>
    <cellStyle name="Note 6 7 5 14 2 2" xfId="34917"/>
    <cellStyle name="Note 6 7 5 14 2 3" xfId="34918"/>
    <cellStyle name="Note 6 7 5 14 2 4" xfId="34919"/>
    <cellStyle name="Note 6 7 5 14 3" xfId="34920"/>
    <cellStyle name="Note 6 7 5 14 4" xfId="34921"/>
    <cellStyle name="Note 6 7 5 14 5" xfId="34922"/>
    <cellStyle name="Note 6 7 5 14 6" xfId="34923"/>
    <cellStyle name="Note 6 7 5 15" xfId="34924"/>
    <cellStyle name="Note 6 7 5 15 2" xfId="34925"/>
    <cellStyle name="Note 6 7 5 15 2 2" xfId="34926"/>
    <cellStyle name="Note 6 7 5 15 2 3" xfId="34927"/>
    <cellStyle name="Note 6 7 5 15 2 4" xfId="34928"/>
    <cellStyle name="Note 6 7 5 15 3" xfId="34929"/>
    <cellStyle name="Note 6 7 5 15 4" xfId="34930"/>
    <cellStyle name="Note 6 7 5 15 5" xfId="34931"/>
    <cellStyle name="Note 6 7 5 15 6" xfId="34932"/>
    <cellStyle name="Note 6 7 5 16" xfId="34933"/>
    <cellStyle name="Note 6 7 5 16 2" xfId="34934"/>
    <cellStyle name="Note 6 7 5 16 2 2" xfId="34935"/>
    <cellStyle name="Note 6 7 5 16 2 3" xfId="34936"/>
    <cellStyle name="Note 6 7 5 16 2 4" xfId="34937"/>
    <cellStyle name="Note 6 7 5 16 3" xfId="34938"/>
    <cellStyle name="Note 6 7 5 16 4" xfId="34939"/>
    <cellStyle name="Note 6 7 5 16 5" xfId="34940"/>
    <cellStyle name="Note 6 7 5 16 6" xfId="34941"/>
    <cellStyle name="Note 6 7 5 17" xfId="34942"/>
    <cellStyle name="Note 6 7 5 17 2" xfId="34943"/>
    <cellStyle name="Note 6 7 5 17 3" xfId="34944"/>
    <cellStyle name="Note 6 7 5 18" xfId="34945"/>
    <cellStyle name="Note 6 7 5 19" xfId="34946"/>
    <cellStyle name="Note 6 7 5 2" xfId="34947"/>
    <cellStyle name="Note 6 7 5 2 2" xfId="34948"/>
    <cellStyle name="Note 6 7 5 2 2 2" xfId="34949"/>
    <cellStyle name="Note 6 7 5 2 2 3" xfId="34950"/>
    <cellStyle name="Note 6 7 5 2 2 4" xfId="34951"/>
    <cellStyle name="Note 6 7 5 2 3" xfId="34952"/>
    <cellStyle name="Note 6 7 5 2 4" xfId="34953"/>
    <cellStyle name="Note 6 7 5 2 5" xfId="34954"/>
    <cellStyle name="Note 6 7 5 3" xfId="34955"/>
    <cellStyle name="Note 6 7 5 3 2" xfId="34956"/>
    <cellStyle name="Note 6 7 5 3 2 2" xfId="34957"/>
    <cellStyle name="Note 6 7 5 3 2 3" xfId="34958"/>
    <cellStyle name="Note 6 7 5 3 2 4" xfId="34959"/>
    <cellStyle name="Note 6 7 5 3 3" xfId="34960"/>
    <cellStyle name="Note 6 7 5 3 4" xfId="34961"/>
    <cellStyle name="Note 6 7 5 3 5" xfId="34962"/>
    <cellStyle name="Note 6 7 5 3 6" xfId="34963"/>
    <cellStyle name="Note 6 7 5 4" xfId="34964"/>
    <cellStyle name="Note 6 7 5 4 2" xfId="34965"/>
    <cellStyle name="Note 6 7 5 4 2 2" xfId="34966"/>
    <cellStyle name="Note 6 7 5 4 2 3" xfId="34967"/>
    <cellStyle name="Note 6 7 5 4 2 4" xfId="34968"/>
    <cellStyle name="Note 6 7 5 4 3" xfId="34969"/>
    <cellStyle name="Note 6 7 5 4 4" xfId="34970"/>
    <cellStyle name="Note 6 7 5 4 5" xfId="34971"/>
    <cellStyle name="Note 6 7 5 4 6" xfId="34972"/>
    <cellStyle name="Note 6 7 5 5" xfId="34973"/>
    <cellStyle name="Note 6 7 5 5 2" xfId="34974"/>
    <cellStyle name="Note 6 7 5 5 2 2" xfId="34975"/>
    <cellStyle name="Note 6 7 5 5 2 3" xfId="34976"/>
    <cellStyle name="Note 6 7 5 5 2 4" xfId="34977"/>
    <cellStyle name="Note 6 7 5 5 3" xfId="34978"/>
    <cellStyle name="Note 6 7 5 5 4" xfId="34979"/>
    <cellStyle name="Note 6 7 5 5 5" xfId="34980"/>
    <cellStyle name="Note 6 7 5 5 6" xfId="34981"/>
    <cellStyle name="Note 6 7 5 6" xfId="34982"/>
    <cellStyle name="Note 6 7 5 6 2" xfId="34983"/>
    <cellStyle name="Note 6 7 5 6 2 2" xfId="34984"/>
    <cellStyle name="Note 6 7 5 6 2 3" xfId="34985"/>
    <cellStyle name="Note 6 7 5 6 2 4" xfId="34986"/>
    <cellStyle name="Note 6 7 5 6 3" xfId="34987"/>
    <cellStyle name="Note 6 7 5 6 4" xfId="34988"/>
    <cellStyle name="Note 6 7 5 6 5" xfId="34989"/>
    <cellStyle name="Note 6 7 5 6 6" xfId="34990"/>
    <cellStyle name="Note 6 7 5 7" xfId="34991"/>
    <cellStyle name="Note 6 7 5 7 2" xfId="34992"/>
    <cellStyle name="Note 6 7 5 7 2 2" xfId="34993"/>
    <cellStyle name="Note 6 7 5 7 2 3" xfId="34994"/>
    <cellStyle name="Note 6 7 5 7 2 4" xfId="34995"/>
    <cellStyle name="Note 6 7 5 7 3" xfId="34996"/>
    <cellStyle name="Note 6 7 5 7 4" xfId="34997"/>
    <cellStyle name="Note 6 7 5 7 5" xfId="34998"/>
    <cellStyle name="Note 6 7 5 7 6" xfId="34999"/>
    <cellStyle name="Note 6 7 5 8" xfId="35000"/>
    <cellStyle name="Note 6 7 5 8 2" xfId="35001"/>
    <cellStyle name="Note 6 7 5 8 2 2" xfId="35002"/>
    <cellStyle name="Note 6 7 5 8 2 3" xfId="35003"/>
    <cellStyle name="Note 6 7 5 8 2 4" xfId="35004"/>
    <cellStyle name="Note 6 7 5 8 3" xfId="35005"/>
    <cellStyle name="Note 6 7 5 8 4" xfId="35006"/>
    <cellStyle name="Note 6 7 5 8 5" xfId="35007"/>
    <cellStyle name="Note 6 7 5 8 6" xfId="35008"/>
    <cellStyle name="Note 6 7 5 9" xfId="35009"/>
    <cellStyle name="Note 6 7 5 9 2" xfId="35010"/>
    <cellStyle name="Note 6 7 5 9 2 2" xfId="35011"/>
    <cellStyle name="Note 6 7 5 9 2 3" xfId="35012"/>
    <cellStyle name="Note 6 7 5 9 2 4" xfId="35013"/>
    <cellStyle name="Note 6 7 5 9 3" xfId="35014"/>
    <cellStyle name="Note 6 7 5 9 4" xfId="35015"/>
    <cellStyle name="Note 6 7 5 9 5" xfId="35016"/>
    <cellStyle name="Note 6 7 5 9 6" xfId="35017"/>
    <cellStyle name="Note 6 7 6" xfId="35018"/>
    <cellStyle name="Note 6 7 6 2" xfId="35019"/>
    <cellStyle name="Note 6 7 6 2 2" xfId="35020"/>
    <cellStyle name="Note 6 7 6 2 3" xfId="35021"/>
    <cellStyle name="Note 6 7 6 2 4" xfId="35022"/>
    <cellStyle name="Note 6 7 6 3" xfId="35023"/>
    <cellStyle name="Note 6 7 6 4" xfId="35024"/>
    <cellStyle name="Note 6 7 6 5" xfId="35025"/>
    <cellStyle name="Note 6 7 7" xfId="35026"/>
    <cellStyle name="Note 6 7 7 2" xfId="35027"/>
    <cellStyle name="Note 6 7 7 2 2" xfId="35028"/>
    <cellStyle name="Note 6 7 7 2 3" xfId="35029"/>
    <cellStyle name="Note 6 7 7 2 4" xfId="35030"/>
    <cellStyle name="Note 6 7 7 3" xfId="35031"/>
    <cellStyle name="Note 6 7 7 4" xfId="35032"/>
    <cellStyle name="Note 6 7 7 5" xfId="35033"/>
    <cellStyle name="Note 6 7 8" xfId="35034"/>
    <cellStyle name="Note 6 7 8 2" xfId="35035"/>
    <cellStyle name="Note 6 7 8 2 2" xfId="35036"/>
    <cellStyle name="Note 6 7 8 2 3" xfId="35037"/>
    <cellStyle name="Note 6 7 8 2 4" xfId="35038"/>
    <cellStyle name="Note 6 7 8 3" xfId="35039"/>
    <cellStyle name="Note 6 7 8 4" xfId="35040"/>
    <cellStyle name="Note 6 7 8 5" xfId="35041"/>
    <cellStyle name="Note 6 7 8 6" xfId="35042"/>
    <cellStyle name="Note 6 7 9" xfId="35043"/>
    <cellStyle name="Note 6 7 9 2" xfId="35044"/>
    <cellStyle name="Note 6 7 9 2 2" xfId="35045"/>
    <cellStyle name="Note 6 7 9 2 3" xfId="35046"/>
    <cellStyle name="Note 6 7 9 2 4" xfId="35047"/>
    <cellStyle name="Note 6 7 9 3" xfId="35048"/>
    <cellStyle name="Note 6 7 9 4" xfId="35049"/>
    <cellStyle name="Note 6 7 9 5" xfId="35050"/>
    <cellStyle name="Note 6 7 9 6" xfId="35051"/>
    <cellStyle name="Note 6 8" xfId="817"/>
    <cellStyle name="Note 6 8 10" xfId="35052"/>
    <cellStyle name="Note 6 8 10 2" xfId="35053"/>
    <cellStyle name="Note 6 8 10 2 2" xfId="35054"/>
    <cellStyle name="Note 6 8 10 2 3" xfId="35055"/>
    <cellStyle name="Note 6 8 10 2 4" xfId="35056"/>
    <cellStyle name="Note 6 8 10 3" xfId="35057"/>
    <cellStyle name="Note 6 8 10 4" xfId="35058"/>
    <cellStyle name="Note 6 8 10 5" xfId="35059"/>
    <cellStyle name="Note 6 8 10 6" xfId="35060"/>
    <cellStyle name="Note 6 8 11" xfId="35061"/>
    <cellStyle name="Note 6 8 11 2" xfId="35062"/>
    <cellStyle name="Note 6 8 11 2 2" xfId="35063"/>
    <cellStyle name="Note 6 8 11 2 3" xfId="35064"/>
    <cellStyle name="Note 6 8 11 2 4" xfId="35065"/>
    <cellStyle name="Note 6 8 11 3" xfId="35066"/>
    <cellStyle name="Note 6 8 11 4" xfId="35067"/>
    <cellStyle name="Note 6 8 11 5" xfId="35068"/>
    <cellStyle name="Note 6 8 11 6" xfId="35069"/>
    <cellStyle name="Note 6 8 12" xfId="35070"/>
    <cellStyle name="Note 6 8 12 2" xfId="35071"/>
    <cellStyle name="Note 6 8 12 2 2" xfId="35072"/>
    <cellStyle name="Note 6 8 12 2 3" xfId="35073"/>
    <cellStyle name="Note 6 8 12 2 4" xfId="35074"/>
    <cellStyle name="Note 6 8 12 3" xfId="35075"/>
    <cellStyle name="Note 6 8 12 4" xfId="35076"/>
    <cellStyle name="Note 6 8 12 5" xfId="35077"/>
    <cellStyle name="Note 6 8 12 6" xfId="35078"/>
    <cellStyle name="Note 6 8 13" xfId="35079"/>
    <cellStyle name="Note 6 8 13 2" xfId="35080"/>
    <cellStyle name="Note 6 8 13 2 2" xfId="35081"/>
    <cellStyle name="Note 6 8 13 2 3" xfId="35082"/>
    <cellStyle name="Note 6 8 13 2 4" xfId="35083"/>
    <cellStyle name="Note 6 8 13 3" xfId="35084"/>
    <cellStyle name="Note 6 8 13 4" xfId="35085"/>
    <cellStyle name="Note 6 8 13 5" xfId="35086"/>
    <cellStyle name="Note 6 8 13 6" xfId="35087"/>
    <cellStyle name="Note 6 8 14" xfId="35088"/>
    <cellStyle name="Note 6 8 14 2" xfId="35089"/>
    <cellStyle name="Note 6 8 14 2 2" xfId="35090"/>
    <cellStyle name="Note 6 8 14 2 3" xfId="35091"/>
    <cellStyle name="Note 6 8 14 2 4" xfId="35092"/>
    <cellStyle name="Note 6 8 14 3" xfId="35093"/>
    <cellStyle name="Note 6 8 14 4" xfId="35094"/>
    <cellStyle name="Note 6 8 14 5" xfId="35095"/>
    <cellStyle name="Note 6 8 14 6" xfId="35096"/>
    <cellStyle name="Note 6 8 15" xfId="35097"/>
    <cellStyle name="Note 6 8 15 2" xfId="35098"/>
    <cellStyle name="Note 6 8 15 2 2" xfId="35099"/>
    <cellStyle name="Note 6 8 15 2 3" xfId="35100"/>
    <cellStyle name="Note 6 8 15 2 4" xfId="35101"/>
    <cellStyle name="Note 6 8 15 3" xfId="35102"/>
    <cellStyle name="Note 6 8 15 4" xfId="35103"/>
    <cellStyle name="Note 6 8 15 5" xfId="35104"/>
    <cellStyle name="Note 6 8 15 6" xfId="35105"/>
    <cellStyle name="Note 6 8 16" xfId="35106"/>
    <cellStyle name="Note 6 8 16 2" xfId="35107"/>
    <cellStyle name="Note 6 8 16 3" xfId="35108"/>
    <cellStyle name="Note 6 8 17" xfId="35109"/>
    <cellStyle name="Note 6 8 18" xfId="35110"/>
    <cellStyle name="Note 6 8 19" xfId="35111"/>
    <cellStyle name="Note 6 8 2" xfId="818"/>
    <cellStyle name="Note 6 8 2 10" xfId="35112"/>
    <cellStyle name="Note 6 8 2 10 2" xfId="35113"/>
    <cellStyle name="Note 6 8 2 10 2 2" xfId="35114"/>
    <cellStyle name="Note 6 8 2 10 2 3" xfId="35115"/>
    <cellStyle name="Note 6 8 2 10 2 4" xfId="35116"/>
    <cellStyle name="Note 6 8 2 10 3" xfId="35117"/>
    <cellStyle name="Note 6 8 2 10 4" xfId="35118"/>
    <cellStyle name="Note 6 8 2 10 5" xfId="35119"/>
    <cellStyle name="Note 6 8 2 10 6" xfId="35120"/>
    <cellStyle name="Note 6 8 2 11" xfId="35121"/>
    <cellStyle name="Note 6 8 2 11 2" xfId="35122"/>
    <cellStyle name="Note 6 8 2 11 2 2" xfId="35123"/>
    <cellStyle name="Note 6 8 2 11 2 3" xfId="35124"/>
    <cellStyle name="Note 6 8 2 11 2 4" xfId="35125"/>
    <cellStyle name="Note 6 8 2 11 3" xfId="35126"/>
    <cellStyle name="Note 6 8 2 11 4" xfId="35127"/>
    <cellStyle name="Note 6 8 2 11 5" xfId="35128"/>
    <cellStyle name="Note 6 8 2 11 6" xfId="35129"/>
    <cellStyle name="Note 6 8 2 12" xfId="35130"/>
    <cellStyle name="Note 6 8 2 12 2" xfId="35131"/>
    <cellStyle name="Note 6 8 2 12 2 2" xfId="35132"/>
    <cellStyle name="Note 6 8 2 12 2 3" xfId="35133"/>
    <cellStyle name="Note 6 8 2 12 2 4" xfId="35134"/>
    <cellStyle name="Note 6 8 2 12 3" xfId="35135"/>
    <cellStyle name="Note 6 8 2 12 4" xfId="35136"/>
    <cellStyle name="Note 6 8 2 12 5" xfId="35137"/>
    <cellStyle name="Note 6 8 2 12 6" xfId="35138"/>
    <cellStyle name="Note 6 8 2 13" xfId="35139"/>
    <cellStyle name="Note 6 8 2 13 2" xfId="35140"/>
    <cellStyle name="Note 6 8 2 13 2 2" xfId="35141"/>
    <cellStyle name="Note 6 8 2 13 2 3" xfId="35142"/>
    <cellStyle name="Note 6 8 2 13 2 4" xfId="35143"/>
    <cellStyle name="Note 6 8 2 13 3" xfId="35144"/>
    <cellStyle name="Note 6 8 2 13 4" xfId="35145"/>
    <cellStyle name="Note 6 8 2 13 5" xfId="35146"/>
    <cellStyle name="Note 6 8 2 13 6" xfId="35147"/>
    <cellStyle name="Note 6 8 2 14" xfId="35148"/>
    <cellStyle name="Note 6 8 2 14 2" xfId="35149"/>
    <cellStyle name="Note 6 8 2 14 2 2" xfId="35150"/>
    <cellStyle name="Note 6 8 2 14 2 3" xfId="35151"/>
    <cellStyle name="Note 6 8 2 14 2 4" xfId="35152"/>
    <cellStyle name="Note 6 8 2 14 3" xfId="35153"/>
    <cellStyle name="Note 6 8 2 14 4" xfId="35154"/>
    <cellStyle name="Note 6 8 2 14 5" xfId="35155"/>
    <cellStyle name="Note 6 8 2 14 6" xfId="35156"/>
    <cellStyle name="Note 6 8 2 15" xfId="35157"/>
    <cellStyle name="Note 6 8 2 15 2" xfId="35158"/>
    <cellStyle name="Note 6 8 2 15 3" xfId="35159"/>
    <cellStyle name="Note 6 8 2 16" xfId="35160"/>
    <cellStyle name="Note 6 8 2 17" xfId="35161"/>
    <cellStyle name="Note 6 8 2 18" xfId="35162"/>
    <cellStyle name="Note 6 8 2 19" xfId="35163"/>
    <cellStyle name="Note 6 8 2 2" xfId="35164"/>
    <cellStyle name="Note 6 8 2 2 10" xfId="35165"/>
    <cellStyle name="Note 6 8 2 2 10 2" xfId="35166"/>
    <cellStyle name="Note 6 8 2 2 10 2 2" xfId="35167"/>
    <cellStyle name="Note 6 8 2 2 10 2 3" xfId="35168"/>
    <cellStyle name="Note 6 8 2 2 10 2 4" xfId="35169"/>
    <cellStyle name="Note 6 8 2 2 10 3" xfId="35170"/>
    <cellStyle name="Note 6 8 2 2 10 4" xfId="35171"/>
    <cellStyle name="Note 6 8 2 2 10 5" xfId="35172"/>
    <cellStyle name="Note 6 8 2 2 10 6" xfId="35173"/>
    <cellStyle name="Note 6 8 2 2 11" xfId="35174"/>
    <cellStyle name="Note 6 8 2 2 11 2" xfId="35175"/>
    <cellStyle name="Note 6 8 2 2 11 2 2" xfId="35176"/>
    <cellStyle name="Note 6 8 2 2 11 2 3" xfId="35177"/>
    <cellStyle name="Note 6 8 2 2 11 2 4" xfId="35178"/>
    <cellStyle name="Note 6 8 2 2 11 3" xfId="35179"/>
    <cellStyle name="Note 6 8 2 2 11 4" xfId="35180"/>
    <cellStyle name="Note 6 8 2 2 11 5" xfId="35181"/>
    <cellStyle name="Note 6 8 2 2 11 6" xfId="35182"/>
    <cellStyle name="Note 6 8 2 2 12" xfId="35183"/>
    <cellStyle name="Note 6 8 2 2 12 2" xfId="35184"/>
    <cellStyle name="Note 6 8 2 2 12 2 2" xfId="35185"/>
    <cellStyle name="Note 6 8 2 2 12 2 3" xfId="35186"/>
    <cellStyle name="Note 6 8 2 2 12 2 4" xfId="35187"/>
    <cellStyle name="Note 6 8 2 2 12 3" xfId="35188"/>
    <cellStyle name="Note 6 8 2 2 12 4" xfId="35189"/>
    <cellStyle name="Note 6 8 2 2 12 5" xfId="35190"/>
    <cellStyle name="Note 6 8 2 2 12 6" xfId="35191"/>
    <cellStyle name="Note 6 8 2 2 13" xfId="35192"/>
    <cellStyle name="Note 6 8 2 2 13 2" xfId="35193"/>
    <cellStyle name="Note 6 8 2 2 13 2 2" xfId="35194"/>
    <cellStyle name="Note 6 8 2 2 13 2 3" xfId="35195"/>
    <cellStyle name="Note 6 8 2 2 13 2 4" xfId="35196"/>
    <cellStyle name="Note 6 8 2 2 13 3" xfId="35197"/>
    <cellStyle name="Note 6 8 2 2 13 4" xfId="35198"/>
    <cellStyle name="Note 6 8 2 2 13 5" xfId="35199"/>
    <cellStyle name="Note 6 8 2 2 13 6" xfId="35200"/>
    <cellStyle name="Note 6 8 2 2 14" xfId="35201"/>
    <cellStyle name="Note 6 8 2 2 14 2" xfId="35202"/>
    <cellStyle name="Note 6 8 2 2 14 2 2" xfId="35203"/>
    <cellStyle name="Note 6 8 2 2 14 2 3" xfId="35204"/>
    <cellStyle name="Note 6 8 2 2 14 2 4" xfId="35205"/>
    <cellStyle name="Note 6 8 2 2 14 3" xfId="35206"/>
    <cellStyle name="Note 6 8 2 2 14 4" xfId="35207"/>
    <cellStyle name="Note 6 8 2 2 14 5" xfId="35208"/>
    <cellStyle name="Note 6 8 2 2 14 6" xfId="35209"/>
    <cellStyle name="Note 6 8 2 2 15" xfId="35210"/>
    <cellStyle name="Note 6 8 2 2 15 2" xfId="35211"/>
    <cellStyle name="Note 6 8 2 2 15 2 2" xfId="35212"/>
    <cellStyle name="Note 6 8 2 2 15 2 3" xfId="35213"/>
    <cellStyle name="Note 6 8 2 2 15 2 4" xfId="35214"/>
    <cellStyle name="Note 6 8 2 2 15 3" xfId="35215"/>
    <cellStyle name="Note 6 8 2 2 15 4" xfId="35216"/>
    <cellStyle name="Note 6 8 2 2 15 5" xfId="35217"/>
    <cellStyle name="Note 6 8 2 2 15 6" xfId="35218"/>
    <cellStyle name="Note 6 8 2 2 16" xfId="35219"/>
    <cellStyle name="Note 6 8 2 2 16 2" xfId="35220"/>
    <cellStyle name="Note 6 8 2 2 16 2 2" xfId="35221"/>
    <cellStyle name="Note 6 8 2 2 16 2 3" xfId="35222"/>
    <cellStyle name="Note 6 8 2 2 16 2 4" xfId="35223"/>
    <cellStyle name="Note 6 8 2 2 16 3" xfId="35224"/>
    <cellStyle name="Note 6 8 2 2 16 4" xfId="35225"/>
    <cellStyle name="Note 6 8 2 2 16 5" xfId="35226"/>
    <cellStyle name="Note 6 8 2 2 16 6" xfId="35227"/>
    <cellStyle name="Note 6 8 2 2 17" xfId="35228"/>
    <cellStyle name="Note 6 8 2 2 17 2" xfId="35229"/>
    <cellStyle name="Note 6 8 2 2 17 3" xfId="35230"/>
    <cellStyle name="Note 6 8 2 2 18" xfId="35231"/>
    <cellStyle name="Note 6 8 2 2 19" xfId="35232"/>
    <cellStyle name="Note 6 8 2 2 2" xfId="35233"/>
    <cellStyle name="Note 6 8 2 2 2 2" xfId="35234"/>
    <cellStyle name="Note 6 8 2 2 2 2 2" xfId="35235"/>
    <cellStyle name="Note 6 8 2 2 2 2 3" xfId="35236"/>
    <cellStyle name="Note 6 8 2 2 2 2 4" xfId="35237"/>
    <cellStyle name="Note 6 8 2 2 2 3" xfId="35238"/>
    <cellStyle name="Note 6 8 2 2 2 4" xfId="35239"/>
    <cellStyle name="Note 6 8 2 2 2 5" xfId="35240"/>
    <cellStyle name="Note 6 8 2 2 3" xfId="35241"/>
    <cellStyle name="Note 6 8 2 2 3 2" xfId="35242"/>
    <cellStyle name="Note 6 8 2 2 3 2 2" xfId="35243"/>
    <cellStyle name="Note 6 8 2 2 3 2 3" xfId="35244"/>
    <cellStyle name="Note 6 8 2 2 3 2 4" xfId="35245"/>
    <cellStyle name="Note 6 8 2 2 3 3" xfId="35246"/>
    <cellStyle name="Note 6 8 2 2 3 4" xfId="35247"/>
    <cellStyle name="Note 6 8 2 2 3 5" xfId="35248"/>
    <cellStyle name="Note 6 8 2 2 3 6" xfId="35249"/>
    <cellStyle name="Note 6 8 2 2 4" xfId="35250"/>
    <cellStyle name="Note 6 8 2 2 4 2" xfId="35251"/>
    <cellStyle name="Note 6 8 2 2 4 2 2" xfId="35252"/>
    <cellStyle name="Note 6 8 2 2 4 2 3" xfId="35253"/>
    <cellStyle name="Note 6 8 2 2 4 2 4" xfId="35254"/>
    <cellStyle name="Note 6 8 2 2 4 3" xfId="35255"/>
    <cellStyle name="Note 6 8 2 2 4 4" xfId="35256"/>
    <cellStyle name="Note 6 8 2 2 4 5" xfId="35257"/>
    <cellStyle name="Note 6 8 2 2 4 6" xfId="35258"/>
    <cellStyle name="Note 6 8 2 2 5" xfId="35259"/>
    <cellStyle name="Note 6 8 2 2 5 2" xfId="35260"/>
    <cellStyle name="Note 6 8 2 2 5 2 2" xfId="35261"/>
    <cellStyle name="Note 6 8 2 2 5 2 3" xfId="35262"/>
    <cellStyle name="Note 6 8 2 2 5 2 4" xfId="35263"/>
    <cellStyle name="Note 6 8 2 2 5 3" xfId="35264"/>
    <cellStyle name="Note 6 8 2 2 5 4" xfId="35265"/>
    <cellStyle name="Note 6 8 2 2 5 5" xfId="35266"/>
    <cellStyle name="Note 6 8 2 2 5 6" xfId="35267"/>
    <cellStyle name="Note 6 8 2 2 6" xfId="35268"/>
    <cellStyle name="Note 6 8 2 2 6 2" xfId="35269"/>
    <cellStyle name="Note 6 8 2 2 6 2 2" xfId="35270"/>
    <cellStyle name="Note 6 8 2 2 6 2 3" xfId="35271"/>
    <cellStyle name="Note 6 8 2 2 6 2 4" xfId="35272"/>
    <cellStyle name="Note 6 8 2 2 6 3" xfId="35273"/>
    <cellStyle name="Note 6 8 2 2 6 4" xfId="35274"/>
    <cellStyle name="Note 6 8 2 2 6 5" xfId="35275"/>
    <cellStyle name="Note 6 8 2 2 6 6" xfId="35276"/>
    <cellStyle name="Note 6 8 2 2 7" xfId="35277"/>
    <cellStyle name="Note 6 8 2 2 7 2" xfId="35278"/>
    <cellStyle name="Note 6 8 2 2 7 2 2" xfId="35279"/>
    <cellStyle name="Note 6 8 2 2 7 2 3" xfId="35280"/>
    <cellStyle name="Note 6 8 2 2 7 2 4" xfId="35281"/>
    <cellStyle name="Note 6 8 2 2 7 3" xfId="35282"/>
    <cellStyle name="Note 6 8 2 2 7 4" xfId="35283"/>
    <cellStyle name="Note 6 8 2 2 7 5" xfId="35284"/>
    <cellStyle name="Note 6 8 2 2 7 6" xfId="35285"/>
    <cellStyle name="Note 6 8 2 2 8" xfId="35286"/>
    <cellStyle name="Note 6 8 2 2 8 2" xfId="35287"/>
    <cellStyle name="Note 6 8 2 2 8 2 2" xfId="35288"/>
    <cellStyle name="Note 6 8 2 2 8 2 3" xfId="35289"/>
    <cellStyle name="Note 6 8 2 2 8 2 4" xfId="35290"/>
    <cellStyle name="Note 6 8 2 2 8 3" xfId="35291"/>
    <cellStyle name="Note 6 8 2 2 8 4" xfId="35292"/>
    <cellStyle name="Note 6 8 2 2 8 5" xfId="35293"/>
    <cellStyle name="Note 6 8 2 2 8 6" xfId="35294"/>
    <cellStyle name="Note 6 8 2 2 9" xfId="35295"/>
    <cellStyle name="Note 6 8 2 2 9 2" xfId="35296"/>
    <cellStyle name="Note 6 8 2 2 9 2 2" xfId="35297"/>
    <cellStyle name="Note 6 8 2 2 9 2 3" xfId="35298"/>
    <cellStyle name="Note 6 8 2 2 9 2 4" xfId="35299"/>
    <cellStyle name="Note 6 8 2 2 9 3" xfId="35300"/>
    <cellStyle name="Note 6 8 2 2 9 4" xfId="35301"/>
    <cellStyle name="Note 6 8 2 2 9 5" xfId="35302"/>
    <cellStyle name="Note 6 8 2 2 9 6" xfId="35303"/>
    <cellStyle name="Note 6 8 2 20" xfId="35304"/>
    <cellStyle name="Note 6 8 2 21" xfId="35305"/>
    <cellStyle name="Note 6 8 2 3" xfId="35306"/>
    <cellStyle name="Note 6 8 2 3 2" xfId="35307"/>
    <cellStyle name="Note 6 8 2 3 2 2" xfId="35308"/>
    <cellStyle name="Note 6 8 2 3 2 3" xfId="35309"/>
    <cellStyle name="Note 6 8 2 3 2 4" xfId="35310"/>
    <cellStyle name="Note 6 8 2 3 3" xfId="35311"/>
    <cellStyle name="Note 6 8 2 3 4" xfId="35312"/>
    <cellStyle name="Note 6 8 2 3 5" xfId="35313"/>
    <cellStyle name="Note 6 8 2 4" xfId="35314"/>
    <cellStyle name="Note 6 8 2 4 2" xfId="35315"/>
    <cellStyle name="Note 6 8 2 4 2 2" xfId="35316"/>
    <cellStyle name="Note 6 8 2 4 2 3" xfId="35317"/>
    <cellStyle name="Note 6 8 2 4 2 4" xfId="35318"/>
    <cellStyle name="Note 6 8 2 4 3" xfId="35319"/>
    <cellStyle name="Note 6 8 2 4 4" xfId="35320"/>
    <cellStyle name="Note 6 8 2 4 5" xfId="35321"/>
    <cellStyle name="Note 6 8 2 5" xfId="35322"/>
    <cellStyle name="Note 6 8 2 5 2" xfId="35323"/>
    <cellStyle name="Note 6 8 2 5 2 2" xfId="35324"/>
    <cellStyle name="Note 6 8 2 5 2 3" xfId="35325"/>
    <cellStyle name="Note 6 8 2 5 2 4" xfId="35326"/>
    <cellStyle name="Note 6 8 2 5 3" xfId="35327"/>
    <cellStyle name="Note 6 8 2 5 4" xfId="35328"/>
    <cellStyle name="Note 6 8 2 5 5" xfId="35329"/>
    <cellStyle name="Note 6 8 2 5 6" xfId="35330"/>
    <cellStyle name="Note 6 8 2 6" xfId="35331"/>
    <cellStyle name="Note 6 8 2 6 2" xfId="35332"/>
    <cellStyle name="Note 6 8 2 6 2 2" xfId="35333"/>
    <cellStyle name="Note 6 8 2 6 2 3" xfId="35334"/>
    <cellStyle name="Note 6 8 2 6 2 4" xfId="35335"/>
    <cellStyle name="Note 6 8 2 6 3" xfId="35336"/>
    <cellStyle name="Note 6 8 2 6 4" xfId="35337"/>
    <cellStyle name="Note 6 8 2 6 5" xfId="35338"/>
    <cellStyle name="Note 6 8 2 6 6" xfId="35339"/>
    <cellStyle name="Note 6 8 2 7" xfId="35340"/>
    <cellStyle name="Note 6 8 2 7 2" xfId="35341"/>
    <cellStyle name="Note 6 8 2 7 2 2" xfId="35342"/>
    <cellStyle name="Note 6 8 2 7 2 3" xfId="35343"/>
    <cellStyle name="Note 6 8 2 7 2 4" xfId="35344"/>
    <cellStyle name="Note 6 8 2 7 3" xfId="35345"/>
    <cellStyle name="Note 6 8 2 7 4" xfId="35346"/>
    <cellStyle name="Note 6 8 2 7 5" xfId="35347"/>
    <cellStyle name="Note 6 8 2 7 6" xfId="35348"/>
    <cellStyle name="Note 6 8 2 8" xfId="35349"/>
    <cellStyle name="Note 6 8 2 8 2" xfId="35350"/>
    <cellStyle name="Note 6 8 2 8 2 2" xfId="35351"/>
    <cellStyle name="Note 6 8 2 8 2 3" xfId="35352"/>
    <cellStyle name="Note 6 8 2 8 2 4" xfId="35353"/>
    <cellStyle name="Note 6 8 2 8 3" xfId="35354"/>
    <cellStyle name="Note 6 8 2 8 4" xfId="35355"/>
    <cellStyle name="Note 6 8 2 8 5" xfId="35356"/>
    <cellStyle name="Note 6 8 2 8 6" xfId="35357"/>
    <cellStyle name="Note 6 8 2 9" xfId="35358"/>
    <cellStyle name="Note 6 8 2 9 2" xfId="35359"/>
    <cellStyle name="Note 6 8 2 9 2 2" xfId="35360"/>
    <cellStyle name="Note 6 8 2 9 2 3" xfId="35361"/>
    <cellStyle name="Note 6 8 2 9 2 4" xfId="35362"/>
    <cellStyle name="Note 6 8 2 9 3" xfId="35363"/>
    <cellStyle name="Note 6 8 2 9 4" xfId="35364"/>
    <cellStyle name="Note 6 8 2 9 5" xfId="35365"/>
    <cellStyle name="Note 6 8 2 9 6" xfId="35366"/>
    <cellStyle name="Note 6 8 20" xfId="35367"/>
    <cellStyle name="Note 6 8 21" xfId="35368"/>
    <cellStyle name="Note 6 8 22" xfId="35369"/>
    <cellStyle name="Note 6 8 3" xfId="35370"/>
    <cellStyle name="Note 6 8 3 10" xfId="35371"/>
    <cellStyle name="Note 6 8 3 10 2" xfId="35372"/>
    <cellStyle name="Note 6 8 3 10 2 2" xfId="35373"/>
    <cellStyle name="Note 6 8 3 10 2 3" xfId="35374"/>
    <cellStyle name="Note 6 8 3 10 2 4" xfId="35375"/>
    <cellStyle name="Note 6 8 3 10 3" xfId="35376"/>
    <cellStyle name="Note 6 8 3 10 4" xfId="35377"/>
    <cellStyle name="Note 6 8 3 10 5" xfId="35378"/>
    <cellStyle name="Note 6 8 3 10 6" xfId="35379"/>
    <cellStyle name="Note 6 8 3 11" xfId="35380"/>
    <cellStyle name="Note 6 8 3 11 2" xfId="35381"/>
    <cellStyle name="Note 6 8 3 11 2 2" xfId="35382"/>
    <cellStyle name="Note 6 8 3 11 2 3" xfId="35383"/>
    <cellStyle name="Note 6 8 3 11 2 4" xfId="35384"/>
    <cellStyle name="Note 6 8 3 11 3" xfId="35385"/>
    <cellStyle name="Note 6 8 3 11 4" xfId="35386"/>
    <cellStyle name="Note 6 8 3 11 5" xfId="35387"/>
    <cellStyle name="Note 6 8 3 11 6" xfId="35388"/>
    <cellStyle name="Note 6 8 3 12" xfId="35389"/>
    <cellStyle name="Note 6 8 3 12 2" xfId="35390"/>
    <cellStyle name="Note 6 8 3 12 2 2" xfId="35391"/>
    <cellStyle name="Note 6 8 3 12 2 3" xfId="35392"/>
    <cellStyle name="Note 6 8 3 12 2 4" xfId="35393"/>
    <cellStyle name="Note 6 8 3 12 3" xfId="35394"/>
    <cellStyle name="Note 6 8 3 12 4" xfId="35395"/>
    <cellStyle name="Note 6 8 3 12 5" xfId="35396"/>
    <cellStyle name="Note 6 8 3 12 6" xfId="35397"/>
    <cellStyle name="Note 6 8 3 13" xfId="35398"/>
    <cellStyle name="Note 6 8 3 13 2" xfId="35399"/>
    <cellStyle name="Note 6 8 3 13 2 2" xfId="35400"/>
    <cellStyle name="Note 6 8 3 13 2 3" xfId="35401"/>
    <cellStyle name="Note 6 8 3 13 2 4" xfId="35402"/>
    <cellStyle name="Note 6 8 3 13 3" xfId="35403"/>
    <cellStyle name="Note 6 8 3 13 4" xfId="35404"/>
    <cellStyle name="Note 6 8 3 13 5" xfId="35405"/>
    <cellStyle name="Note 6 8 3 13 6" xfId="35406"/>
    <cellStyle name="Note 6 8 3 14" xfId="35407"/>
    <cellStyle name="Note 6 8 3 14 2" xfId="35408"/>
    <cellStyle name="Note 6 8 3 14 2 2" xfId="35409"/>
    <cellStyle name="Note 6 8 3 14 2 3" xfId="35410"/>
    <cellStyle name="Note 6 8 3 14 2 4" xfId="35411"/>
    <cellStyle name="Note 6 8 3 14 3" xfId="35412"/>
    <cellStyle name="Note 6 8 3 14 4" xfId="35413"/>
    <cellStyle name="Note 6 8 3 14 5" xfId="35414"/>
    <cellStyle name="Note 6 8 3 14 6" xfId="35415"/>
    <cellStyle name="Note 6 8 3 15" xfId="35416"/>
    <cellStyle name="Note 6 8 3 15 2" xfId="35417"/>
    <cellStyle name="Note 6 8 3 15 2 2" xfId="35418"/>
    <cellStyle name="Note 6 8 3 15 2 3" xfId="35419"/>
    <cellStyle name="Note 6 8 3 15 2 4" xfId="35420"/>
    <cellStyle name="Note 6 8 3 15 3" xfId="35421"/>
    <cellStyle name="Note 6 8 3 15 4" xfId="35422"/>
    <cellStyle name="Note 6 8 3 15 5" xfId="35423"/>
    <cellStyle name="Note 6 8 3 15 6" xfId="35424"/>
    <cellStyle name="Note 6 8 3 16" xfId="35425"/>
    <cellStyle name="Note 6 8 3 16 2" xfId="35426"/>
    <cellStyle name="Note 6 8 3 16 2 2" xfId="35427"/>
    <cellStyle name="Note 6 8 3 16 2 3" xfId="35428"/>
    <cellStyle name="Note 6 8 3 16 2 4" xfId="35429"/>
    <cellStyle name="Note 6 8 3 16 3" xfId="35430"/>
    <cellStyle name="Note 6 8 3 16 4" xfId="35431"/>
    <cellStyle name="Note 6 8 3 16 5" xfId="35432"/>
    <cellStyle name="Note 6 8 3 16 6" xfId="35433"/>
    <cellStyle name="Note 6 8 3 17" xfId="35434"/>
    <cellStyle name="Note 6 8 3 17 2" xfId="35435"/>
    <cellStyle name="Note 6 8 3 17 3" xfId="35436"/>
    <cellStyle name="Note 6 8 3 18" xfId="35437"/>
    <cellStyle name="Note 6 8 3 19" xfId="35438"/>
    <cellStyle name="Note 6 8 3 2" xfId="35439"/>
    <cellStyle name="Note 6 8 3 2 2" xfId="35440"/>
    <cellStyle name="Note 6 8 3 2 2 2" xfId="35441"/>
    <cellStyle name="Note 6 8 3 2 2 3" xfId="35442"/>
    <cellStyle name="Note 6 8 3 2 2 4" xfId="35443"/>
    <cellStyle name="Note 6 8 3 2 3" xfId="35444"/>
    <cellStyle name="Note 6 8 3 2 4" xfId="35445"/>
    <cellStyle name="Note 6 8 3 2 5" xfId="35446"/>
    <cellStyle name="Note 6 8 3 3" xfId="35447"/>
    <cellStyle name="Note 6 8 3 3 2" xfId="35448"/>
    <cellStyle name="Note 6 8 3 3 2 2" xfId="35449"/>
    <cellStyle name="Note 6 8 3 3 2 3" xfId="35450"/>
    <cellStyle name="Note 6 8 3 3 2 4" xfId="35451"/>
    <cellStyle name="Note 6 8 3 3 3" xfId="35452"/>
    <cellStyle name="Note 6 8 3 3 4" xfId="35453"/>
    <cellStyle name="Note 6 8 3 3 5" xfId="35454"/>
    <cellStyle name="Note 6 8 3 3 6" xfId="35455"/>
    <cellStyle name="Note 6 8 3 4" xfId="35456"/>
    <cellStyle name="Note 6 8 3 4 2" xfId="35457"/>
    <cellStyle name="Note 6 8 3 4 2 2" xfId="35458"/>
    <cellStyle name="Note 6 8 3 4 2 3" xfId="35459"/>
    <cellStyle name="Note 6 8 3 4 2 4" xfId="35460"/>
    <cellStyle name="Note 6 8 3 4 3" xfId="35461"/>
    <cellStyle name="Note 6 8 3 4 4" xfId="35462"/>
    <cellStyle name="Note 6 8 3 4 5" xfId="35463"/>
    <cellStyle name="Note 6 8 3 4 6" xfId="35464"/>
    <cellStyle name="Note 6 8 3 5" xfId="35465"/>
    <cellStyle name="Note 6 8 3 5 2" xfId="35466"/>
    <cellStyle name="Note 6 8 3 5 2 2" xfId="35467"/>
    <cellStyle name="Note 6 8 3 5 2 3" xfId="35468"/>
    <cellStyle name="Note 6 8 3 5 2 4" xfId="35469"/>
    <cellStyle name="Note 6 8 3 5 3" xfId="35470"/>
    <cellStyle name="Note 6 8 3 5 4" xfId="35471"/>
    <cellStyle name="Note 6 8 3 5 5" xfId="35472"/>
    <cellStyle name="Note 6 8 3 5 6" xfId="35473"/>
    <cellStyle name="Note 6 8 3 6" xfId="35474"/>
    <cellStyle name="Note 6 8 3 6 2" xfId="35475"/>
    <cellStyle name="Note 6 8 3 6 2 2" xfId="35476"/>
    <cellStyle name="Note 6 8 3 6 2 3" xfId="35477"/>
    <cellStyle name="Note 6 8 3 6 2 4" xfId="35478"/>
    <cellStyle name="Note 6 8 3 6 3" xfId="35479"/>
    <cellStyle name="Note 6 8 3 6 4" xfId="35480"/>
    <cellStyle name="Note 6 8 3 6 5" xfId="35481"/>
    <cellStyle name="Note 6 8 3 6 6" xfId="35482"/>
    <cellStyle name="Note 6 8 3 7" xfId="35483"/>
    <cellStyle name="Note 6 8 3 7 2" xfId="35484"/>
    <cellStyle name="Note 6 8 3 7 2 2" xfId="35485"/>
    <cellStyle name="Note 6 8 3 7 2 3" xfId="35486"/>
    <cellStyle name="Note 6 8 3 7 2 4" xfId="35487"/>
    <cellStyle name="Note 6 8 3 7 3" xfId="35488"/>
    <cellStyle name="Note 6 8 3 7 4" xfId="35489"/>
    <cellStyle name="Note 6 8 3 7 5" xfId="35490"/>
    <cellStyle name="Note 6 8 3 7 6" xfId="35491"/>
    <cellStyle name="Note 6 8 3 8" xfId="35492"/>
    <cellStyle name="Note 6 8 3 8 2" xfId="35493"/>
    <cellStyle name="Note 6 8 3 8 2 2" xfId="35494"/>
    <cellStyle name="Note 6 8 3 8 2 3" xfId="35495"/>
    <cellStyle name="Note 6 8 3 8 2 4" xfId="35496"/>
    <cellStyle name="Note 6 8 3 8 3" xfId="35497"/>
    <cellStyle name="Note 6 8 3 8 4" xfId="35498"/>
    <cellStyle name="Note 6 8 3 8 5" xfId="35499"/>
    <cellStyle name="Note 6 8 3 8 6" xfId="35500"/>
    <cellStyle name="Note 6 8 3 9" xfId="35501"/>
    <cellStyle name="Note 6 8 3 9 2" xfId="35502"/>
    <cellStyle name="Note 6 8 3 9 2 2" xfId="35503"/>
    <cellStyle name="Note 6 8 3 9 2 3" xfId="35504"/>
    <cellStyle name="Note 6 8 3 9 2 4" xfId="35505"/>
    <cellStyle name="Note 6 8 3 9 3" xfId="35506"/>
    <cellStyle name="Note 6 8 3 9 4" xfId="35507"/>
    <cellStyle name="Note 6 8 3 9 5" xfId="35508"/>
    <cellStyle name="Note 6 8 3 9 6" xfId="35509"/>
    <cellStyle name="Note 6 8 4" xfId="35510"/>
    <cellStyle name="Note 6 8 4 2" xfId="35511"/>
    <cellStyle name="Note 6 8 4 2 2" xfId="35512"/>
    <cellStyle name="Note 6 8 4 2 3" xfId="35513"/>
    <cellStyle name="Note 6 8 4 2 4" xfId="35514"/>
    <cellStyle name="Note 6 8 4 3" xfId="35515"/>
    <cellStyle name="Note 6 8 4 4" xfId="35516"/>
    <cellStyle name="Note 6 8 4 5" xfId="35517"/>
    <cellStyle name="Note 6 8 5" xfId="35518"/>
    <cellStyle name="Note 6 8 5 2" xfId="35519"/>
    <cellStyle name="Note 6 8 5 2 2" xfId="35520"/>
    <cellStyle name="Note 6 8 5 2 3" xfId="35521"/>
    <cellStyle name="Note 6 8 5 2 4" xfId="35522"/>
    <cellStyle name="Note 6 8 5 3" xfId="35523"/>
    <cellStyle name="Note 6 8 5 4" xfId="35524"/>
    <cellStyle name="Note 6 8 5 5" xfId="35525"/>
    <cellStyle name="Note 6 8 6" xfId="35526"/>
    <cellStyle name="Note 6 8 6 2" xfId="35527"/>
    <cellStyle name="Note 6 8 6 2 2" xfId="35528"/>
    <cellStyle name="Note 6 8 6 2 3" xfId="35529"/>
    <cellStyle name="Note 6 8 6 2 4" xfId="35530"/>
    <cellStyle name="Note 6 8 6 3" xfId="35531"/>
    <cellStyle name="Note 6 8 6 4" xfId="35532"/>
    <cellStyle name="Note 6 8 6 5" xfId="35533"/>
    <cellStyle name="Note 6 8 6 6" xfId="35534"/>
    <cellStyle name="Note 6 8 7" xfId="35535"/>
    <cellStyle name="Note 6 8 7 2" xfId="35536"/>
    <cellStyle name="Note 6 8 7 2 2" xfId="35537"/>
    <cellStyle name="Note 6 8 7 2 3" xfId="35538"/>
    <cellStyle name="Note 6 8 7 2 4" xfId="35539"/>
    <cellStyle name="Note 6 8 7 3" xfId="35540"/>
    <cellStyle name="Note 6 8 7 4" xfId="35541"/>
    <cellStyle name="Note 6 8 7 5" xfId="35542"/>
    <cellStyle name="Note 6 8 7 6" xfId="35543"/>
    <cellStyle name="Note 6 8 8" xfId="35544"/>
    <cellStyle name="Note 6 8 8 2" xfId="35545"/>
    <cellStyle name="Note 6 8 8 2 2" xfId="35546"/>
    <cellStyle name="Note 6 8 8 2 3" xfId="35547"/>
    <cellStyle name="Note 6 8 8 2 4" xfId="35548"/>
    <cellStyle name="Note 6 8 8 3" xfId="35549"/>
    <cellStyle name="Note 6 8 8 4" xfId="35550"/>
    <cellStyle name="Note 6 8 8 5" xfId="35551"/>
    <cellStyle name="Note 6 8 8 6" xfId="35552"/>
    <cellStyle name="Note 6 8 9" xfId="35553"/>
    <cellStyle name="Note 6 8 9 2" xfId="35554"/>
    <cellStyle name="Note 6 8 9 2 2" xfId="35555"/>
    <cellStyle name="Note 6 8 9 2 3" xfId="35556"/>
    <cellStyle name="Note 6 8 9 2 4" xfId="35557"/>
    <cellStyle name="Note 6 8 9 3" xfId="35558"/>
    <cellStyle name="Note 6 8 9 4" xfId="35559"/>
    <cellStyle name="Note 6 8 9 5" xfId="35560"/>
    <cellStyle name="Note 6 8 9 6" xfId="35561"/>
    <cellStyle name="Note 6 9" xfId="819"/>
    <cellStyle name="Note 7" xfId="820"/>
    <cellStyle name="Note 7 2" xfId="821"/>
    <cellStyle name="Note 7 2 10" xfId="35562"/>
    <cellStyle name="Note 7 2 10 2" xfId="35563"/>
    <cellStyle name="Note 7 2 10 2 2" xfId="35564"/>
    <cellStyle name="Note 7 2 10 2 3" xfId="35565"/>
    <cellStyle name="Note 7 2 10 2 4" xfId="35566"/>
    <cellStyle name="Note 7 2 10 3" xfId="35567"/>
    <cellStyle name="Note 7 2 10 4" xfId="35568"/>
    <cellStyle name="Note 7 2 10 5" xfId="35569"/>
    <cellStyle name="Note 7 2 10 6" xfId="35570"/>
    <cellStyle name="Note 7 2 11" xfId="35571"/>
    <cellStyle name="Note 7 2 11 2" xfId="35572"/>
    <cellStyle name="Note 7 2 11 2 2" xfId="35573"/>
    <cellStyle name="Note 7 2 11 2 3" xfId="35574"/>
    <cellStyle name="Note 7 2 11 2 4" xfId="35575"/>
    <cellStyle name="Note 7 2 11 3" xfId="35576"/>
    <cellStyle name="Note 7 2 11 4" xfId="35577"/>
    <cellStyle name="Note 7 2 11 5" xfId="35578"/>
    <cellStyle name="Note 7 2 11 6" xfId="35579"/>
    <cellStyle name="Note 7 2 12" xfId="35580"/>
    <cellStyle name="Note 7 2 12 2" xfId="35581"/>
    <cellStyle name="Note 7 2 12 2 2" xfId="35582"/>
    <cellStyle name="Note 7 2 12 2 3" xfId="35583"/>
    <cellStyle name="Note 7 2 12 2 4" xfId="35584"/>
    <cellStyle name="Note 7 2 12 3" xfId="35585"/>
    <cellStyle name="Note 7 2 12 4" xfId="35586"/>
    <cellStyle name="Note 7 2 12 5" xfId="35587"/>
    <cellStyle name="Note 7 2 12 6" xfId="35588"/>
    <cellStyle name="Note 7 2 13" xfId="35589"/>
    <cellStyle name="Note 7 2 13 2" xfId="35590"/>
    <cellStyle name="Note 7 2 13 2 2" xfId="35591"/>
    <cellStyle name="Note 7 2 13 2 3" xfId="35592"/>
    <cellStyle name="Note 7 2 13 2 4" xfId="35593"/>
    <cellStyle name="Note 7 2 13 3" xfId="35594"/>
    <cellStyle name="Note 7 2 13 4" xfId="35595"/>
    <cellStyle name="Note 7 2 13 5" xfId="35596"/>
    <cellStyle name="Note 7 2 13 6" xfId="35597"/>
    <cellStyle name="Note 7 2 14" xfId="35598"/>
    <cellStyle name="Note 7 2 14 2" xfId="35599"/>
    <cellStyle name="Note 7 2 14 2 2" xfId="35600"/>
    <cellStyle name="Note 7 2 14 2 3" xfId="35601"/>
    <cellStyle name="Note 7 2 14 2 4" xfId="35602"/>
    <cellStyle name="Note 7 2 14 3" xfId="35603"/>
    <cellStyle name="Note 7 2 14 4" xfId="35604"/>
    <cellStyle name="Note 7 2 14 5" xfId="35605"/>
    <cellStyle name="Note 7 2 14 6" xfId="35606"/>
    <cellStyle name="Note 7 2 15" xfId="35607"/>
    <cellStyle name="Note 7 2 15 2" xfId="35608"/>
    <cellStyle name="Note 7 2 15 2 2" xfId="35609"/>
    <cellStyle name="Note 7 2 15 2 3" xfId="35610"/>
    <cellStyle name="Note 7 2 15 2 4" xfId="35611"/>
    <cellStyle name="Note 7 2 15 3" xfId="35612"/>
    <cellStyle name="Note 7 2 15 4" xfId="35613"/>
    <cellStyle name="Note 7 2 15 5" xfId="35614"/>
    <cellStyle name="Note 7 2 15 6" xfId="35615"/>
    <cellStyle name="Note 7 2 16" xfId="35616"/>
    <cellStyle name="Note 7 2 16 2" xfId="35617"/>
    <cellStyle name="Note 7 2 16 3" xfId="35618"/>
    <cellStyle name="Note 7 2 17" xfId="35619"/>
    <cellStyle name="Note 7 2 18" xfId="35620"/>
    <cellStyle name="Note 7 2 19" xfId="35621"/>
    <cellStyle name="Note 7 2 2" xfId="822"/>
    <cellStyle name="Note 7 2 2 10" xfId="35622"/>
    <cellStyle name="Note 7 2 2 10 2" xfId="35623"/>
    <cellStyle name="Note 7 2 2 10 2 2" xfId="35624"/>
    <cellStyle name="Note 7 2 2 10 2 3" xfId="35625"/>
    <cellStyle name="Note 7 2 2 10 2 4" xfId="35626"/>
    <cellStyle name="Note 7 2 2 10 3" xfId="35627"/>
    <cellStyle name="Note 7 2 2 10 4" xfId="35628"/>
    <cellStyle name="Note 7 2 2 10 5" xfId="35629"/>
    <cellStyle name="Note 7 2 2 10 6" xfId="35630"/>
    <cellStyle name="Note 7 2 2 11" xfId="35631"/>
    <cellStyle name="Note 7 2 2 11 2" xfId="35632"/>
    <cellStyle name="Note 7 2 2 11 2 2" xfId="35633"/>
    <cellStyle name="Note 7 2 2 11 2 3" xfId="35634"/>
    <cellStyle name="Note 7 2 2 11 2 4" xfId="35635"/>
    <cellStyle name="Note 7 2 2 11 3" xfId="35636"/>
    <cellStyle name="Note 7 2 2 11 4" xfId="35637"/>
    <cellStyle name="Note 7 2 2 11 5" xfId="35638"/>
    <cellStyle name="Note 7 2 2 11 6" xfId="35639"/>
    <cellStyle name="Note 7 2 2 12" xfId="35640"/>
    <cellStyle name="Note 7 2 2 12 2" xfId="35641"/>
    <cellStyle name="Note 7 2 2 12 2 2" xfId="35642"/>
    <cellStyle name="Note 7 2 2 12 2 3" xfId="35643"/>
    <cellStyle name="Note 7 2 2 12 2 4" xfId="35644"/>
    <cellStyle name="Note 7 2 2 12 3" xfId="35645"/>
    <cellStyle name="Note 7 2 2 12 4" xfId="35646"/>
    <cellStyle name="Note 7 2 2 12 5" xfId="35647"/>
    <cellStyle name="Note 7 2 2 12 6" xfId="35648"/>
    <cellStyle name="Note 7 2 2 13" xfId="35649"/>
    <cellStyle name="Note 7 2 2 13 2" xfId="35650"/>
    <cellStyle name="Note 7 2 2 13 2 2" xfId="35651"/>
    <cellStyle name="Note 7 2 2 13 2 3" xfId="35652"/>
    <cellStyle name="Note 7 2 2 13 2 4" xfId="35653"/>
    <cellStyle name="Note 7 2 2 13 3" xfId="35654"/>
    <cellStyle name="Note 7 2 2 13 4" xfId="35655"/>
    <cellStyle name="Note 7 2 2 13 5" xfId="35656"/>
    <cellStyle name="Note 7 2 2 13 6" xfId="35657"/>
    <cellStyle name="Note 7 2 2 14" xfId="35658"/>
    <cellStyle name="Note 7 2 2 14 2" xfId="35659"/>
    <cellStyle name="Note 7 2 2 14 2 2" xfId="35660"/>
    <cellStyle name="Note 7 2 2 14 2 3" xfId="35661"/>
    <cellStyle name="Note 7 2 2 14 2 4" xfId="35662"/>
    <cellStyle name="Note 7 2 2 14 3" xfId="35663"/>
    <cellStyle name="Note 7 2 2 14 4" xfId="35664"/>
    <cellStyle name="Note 7 2 2 14 5" xfId="35665"/>
    <cellStyle name="Note 7 2 2 14 6" xfId="35666"/>
    <cellStyle name="Note 7 2 2 15" xfId="35667"/>
    <cellStyle name="Note 7 2 2 15 2" xfId="35668"/>
    <cellStyle name="Note 7 2 2 15 3" xfId="35669"/>
    <cellStyle name="Note 7 2 2 16" xfId="35670"/>
    <cellStyle name="Note 7 2 2 17" xfId="35671"/>
    <cellStyle name="Note 7 2 2 18" xfId="35672"/>
    <cellStyle name="Note 7 2 2 19" xfId="35673"/>
    <cellStyle name="Note 7 2 2 2" xfId="35674"/>
    <cellStyle name="Note 7 2 2 2 10" xfId="35675"/>
    <cellStyle name="Note 7 2 2 2 10 2" xfId="35676"/>
    <cellStyle name="Note 7 2 2 2 10 2 2" xfId="35677"/>
    <cellStyle name="Note 7 2 2 2 10 2 3" xfId="35678"/>
    <cellStyle name="Note 7 2 2 2 10 2 4" xfId="35679"/>
    <cellStyle name="Note 7 2 2 2 10 3" xfId="35680"/>
    <cellStyle name="Note 7 2 2 2 10 4" xfId="35681"/>
    <cellStyle name="Note 7 2 2 2 10 5" xfId="35682"/>
    <cellStyle name="Note 7 2 2 2 10 6" xfId="35683"/>
    <cellStyle name="Note 7 2 2 2 11" xfId="35684"/>
    <cellStyle name="Note 7 2 2 2 11 2" xfId="35685"/>
    <cellStyle name="Note 7 2 2 2 11 2 2" xfId="35686"/>
    <cellStyle name="Note 7 2 2 2 11 2 3" xfId="35687"/>
    <cellStyle name="Note 7 2 2 2 11 2 4" xfId="35688"/>
    <cellStyle name="Note 7 2 2 2 11 3" xfId="35689"/>
    <cellStyle name="Note 7 2 2 2 11 4" xfId="35690"/>
    <cellStyle name="Note 7 2 2 2 11 5" xfId="35691"/>
    <cellStyle name="Note 7 2 2 2 11 6" xfId="35692"/>
    <cellStyle name="Note 7 2 2 2 12" xfId="35693"/>
    <cellStyle name="Note 7 2 2 2 12 2" xfId="35694"/>
    <cellStyle name="Note 7 2 2 2 12 2 2" xfId="35695"/>
    <cellStyle name="Note 7 2 2 2 12 2 3" xfId="35696"/>
    <cellStyle name="Note 7 2 2 2 12 2 4" xfId="35697"/>
    <cellStyle name="Note 7 2 2 2 12 3" xfId="35698"/>
    <cellStyle name="Note 7 2 2 2 12 4" xfId="35699"/>
    <cellStyle name="Note 7 2 2 2 12 5" xfId="35700"/>
    <cellStyle name="Note 7 2 2 2 12 6" xfId="35701"/>
    <cellStyle name="Note 7 2 2 2 13" xfId="35702"/>
    <cellStyle name="Note 7 2 2 2 13 2" xfId="35703"/>
    <cellStyle name="Note 7 2 2 2 13 2 2" xfId="35704"/>
    <cellStyle name="Note 7 2 2 2 13 2 3" xfId="35705"/>
    <cellStyle name="Note 7 2 2 2 13 2 4" xfId="35706"/>
    <cellStyle name="Note 7 2 2 2 13 3" xfId="35707"/>
    <cellStyle name="Note 7 2 2 2 13 4" xfId="35708"/>
    <cellStyle name="Note 7 2 2 2 13 5" xfId="35709"/>
    <cellStyle name="Note 7 2 2 2 13 6" xfId="35710"/>
    <cellStyle name="Note 7 2 2 2 14" xfId="35711"/>
    <cellStyle name="Note 7 2 2 2 14 2" xfId="35712"/>
    <cellStyle name="Note 7 2 2 2 14 2 2" xfId="35713"/>
    <cellStyle name="Note 7 2 2 2 14 2 3" xfId="35714"/>
    <cellStyle name="Note 7 2 2 2 14 2 4" xfId="35715"/>
    <cellStyle name="Note 7 2 2 2 14 3" xfId="35716"/>
    <cellStyle name="Note 7 2 2 2 14 4" xfId="35717"/>
    <cellStyle name="Note 7 2 2 2 14 5" xfId="35718"/>
    <cellStyle name="Note 7 2 2 2 14 6" xfId="35719"/>
    <cellStyle name="Note 7 2 2 2 15" xfId="35720"/>
    <cellStyle name="Note 7 2 2 2 15 2" xfId="35721"/>
    <cellStyle name="Note 7 2 2 2 15 2 2" xfId="35722"/>
    <cellStyle name="Note 7 2 2 2 15 2 3" xfId="35723"/>
    <cellStyle name="Note 7 2 2 2 15 2 4" xfId="35724"/>
    <cellStyle name="Note 7 2 2 2 15 3" xfId="35725"/>
    <cellStyle name="Note 7 2 2 2 15 4" xfId="35726"/>
    <cellStyle name="Note 7 2 2 2 15 5" xfId="35727"/>
    <cellStyle name="Note 7 2 2 2 15 6" xfId="35728"/>
    <cellStyle name="Note 7 2 2 2 16" xfId="35729"/>
    <cellStyle name="Note 7 2 2 2 16 2" xfId="35730"/>
    <cellStyle name="Note 7 2 2 2 16 2 2" xfId="35731"/>
    <cellStyle name="Note 7 2 2 2 16 2 3" xfId="35732"/>
    <cellStyle name="Note 7 2 2 2 16 2 4" xfId="35733"/>
    <cellStyle name="Note 7 2 2 2 16 3" xfId="35734"/>
    <cellStyle name="Note 7 2 2 2 16 4" xfId="35735"/>
    <cellStyle name="Note 7 2 2 2 16 5" xfId="35736"/>
    <cellStyle name="Note 7 2 2 2 16 6" xfId="35737"/>
    <cellStyle name="Note 7 2 2 2 17" xfId="35738"/>
    <cellStyle name="Note 7 2 2 2 17 2" xfId="35739"/>
    <cellStyle name="Note 7 2 2 2 17 3" xfId="35740"/>
    <cellStyle name="Note 7 2 2 2 18" xfId="35741"/>
    <cellStyle name="Note 7 2 2 2 19" xfId="35742"/>
    <cellStyle name="Note 7 2 2 2 2" xfId="35743"/>
    <cellStyle name="Note 7 2 2 2 2 2" xfId="35744"/>
    <cellStyle name="Note 7 2 2 2 2 2 2" xfId="35745"/>
    <cellStyle name="Note 7 2 2 2 2 2 3" xfId="35746"/>
    <cellStyle name="Note 7 2 2 2 2 2 4" xfId="35747"/>
    <cellStyle name="Note 7 2 2 2 2 3" xfId="35748"/>
    <cellStyle name="Note 7 2 2 2 2 4" xfId="35749"/>
    <cellStyle name="Note 7 2 2 2 2 5" xfId="35750"/>
    <cellStyle name="Note 7 2 2 2 3" xfId="35751"/>
    <cellStyle name="Note 7 2 2 2 3 2" xfId="35752"/>
    <cellStyle name="Note 7 2 2 2 3 2 2" xfId="35753"/>
    <cellStyle name="Note 7 2 2 2 3 2 3" xfId="35754"/>
    <cellStyle name="Note 7 2 2 2 3 2 4" xfId="35755"/>
    <cellStyle name="Note 7 2 2 2 3 3" xfId="35756"/>
    <cellStyle name="Note 7 2 2 2 3 4" xfId="35757"/>
    <cellStyle name="Note 7 2 2 2 3 5" xfId="35758"/>
    <cellStyle name="Note 7 2 2 2 3 6" xfId="35759"/>
    <cellStyle name="Note 7 2 2 2 4" xfId="35760"/>
    <cellStyle name="Note 7 2 2 2 4 2" xfId="35761"/>
    <cellStyle name="Note 7 2 2 2 4 2 2" xfId="35762"/>
    <cellStyle name="Note 7 2 2 2 4 2 3" xfId="35763"/>
    <cellStyle name="Note 7 2 2 2 4 2 4" xfId="35764"/>
    <cellStyle name="Note 7 2 2 2 4 3" xfId="35765"/>
    <cellStyle name="Note 7 2 2 2 4 4" xfId="35766"/>
    <cellStyle name="Note 7 2 2 2 4 5" xfId="35767"/>
    <cellStyle name="Note 7 2 2 2 4 6" xfId="35768"/>
    <cellStyle name="Note 7 2 2 2 5" xfId="35769"/>
    <cellStyle name="Note 7 2 2 2 5 2" xfId="35770"/>
    <cellStyle name="Note 7 2 2 2 5 2 2" xfId="35771"/>
    <cellStyle name="Note 7 2 2 2 5 2 3" xfId="35772"/>
    <cellStyle name="Note 7 2 2 2 5 2 4" xfId="35773"/>
    <cellStyle name="Note 7 2 2 2 5 3" xfId="35774"/>
    <cellStyle name="Note 7 2 2 2 5 4" xfId="35775"/>
    <cellStyle name="Note 7 2 2 2 5 5" xfId="35776"/>
    <cellStyle name="Note 7 2 2 2 5 6" xfId="35777"/>
    <cellStyle name="Note 7 2 2 2 6" xfId="35778"/>
    <cellStyle name="Note 7 2 2 2 6 2" xfId="35779"/>
    <cellStyle name="Note 7 2 2 2 6 2 2" xfId="35780"/>
    <cellStyle name="Note 7 2 2 2 6 2 3" xfId="35781"/>
    <cellStyle name="Note 7 2 2 2 6 2 4" xfId="35782"/>
    <cellStyle name="Note 7 2 2 2 6 3" xfId="35783"/>
    <cellStyle name="Note 7 2 2 2 6 4" xfId="35784"/>
    <cellStyle name="Note 7 2 2 2 6 5" xfId="35785"/>
    <cellStyle name="Note 7 2 2 2 6 6" xfId="35786"/>
    <cellStyle name="Note 7 2 2 2 7" xfId="35787"/>
    <cellStyle name="Note 7 2 2 2 7 2" xfId="35788"/>
    <cellStyle name="Note 7 2 2 2 7 2 2" xfId="35789"/>
    <cellStyle name="Note 7 2 2 2 7 2 3" xfId="35790"/>
    <cellStyle name="Note 7 2 2 2 7 2 4" xfId="35791"/>
    <cellStyle name="Note 7 2 2 2 7 3" xfId="35792"/>
    <cellStyle name="Note 7 2 2 2 7 4" xfId="35793"/>
    <cellStyle name="Note 7 2 2 2 7 5" xfId="35794"/>
    <cellStyle name="Note 7 2 2 2 7 6" xfId="35795"/>
    <cellStyle name="Note 7 2 2 2 8" xfId="35796"/>
    <cellStyle name="Note 7 2 2 2 8 2" xfId="35797"/>
    <cellStyle name="Note 7 2 2 2 8 2 2" xfId="35798"/>
    <cellStyle name="Note 7 2 2 2 8 2 3" xfId="35799"/>
    <cellStyle name="Note 7 2 2 2 8 2 4" xfId="35800"/>
    <cellStyle name="Note 7 2 2 2 8 3" xfId="35801"/>
    <cellStyle name="Note 7 2 2 2 8 4" xfId="35802"/>
    <cellStyle name="Note 7 2 2 2 8 5" xfId="35803"/>
    <cellStyle name="Note 7 2 2 2 8 6" xfId="35804"/>
    <cellStyle name="Note 7 2 2 2 9" xfId="35805"/>
    <cellStyle name="Note 7 2 2 2 9 2" xfId="35806"/>
    <cellStyle name="Note 7 2 2 2 9 2 2" xfId="35807"/>
    <cellStyle name="Note 7 2 2 2 9 2 3" xfId="35808"/>
    <cellStyle name="Note 7 2 2 2 9 2 4" xfId="35809"/>
    <cellStyle name="Note 7 2 2 2 9 3" xfId="35810"/>
    <cellStyle name="Note 7 2 2 2 9 4" xfId="35811"/>
    <cellStyle name="Note 7 2 2 2 9 5" xfId="35812"/>
    <cellStyle name="Note 7 2 2 2 9 6" xfId="35813"/>
    <cellStyle name="Note 7 2 2 20" xfId="35814"/>
    <cellStyle name="Note 7 2 2 3" xfId="35815"/>
    <cellStyle name="Note 7 2 2 3 2" xfId="35816"/>
    <cellStyle name="Note 7 2 2 3 2 2" xfId="35817"/>
    <cellStyle name="Note 7 2 2 3 2 3" xfId="35818"/>
    <cellStyle name="Note 7 2 2 3 2 4" xfId="35819"/>
    <cellStyle name="Note 7 2 2 3 3" xfId="35820"/>
    <cellStyle name="Note 7 2 2 3 4" xfId="35821"/>
    <cellStyle name="Note 7 2 2 3 5" xfId="35822"/>
    <cellStyle name="Note 7 2 2 4" xfId="35823"/>
    <cellStyle name="Note 7 2 2 4 2" xfId="35824"/>
    <cellStyle name="Note 7 2 2 4 2 2" xfId="35825"/>
    <cellStyle name="Note 7 2 2 4 2 3" xfId="35826"/>
    <cellStyle name="Note 7 2 2 4 2 4" xfId="35827"/>
    <cellStyle name="Note 7 2 2 4 3" xfId="35828"/>
    <cellStyle name="Note 7 2 2 4 4" xfId="35829"/>
    <cellStyle name="Note 7 2 2 4 5" xfId="35830"/>
    <cellStyle name="Note 7 2 2 5" xfId="35831"/>
    <cellStyle name="Note 7 2 2 5 2" xfId="35832"/>
    <cellStyle name="Note 7 2 2 5 2 2" xfId="35833"/>
    <cellStyle name="Note 7 2 2 5 2 3" xfId="35834"/>
    <cellStyle name="Note 7 2 2 5 2 4" xfId="35835"/>
    <cellStyle name="Note 7 2 2 5 3" xfId="35836"/>
    <cellStyle name="Note 7 2 2 5 4" xfId="35837"/>
    <cellStyle name="Note 7 2 2 5 5" xfId="35838"/>
    <cellStyle name="Note 7 2 2 5 6" xfId="35839"/>
    <cellStyle name="Note 7 2 2 6" xfId="35840"/>
    <cellStyle name="Note 7 2 2 6 2" xfId="35841"/>
    <cellStyle name="Note 7 2 2 6 2 2" xfId="35842"/>
    <cellStyle name="Note 7 2 2 6 2 3" xfId="35843"/>
    <cellStyle name="Note 7 2 2 6 2 4" xfId="35844"/>
    <cellStyle name="Note 7 2 2 6 3" xfId="35845"/>
    <cellStyle name="Note 7 2 2 6 4" xfId="35846"/>
    <cellStyle name="Note 7 2 2 6 5" xfId="35847"/>
    <cellStyle name="Note 7 2 2 6 6" xfId="35848"/>
    <cellStyle name="Note 7 2 2 7" xfId="35849"/>
    <cellStyle name="Note 7 2 2 7 2" xfId="35850"/>
    <cellStyle name="Note 7 2 2 7 2 2" xfId="35851"/>
    <cellStyle name="Note 7 2 2 7 2 3" xfId="35852"/>
    <cellStyle name="Note 7 2 2 7 2 4" xfId="35853"/>
    <cellStyle name="Note 7 2 2 7 3" xfId="35854"/>
    <cellStyle name="Note 7 2 2 7 4" xfId="35855"/>
    <cellStyle name="Note 7 2 2 7 5" xfId="35856"/>
    <cellStyle name="Note 7 2 2 7 6" xfId="35857"/>
    <cellStyle name="Note 7 2 2 8" xfId="35858"/>
    <cellStyle name="Note 7 2 2 8 2" xfId="35859"/>
    <cellStyle name="Note 7 2 2 8 2 2" xfId="35860"/>
    <cellStyle name="Note 7 2 2 8 2 3" xfId="35861"/>
    <cellStyle name="Note 7 2 2 8 2 4" xfId="35862"/>
    <cellStyle name="Note 7 2 2 8 3" xfId="35863"/>
    <cellStyle name="Note 7 2 2 8 4" xfId="35864"/>
    <cellStyle name="Note 7 2 2 8 5" xfId="35865"/>
    <cellStyle name="Note 7 2 2 8 6" xfId="35866"/>
    <cellStyle name="Note 7 2 2 9" xfId="35867"/>
    <cellStyle name="Note 7 2 2 9 2" xfId="35868"/>
    <cellStyle name="Note 7 2 2 9 2 2" xfId="35869"/>
    <cellStyle name="Note 7 2 2 9 2 3" xfId="35870"/>
    <cellStyle name="Note 7 2 2 9 2 4" xfId="35871"/>
    <cellStyle name="Note 7 2 2 9 3" xfId="35872"/>
    <cellStyle name="Note 7 2 2 9 4" xfId="35873"/>
    <cellStyle name="Note 7 2 2 9 5" xfId="35874"/>
    <cellStyle name="Note 7 2 2 9 6" xfId="35875"/>
    <cellStyle name="Note 7 2 20" xfId="35876"/>
    <cellStyle name="Note 7 2 21" xfId="35877"/>
    <cellStyle name="Note 7 2 22" xfId="35878"/>
    <cellStyle name="Note 7 2 3" xfId="35879"/>
    <cellStyle name="Note 7 2 3 10" xfId="35880"/>
    <cellStyle name="Note 7 2 3 10 2" xfId="35881"/>
    <cellStyle name="Note 7 2 3 10 2 2" xfId="35882"/>
    <cellStyle name="Note 7 2 3 10 2 3" xfId="35883"/>
    <cellStyle name="Note 7 2 3 10 2 4" xfId="35884"/>
    <cellStyle name="Note 7 2 3 10 3" xfId="35885"/>
    <cellStyle name="Note 7 2 3 10 4" xfId="35886"/>
    <cellStyle name="Note 7 2 3 10 5" xfId="35887"/>
    <cellStyle name="Note 7 2 3 10 6" xfId="35888"/>
    <cellStyle name="Note 7 2 3 11" xfId="35889"/>
    <cellStyle name="Note 7 2 3 11 2" xfId="35890"/>
    <cellStyle name="Note 7 2 3 11 2 2" xfId="35891"/>
    <cellStyle name="Note 7 2 3 11 2 3" xfId="35892"/>
    <cellStyle name="Note 7 2 3 11 2 4" xfId="35893"/>
    <cellStyle name="Note 7 2 3 11 3" xfId="35894"/>
    <cellStyle name="Note 7 2 3 11 4" xfId="35895"/>
    <cellStyle name="Note 7 2 3 11 5" xfId="35896"/>
    <cellStyle name="Note 7 2 3 11 6" xfId="35897"/>
    <cellStyle name="Note 7 2 3 12" xfId="35898"/>
    <cellStyle name="Note 7 2 3 12 2" xfId="35899"/>
    <cellStyle name="Note 7 2 3 12 2 2" xfId="35900"/>
    <cellStyle name="Note 7 2 3 12 2 3" xfId="35901"/>
    <cellStyle name="Note 7 2 3 12 2 4" xfId="35902"/>
    <cellStyle name="Note 7 2 3 12 3" xfId="35903"/>
    <cellStyle name="Note 7 2 3 12 4" xfId="35904"/>
    <cellStyle name="Note 7 2 3 12 5" xfId="35905"/>
    <cellStyle name="Note 7 2 3 12 6" xfId="35906"/>
    <cellStyle name="Note 7 2 3 13" xfId="35907"/>
    <cellStyle name="Note 7 2 3 13 2" xfId="35908"/>
    <cellStyle name="Note 7 2 3 13 2 2" xfId="35909"/>
    <cellStyle name="Note 7 2 3 13 2 3" xfId="35910"/>
    <cellStyle name="Note 7 2 3 13 2 4" xfId="35911"/>
    <cellStyle name="Note 7 2 3 13 3" xfId="35912"/>
    <cellStyle name="Note 7 2 3 13 4" xfId="35913"/>
    <cellStyle name="Note 7 2 3 13 5" xfId="35914"/>
    <cellStyle name="Note 7 2 3 13 6" xfId="35915"/>
    <cellStyle name="Note 7 2 3 14" xfId="35916"/>
    <cellStyle name="Note 7 2 3 14 2" xfId="35917"/>
    <cellStyle name="Note 7 2 3 14 2 2" xfId="35918"/>
    <cellStyle name="Note 7 2 3 14 2 3" xfId="35919"/>
    <cellStyle name="Note 7 2 3 14 2 4" xfId="35920"/>
    <cellStyle name="Note 7 2 3 14 3" xfId="35921"/>
    <cellStyle name="Note 7 2 3 14 4" xfId="35922"/>
    <cellStyle name="Note 7 2 3 14 5" xfId="35923"/>
    <cellStyle name="Note 7 2 3 14 6" xfId="35924"/>
    <cellStyle name="Note 7 2 3 15" xfId="35925"/>
    <cellStyle name="Note 7 2 3 15 2" xfId="35926"/>
    <cellStyle name="Note 7 2 3 15 2 2" xfId="35927"/>
    <cellStyle name="Note 7 2 3 15 2 3" xfId="35928"/>
    <cellStyle name="Note 7 2 3 15 2 4" xfId="35929"/>
    <cellStyle name="Note 7 2 3 15 3" xfId="35930"/>
    <cellStyle name="Note 7 2 3 15 4" xfId="35931"/>
    <cellStyle name="Note 7 2 3 15 5" xfId="35932"/>
    <cellStyle name="Note 7 2 3 15 6" xfId="35933"/>
    <cellStyle name="Note 7 2 3 16" xfId="35934"/>
    <cellStyle name="Note 7 2 3 16 2" xfId="35935"/>
    <cellStyle name="Note 7 2 3 16 2 2" xfId="35936"/>
    <cellStyle name="Note 7 2 3 16 2 3" xfId="35937"/>
    <cellStyle name="Note 7 2 3 16 2 4" xfId="35938"/>
    <cellStyle name="Note 7 2 3 16 3" xfId="35939"/>
    <cellStyle name="Note 7 2 3 16 4" xfId="35940"/>
    <cellStyle name="Note 7 2 3 16 5" xfId="35941"/>
    <cellStyle name="Note 7 2 3 16 6" xfId="35942"/>
    <cellStyle name="Note 7 2 3 17" xfId="35943"/>
    <cellStyle name="Note 7 2 3 17 2" xfId="35944"/>
    <cellStyle name="Note 7 2 3 17 3" xfId="35945"/>
    <cellStyle name="Note 7 2 3 18" xfId="35946"/>
    <cellStyle name="Note 7 2 3 19" xfId="35947"/>
    <cellStyle name="Note 7 2 3 2" xfId="35948"/>
    <cellStyle name="Note 7 2 3 2 2" xfId="35949"/>
    <cellStyle name="Note 7 2 3 2 2 2" xfId="35950"/>
    <cellStyle name="Note 7 2 3 2 2 3" xfId="35951"/>
    <cellStyle name="Note 7 2 3 2 2 4" xfId="35952"/>
    <cellStyle name="Note 7 2 3 2 3" xfId="35953"/>
    <cellStyle name="Note 7 2 3 2 4" xfId="35954"/>
    <cellStyle name="Note 7 2 3 2 5" xfId="35955"/>
    <cellStyle name="Note 7 2 3 3" xfId="35956"/>
    <cellStyle name="Note 7 2 3 3 2" xfId="35957"/>
    <cellStyle name="Note 7 2 3 3 2 2" xfId="35958"/>
    <cellStyle name="Note 7 2 3 3 2 3" xfId="35959"/>
    <cellStyle name="Note 7 2 3 3 2 4" xfId="35960"/>
    <cellStyle name="Note 7 2 3 3 3" xfId="35961"/>
    <cellStyle name="Note 7 2 3 3 4" xfId="35962"/>
    <cellStyle name="Note 7 2 3 3 5" xfId="35963"/>
    <cellStyle name="Note 7 2 3 3 6" xfId="35964"/>
    <cellStyle name="Note 7 2 3 4" xfId="35965"/>
    <cellStyle name="Note 7 2 3 4 2" xfId="35966"/>
    <cellStyle name="Note 7 2 3 4 2 2" xfId="35967"/>
    <cellStyle name="Note 7 2 3 4 2 3" xfId="35968"/>
    <cellStyle name="Note 7 2 3 4 2 4" xfId="35969"/>
    <cellStyle name="Note 7 2 3 4 3" xfId="35970"/>
    <cellStyle name="Note 7 2 3 4 4" xfId="35971"/>
    <cellStyle name="Note 7 2 3 4 5" xfId="35972"/>
    <cellStyle name="Note 7 2 3 4 6" xfId="35973"/>
    <cellStyle name="Note 7 2 3 5" xfId="35974"/>
    <cellStyle name="Note 7 2 3 5 2" xfId="35975"/>
    <cellStyle name="Note 7 2 3 5 2 2" xfId="35976"/>
    <cellStyle name="Note 7 2 3 5 2 3" xfId="35977"/>
    <cellStyle name="Note 7 2 3 5 2 4" xfId="35978"/>
    <cellStyle name="Note 7 2 3 5 3" xfId="35979"/>
    <cellStyle name="Note 7 2 3 5 4" xfId="35980"/>
    <cellStyle name="Note 7 2 3 5 5" xfId="35981"/>
    <cellStyle name="Note 7 2 3 5 6" xfId="35982"/>
    <cellStyle name="Note 7 2 3 6" xfId="35983"/>
    <cellStyle name="Note 7 2 3 6 2" xfId="35984"/>
    <cellStyle name="Note 7 2 3 6 2 2" xfId="35985"/>
    <cellStyle name="Note 7 2 3 6 2 3" xfId="35986"/>
    <cellStyle name="Note 7 2 3 6 2 4" xfId="35987"/>
    <cellStyle name="Note 7 2 3 6 3" xfId="35988"/>
    <cellStyle name="Note 7 2 3 6 4" xfId="35989"/>
    <cellStyle name="Note 7 2 3 6 5" xfId="35990"/>
    <cellStyle name="Note 7 2 3 6 6" xfId="35991"/>
    <cellStyle name="Note 7 2 3 7" xfId="35992"/>
    <cellStyle name="Note 7 2 3 7 2" xfId="35993"/>
    <cellStyle name="Note 7 2 3 7 2 2" xfId="35994"/>
    <cellStyle name="Note 7 2 3 7 2 3" xfId="35995"/>
    <cellStyle name="Note 7 2 3 7 2 4" xfId="35996"/>
    <cellStyle name="Note 7 2 3 7 3" xfId="35997"/>
    <cellStyle name="Note 7 2 3 7 4" xfId="35998"/>
    <cellStyle name="Note 7 2 3 7 5" xfId="35999"/>
    <cellStyle name="Note 7 2 3 7 6" xfId="36000"/>
    <cellStyle name="Note 7 2 3 8" xfId="36001"/>
    <cellStyle name="Note 7 2 3 8 2" xfId="36002"/>
    <cellStyle name="Note 7 2 3 8 2 2" xfId="36003"/>
    <cellStyle name="Note 7 2 3 8 2 3" xfId="36004"/>
    <cellStyle name="Note 7 2 3 8 2 4" xfId="36005"/>
    <cellStyle name="Note 7 2 3 8 3" xfId="36006"/>
    <cellStyle name="Note 7 2 3 8 4" xfId="36007"/>
    <cellStyle name="Note 7 2 3 8 5" xfId="36008"/>
    <cellStyle name="Note 7 2 3 8 6" xfId="36009"/>
    <cellStyle name="Note 7 2 3 9" xfId="36010"/>
    <cellStyle name="Note 7 2 3 9 2" xfId="36011"/>
    <cellStyle name="Note 7 2 3 9 2 2" xfId="36012"/>
    <cellStyle name="Note 7 2 3 9 2 3" xfId="36013"/>
    <cellStyle name="Note 7 2 3 9 2 4" xfId="36014"/>
    <cellStyle name="Note 7 2 3 9 3" xfId="36015"/>
    <cellStyle name="Note 7 2 3 9 4" xfId="36016"/>
    <cellStyle name="Note 7 2 3 9 5" xfId="36017"/>
    <cellStyle name="Note 7 2 3 9 6" xfId="36018"/>
    <cellStyle name="Note 7 2 4" xfId="36019"/>
    <cellStyle name="Note 7 2 4 2" xfId="36020"/>
    <cellStyle name="Note 7 2 4 2 2" xfId="36021"/>
    <cellStyle name="Note 7 2 4 2 3" xfId="36022"/>
    <cellStyle name="Note 7 2 4 2 4" xfId="36023"/>
    <cellStyle name="Note 7 2 4 3" xfId="36024"/>
    <cellStyle name="Note 7 2 4 4" xfId="36025"/>
    <cellStyle name="Note 7 2 4 5" xfId="36026"/>
    <cellStyle name="Note 7 2 5" xfId="36027"/>
    <cellStyle name="Note 7 2 5 2" xfId="36028"/>
    <cellStyle name="Note 7 2 5 2 2" xfId="36029"/>
    <cellStyle name="Note 7 2 5 2 3" xfId="36030"/>
    <cellStyle name="Note 7 2 5 2 4" xfId="36031"/>
    <cellStyle name="Note 7 2 5 3" xfId="36032"/>
    <cellStyle name="Note 7 2 5 4" xfId="36033"/>
    <cellStyle name="Note 7 2 5 5" xfId="36034"/>
    <cellStyle name="Note 7 2 6" xfId="36035"/>
    <cellStyle name="Note 7 2 6 2" xfId="36036"/>
    <cellStyle name="Note 7 2 6 2 2" xfId="36037"/>
    <cellStyle name="Note 7 2 6 2 3" xfId="36038"/>
    <cellStyle name="Note 7 2 6 2 4" xfId="36039"/>
    <cellStyle name="Note 7 2 6 3" xfId="36040"/>
    <cellStyle name="Note 7 2 6 4" xfId="36041"/>
    <cellStyle name="Note 7 2 6 5" xfId="36042"/>
    <cellStyle name="Note 7 2 6 6" xfId="36043"/>
    <cellStyle name="Note 7 2 7" xfId="36044"/>
    <cellStyle name="Note 7 2 7 2" xfId="36045"/>
    <cellStyle name="Note 7 2 7 2 2" xfId="36046"/>
    <cellStyle name="Note 7 2 7 2 3" xfId="36047"/>
    <cellStyle name="Note 7 2 7 2 4" xfId="36048"/>
    <cellStyle name="Note 7 2 7 3" xfId="36049"/>
    <cellStyle name="Note 7 2 7 4" xfId="36050"/>
    <cellStyle name="Note 7 2 7 5" xfId="36051"/>
    <cellStyle name="Note 7 2 7 6" xfId="36052"/>
    <cellStyle name="Note 7 2 8" xfId="36053"/>
    <cellStyle name="Note 7 2 8 2" xfId="36054"/>
    <cellStyle name="Note 7 2 8 2 2" xfId="36055"/>
    <cellStyle name="Note 7 2 8 2 3" xfId="36056"/>
    <cellStyle name="Note 7 2 8 2 4" xfId="36057"/>
    <cellStyle name="Note 7 2 8 3" xfId="36058"/>
    <cellStyle name="Note 7 2 8 4" xfId="36059"/>
    <cellStyle name="Note 7 2 8 5" xfId="36060"/>
    <cellStyle name="Note 7 2 8 6" xfId="36061"/>
    <cellStyle name="Note 7 2 9" xfId="36062"/>
    <cellStyle name="Note 7 2 9 2" xfId="36063"/>
    <cellStyle name="Note 7 2 9 2 2" xfId="36064"/>
    <cellStyle name="Note 7 2 9 2 3" xfId="36065"/>
    <cellStyle name="Note 7 2 9 2 4" xfId="36066"/>
    <cellStyle name="Note 7 2 9 3" xfId="36067"/>
    <cellStyle name="Note 7 2 9 4" xfId="36068"/>
    <cellStyle name="Note 7 2 9 5" xfId="36069"/>
    <cellStyle name="Note 7 2 9 6" xfId="36070"/>
    <cellStyle name="Note 7 3" xfId="823"/>
    <cellStyle name="Note 7 3 10" xfId="36071"/>
    <cellStyle name="Note 7 3 10 2" xfId="36072"/>
    <cellStyle name="Note 7 3 10 2 2" xfId="36073"/>
    <cellStyle name="Note 7 3 10 2 3" xfId="36074"/>
    <cellStyle name="Note 7 3 10 2 4" xfId="36075"/>
    <cellStyle name="Note 7 3 10 3" xfId="36076"/>
    <cellStyle name="Note 7 3 10 4" xfId="36077"/>
    <cellStyle name="Note 7 3 10 5" xfId="36078"/>
    <cellStyle name="Note 7 3 10 6" xfId="36079"/>
    <cellStyle name="Note 7 3 11" xfId="36080"/>
    <cellStyle name="Note 7 3 11 2" xfId="36081"/>
    <cellStyle name="Note 7 3 11 2 2" xfId="36082"/>
    <cellStyle name="Note 7 3 11 2 3" xfId="36083"/>
    <cellStyle name="Note 7 3 11 2 4" xfId="36084"/>
    <cellStyle name="Note 7 3 11 3" xfId="36085"/>
    <cellStyle name="Note 7 3 11 4" xfId="36086"/>
    <cellStyle name="Note 7 3 11 5" xfId="36087"/>
    <cellStyle name="Note 7 3 11 6" xfId="36088"/>
    <cellStyle name="Note 7 3 12" xfId="36089"/>
    <cellStyle name="Note 7 3 12 2" xfId="36090"/>
    <cellStyle name="Note 7 3 12 2 2" xfId="36091"/>
    <cellStyle name="Note 7 3 12 2 3" xfId="36092"/>
    <cellStyle name="Note 7 3 12 2 4" xfId="36093"/>
    <cellStyle name="Note 7 3 12 3" xfId="36094"/>
    <cellStyle name="Note 7 3 12 4" xfId="36095"/>
    <cellStyle name="Note 7 3 12 5" xfId="36096"/>
    <cellStyle name="Note 7 3 12 6" xfId="36097"/>
    <cellStyle name="Note 7 3 13" xfId="36098"/>
    <cellStyle name="Note 7 3 13 2" xfId="36099"/>
    <cellStyle name="Note 7 3 13 2 2" xfId="36100"/>
    <cellStyle name="Note 7 3 13 2 3" xfId="36101"/>
    <cellStyle name="Note 7 3 13 2 4" xfId="36102"/>
    <cellStyle name="Note 7 3 13 3" xfId="36103"/>
    <cellStyle name="Note 7 3 13 4" xfId="36104"/>
    <cellStyle name="Note 7 3 13 5" xfId="36105"/>
    <cellStyle name="Note 7 3 13 6" xfId="36106"/>
    <cellStyle name="Note 7 3 14" xfId="36107"/>
    <cellStyle name="Note 7 3 14 2" xfId="36108"/>
    <cellStyle name="Note 7 3 14 2 2" xfId="36109"/>
    <cellStyle name="Note 7 3 14 2 3" xfId="36110"/>
    <cellStyle name="Note 7 3 14 2 4" xfId="36111"/>
    <cellStyle name="Note 7 3 14 3" xfId="36112"/>
    <cellStyle name="Note 7 3 14 4" xfId="36113"/>
    <cellStyle name="Note 7 3 14 5" xfId="36114"/>
    <cellStyle name="Note 7 3 14 6" xfId="36115"/>
    <cellStyle name="Note 7 3 15" xfId="36116"/>
    <cellStyle name="Note 7 3 15 2" xfId="36117"/>
    <cellStyle name="Note 7 3 15 2 2" xfId="36118"/>
    <cellStyle name="Note 7 3 15 2 3" xfId="36119"/>
    <cellStyle name="Note 7 3 15 2 4" xfId="36120"/>
    <cellStyle name="Note 7 3 15 3" xfId="36121"/>
    <cellStyle name="Note 7 3 15 4" xfId="36122"/>
    <cellStyle name="Note 7 3 15 5" xfId="36123"/>
    <cellStyle name="Note 7 3 15 6" xfId="36124"/>
    <cellStyle name="Note 7 3 16" xfId="36125"/>
    <cellStyle name="Note 7 3 16 2" xfId="36126"/>
    <cellStyle name="Note 7 3 16 3" xfId="36127"/>
    <cellStyle name="Note 7 3 17" xfId="36128"/>
    <cellStyle name="Note 7 3 18" xfId="36129"/>
    <cellStyle name="Note 7 3 19" xfId="36130"/>
    <cellStyle name="Note 7 3 2" xfId="824"/>
    <cellStyle name="Note 7 3 2 10" xfId="36131"/>
    <cellStyle name="Note 7 3 2 10 2" xfId="36132"/>
    <cellStyle name="Note 7 3 2 10 2 2" xfId="36133"/>
    <cellStyle name="Note 7 3 2 10 2 3" xfId="36134"/>
    <cellStyle name="Note 7 3 2 10 2 4" xfId="36135"/>
    <cellStyle name="Note 7 3 2 10 3" xfId="36136"/>
    <cellStyle name="Note 7 3 2 10 4" xfId="36137"/>
    <cellStyle name="Note 7 3 2 10 5" xfId="36138"/>
    <cellStyle name="Note 7 3 2 10 6" xfId="36139"/>
    <cellStyle name="Note 7 3 2 11" xfId="36140"/>
    <cellStyle name="Note 7 3 2 11 2" xfId="36141"/>
    <cellStyle name="Note 7 3 2 11 2 2" xfId="36142"/>
    <cellStyle name="Note 7 3 2 11 2 3" xfId="36143"/>
    <cellStyle name="Note 7 3 2 11 2 4" xfId="36144"/>
    <cellStyle name="Note 7 3 2 11 3" xfId="36145"/>
    <cellStyle name="Note 7 3 2 11 4" xfId="36146"/>
    <cellStyle name="Note 7 3 2 11 5" xfId="36147"/>
    <cellStyle name="Note 7 3 2 11 6" xfId="36148"/>
    <cellStyle name="Note 7 3 2 12" xfId="36149"/>
    <cellStyle name="Note 7 3 2 12 2" xfId="36150"/>
    <cellStyle name="Note 7 3 2 12 2 2" xfId="36151"/>
    <cellStyle name="Note 7 3 2 12 2 3" xfId="36152"/>
    <cellStyle name="Note 7 3 2 12 2 4" xfId="36153"/>
    <cellStyle name="Note 7 3 2 12 3" xfId="36154"/>
    <cellStyle name="Note 7 3 2 12 4" xfId="36155"/>
    <cellStyle name="Note 7 3 2 12 5" xfId="36156"/>
    <cellStyle name="Note 7 3 2 12 6" xfId="36157"/>
    <cellStyle name="Note 7 3 2 13" xfId="36158"/>
    <cellStyle name="Note 7 3 2 13 2" xfId="36159"/>
    <cellStyle name="Note 7 3 2 13 2 2" xfId="36160"/>
    <cellStyle name="Note 7 3 2 13 2 3" xfId="36161"/>
    <cellStyle name="Note 7 3 2 13 2 4" xfId="36162"/>
    <cellStyle name="Note 7 3 2 13 3" xfId="36163"/>
    <cellStyle name="Note 7 3 2 13 4" xfId="36164"/>
    <cellStyle name="Note 7 3 2 13 5" xfId="36165"/>
    <cellStyle name="Note 7 3 2 13 6" xfId="36166"/>
    <cellStyle name="Note 7 3 2 14" xfId="36167"/>
    <cellStyle name="Note 7 3 2 14 2" xfId="36168"/>
    <cellStyle name="Note 7 3 2 14 2 2" xfId="36169"/>
    <cellStyle name="Note 7 3 2 14 2 3" xfId="36170"/>
    <cellStyle name="Note 7 3 2 14 2 4" xfId="36171"/>
    <cellStyle name="Note 7 3 2 14 3" xfId="36172"/>
    <cellStyle name="Note 7 3 2 14 4" xfId="36173"/>
    <cellStyle name="Note 7 3 2 14 5" xfId="36174"/>
    <cellStyle name="Note 7 3 2 14 6" xfId="36175"/>
    <cellStyle name="Note 7 3 2 15" xfId="36176"/>
    <cellStyle name="Note 7 3 2 15 2" xfId="36177"/>
    <cellStyle name="Note 7 3 2 15 3" xfId="36178"/>
    <cellStyle name="Note 7 3 2 16" xfId="36179"/>
    <cellStyle name="Note 7 3 2 17" xfId="36180"/>
    <cellStyle name="Note 7 3 2 18" xfId="36181"/>
    <cellStyle name="Note 7 3 2 19" xfId="36182"/>
    <cellStyle name="Note 7 3 2 2" xfId="36183"/>
    <cellStyle name="Note 7 3 2 2 10" xfId="36184"/>
    <cellStyle name="Note 7 3 2 2 10 2" xfId="36185"/>
    <cellStyle name="Note 7 3 2 2 10 2 2" xfId="36186"/>
    <cellStyle name="Note 7 3 2 2 10 2 3" xfId="36187"/>
    <cellStyle name="Note 7 3 2 2 10 2 4" xfId="36188"/>
    <cellStyle name="Note 7 3 2 2 10 3" xfId="36189"/>
    <cellStyle name="Note 7 3 2 2 10 4" xfId="36190"/>
    <cellStyle name="Note 7 3 2 2 10 5" xfId="36191"/>
    <cellStyle name="Note 7 3 2 2 10 6" xfId="36192"/>
    <cellStyle name="Note 7 3 2 2 11" xfId="36193"/>
    <cellStyle name="Note 7 3 2 2 11 2" xfId="36194"/>
    <cellStyle name="Note 7 3 2 2 11 2 2" xfId="36195"/>
    <cellStyle name="Note 7 3 2 2 11 2 3" xfId="36196"/>
    <cellStyle name="Note 7 3 2 2 11 2 4" xfId="36197"/>
    <cellStyle name="Note 7 3 2 2 11 3" xfId="36198"/>
    <cellStyle name="Note 7 3 2 2 11 4" xfId="36199"/>
    <cellStyle name="Note 7 3 2 2 11 5" xfId="36200"/>
    <cellStyle name="Note 7 3 2 2 11 6" xfId="36201"/>
    <cellStyle name="Note 7 3 2 2 12" xfId="36202"/>
    <cellStyle name="Note 7 3 2 2 12 2" xfId="36203"/>
    <cellStyle name="Note 7 3 2 2 12 2 2" xfId="36204"/>
    <cellStyle name="Note 7 3 2 2 12 2 3" xfId="36205"/>
    <cellStyle name="Note 7 3 2 2 12 2 4" xfId="36206"/>
    <cellStyle name="Note 7 3 2 2 12 3" xfId="36207"/>
    <cellStyle name="Note 7 3 2 2 12 4" xfId="36208"/>
    <cellStyle name="Note 7 3 2 2 12 5" xfId="36209"/>
    <cellStyle name="Note 7 3 2 2 12 6" xfId="36210"/>
    <cellStyle name="Note 7 3 2 2 13" xfId="36211"/>
    <cellStyle name="Note 7 3 2 2 13 2" xfId="36212"/>
    <cellStyle name="Note 7 3 2 2 13 2 2" xfId="36213"/>
    <cellStyle name="Note 7 3 2 2 13 2 3" xfId="36214"/>
    <cellStyle name="Note 7 3 2 2 13 2 4" xfId="36215"/>
    <cellStyle name="Note 7 3 2 2 13 3" xfId="36216"/>
    <cellStyle name="Note 7 3 2 2 13 4" xfId="36217"/>
    <cellStyle name="Note 7 3 2 2 13 5" xfId="36218"/>
    <cellStyle name="Note 7 3 2 2 13 6" xfId="36219"/>
    <cellStyle name="Note 7 3 2 2 14" xfId="36220"/>
    <cellStyle name="Note 7 3 2 2 14 2" xfId="36221"/>
    <cellStyle name="Note 7 3 2 2 14 2 2" xfId="36222"/>
    <cellStyle name="Note 7 3 2 2 14 2 3" xfId="36223"/>
    <cellStyle name="Note 7 3 2 2 14 2 4" xfId="36224"/>
    <cellStyle name="Note 7 3 2 2 14 3" xfId="36225"/>
    <cellStyle name="Note 7 3 2 2 14 4" xfId="36226"/>
    <cellStyle name="Note 7 3 2 2 14 5" xfId="36227"/>
    <cellStyle name="Note 7 3 2 2 14 6" xfId="36228"/>
    <cellStyle name="Note 7 3 2 2 15" xfId="36229"/>
    <cellStyle name="Note 7 3 2 2 15 2" xfId="36230"/>
    <cellStyle name="Note 7 3 2 2 15 2 2" xfId="36231"/>
    <cellStyle name="Note 7 3 2 2 15 2 3" xfId="36232"/>
    <cellStyle name="Note 7 3 2 2 15 2 4" xfId="36233"/>
    <cellStyle name="Note 7 3 2 2 15 3" xfId="36234"/>
    <cellStyle name="Note 7 3 2 2 15 4" xfId="36235"/>
    <cellStyle name="Note 7 3 2 2 15 5" xfId="36236"/>
    <cellStyle name="Note 7 3 2 2 15 6" xfId="36237"/>
    <cellStyle name="Note 7 3 2 2 16" xfId="36238"/>
    <cellStyle name="Note 7 3 2 2 16 2" xfId="36239"/>
    <cellStyle name="Note 7 3 2 2 16 2 2" xfId="36240"/>
    <cellStyle name="Note 7 3 2 2 16 2 3" xfId="36241"/>
    <cellStyle name="Note 7 3 2 2 16 2 4" xfId="36242"/>
    <cellStyle name="Note 7 3 2 2 16 3" xfId="36243"/>
    <cellStyle name="Note 7 3 2 2 16 4" xfId="36244"/>
    <cellStyle name="Note 7 3 2 2 16 5" xfId="36245"/>
    <cellStyle name="Note 7 3 2 2 16 6" xfId="36246"/>
    <cellStyle name="Note 7 3 2 2 17" xfId="36247"/>
    <cellStyle name="Note 7 3 2 2 17 2" xfId="36248"/>
    <cellStyle name="Note 7 3 2 2 17 3" xfId="36249"/>
    <cellStyle name="Note 7 3 2 2 18" xfId="36250"/>
    <cellStyle name="Note 7 3 2 2 19" xfId="36251"/>
    <cellStyle name="Note 7 3 2 2 2" xfId="36252"/>
    <cellStyle name="Note 7 3 2 2 2 2" xfId="36253"/>
    <cellStyle name="Note 7 3 2 2 2 2 2" xfId="36254"/>
    <cellStyle name="Note 7 3 2 2 2 2 3" xfId="36255"/>
    <cellStyle name="Note 7 3 2 2 2 2 4" xfId="36256"/>
    <cellStyle name="Note 7 3 2 2 2 3" xfId="36257"/>
    <cellStyle name="Note 7 3 2 2 2 4" xfId="36258"/>
    <cellStyle name="Note 7 3 2 2 2 5" xfId="36259"/>
    <cellStyle name="Note 7 3 2 2 3" xfId="36260"/>
    <cellStyle name="Note 7 3 2 2 3 2" xfId="36261"/>
    <cellStyle name="Note 7 3 2 2 3 2 2" xfId="36262"/>
    <cellStyle name="Note 7 3 2 2 3 2 3" xfId="36263"/>
    <cellStyle name="Note 7 3 2 2 3 2 4" xfId="36264"/>
    <cellStyle name="Note 7 3 2 2 3 3" xfId="36265"/>
    <cellStyle name="Note 7 3 2 2 3 4" xfId="36266"/>
    <cellStyle name="Note 7 3 2 2 3 5" xfId="36267"/>
    <cellStyle name="Note 7 3 2 2 3 6" xfId="36268"/>
    <cellStyle name="Note 7 3 2 2 4" xfId="36269"/>
    <cellStyle name="Note 7 3 2 2 4 2" xfId="36270"/>
    <cellStyle name="Note 7 3 2 2 4 2 2" xfId="36271"/>
    <cellStyle name="Note 7 3 2 2 4 2 3" xfId="36272"/>
    <cellStyle name="Note 7 3 2 2 4 2 4" xfId="36273"/>
    <cellStyle name="Note 7 3 2 2 4 3" xfId="36274"/>
    <cellStyle name="Note 7 3 2 2 4 4" xfId="36275"/>
    <cellStyle name="Note 7 3 2 2 4 5" xfId="36276"/>
    <cellStyle name="Note 7 3 2 2 4 6" xfId="36277"/>
    <cellStyle name="Note 7 3 2 2 5" xfId="36278"/>
    <cellStyle name="Note 7 3 2 2 5 2" xfId="36279"/>
    <cellStyle name="Note 7 3 2 2 5 2 2" xfId="36280"/>
    <cellStyle name="Note 7 3 2 2 5 2 3" xfId="36281"/>
    <cellStyle name="Note 7 3 2 2 5 2 4" xfId="36282"/>
    <cellStyle name="Note 7 3 2 2 5 3" xfId="36283"/>
    <cellStyle name="Note 7 3 2 2 5 4" xfId="36284"/>
    <cellStyle name="Note 7 3 2 2 5 5" xfId="36285"/>
    <cellStyle name="Note 7 3 2 2 5 6" xfId="36286"/>
    <cellStyle name="Note 7 3 2 2 6" xfId="36287"/>
    <cellStyle name="Note 7 3 2 2 6 2" xfId="36288"/>
    <cellStyle name="Note 7 3 2 2 6 2 2" xfId="36289"/>
    <cellStyle name="Note 7 3 2 2 6 2 3" xfId="36290"/>
    <cellStyle name="Note 7 3 2 2 6 2 4" xfId="36291"/>
    <cellStyle name="Note 7 3 2 2 6 3" xfId="36292"/>
    <cellStyle name="Note 7 3 2 2 6 4" xfId="36293"/>
    <cellStyle name="Note 7 3 2 2 6 5" xfId="36294"/>
    <cellStyle name="Note 7 3 2 2 6 6" xfId="36295"/>
    <cellStyle name="Note 7 3 2 2 7" xfId="36296"/>
    <cellStyle name="Note 7 3 2 2 7 2" xfId="36297"/>
    <cellStyle name="Note 7 3 2 2 7 2 2" xfId="36298"/>
    <cellStyle name="Note 7 3 2 2 7 2 3" xfId="36299"/>
    <cellStyle name="Note 7 3 2 2 7 2 4" xfId="36300"/>
    <cellStyle name="Note 7 3 2 2 7 3" xfId="36301"/>
    <cellStyle name="Note 7 3 2 2 7 4" xfId="36302"/>
    <cellStyle name="Note 7 3 2 2 7 5" xfId="36303"/>
    <cellStyle name="Note 7 3 2 2 7 6" xfId="36304"/>
    <cellStyle name="Note 7 3 2 2 8" xfId="36305"/>
    <cellStyle name="Note 7 3 2 2 8 2" xfId="36306"/>
    <cellStyle name="Note 7 3 2 2 8 2 2" xfId="36307"/>
    <cellStyle name="Note 7 3 2 2 8 2 3" xfId="36308"/>
    <cellStyle name="Note 7 3 2 2 8 2 4" xfId="36309"/>
    <cellStyle name="Note 7 3 2 2 8 3" xfId="36310"/>
    <cellStyle name="Note 7 3 2 2 8 4" xfId="36311"/>
    <cellStyle name="Note 7 3 2 2 8 5" xfId="36312"/>
    <cellStyle name="Note 7 3 2 2 8 6" xfId="36313"/>
    <cellStyle name="Note 7 3 2 2 9" xfId="36314"/>
    <cellStyle name="Note 7 3 2 2 9 2" xfId="36315"/>
    <cellStyle name="Note 7 3 2 2 9 2 2" xfId="36316"/>
    <cellStyle name="Note 7 3 2 2 9 2 3" xfId="36317"/>
    <cellStyle name="Note 7 3 2 2 9 2 4" xfId="36318"/>
    <cellStyle name="Note 7 3 2 2 9 3" xfId="36319"/>
    <cellStyle name="Note 7 3 2 2 9 4" xfId="36320"/>
    <cellStyle name="Note 7 3 2 2 9 5" xfId="36321"/>
    <cellStyle name="Note 7 3 2 2 9 6" xfId="36322"/>
    <cellStyle name="Note 7 3 2 20" xfId="36323"/>
    <cellStyle name="Note 7 3 2 3" xfId="36324"/>
    <cellStyle name="Note 7 3 2 3 2" xfId="36325"/>
    <cellStyle name="Note 7 3 2 3 2 2" xfId="36326"/>
    <cellStyle name="Note 7 3 2 3 2 3" xfId="36327"/>
    <cellStyle name="Note 7 3 2 3 2 4" xfId="36328"/>
    <cellStyle name="Note 7 3 2 3 3" xfId="36329"/>
    <cellStyle name="Note 7 3 2 3 4" xfId="36330"/>
    <cellStyle name="Note 7 3 2 3 5" xfId="36331"/>
    <cellStyle name="Note 7 3 2 4" xfId="36332"/>
    <cellStyle name="Note 7 3 2 4 2" xfId="36333"/>
    <cellStyle name="Note 7 3 2 4 2 2" xfId="36334"/>
    <cellStyle name="Note 7 3 2 4 2 3" xfId="36335"/>
    <cellStyle name="Note 7 3 2 4 2 4" xfId="36336"/>
    <cellStyle name="Note 7 3 2 4 3" xfId="36337"/>
    <cellStyle name="Note 7 3 2 4 4" xfId="36338"/>
    <cellStyle name="Note 7 3 2 4 5" xfId="36339"/>
    <cellStyle name="Note 7 3 2 5" xfId="36340"/>
    <cellStyle name="Note 7 3 2 5 2" xfId="36341"/>
    <cellStyle name="Note 7 3 2 5 2 2" xfId="36342"/>
    <cellStyle name="Note 7 3 2 5 2 3" xfId="36343"/>
    <cellStyle name="Note 7 3 2 5 2 4" xfId="36344"/>
    <cellStyle name="Note 7 3 2 5 3" xfId="36345"/>
    <cellStyle name="Note 7 3 2 5 4" xfId="36346"/>
    <cellStyle name="Note 7 3 2 5 5" xfId="36347"/>
    <cellStyle name="Note 7 3 2 5 6" xfId="36348"/>
    <cellStyle name="Note 7 3 2 6" xfId="36349"/>
    <cellStyle name="Note 7 3 2 6 2" xfId="36350"/>
    <cellStyle name="Note 7 3 2 6 2 2" xfId="36351"/>
    <cellStyle name="Note 7 3 2 6 2 3" xfId="36352"/>
    <cellStyle name="Note 7 3 2 6 2 4" xfId="36353"/>
    <cellStyle name="Note 7 3 2 6 3" xfId="36354"/>
    <cellStyle name="Note 7 3 2 6 4" xfId="36355"/>
    <cellStyle name="Note 7 3 2 6 5" xfId="36356"/>
    <cellStyle name="Note 7 3 2 6 6" xfId="36357"/>
    <cellStyle name="Note 7 3 2 7" xfId="36358"/>
    <cellStyle name="Note 7 3 2 7 2" xfId="36359"/>
    <cellStyle name="Note 7 3 2 7 2 2" xfId="36360"/>
    <cellStyle name="Note 7 3 2 7 2 3" xfId="36361"/>
    <cellStyle name="Note 7 3 2 7 2 4" xfId="36362"/>
    <cellStyle name="Note 7 3 2 7 3" xfId="36363"/>
    <cellStyle name="Note 7 3 2 7 4" xfId="36364"/>
    <cellStyle name="Note 7 3 2 7 5" xfId="36365"/>
    <cellStyle name="Note 7 3 2 7 6" xfId="36366"/>
    <cellStyle name="Note 7 3 2 8" xfId="36367"/>
    <cellStyle name="Note 7 3 2 8 2" xfId="36368"/>
    <cellStyle name="Note 7 3 2 8 2 2" xfId="36369"/>
    <cellStyle name="Note 7 3 2 8 2 3" xfId="36370"/>
    <cellStyle name="Note 7 3 2 8 2 4" xfId="36371"/>
    <cellStyle name="Note 7 3 2 8 3" xfId="36372"/>
    <cellStyle name="Note 7 3 2 8 4" xfId="36373"/>
    <cellStyle name="Note 7 3 2 8 5" xfId="36374"/>
    <cellStyle name="Note 7 3 2 8 6" xfId="36375"/>
    <cellStyle name="Note 7 3 2 9" xfId="36376"/>
    <cellStyle name="Note 7 3 2 9 2" xfId="36377"/>
    <cellStyle name="Note 7 3 2 9 2 2" xfId="36378"/>
    <cellStyle name="Note 7 3 2 9 2 3" xfId="36379"/>
    <cellStyle name="Note 7 3 2 9 2 4" xfId="36380"/>
    <cellStyle name="Note 7 3 2 9 3" xfId="36381"/>
    <cellStyle name="Note 7 3 2 9 4" xfId="36382"/>
    <cellStyle name="Note 7 3 2 9 5" xfId="36383"/>
    <cellStyle name="Note 7 3 2 9 6" xfId="36384"/>
    <cellStyle name="Note 7 3 20" xfId="36385"/>
    <cellStyle name="Note 7 3 21" xfId="36386"/>
    <cellStyle name="Note 7 3 22" xfId="36387"/>
    <cellStyle name="Note 7 3 3" xfId="36388"/>
    <cellStyle name="Note 7 3 3 10" xfId="36389"/>
    <cellStyle name="Note 7 3 3 10 2" xfId="36390"/>
    <cellStyle name="Note 7 3 3 10 2 2" xfId="36391"/>
    <cellStyle name="Note 7 3 3 10 2 3" xfId="36392"/>
    <cellStyle name="Note 7 3 3 10 2 4" xfId="36393"/>
    <cellStyle name="Note 7 3 3 10 3" xfId="36394"/>
    <cellStyle name="Note 7 3 3 10 4" xfId="36395"/>
    <cellStyle name="Note 7 3 3 10 5" xfId="36396"/>
    <cellStyle name="Note 7 3 3 10 6" xfId="36397"/>
    <cellStyle name="Note 7 3 3 11" xfId="36398"/>
    <cellStyle name="Note 7 3 3 11 2" xfId="36399"/>
    <cellStyle name="Note 7 3 3 11 2 2" xfId="36400"/>
    <cellStyle name="Note 7 3 3 11 2 3" xfId="36401"/>
    <cellStyle name="Note 7 3 3 11 2 4" xfId="36402"/>
    <cellStyle name="Note 7 3 3 11 3" xfId="36403"/>
    <cellStyle name="Note 7 3 3 11 4" xfId="36404"/>
    <cellStyle name="Note 7 3 3 11 5" xfId="36405"/>
    <cellStyle name="Note 7 3 3 11 6" xfId="36406"/>
    <cellStyle name="Note 7 3 3 12" xfId="36407"/>
    <cellStyle name="Note 7 3 3 12 2" xfId="36408"/>
    <cellStyle name="Note 7 3 3 12 2 2" xfId="36409"/>
    <cellStyle name="Note 7 3 3 12 2 3" xfId="36410"/>
    <cellStyle name="Note 7 3 3 12 2 4" xfId="36411"/>
    <cellStyle name="Note 7 3 3 12 3" xfId="36412"/>
    <cellStyle name="Note 7 3 3 12 4" xfId="36413"/>
    <cellStyle name="Note 7 3 3 12 5" xfId="36414"/>
    <cellStyle name="Note 7 3 3 12 6" xfId="36415"/>
    <cellStyle name="Note 7 3 3 13" xfId="36416"/>
    <cellStyle name="Note 7 3 3 13 2" xfId="36417"/>
    <cellStyle name="Note 7 3 3 13 2 2" xfId="36418"/>
    <cellStyle name="Note 7 3 3 13 2 3" xfId="36419"/>
    <cellStyle name="Note 7 3 3 13 2 4" xfId="36420"/>
    <cellStyle name="Note 7 3 3 13 3" xfId="36421"/>
    <cellStyle name="Note 7 3 3 13 4" xfId="36422"/>
    <cellStyle name="Note 7 3 3 13 5" xfId="36423"/>
    <cellStyle name="Note 7 3 3 13 6" xfId="36424"/>
    <cellStyle name="Note 7 3 3 14" xfId="36425"/>
    <cellStyle name="Note 7 3 3 14 2" xfId="36426"/>
    <cellStyle name="Note 7 3 3 14 2 2" xfId="36427"/>
    <cellStyle name="Note 7 3 3 14 2 3" xfId="36428"/>
    <cellStyle name="Note 7 3 3 14 2 4" xfId="36429"/>
    <cellStyle name="Note 7 3 3 14 3" xfId="36430"/>
    <cellStyle name="Note 7 3 3 14 4" xfId="36431"/>
    <cellStyle name="Note 7 3 3 14 5" xfId="36432"/>
    <cellStyle name="Note 7 3 3 14 6" xfId="36433"/>
    <cellStyle name="Note 7 3 3 15" xfId="36434"/>
    <cellStyle name="Note 7 3 3 15 2" xfId="36435"/>
    <cellStyle name="Note 7 3 3 15 2 2" xfId="36436"/>
    <cellStyle name="Note 7 3 3 15 2 3" xfId="36437"/>
    <cellStyle name="Note 7 3 3 15 2 4" xfId="36438"/>
    <cellStyle name="Note 7 3 3 15 3" xfId="36439"/>
    <cellStyle name="Note 7 3 3 15 4" xfId="36440"/>
    <cellStyle name="Note 7 3 3 15 5" xfId="36441"/>
    <cellStyle name="Note 7 3 3 15 6" xfId="36442"/>
    <cellStyle name="Note 7 3 3 16" xfId="36443"/>
    <cellStyle name="Note 7 3 3 16 2" xfId="36444"/>
    <cellStyle name="Note 7 3 3 16 2 2" xfId="36445"/>
    <cellStyle name="Note 7 3 3 16 2 3" xfId="36446"/>
    <cellStyle name="Note 7 3 3 16 2 4" xfId="36447"/>
    <cellStyle name="Note 7 3 3 16 3" xfId="36448"/>
    <cellStyle name="Note 7 3 3 16 4" xfId="36449"/>
    <cellStyle name="Note 7 3 3 16 5" xfId="36450"/>
    <cellStyle name="Note 7 3 3 16 6" xfId="36451"/>
    <cellStyle name="Note 7 3 3 17" xfId="36452"/>
    <cellStyle name="Note 7 3 3 17 2" xfId="36453"/>
    <cellStyle name="Note 7 3 3 17 3" xfId="36454"/>
    <cellStyle name="Note 7 3 3 18" xfId="36455"/>
    <cellStyle name="Note 7 3 3 19" xfId="36456"/>
    <cellStyle name="Note 7 3 3 2" xfId="36457"/>
    <cellStyle name="Note 7 3 3 2 2" xfId="36458"/>
    <cellStyle name="Note 7 3 3 2 2 2" xfId="36459"/>
    <cellStyle name="Note 7 3 3 2 2 3" xfId="36460"/>
    <cellStyle name="Note 7 3 3 2 2 4" xfId="36461"/>
    <cellStyle name="Note 7 3 3 2 3" xfId="36462"/>
    <cellStyle name="Note 7 3 3 2 4" xfId="36463"/>
    <cellStyle name="Note 7 3 3 2 5" xfId="36464"/>
    <cellStyle name="Note 7 3 3 3" xfId="36465"/>
    <cellStyle name="Note 7 3 3 3 2" xfId="36466"/>
    <cellStyle name="Note 7 3 3 3 2 2" xfId="36467"/>
    <cellStyle name="Note 7 3 3 3 2 3" xfId="36468"/>
    <cellStyle name="Note 7 3 3 3 2 4" xfId="36469"/>
    <cellStyle name="Note 7 3 3 3 3" xfId="36470"/>
    <cellStyle name="Note 7 3 3 3 4" xfId="36471"/>
    <cellStyle name="Note 7 3 3 3 5" xfId="36472"/>
    <cellStyle name="Note 7 3 3 3 6" xfId="36473"/>
    <cellStyle name="Note 7 3 3 4" xfId="36474"/>
    <cellStyle name="Note 7 3 3 4 2" xfId="36475"/>
    <cellStyle name="Note 7 3 3 4 2 2" xfId="36476"/>
    <cellStyle name="Note 7 3 3 4 2 3" xfId="36477"/>
    <cellStyle name="Note 7 3 3 4 2 4" xfId="36478"/>
    <cellStyle name="Note 7 3 3 4 3" xfId="36479"/>
    <cellStyle name="Note 7 3 3 4 4" xfId="36480"/>
    <cellStyle name="Note 7 3 3 4 5" xfId="36481"/>
    <cellStyle name="Note 7 3 3 4 6" xfId="36482"/>
    <cellStyle name="Note 7 3 3 5" xfId="36483"/>
    <cellStyle name="Note 7 3 3 5 2" xfId="36484"/>
    <cellStyle name="Note 7 3 3 5 2 2" xfId="36485"/>
    <cellStyle name="Note 7 3 3 5 2 3" xfId="36486"/>
    <cellStyle name="Note 7 3 3 5 2 4" xfId="36487"/>
    <cellStyle name="Note 7 3 3 5 3" xfId="36488"/>
    <cellStyle name="Note 7 3 3 5 4" xfId="36489"/>
    <cellStyle name="Note 7 3 3 5 5" xfId="36490"/>
    <cellStyle name="Note 7 3 3 5 6" xfId="36491"/>
    <cellStyle name="Note 7 3 3 6" xfId="36492"/>
    <cellStyle name="Note 7 3 3 6 2" xfId="36493"/>
    <cellStyle name="Note 7 3 3 6 2 2" xfId="36494"/>
    <cellStyle name="Note 7 3 3 6 2 3" xfId="36495"/>
    <cellStyle name="Note 7 3 3 6 2 4" xfId="36496"/>
    <cellStyle name="Note 7 3 3 6 3" xfId="36497"/>
    <cellStyle name="Note 7 3 3 6 4" xfId="36498"/>
    <cellStyle name="Note 7 3 3 6 5" xfId="36499"/>
    <cellStyle name="Note 7 3 3 6 6" xfId="36500"/>
    <cellStyle name="Note 7 3 3 7" xfId="36501"/>
    <cellStyle name="Note 7 3 3 7 2" xfId="36502"/>
    <cellStyle name="Note 7 3 3 7 2 2" xfId="36503"/>
    <cellStyle name="Note 7 3 3 7 2 3" xfId="36504"/>
    <cellStyle name="Note 7 3 3 7 2 4" xfId="36505"/>
    <cellStyle name="Note 7 3 3 7 3" xfId="36506"/>
    <cellStyle name="Note 7 3 3 7 4" xfId="36507"/>
    <cellStyle name="Note 7 3 3 7 5" xfId="36508"/>
    <cellStyle name="Note 7 3 3 7 6" xfId="36509"/>
    <cellStyle name="Note 7 3 3 8" xfId="36510"/>
    <cellStyle name="Note 7 3 3 8 2" xfId="36511"/>
    <cellStyle name="Note 7 3 3 8 2 2" xfId="36512"/>
    <cellStyle name="Note 7 3 3 8 2 3" xfId="36513"/>
    <cellStyle name="Note 7 3 3 8 2 4" xfId="36514"/>
    <cellStyle name="Note 7 3 3 8 3" xfId="36515"/>
    <cellStyle name="Note 7 3 3 8 4" xfId="36516"/>
    <cellStyle name="Note 7 3 3 8 5" xfId="36517"/>
    <cellStyle name="Note 7 3 3 8 6" xfId="36518"/>
    <cellStyle name="Note 7 3 3 9" xfId="36519"/>
    <cellStyle name="Note 7 3 3 9 2" xfId="36520"/>
    <cellStyle name="Note 7 3 3 9 2 2" xfId="36521"/>
    <cellStyle name="Note 7 3 3 9 2 3" xfId="36522"/>
    <cellStyle name="Note 7 3 3 9 2 4" xfId="36523"/>
    <cellStyle name="Note 7 3 3 9 3" xfId="36524"/>
    <cellStyle name="Note 7 3 3 9 4" xfId="36525"/>
    <cellStyle name="Note 7 3 3 9 5" xfId="36526"/>
    <cellStyle name="Note 7 3 3 9 6" xfId="36527"/>
    <cellStyle name="Note 7 3 4" xfId="36528"/>
    <cellStyle name="Note 7 3 4 2" xfId="36529"/>
    <cellStyle name="Note 7 3 4 2 2" xfId="36530"/>
    <cellStyle name="Note 7 3 4 2 3" xfId="36531"/>
    <cellStyle name="Note 7 3 4 2 4" xfId="36532"/>
    <cellStyle name="Note 7 3 4 3" xfId="36533"/>
    <cellStyle name="Note 7 3 4 4" xfId="36534"/>
    <cellStyle name="Note 7 3 4 5" xfId="36535"/>
    <cellStyle name="Note 7 3 5" xfId="36536"/>
    <cellStyle name="Note 7 3 5 2" xfId="36537"/>
    <cellStyle name="Note 7 3 5 2 2" xfId="36538"/>
    <cellStyle name="Note 7 3 5 2 3" xfId="36539"/>
    <cellStyle name="Note 7 3 5 2 4" xfId="36540"/>
    <cellStyle name="Note 7 3 5 3" xfId="36541"/>
    <cellStyle name="Note 7 3 5 4" xfId="36542"/>
    <cellStyle name="Note 7 3 5 5" xfId="36543"/>
    <cellStyle name="Note 7 3 6" xfId="36544"/>
    <cellStyle name="Note 7 3 6 2" xfId="36545"/>
    <cellStyle name="Note 7 3 6 2 2" xfId="36546"/>
    <cellStyle name="Note 7 3 6 2 3" xfId="36547"/>
    <cellStyle name="Note 7 3 6 2 4" xfId="36548"/>
    <cellStyle name="Note 7 3 6 3" xfId="36549"/>
    <cellStyle name="Note 7 3 6 4" xfId="36550"/>
    <cellStyle name="Note 7 3 6 5" xfId="36551"/>
    <cellStyle name="Note 7 3 6 6" xfId="36552"/>
    <cellStyle name="Note 7 3 7" xfId="36553"/>
    <cellStyle name="Note 7 3 7 2" xfId="36554"/>
    <cellStyle name="Note 7 3 7 2 2" xfId="36555"/>
    <cellStyle name="Note 7 3 7 2 3" xfId="36556"/>
    <cellStyle name="Note 7 3 7 2 4" xfId="36557"/>
    <cellStyle name="Note 7 3 7 3" xfId="36558"/>
    <cellStyle name="Note 7 3 7 4" xfId="36559"/>
    <cellStyle name="Note 7 3 7 5" xfId="36560"/>
    <cellStyle name="Note 7 3 7 6" xfId="36561"/>
    <cellStyle name="Note 7 3 8" xfId="36562"/>
    <cellStyle name="Note 7 3 8 2" xfId="36563"/>
    <cellStyle name="Note 7 3 8 2 2" xfId="36564"/>
    <cellStyle name="Note 7 3 8 2 3" xfId="36565"/>
    <cellStyle name="Note 7 3 8 2 4" xfId="36566"/>
    <cellStyle name="Note 7 3 8 3" xfId="36567"/>
    <cellStyle name="Note 7 3 8 4" xfId="36568"/>
    <cellStyle name="Note 7 3 8 5" xfId="36569"/>
    <cellStyle name="Note 7 3 8 6" xfId="36570"/>
    <cellStyle name="Note 7 3 9" xfId="36571"/>
    <cellStyle name="Note 7 3 9 2" xfId="36572"/>
    <cellStyle name="Note 7 3 9 2 2" xfId="36573"/>
    <cellStyle name="Note 7 3 9 2 3" xfId="36574"/>
    <cellStyle name="Note 7 3 9 2 4" xfId="36575"/>
    <cellStyle name="Note 7 3 9 3" xfId="36576"/>
    <cellStyle name="Note 7 3 9 4" xfId="36577"/>
    <cellStyle name="Note 7 3 9 5" xfId="36578"/>
    <cellStyle name="Note 7 3 9 6" xfId="36579"/>
    <cellStyle name="Note 7 4" xfId="825"/>
    <cellStyle name="Note 7 4 10" xfId="36580"/>
    <cellStyle name="Note 7 4 10 2" xfId="36581"/>
    <cellStyle name="Note 7 4 10 2 2" xfId="36582"/>
    <cellStyle name="Note 7 4 10 2 3" xfId="36583"/>
    <cellStyle name="Note 7 4 10 2 4" xfId="36584"/>
    <cellStyle name="Note 7 4 10 3" xfId="36585"/>
    <cellStyle name="Note 7 4 10 4" xfId="36586"/>
    <cellStyle name="Note 7 4 10 5" xfId="36587"/>
    <cellStyle name="Note 7 4 10 6" xfId="36588"/>
    <cellStyle name="Note 7 4 11" xfId="36589"/>
    <cellStyle name="Note 7 4 11 2" xfId="36590"/>
    <cellStyle name="Note 7 4 11 2 2" xfId="36591"/>
    <cellStyle name="Note 7 4 11 2 3" xfId="36592"/>
    <cellStyle name="Note 7 4 11 2 4" xfId="36593"/>
    <cellStyle name="Note 7 4 11 3" xfId="36594"/>
    <cellStyle name="Note 7 4 11 4" xfId="36595"/>
    <cellStyle name="Note 7 4 11 5" xfId="36596"/>
    <cellStyle name="Note 7 4 11 6" xfId="36597"/>
    <cellStyle name="Note 7 4 12" xfId="36598"/>
    <cellStyle name="Note 7 4 12 2" xfId="36599"/>
    <cellStyle name="Note 7 4 12 2 2" xfId="36600"/>
    <cellStyle name="Note 7 4 12 2 3" xfId="36601"/>
    <cellStyle name="Note 7 4 12 2 4" xfId="36602"/>
    <cellStyle name="Note 7 4 12 3" xfId="36603"/>
    <cellStyle name="Note 7 4 12 4" xfId="36604"/>
    <cellStyle name="Note 7 4 12 5" xfId="36605"/>
    <cellStyle name="Note 7 4 12 6" xfId="36606"/>
    <cellStyle name="Note 7 4 13" xfId="36607"/>
    <cellStyle name="Note 7 4 13 2" xfId="36608"/>
    <cellStyle name="Note 7 4 13 2 2" xfId="36609"/>
    <cellStyle name="Note 7 4 13 2 3" xfId="36610"/>
    <cellStyle name="Note 7 4 13 2 4" xfId="36611"/>
    <cellStyle name="Note 7 4 13 3" xfId="36612"/>
    <cellStyle name="Note 7 4 13 4" xfId="36613"/>
    <cellStyle name="Note 7 4 13 5" xfId="36614"/>
    <cellStyle name="Note 7 4 13 6" xfId="36615"/>
    <cellStyle name="Note 7 4 14" xfId="36616"/>
    <cellStyle name="Note 7 4 14 2" xfId="36617"/>
    <cellStyle name="Note 7 4 14 2 2" xfId="36618"/>
    <cellStyle name="Note 7 4 14 2 3" xfId="36619"/>
    <cellStyle name="Note 7 4 14 2 4" xfId="36620"/>
    <cellStyle name="Note 7 4 14 3" xfId="36621"/>
    <cellStyle name="Note 7 4 14 4" xfId="36622"/>
    <cellStyle name="Note 7 4 14 5" xfId="36623"/>
    <cellStyle name="Note 7 4 14 6" xfId="36624"/>
    <cellStyle name="Note 7 4 15" xfId="36625"/>
    <cellStyle name="Note 7 4 15 2" xfId="36626"/>
    <cellStyle name="Note 7 4 15 2 2" xfId="36627"/>
    <cellStyle name="Note 7 4 15 2 3" xfId="36628"/>
    <cellStyle name="Note 7 4 15 2 4" xfId="36629"/>
    <cellStyle name="Note 7 4 15 3" xfId="36630"/>
    <cellStyle name="Note 7 4 15 4" xfId="36631"/>
    <cellStyle name="Note 7 4 15 5" xfId="36632"/>
    <cellStyle name="Note 7 4 15 6" xfId="36633"/>
    <cellStyle name="Note 7 4 16" xfId="36634"/>
    <cellStyle name="Note 7 4 16 2" xfId="36635"/>
    <cellStyle name="Note 7 4 16 3" xfId="36636"/>
    <cellStyle name="Note 7 4 17" xfId="36637"/>
    <cellStyle name="Note 7 4 18" xfId="36638"/>
    <cellStyle name="Note 7 4 19" xfId="36639"/>
    <cellStyle name="Note 7 4 2" xfId="826"/>
    <cellStyle name="Note 7 4 2 10" xfId="36640"/>
    <cellStyle name="Note 7 4 2 10 2" xfId="36641"/>
    <cellStyle name="Note 7 4 2 10 2 2" xfId="36642"/>
    <cellStyle name="Note 7 4 2 10 2 3" xfId="36643"/>
    <cellStyle name="Note 7 4 2 10 2 4" xfId="36644"/>
    <cellStyle name="Note 7 4 2 10 3" xfId="36645"/>
    <cellStyle name="Note 7 4 2 10 4" xfId="36646"/>
    <cellStyle name="Note 7 4 2 10 5" xfId="36647"/>
    <cellStyle name="Note 7 4 2 10 6" xfId="36648"/>
    <cellStyle name="Note 7 4 2 11" xfId="36649"/>
    <cellStyle name="Note 7 4 2 11 2" xfId="36650"/>
    <cellStyle name="Note 7 4 2 11 2 2" xfId="36651"/>
    <cellStyle name="Note 7 4 2 11 2 3" xfId="36652"/>
    <cellStyle name="Note 7 4 2 11 2 4" xfId="36653"/>
    <cellStyle name="Note 7 4 2 11 3" xfId="36654"/>
    <cellStyle name="Note 7 4 2 11 4" xfId="36655"/>
    <cellStyle name="Note 7 4 2 11 5" xfId="36656"/>
    <cellStyle name="Note 7 4 2 11 6" xfId="36657"/>
    <cellStyle name="Note 7 4 2 12" xfId="36658"/>
    <cellStyle name="Note 7 4 2 12 2" xfId="36659"/>
    <cellStyle name="Note 7 4 2 12 2 2" xfId="36660"/>
    <cellStyle name="Note 7 4 2 12 2 3" xfId="36661"/>
    <cellStyle name="Note 7 4 2 12 2 4" xfId="36662"/>
    <cellStyle name="Note 7 4 2 12 3" xfId="36663"/>
    <cellStyle name="Note 7 4 2 12 4" xfId="36664"/>
    <cellStyle name="Note 7 4 2 12 5" xfId="36665"/>
    <cellStyle name="Note 7 4 2 12 6" xfId="36666"/>
    <cellStyle name="Note 7 4 2 13" xfId="36667"/>
    <cellStyle name="Note 7 4 2 13 2" xfId="36668"/>
    <cellStyle name="Note 7 4 2 13 2 2" xfId="36669"/>
    <cellStyle name="Note 7 4 2 13 2 3" xfId="36670"/>
    <cellStyle name="Note 7 4 2 13 2 4" xfId="36671"/>
    <cellStyle name="Note 7 4 2 13 3" xfId="36672"/>
    <cellStyle name="Note 7 4 2 13 4" xfId="36673"/>
    <cellStyle name="Note 7 4 2 13 5" xfId="36674"/>
    <cellStyle name="Note 7 4 2 13 6" xfId="36675"/>
    <cellStyle name="Note 7 4 2 14" xfId="36676"/>
    <cellStyle name="Note 7 4 2 14 2" xfId="36677"/>
    <cellStyle name="Note 7 4 2 14 2 2" xfId="36678"/>
    <cellStyle name="Note 7 4 2 14 2 3" xfId="36679"/>
    <cellStyle name="Note 7 4 2 14 2 4" xfId="36680"/>
    <cellStyle name="Note 7 4 2 14 3" xfId="36681"/>
    <cellStyle name="Note 7 4 2 14 4" xfId="36682"/>
    <cellStyle name="Note 7 4 2 14 5" xfId="36683"/>
    <cellStyle name="Note 7 4 2 14 6" xfId="36684"/>
    <cellStyle name="Note 7 4 2 15" xfId="36685"/>
    <cellStyle name="Note 7 4 2 15 2" xfId="36686"/>
    <cellStyle name="Note 7 4 2 15 3" xfId="36687"/>
    <cellStyle name="Note 7 4 2 16" xfId="36688"/>
    <cellStyle name="Note 7 4 2 17" xfId="36689"/>
    <cellStyle name="Note 7 4 2 18" xfId="36690"/>
    <cellStyle name="Note 7 4 2 19" xfId="36691"/>
    <cellStyle name="Note 7 4 2 2" xfId="36692"/>
    <cellStyle name="Note 7 4 2 2 10" xfId="36693"/>
    <cellStyle name="Note 7 4 2 2 10 2" xfId="36694"/>
    <cellStyle name="Note 7 4 2 2 10 2 2" xfId="36695"/>
    <cellStyle name="Note 7 4 2 2 10 2 3" xfId="36696"/>
    <cellStyle name="Note 7 4 2 2 10 2 4" xfId="36697"/>
    <cellStyle name="Note 7 4 2 2 10 3" xfId="36698"/>
    <cellStyle name="Note 7 4 2 2 10 4" xfId="36699"/>
    <cellStyle name="Note 7 4 2 2 10 5" xfId="36700"/>
    <cellStyle name="Note 7 4 2 2 10 6" xfId="36701"/>
    <cellStyle name="Note 7 4 2 2 11" xfId="36702"/>
    <cellStyle name="Note 7 4 2 2 11 2" xfId="36703"/>
    <cellStyle name="Note 7 4 2 2 11 2 2" xfId="36704"/>
    <cellStyle name="Note 7 4 2 2 11 2 3" xfId="36705"/>
    <cellStyle name="Note 7 4 2 2 11 2 4" xfId="36706"/>
    <cellStyle name="Note 7 4 2 2 11 3" xfId="36707"/>
    <cellStyle name="Note 7 4 2 2 11 4" xfId="36708"/>
    <cellStyle name="Note 7 4 2 2 11 5" xfId="36709"/>
    <cellStyle name="Note 7 4 2 2 11 6" xfId="36710"/>
    <cellStyle name="Note 7 4 2 2 12" xfId="36711"/>
    <cellStyle name="Note 7 4 2 2 12 2" xfId="36712"/>
    <cellStyle name="Note 7 4 2 2 12 2 2" xfId="36713"/>
    <cellStyle name="Note 7 4 2 2 12 2 3" xfId="36714"/>
    <cellStyle name="Note 7 4 2 2 12 2 4" xfId="36715"/>
    <cellStyle name="Note 7 4 2 2 12 3" xfId="36716"/>
    <cellStyle name="Note 7 4 2 2 12 4" xfId="36717"/>
    <cellStyle name="Note 7 4 2 2 12 5" xfId="36718"/>
    <cellStyle name="Note 7 4 2 2 12 6" xfId="36719"/>
    <cellStyle name="Note 7 4 2 2 13" xfId="36720"/>
    <cellStyle name="Note 7 4 2 2 13 2" xfId="36721"/>
    <cellStyle name="Note 7 4 2 2 13 2 2" xfId="36722"/>
    <cellStyle name="Note 7 4 2 2 13 2 3" xfId="36723"/>
    <cellStyle name="Note 7 4 2 2 13 2 4" xfId="36724"/>
    <cellStyle name="Note 7 4 2 2 13 3" xfId="36725"/>
    <cellStyle name="Note 7 4 2 2 13 4" xfId="36726"/>
    <cellStyle name="Note 7 4 2 2 13 5" xfId="36727"/>
    <cellStyle name="Note 7 4 2 2 13 6" xfId="36728"/>
    <cellStyle name="Note 7 4 2 2 14" xfId="36729"/>
    <cellStyle name="Note 7 4 2 2 14 2" xfId="36730"/>
    <cellStyle name="Note 7 4 2 2 14 2 2" xfId="36731"/>
    <cellStyle name="Note 7 4 2 2 14 2 3" xfId="36732"/>
    <cellStyle name="Note 7 4 2 2 14 2 4" xfId="36733"/>
    <cellStyle name="Note 7 4 2 2 14 3" xfId="36734"/>
    <cellStyle name="Note 7 4 2 2 14 4" xfId="36735"/>
    <cellStyle name="Note 7 4 2 2 14 5" xfId="36736"/>
    <cellStyle name="Note 7 4 2 2 14 6" xfId="36737"/>
    <cellStyle name="Note 7 4 2 2 15" xfId="36738"/>
    <cellStyle name="Note 7 4 2 2 15 2" xfId="36739"/>
    <cellStyle name="Note 7 4 2 2 15 2 2" xfId="36740"/>
    <cellStyle name="Note 7 4 2 2 15 2 3" xfId="36741"/>
    <cellStyle name="Note 7 4 2 2 15 2 4" xfId="36742"/>
    <cellStyle name="Note 7 4 2 2 15 3" xfId="36743"/>
    <cellStyle name="Note 7 4 2 2 15 4" xfId="36744"/>
    <cellStyle name="Note 7 4 2 2 15 5" xfId="36745"/>
    <cellStyle name="Note 7 4 2 2 15 6" xfId="36746"/>
    <cellStyle name="Note 7 4 2 2 16" xfId="36747"/>
    <cellStyle name="Note 7 4 2 2 16 2" xfId="36748"/>
    <cellStyle name="Note 7 4 2 2 16 2 2" xfId="36749"/>
    <cellStyle name="Note 7 4 2 2 16 2 3" xfId="36750"/>
    <cellStyle name="Note 7 4 2 2 16 2 4" xfId="36751"/>
    <cellStyle name="Note 7 4 2 2 16 3" xfId="36752"/>
    <cellStyle name="Note 7 4 2 2 16 4" xfId="36753"/>
    <cellStyle name="Note 7 4 2 2 16 5" xfId="36754"/>
    <cellStyle name="Note 7 4 2 2 16 6" xfId="36755"/>
    <cellStyle name="Note 7 4 2 2 17" xfId="36756"/>
    <cellStyle name="Note 7 4 2 2 17 2" xfId="36757"/>
    <cellStyle name="Note 7 4 2 2 17 3" xfId="36758"/>
    <cellStyle name="Note 7 4 2 2 18" xfId="36759"/>
    <cellStyle name="Note 7 4 2 2 19" xfId="36760"/>
    <cellStyle name="Note 7 4 2 2 2" xfId="36761"/>
    <cellStyle name="Note 7 4 2 2 2 2" xfId="36762"/>
    <cellStyle name="Note 7 4 2 2 2 2 2" xfId="36763"/>
    <cellStyle name="Note 7 4 2 2 2 2 3" xfId="36764"/>
    <cellStyle name="Note 7 4 2 2 2 2 4" xfId="36765"/>
    <cellStyle name="Note 7 4 2 2 2 3" xfId="36766"/>
    <cellStyle name="Note 7 4 2 2 2 4" xfId="36767"/>
    <cellStyle name="Note 7 4 2 2 2 5" xfId="36768"/>
    <cellStyle name="Note 7 4 2 2 3" xfId="36769"/>
    <cellStyle name="Note 7 4 2 2 3 2" xfId="36770"/>
    <cellStyle name="Note 7 4 2 2 3 2 2" xfId="36771"/>
    <cellStyle name="Note 7 4 2 2 3 2 3" xfId="36772"/>
    <cellStyle name="Note 7 4 2 2 3 2 4" xfId="36773"/>
    <cellStyle name="Note 7 4 2 2 3 3" xfId="36774"/>
    <cellStyle name="Note 7 4 2 2 3 4" xfId="36775"/>
    <cellStyle name="Note 7 4 2 2 3 5" xfId="36776"/>
    <cellStyle name="Note 7 4 2 2 3 6" xfId="36777"/>
    <cellStyle name="Note 7 4 2 2 4" xfId="36778"/>
    <cellStyle name="Note 7 4 2 2 4 2" xfId="36779"/>
    <cellStyle name="Note 7 4 2 2 4 2 2" xfId="36780"/>
    <cellStyle name="Note 7 4 2 2 4 2 3" xfId="36781"/>
    <cellStyle name="Note 7 4 2 2 4 2 4" xfId="36782"/>
    <cellStyle name="Note 7 4 2 2 4 3" xfId="36783"/>
    <cellStyle name="Note 7 4 2 2 4 4" xfId="36784"/>
    <cellStyle name="Note 7 4 2 2 4 5" xfId="36785"/>
    <cellStyle name="Note 7 4 2 2 4 6" xfId="36786"/>
    <cellStyle name="Note 7 4 2 2 5" xfId="36787"/>
    <cellStyle name="Note 7 4 2 2 5 2" xfId="36788"/>
    <cellStyle name="Note 7 4 2 2 5 2 2" xfId="36789"/>
    <cellStyle name="Note 7 4 2 2 5 2 3" xfId="36790"/>
    <cellStyle name="Note 7 4 2 2 5 2 4" xfId="36791"/>
    <cellStyle name="Note 7 4 2 2 5 3" xfId="36792"/>
    <cellStyle name="Note 7 4 2 2 5 4" xfId="36793"/>
    <cellStyle name="Note 7 4 2 2 5 5" xfId="36794"/>
    <cellStyle name="Note 7 4 2 2 5 6" xfId="36795"/>
    <cellStyle name="Note 7 4 2 2 6" xfId="36796"/>
    <cellStyle name="Note 7 4 2 2 6 2" xfId="36797"/>
    <cellStyle name="Note 7 4 2 2 6 2 2" xfId="36798"/>
    <cellStyle name="Note 7 4 2 2 6 2 3" xfId="36799"/>
    <cellStyle name="Note 7 4 2 2 6 2 4" xfId="36800"/>
    <cellStyle name="Note 7 4 2 2 6 3" xfId="36801"/>
    <cellStyle name="Note 7 4 2 2 6 4" xfId="36802"/>
    <cellStyle name="Note 7 4 2 2 6 5" xfId="36803"/>
    <cellStyle name="Note 7 4 2 2 6 6" xfId="36804"/>
    <cellStyle name="Note 7 4 2 2 7" xfId="36805"/>
    <cellStyle name="Note 7 4 2 2 7 2" xfId="36806"/>
    <cellStyle name="Note 7 4 2 2 7 2 2" xfId="36807"/>
    <cellStyle name="Note 7 4 2 2 7 2 3" xfId="36808"/>
    <cellStyle name="Note 7 4 2 2 7 2 4" xfId="36809"/>
    <cellStyle name="Note 7 4 2 2 7 3" xfId="36810"/>
    <cellStyle name="Note 7 4 2 2 7 4" xfId="36811"/>
    <cellStyle name="Note 7 4 2 2 7 5" xfId="36812"/>
    <cellStyle name="Note 7 4 2 2 7 6" xfId="36813"/>
    <cellStyle name="Note 7 4 2 2 8" xfId="36814"/>
    <cellStyle name="Note 7 4 2 2 8 2" xfId="36815"/>
    <cellStyle name="Note 7 4 2 2 8 2 2" xfId="36816"/>
    <cellStyle name="Note 7 4 2 2 8 2 3" xfId="36817"/>
    <cellStyle name="Note 7 4 2 2 8 2 4" xfId="36818"/>
    <cellStyle name="Note 7 4 2 2 8 3" xfId="36819"/>
    <cellStyle name="Note 7 4 2 2 8 4" xfId="36820"/>
    <cellStyle name="Note 7 4 2 2 8 5" xfId="36821"/>
    <cellStyle name="Note 7 4 2 2 8 6" xfId="36822"/>
    <cellStyle name="Note 7 4 2 2 9" xfId="36823"/>
    <cellStyle name="Note 7 4 2 2 9 2" xfId="36824"/>
    <cellStyle name="Note 7 4 2 2 9 2 2" xfId="36825"/>
    <cellStyle name="Note 7 4 2 2 9 2 3" xfId="36826"/>
    <cellStyle name="Note 7 4 2 2 9 2 4" xfId="36827"/>
    <cellStyle name="Note 7 4 2 2 9 3" xfId="36828"/>
    <cellStyle name="Note 7 4 2 2 9 4" xfId="36829"/>
    <cellStyle name="Note 7 4 2 2 9 5" xfId="36830"/>
    <cellStyle name="Note 7 4 2 2 9 6" xfId="36831"/>
    <cellStyle name="Note 7 4 2 20" xfId="36832"/>
    <cellStyle name="Note 7 4 2 3" xfId="36833"/>
    <cellStyle name="Note 7 4 2 3 2" xfId="36834"/>
    <cellStyle name="Note 7 4 2 3 2 2" xfId="36835"/>
    <cellStyle name="Note 7 4 2 3 2 3" xfId="36836"/>
    <cellStyle name="Note 7 4 2 3 2 4" xfId="36837"/>
    <cellStyle name="Note 7 4 2 3 3" xfId="36838"/>
    <cellStyle name="Note 7 4 2 3 4" xfId="36839"/>
    <cellStyle name="Note 7 4 2 3 5" xfId="36840"/>
    <cellStyle name="Note 7 4 2 4" xfId="36841"/>
    <cellStyle name="Note 7 4 2 4 2" xfId="36842"/>
    <cellStyle name="Note 7 4 2 4 2 2" xfId="36843"/>
    <cellStyle name="Note 7 4 2 4 2 3" xfId="36844"/>
    <cellStyle name="Note 7 4 2 4 2 4" xfId="36845"/>
    <cellStyle name="Note 7 4 2 4 3" xfId="36846"/>
    <cellStyle name="Note 7 4 2 4 4" xfId="36847"/>
    <cellStyle name="Note 7 4 2 4 5" xfId="36848"/>
    <cellStyle name="Note 7 4 2 5" xfId="36849"/>
    <cellStyle name="Note 7 4 2 5 2" xfId="36850"/>
    <cellStyle name="Note 7 4 2 5 2 2" xfId="36851"/>
    <cellStyle name="Note 7 4 2 5 2 3" xfId="36852"/>
    <cellStyle name="Note 7 4 2 5 2 4" xfId="36853"/>
    <cellStyle name="Note 7 4 2 5 3" xfId="36854"/>
    <cellStyle name="Note 7 4 2 5 4" xfId="36855"/>
    <cellStyle name="Note 7 4 2 5 5" xfId="36856"/>
    <cellStyle name="Note 7 4 2 5 6" xfId="36857"/>
    <cellStyle name="Note 7 4 2 6" xfId="36858"/>
    <cellStyle name="Note 7 4 2 6 2" xfId="36859"/>
    <cellStyle name="Note 7 4 2 6 2 2" xfId="36860"/>
    <cellStyle name="Note 7 4 2 6 2 3" xfId="36861"/>
    <cellStyle name="Note 7 4 2 6 2 4" xfId="36862"/>
    <cellStyle name="Note 7 4 2 6 3" xfId="36863"/>
    <cellStyle name="Note 7 4 2 6 4" xfId="36864"/>
    <cellStyle name="Note 7 4 2 6 5" xfId="36865"/>
    <cellStyle name="Note 7 4 2 6 6" xfId="36866"/>
    <cellStyle name="Note 7 4 2 7" xfId="36867"/>
    <cellStyle name="Note 7 4 2 7 2" xfId="36868"/>
    <cellStyle name="Note 7 4 2 7 2 2" xfId="36869"/>
    <cellStyle name="Note 7 4 2 7 2 3" xfId="36870"/>
    <cellStyle name="Note 7 4 2 7 2 4" xfId="36871"/>
    <cellStyle name="Note 7 4 2 7 3" xfId="36872"/>
    <cellStyle name="Note 7 4 2 7 4" xfId="36873"/>
    <cellStyle name="Note 7 4 2 7 5" xfId="36874"/>
    <cellStyle name="Note 7 4 2 7 6" xfId="36875"/>
    <cellStyle name="Note 7 4 2 8" xfId="36876"/>
    <cellStyle name="Note 7 4 2 8 2" xfId="36877"/>
    <cellStyle name="Note 7 4 2 8 2 2" xfId="36878"/>
    <cellStyle name="Note 7 4 2 8 2 3" xfId="36879"/>
    <cellStyle name="Note 7 4 2 8 2 4" xfId="36880"/>
    <cellStyle name="Note 7 4 2 8 3" xfId="36881"/>
    <cellStyle name="Note 7 4 2 8 4" xfId="36882"/>
    <cellStyle name="Note 7 4 2 8 5" xfId="36883"/>
    <cellStyle name="Note 7 4 2 8 6" xfId="36884"/>
    <cellStyle name="Note 7 4 2 9" xfId="36885"/>
    <cellStyle name="Note 7 4 2 9 2" xfId="36886"/>
    <cellStyle name="Note 7 4 2 9 2 2" xfId="36887"/>
    <cellStyle name="Note 7 4 2 9 2 3" xfId="36888"/>
    <cellStyle name="Note 7 4 2 9 2 4" xfId="36889"/>
    <cellStyle name="Note 7 4 2 9 3" xfId="36890"/>
    <cellStyle name="Note 7 4 2 9 4" xfId="36891"/>
    <cellStyle name="Note 7 4 2 9 5" xfId="36892"/>
    <cellStyle name="Note 7 4 2 9 6" xfId="36893"/>
    <cellStyle name="Note 7 4 20" xfId="36894"/>
    <cellStyle name="Note 7 4 21" xfId="36895"/>
    <cellStyle name="Note 7 4 3" xfId="36896"/>
    <cellStyle name="Note 7 4 3 10" xfId="36897"/>
    <cellStyle name="Note 7 4 3 10 2" xfId="36898"/>
    <cellStyle name="Note 7 4 3 10 2 2" xfId="36899"/>
    <cellStyle name="Note 7 4 3 10 2 3" xfId="36900"/>
    <cellStyle name="Note 7 4 3 10 2 4" xfId="36901"/>
    <cellStyle name="Note 7 4 3 10 3" xfId="36902"/>
    <cellStyle name="Note 7 4 3 10 4" xfId="36903"/>
    <cellStyle name="Note 7 4 3 10 5" xfId="36904"/>
    <cellStyle name="Note 7 4 3 10 6" xfId="36905"/>
    <cellStyle name="Note 7 4 3 11" xfId="36906"/>
    <cellStyle name="Note 7 4 3 11 2" xfId="36907"/>
    <cellStyle name="Note 7 4 3 11 2 2" xfId="36908"/>
    <cellStyle name="Note 7 4 3 11 2 3" xfId="36909"/>
    <cellStyle name="Note 7 4 3 11 2 4" xfId="36910"/>
    <cellStyle name="Note 7 4 3 11 3" xfId="36911"/>
    <cellStyle name="Note 7 4 3 11 4" xfId="36912"/>
    <cellStyle name="Note 7 4 3 11 5" xfId="36913"/>
    <cellStyle name="Note 7 4 3 11 6" xfId="36914"/>
    <cellStyle name="Note 7 4 3 12" xfId="36915"/>
    <cellStyle name="Note 7 4 3 12 2" xfId="36916"/>
    <cellStyle name="Note 7 4 3 12 2 2" xfId="36917"/>
    <cellStyle name="Note 7 4 3 12 2 3" xfId="36918"/>
    <cellStyle name="Note 7 4 3 12 2 4" xfId="36919"/>
    <cellStyle name="Note 7 4 3 12 3" xfId="36920"/>
    <cellStyle name="Note 7 4 3 12 4" xfId="36921"/>
    <cellStyle name="Note 7 4 3 12 5" xfId="36922"/>
    <cellStyle name="Note 7 4 3 12 6" xfId="36923"/>
    <cellStyle name="Note 7 4 3 13" xfId="36924"/>
    <cellStyle name="Note 7 4 3 13 2" xfId="36925"/>
    <cellStyle name="Note 7 4 3 13 2 2" xfId="36926"/>
    <cellStyle name="Note 7 4 3 13 2 3" xfId="36927"/>
    <cellStyle name="Note 7 4 3 13 2 4" xfId="36928"/>
    <cellStyle name="Note 7 4 3 13 3" xfId="36929"/>
    <cellStyle name="Note 7 4 3 13 4" xfId="36930"/>
    <cellStyle name="Note 7 4 3 13 5" xfId="36931"/>
    <cellStyle name="Note 7 4 3 13 6" xfId="36932"/>
    <cellStyle name="Note 7 4 3 14" xfId="36933"/>
    <cellStyle name="Note 7 4 3 14 2" xfId="36934"/>
    <cellStyle name="Note 7 4 3 14 2 2" xfId="36935"/>
    <cellStyle name="Note 7 4 3 14 2 3" xfId="36936"/>
    <cellStyle name="Note 7 4 3 14 2 4" xfId="36937"/>
    <cellStyle name="Note 7 4 3 14 3" xfId="36938"/>
    <cellStyle name="Note 7 4 3 14 4" xfId="36939"/>
    <cellStyle name="Note 7 4 3 14 5" xfId="36940"/>
    <cellStyle name="Note 7 4 3 14 6" xfId="36941"/>
    <cellStyle name="Note 7 4 3 15" xfId="36942"/>
    <cellStyle name="Note 7 4 3 15 2" xfId="36943"/>
    <cellStyle name="Note 7 4 3 15 2 2" xfId="36944"/>
    <cellStyle name="Note 7 4 3 15 2 3" xfId="36945"/>
    <cellStyle name="Note 7 4 3 15 2 4" xfId="36946"/>
    <cellStyle name="Note 7 4 3 15 3" xfId="36947"/>
    <cellStyle name="Note 7 4 3 15 4" xfId="36948"/>
    <cellStyle name="Note 7 4 3 15 5" xfId="36949"/>
    <cellStyle name="Note 7 4 3 15 6" xfId="36950"/>
    <cellStyle name="Note 7 4 3 16" xfId="36951"/>
    <cellStyle name="Note 7 4 3 16 2" xfId="36952"/>
    <cellStyle name="Note 7 4 3 16 2 2" xfId="36953"/>
    <cellStyle name="Note 7 4 3 16 2 3" xfId="36954"/>
    <cellStyle name="Note 7 4 3 16 2 4" xfId="36955"/>
    <cellStyle name="Note 7 4 3 16 3" xfId="36956"/>
    <cellStyle name="Note 7 4 3 16 4" xfId="36957"/>
    <cellStyle name="Note 7 4 3 16 5" xfId="36958"/>
    <cellStyle name="Note 7 4 3 16 6" xfId="36959"/>
    <cellStyle name="Note 7 4 3 17" xfId="36960"/>
    <cellStyle name="Note 7 4 3 17 2" xfId="36961"/>
    <cellStyle name="Note 7 4 3 17 3" xfId="36962"/>
    <cellStyle name="Note 7 4 3 18" xfId="36963"/>
    <cellStyle name="Note 7 4 3 19" xfId="36964"/>
    <cellStyle name="Note 7 4 3 2" xfId="36965"/>
    <cellStyle name="Note 7 4 3 2 2" xfId="36966"/>
    <cellStyle name="Note 7 4 3 2 2 2" xfId="36967"/>
    <cellStyle name="Note 7 4 3 2 2 3" xfId="36968"/>
    <cellStyle name="Note 7 4 3 2 2 4" xfId="36969"/>
    <cellStyle name="Note 7 4 3 2 3" xfId="36970"/>
    <cellStyle name="Note 7 4 3 2 4" xfId="36971"/>
    <cellStyle name="Note 7 4 3 2 5" xfId="36972"/>
    <cellStyle name="Note 7 4 3 3" xfId="36973"/>
    <cellStyle name="Note 7 4 3 3 2" xfId="36974"/>
    <cellStyle name="Note 7 4 3 3 2 2" xfId="36975"/>
    <cellStyle name="Note 7 4 3 3 2 3" xfId="36976"/>
    <cellStyle name="Note 7 4 3 3 2 4" xfId="36977"/>
    <cellStyle name="Note 7 4 3 3 3" xfId="36978"/>
    <cellStyle name="Note 7 4 3 3 4" xfId="36979"/>
    <cellStyle name="Note 7 4 3 3 5" xfId="36980"/>
    <cellStyle name="Note 7 4 3 3 6" xfId="36981"/>
    <cellStyle name="Note 7 4 3 4" xfId="36982"/>
    <cellStyle name="Note 7 4 3 4 2" xfId="36983"/>
    <cellStyle name="Note 7 4 3 4 2 2" xfId="36984"/>
    <cellStyle name="Note 7 4 3 4 2 3" xfId="36985"/>
    <cellStyle name="Note 7 4 3 4 2 4" xfId="36986"/>
    <cellStyle name="Note 7 4 3 4 3" xfId="36987"/>
    <cellStyle name="Note 7 4 3 4 4" xfId="36988"/>
    <cellStyle name="Note 7 4 3 4 5" xfId="36989"/>
    <cellStyle name="Note 7 4 3 4 6" xfId="36990"/>
    <cellStyle name="Note 7 4 3 5" xfId="36991"/>
    <cellStyle name="Note 7 4 3 5 2" xfId="36992"/>
    <cellStyle name="Note 7 4 3 5 2 2" xfId="36993"/>
    <cellStyle name="Note 7 4 3 5 2 3" xfId="36994"/>
    <cellStyle name="Note 7 4 3 5 2 4" xfId="36995"/>
    <cellStyle name="Note 7 4 3 5 3" xfId="36996"/>
    <cellStyle name="Note 7 4 3 5 4" xfId="36997"/>
    <cellStyle name="Note 7 4 3 5 5" xfId="36998"/>
    <cellStyle name="Note 7 4 3 5 6" xfId="36999"/>
    <cellStyle name="Note 7 4 3 6" xfId="37000"/>
    <cellStyle name="Note 7 4 3 6 2" xfId="37001"/>
    <cellStyle name="Note 7 4 3 6 2 2" xfId="37002"/>
    <cellStyle name="Note 7 4 3 6 2 3" xfId="37003"/>
    <cellStyle name="Note 7 4 3 6 2 4" xfId="37004"/>
    <cellStyle name="Note 7 4 3 6 3" xfId="37005"/>
    <cellStyle name="Note 7 4 3 6 4" xfId="37006"/>
    <cellStyle name="Note 7 4 3 6 5" xfId="37007"/>
    <cellStyle name="Note 7 4 3 6 6" xfId="37008"/>
    <cellStyle name="Note 7 4 3 7" xfId="37009"/>
    <cellStyle name="Note 7 4 3 7 2" xfId="37010"/>
    <cellStyle name="Note 7 4 3 7 2 2" xfId="37011"/>
    <cellStyle name="Note 7 4 3 7 2 3" xfId="37012"/>
    <cellStyle name="Note 7 4 3 7 2 4" xfId="37013"/>
    <cellStyle name="Note 7 4 3 7 3" xfId="37014"/>
    <cellStyle name="Note 7 4 3 7 4" xfId="37015"/>
    <cellStyle name="Note 7 4 3 7 5" xfId="37016"/>
    <cellStyle name="Note 7 4 3 7 6" xfId="37017"/>
    <cellStyle name="Note 7 4 3 8" xfId="37018"/>
    <cellStyle name="Note 7 4 3 8 2" xfId="37019"/>
    <cellStyle name="Note 7 4 3 8 2 2" xfId="37020"/>
    <cellStyle name="Note 7 4 3 8 2 3" xfId="37021"/>
    <cellStyle name="Note 7 4 3 8 2 4" xfId="37022"/>
    <cellStyle name="Note 7 4 3 8 3" xfId="37023"/>
    <cellStyle name="Note 7 4 3 8 4" xfId="37024"/>
    <cellStyle name="Note 7 4 3 8 5" xfId="37025"/>
    <cellStyle name="Note 7 4 3 8 6" xfId="37026"/>
    <cellStyle name="Note 7 4 3 9" xfId="37027"/>
    <cellStyle name="Note 7 4 3 9 2" xfId="37028"/>
    <cellStyle name="Note 7 4 3 9 2 2" xfId="37029"/>
    <cellStyle name="Note 7 4 3 9 2 3" xfId="37030"/>
    <cellStyle name="Note 7 4 3 9 2 4" xfId="37031"/>
    <cellStyle name="Note 7 4 3 9 3" xfId="37032"/>
    <cellStyle name="Note 7 4 3 9 4" xfId="37033"/>
    <cellStyle name="Note 7 4 3 9 5" xfId="37034"/>
    <cellStyle name="Note 7 4 3 9 6" xfId="37035"/>
    <cellStyle name="Note 7 4 4" xfId="37036"/>
    <cellStyle name="Note 7 4 4 2" xfId="37037"/>
    <cellStyle name="Note 7 4 4 2 2" xfId="37038"/>
    <cellStyle name="Note 7 4 4 2 3" xfId="37039"/>
    <cellStyle name="Note 7 4 4 2 4" xfId="37040"/>
    <cellStyle name="Note 7 4 4 3" xfId="37041"/>
    <cellStyle name="Note 7 4 4 4" xfId="37042"/>
    <cellStyle name="Note 7 4 4 5" xfId="37043"/>
    <cellStyle name="Note 7 4 5" xfId="37044"/>
    <cellStyle name="Note 7 4 5 2" xfId="37045"/>
    <cellStyle name="Note 7 4 5 2 2" xfId="37046"/>
    <cellStyle name="Note 7 4 5 2 3" xfId="37047"/>
    <cellStyle name="Note 7 4 5 2 4" xfId="37048"/>
    <cellStyle name="Note 7 4 5 3" xfId="37049"/>
    <cellStyle name="Note 7 4 5 4" xfId="37050"/>
    <cellStyle name="Note 7 4 5 5" xfId="37051"/>
    <cellStyle name="Note 7 4 6" xfId="37052"/>
    <cellStyle name="Note 7 4 6 2" xfId="37053"/>
    <cellStyle name="Note 7 4 6 2 2" xfId="37054"/>
    <cellStyle name="Note 7 4 6 2 3" xfId="37055"/>
    <cellStyle name="Note 7 4 6 2 4" xfId="37056"/>
    <cellStyle name="Note 7 4 6 3" xfId="37057"/>
    <cellStyle name="Note 7 4 6 4" xfId="37058"/>
    <cellStyle name="Note 7 4 6 5" xfId="37059"/>
    <cellStyle name="Note 7 4 6 6" xfId="37060"/>
    <cellStyle name="Note 7 4 7" xfId="37061"/>
    <cellStyle name="Note 7 4 7 2" xfId="37062"/>
    <cellStyle name="Note 7 4 7 2 2" xfId="37063"/>
    <cellStyle name="Note 7 4 7 2 3" xfId="37064"/>
    <cellStyle name="Note 7 4 7 2 4" xfId="37065"/>
    <cellStyle name="Note 7 4 7 3" xfId="37066"/>
    <cellStyle name="Note 7 4 7 4" xfId="37067"/>
    <cellStyle name="Note 7 4 7 5" xfId="37068"/>
    <cellStyle name="Note 7 4 7 6" xfId="37069"/>
    <cellStyle name="Note 7 4 8" xfId="37070"/>
    <cellStyle name="Note 7 4 8 2" xfId="37071"/>
    <cellStyle name="Note 7 4 8 2 2" xfId="37072"/>
    <cellStyle name="Note 7 4 8 2 3" xfId="37073"/>
    <cellStyle name="Note 7 4 8 2 4" xfId="37074"/>
    <cellStyle name="Note 7 4 8 3" xfId="37075"/>
    <cellStyle name="Note 7 4 8 4" xfId="37076"/>
    <cellStyle name="Note 7 4 8 5" xfId="37077"/>
    <cellStyle name="Note 7 4 8 6" xfId="37078"/>
    <cellStyle name="Note 7 4 9" xfId="37079"/>
    <cellStyle name="Note 7 4 9 2" xfId="37080"/>
    <cellStyle name="Note 7 4 9 2 2" xfId="37081"/>
    <cellStyle name="Note 7 4 9 2 3" xfId="37082"/>
    <cellStyle name="Note 7 4 9 2 4" xfId="37083"/>
    <cellStyle name="Note 7 4 9 3" xfId="37084"/>
    <cellStyle name="Note 7 4 9 4" xfId="37085"/>
    <cellStyle name="Note 7 4 9 5" xfId="37086"/>
    <cellStyle name="Note 7 4 9 6" xfId="37087"/>
    <cellStyle name="Note 7 5" xfId="827"/>
    <cellStyle name="Note 7 5 10" xfId="37088"/>
    <cellStyle name="Note 7 5 10 2" xfId="37089"/>
    <cellStyle name="Note 7 5 10 2 2" xfId="37090"/>
    <cellStyle name="Note 7 5 10 2 3" xfId="37091"/>
    <cellStyle name="Note 7 5 10 2 4" xfId="37092"/>
    <cellStyle name="Note 7 5 10 3" xfId="37093"/>
    <cellStyle name="Note 7 5 10 4" xfId="37094"/>
    <cellStyle name="Note 7 5 10 5" xfId="37095"/>
    <cellStyle name="Note 7 5 10 6" xfId="37096"/>
    <cellStyle name="Note 7 5 11" xfId="37097"/>
    <cellStyle name="Note 7 5 11 2" xfId="37098"/>
    <cellStyle name="Note 7 5 11 2 2" xfId="37099"/>
    <cellStyle name="Note 7 5 11 2 3" xfId="37100"/>
    <cellStyle name="Note 7 5 11 2 4" xfId="37101"/>
    <cellStyle name="Note 7 5 11 3" xfId="37102"/>
    <cellStyle name="Note 7 5 11 4" xfId="37103"/>
    <cellStyle name="Note 7 5 11 5" xfId="37104"/>
    <cellStyle name="Note 7 5 11 6" xfId="37105"/>
    <cellStyle name="Note 7 5 12" xfId="37106"/>
    <cellStyle name="Note 7 5 12 2" xfId="37107"/>
    <cellStyle name="Note 7 5 12 2 2" xfId="37108"/>
    <cellStyle name="Note 7 5 12 2 3" xfId="37109"/>
    <cellStyle name="Note 7 5 12 2 4" xfId="37110"/>
    <cellStyle name="Note 7 5 12 3" xfId="37111"/>
    <cellStyle name="Note 7 5 12 4" xfId="37112"/>
    <cellStyle name="Note 7 5 12 5" xfId="37113"/>
    <cellStyle name="Note 7 5 12 6" xfId="37114"/>
    <cellStyle name="Note 7 5 13" xfId="37115"/>
    <cellStyle name="Note 7 5 13 2" xfId="37116"/>
    <cellStyle name="Note 7 5 13 2 2" xfId="37117"/>
    <cellStyle name="Note 7 5 13 2 3" xfId="37118"/>
    <cellStyle name="Note 7 5 13 2 4" xfId="37119"/>
    <cellStyle name="Note 7 5 13 3" xfId="37120"/>
    <cellStyle name="Note 7 5 13 4" xfId="37121"/>
    <cellStyle name="Note 7 5 13 5" xfId="37122"/>
    <cellStyle name="Note 7 5 13 6" xfId="37123"/>
    <cellStyle name="Note 7 5 14" xfId="37124"/>
    <cellStyle name="Note 7 5 14 2" xfId="37125"/>
    <cellStyle name="Note 7 5 14 2 2" xfId="37126"/>
    <cellStyle name="Note 7 5 14 2 3" xfId="37127"/>
    <cellStyle name="Note 7 5 14 2 4" xfId="37128"/>
    <cellStyle name="Note 7 5 14 3" xfId="37129"/>
    <cellStyle name="Note 7 5 14 4" xfId="37130"/>
    <cellStyle name="Note 7 5 14 5" xfId="37131"/>
    <cellStyle name="Note 7 5 14 6" xfId="37132"/>
    <cellStyle name="Note 7 5 15" xfId="37133"/>
    <cellStyle name="Note 7 5 15 2" xfId="37134"/>
    <cellStyle name="Note 7 5 15 2 2" xfId="37135"/>
    <cellStyle name="Note 7 5 15 2 3" xfId="37136"/>
    <cellStyle name="Note 7 5 15 2 4" xfId="37137"/>
    <cellStyle name="Note 7 5 15 3" xfId="37138"/>
    <cellStyle name="Note 7 5 15 4" xfId="37139"/>
    <cellStyle name="Note 7 5 15 5" xfId="37140"/>
    <cellStyle name="Note 7 5 15 6" xfId="37141"/>
    <cellStyle name="Note 7 5 16" xfId="37142"/>
    <cellStyle name="Note 7 5 16 2" xfId="37143"/>
    <cellStyle name="Note 7 5 16 3" xfId="37144"/>
    <cellStyle name="Note 7 5 17" xfId="37145"/>
    <cellStyle name="Note 7 5 18" xfId="37146"/>
    <cellStyle name="Note 7 5 19" xfId="37147"/>
    <cellStyle name="Note 7 5 2" xfId="828"/>
    <cellStyle name="Note 7 5 2 10" xfId="37148"/>
    <cellStyle name="Note 7 5 2 10 2" xfId="37149"/>
    <cellStyle name="Note 7 5 2 10 2 2" xfId="37150"/>
    <cellStyle name="Note 7 5 2 10 2 3" xfId="37151"/>
    <cellStyle name="Note 7 5 2 10 2 4" xfId="37152"/>
    <cellStyle name="Note 7 5 2 10 3" xfId="37153"/>
    <cellStyle name="Note 7 5 2 10 4" xfId="37154"/>
    <cellStyle name="Note 7 5 2 10 5" xfId="37155"/>
    <cellStyle name="Note 7 5 2 10 6" xfId="37156"/>
    <cellStyle name="Note 7 5 2 11" xfId="37157"/>
    <cellStyle name="Note 7 5 2 11 2" xfId="37158"/>
    <cellStyle name="Note 7 5 2 11 2 2" xfId="37159"/>
    <cellStyle name="Note 7 5 2 11 2 3" xfId="37160"/>
    <cellStyle name="Note 7 5 2 11 2 4" xfId="37161"/>
    <cellStyle name="Note 7 5 2 11 3" xfId="37162"/>
    <cellStyle name="Note 7 5 2 11 4" xfId="37163"/>
    <cellStyle name="Note 7 5 2 11 5" xfId="37164"/>
    <cellStyle name="Note 7 5 2 11 6" xfId="37165"/>
    <cellStyle name="Note 7 5 2 12" xfId="37166"/>
    <cellStyle name="Note 7 5 2 12 2" xfId="37167"/>
    <cellStyle name="Note 7 5 2 12 2 2" xfId="37168"/>
    <cellStyle name="Note 7 5 2 12 2 3" xfId="37169"/>
    <cellStyle name="Note 7 5 2 12 2 4" xfId="37170"/>
    <cellStyle name="Note 7 5 2 12 3" xfId="37171"/>
    <cellStyle name="Note 7 5 2 12 4" xfId="37172"/>
    <cellStyle name="Note 7 5 2 12 5" xfId="37173"/>
    <cellStyle name="Note 7 5 2 12 6" xfId="37174"/>
    <cellStyle name="Note 7 5 2 13" xfId="37175"/>
    <cellStyle name="Note 7 5 2 13 2" xfId="37176"/>
    <cellStyle name="Note 7 5 2 13 2 2" xfId="37177"/>
    <cellStyle name="Note 7 5 2 13 2 3" xfId="37178"/>
    <cellStyle name="Note 7 5 2 13 2 4" xfId="37179"/>
    <cellStyle name="Note 7 5 2 13 3" xfId="37180"/>
    <cellStyle name="Note 7 5 2 13 4" xfId="37181"/>
    <cellStyle name="Note 7 5 2 13 5" xfId="37182"/>
    <cellStyle name="Note 7 5 2 13 6" xfId="37183"/>
    <cellStyle name="Note 7 5 2 14" xfId="37184"/>
    <cellStyle name="Note 7 5 2 14 2" xfId="37185"/>
    <cellStyle name="Note 7 5 2 14 2 2" xfId="37186"/>
    <cellStyle name="Note 7 5 2 14 2 3" xfId="37187"/>
    <cellStyle name="Note 7 5 2 14 2 4" xfId="37188"/>
    <cellStyle name="Note 7 5 2 14 3" xfId="37189"/>
    <cellStyle name="Note 7 5 2 14 4" xfId="37190"/>
    <cellStyle name="Note 7 5 2 14 5" xfId="37191"/>
    <cellStyle name="Note 7 5 2 14 6" xfId="37192"/>
    <cellStyle name="Note 7 5 2 15" xfId="37193"/>
    <cellStyle name="Note 7 5 2 15 2" xfId="37194"/>
    <cellStyle name="Note 7 5 2 15 3" xfId="37195"/>
    <cellStyle name="Note 7 5 2 16" xfId="37196"/>
    <cellStyle name="Note 7 5 2 17" xfId="37197"/>
    <cellStyle name="Note 7 5 2 18" xfId="37198"/>
    <cellStyle name="Note 7 5 2 19" xfId="37199"/>
    <cellStyle name="Note 7 5 2 2" xfId="37200"/>
    <cellStyle name="Note 7 5 2 2 10" xfId="37201"/>
    <cellStyle name="Note 7 5 2 2 10 2" xfId="37202"/>
    <cellStyle name="Note 7 5 2 2 10 2 2" xfId="37203"/>
    <cellStyle name="Note 7 5 2 2 10 2 3" xfId="37204"/>
    <cellStyle name="Note 7 5 2 2 10 2 4" xfId="37205"/>
    <cellStyle name="Note 7 5 2 2 10 3" xfId="37206"/>
    <cellStyle name="Note 7 5 2 2 10 4" xfId="37207"/>
    <cellStyle name="Note 7 5 2 2 10 5" xfId="37208"/>
    <cellStyle name="Note 7 5 2 2 10 6" xfId="37209"/>
    <cellStyle name="Note 7 5 2 2 11" xfId="37210"/>
    <cellStyle name="Note 7 5 2 2 11 2" xfId="37211"/>
    <cellStyle name="Note 7 5 2 2 11 2 2" xfId="37212"/>
    <cellStyle name="Note 7 5 2 2 11 2 3" xfId="37213"/>
    <cellStyle name="Note 7 5 2 2 11 2 4" xfId="37214"/>
    <cellStyle name="Note 7 5 2 2 11 3" xfId="37215"/>
    <cellStyle name="Note 7 5 2 2 11 4" xfId="37216"/>
    <cellStyle name="Note 7 5 2 2 11 5" xfId="37217"/>
    <cellStyle name="Note 7 5 2 2 11 6" xfId="37218"/>
    <cellStyle name="Note 7 5 2 2 12" xfId="37219"/>
    <cellStyle name="Note 7 5 2 2 12 2" xfId="37220"/>
    <cellStyle name="Note 7 5 2 2 12 2 2" xfId="37221"/>
    <cellStyle name="Note 7 5 2 2 12 2 3" xfId="37222"/>
    <cellStyle name="Note 7 5 2 2 12 2 4" xfId="37223"/>
    <cellStyle name="Note 7 5 2 2 12 3" xfId="37224"/>
    <cellStyle name="Note 7 5 2 2 12 4" xfId="37225"/>
    <cellStyle name="Note 7 5 2 2 12 5" xfId="37226"/>
    <cellStyle name="Note 7 5 2 2 12 6" xfId="37227"/>
    <cellStyle name="Note 7 5 2 2 13" xfId="37228"/>
    <cellStyle name="Note 7 5 2 2 13 2" xfId="37229"/>
    <cellStyle name="Note 7 5 2 2 13 2 2" xfId="37230"/>
    <cellStyle name="Note 7 5 2 2 13 2 3" xfId="37231"/>
    <cellStyle name="Note 7 5 2 2 13 2 4" xfId="37232"/>
    <cellStyle name="Note 7 5 2 2 13 3" xfId="37233"/>
    <cellStyle name="Note 7 5 2 2 13 4" xfId="37234"/>
    <cellStyle name="Note 7 5 2 2 13 5" xfId="37235"/>
    <cellStyle name="Note 7 5 2 2 13 6" xfId="37236"/>
    <cellStyle name="Note 7 5 2 2 14" xfId="37237"/>
    <cellStyle name="Note 7 5 2 2 14 2" xfId="37238"/>
    <cellStyle name="Note 7 5 2 2 14 2 2" xfId="37239"/>
    <cellStyle name="Note 7 5 2 2 14 2 3" xfId="37240"/>
    <cellStyle name="Note 7 5 2 2 14 2 4" xfId="37241"/>
    <cellStyle name="Note 7 5 2 2 14 3" xfId="37242"/>
    <cellStyle name="Note 7 5 2 2 14 4" xfId="37243"/>
    <cellStyle name="Note 7 5 2 2 14 5" xfId="37244"/>
    <cellStyle name="Note 7 5 2 2 14 6" xfId="37245"/>
    <cellStyle name="Note 7 5 2 2 15" xfId="37246"/>
    <cellStyle name="Note 7 5 2 2 15 2" xfId="37247"/>
    <cellStyle name="Note 7 5 2 2 15 2 2" xfId="37248"/>
    <cellStyle name="Note 7 5 2 2 15 2 3" xfId="37249"/>
    <cellStyle name="Note 7 5 2 2 15 2 4" xfId="37250"/>
    <cellStyle name="Note 7 5 2 2 15 3" xfId="37251"/>
    <cellStyle name="Note 7 5 2 2 15 4" xfId="37252"/>
    <cellStyle name="Note 7 5 2 2 15 5" xfId="37253"/>
    <cellStyle name="Note 7 5 2 2 15 6" xfId="37254"/>
    <cellStyle name="Note 7 5 2 2 16" xfId="37255"/>
    <cellStyle name="Note 7 5 2 2 16 2" xfId="37256"/>
    <cellStyle name="Note 7 5 2 2 16 2 2" xfId="37257"/>
    <cellStyle name="Note 7 5 2 2 16 2 3" xfId="37258"/>
    <cellStyle name="Note 7 5 2 2 16 2 4" xfId="37259"/>
    <cellStyle name="Note 7 5 2 2 16 3" xfId="37260"/>
    <cellStyle name="Note 7 5 2 2 16 4" xfId="37261"/>
    <cellStyle name="Note 7 5 2 2 16 5" xfId="37262"/>
    <cellStyle name="Note 7 5 2 2 16 6" xfId="37263"/>
    <cellStyle name="Note 7 5 2 2 17" xfId="37264"/>
    <cellStyle name="Note 7 5 2 2 17 2" xfId="37265"/>
    <cellStyle name="Note 7 5 2 2 17 3" xfId="37266"/>
    <cellStyle name="Note 7 5 2 2 18" xfId="37267"/>
    <cellStyle name="Note 7 5 2 2 19" xfId="37268"/>
    <cellStyle name="Note 7 5 2 2 2" xfId="37269"/>
    <cellStyle name="Note 7 5 2 2 2 2" xfId="37270"/>
    <cellStyle name="Note 7 5 2 2 2 2 2" xfId="37271"/>
    <cellStyle name="Note 7 5 2 2 2 2 3" xfId="37272"/>
    <cellStyle name="Note 7 5 2 2 2 2 4" xfId="37273"/>
    <cellStyle name="Note 7 5 2 2 2 3" xfId="37274"/>
    <cellStyle name="Note 7 5 2 2 2 4" xfId="37275"/>
    <cellStyle name="Note 7 5 2 2 2 5" xfId="37276"/>
    <cellStyle name="Note 7 5 2 2 3" xfId="37277"/>
    <cellStyle name="Note 7 5 2 2 3 2" xfId="37278"/>
    <cellStyle name="Note 7 5 2 2 3 2 2" xfId="37279"/>
    <cellStyle name="Note 7 5 2 2 3 2 3" xfId="37280"/>
    <cellStyle name="Note 7 5 2 2 3 2 4" xfId="37281"/>
    <cellStyle name="Note 7 5 2 2 3 3" xfId="37282"/>
    <cellStyle name="Note 7 5 2 2 3 4" xfId="37283"/>
    <cellStyle name="Note 7 5 2 2 3 5" xfId="37284"/>
    <cellStyle name="Note 7 5 2 2 3 6" xfId="37285"/>
    <cellStyle name="Note 7 5 2 2 4" xfId="37286"/>
    <cellStyle name="Note 7 5 2 2 4 2" xfId="37287"/>
    <cellStyle name="Note 7 5 2 2 4 2 2" xfId="37288"/>
    <cellStyle name="Note 7 5 2 2 4 2 3" xfId="37289"/>
    <cellStyle name="Note 7 5 2 2 4 2 4" xfId="37290"/>
    <cellStyle name="Note 7 5 2 2 4 3" xfId="37291"/>
    <cellStyle name="Note 7 5 2 2 4 4" xfId="37292"/>
    <cellStyle name="Note 7 5 2 2 4 5" xfId="37293"/>
    <cellStyle name="Note 7 5 2 2 4 6" xfId="37294"/>
    <cellStyle name="Note 7 5 2 2 5" xfId="37295"/>
    <cellStyle name="Note 7 5 2 2 5 2" xfId="37296"/>
    <cellStyle name="Note 7 5 2 2 5 2 2" xfId="37297"/>
    <cellStyle name="Note 7 5 2 2 5 2 3" xfId="37298"/>
    <cellStyle name="Note 7 5 2 2 5 2 4" xfId="37299"/>
    <cellStyle name="Note 7 5 2 2 5 3" xfId="37300"/>
    <cellStyle name="Note 7 5 2 2 5 4" xfId="37301"/>
    <cellStyle name="Note 7 5 2 2 5 5" xfId="37302"/>
    <cellStyle name="Note 7 5 2 2 5 6" xfId="37303"/>
    <cellStyle name="Note 7 5 2 2 6" xfId="37304"/>
    <cellStyle name="Note 7 5 2 2 6 2" xfId="37305"/>
    <cellStyle name="Note 7 5 2 2 6 2 2" xfId="37306"/>
    <cellStyle name="Note 7 5 2 2 6 2 3" xfId="37307"/>
    <cellStyle name="Note 7 5 2 2 6 2 4" xfId="37308"/>
    <cellStyle name="Note 7 5 2 2 6 3" xfId="37309"/>
    <cellStyle name="Note 7 5 2 2 6 4" xfId="37310"/>
    <cellStyle name="Note 7 5 2 2 6 5" xfId="37311"/>
    <cellStyle name="Note 7 5 2 2 6 6" xfId="37312"/>
    <cellStyle name="Note 7 5 2 2 7" xfId="37313"/>
    <cellStyle name="Note 7 5 2 2 7 2" xfId="37314"/>
    <cellStyle name="Note 7 5 2 2 7 2 2" xfId="37315"/>
    <cellStyle name="Note 7 5 2 2 7 2 3" xfId="37316"/>
    <cellStyle name="Note 7 5 2 2 7 2 4" xfId="37317"/>
    <cellStyle name="Note 7 5 2 2 7 3" xfId="37318"/>
    <cellStyle name="Note 7 5 2 2 7 4" xfId="37319"/>
    <cellStyle name="Note 7 5 2 2 7 5" xfId="37320"/>
    <cellStyle name="Note 7 5 2 2 7 6" xfId="37321"/>
    <cellStyle name="Note 7 5 2 2 8" xfId="37322"/>
    <cellStyle name="Note 7 5 2 2 8 2" xfId="37323"/>
    <cellStyle name="Note 7 5 2 2 8 2 2" xfId="37324"/>
    <cellStyle name="Note 7 5 2 2 8 2 3" xfId="37325"/>
    <cellStyle name="Note 7 5 2 2 8 2 4" xfId="37326"/>
    <cellStyle name="Note 7 5 2 2 8 3" xfId="37327"/>
    <cellStyle name="Note 7 5 2 2 8 4" xfId="37328"/>
    <cellStyle name="Note 7 5 2 2 8 5" xfId="37329"/>
    <cellStyle name="Note 7 5 2 2 8 6" xfId="37330"/>
    <cellStyle name="Note 7 5 2 2 9" xfId="37331"/>
    <cellStyle name="Note 7 5 2 2 9 2" xfId="37332"/>
    <cellStyle name="Note 7 5 2 2 9 2 2" xfId="37333"/>
    <cellStyle name="Note 7 5 2 2 9 2 3" xfId="37334"/>
    <cellStyle name="Note 7 5 2 2 9 2 4" xfId="37335"/>
    <cellStyle name="Note 7 5 2 2 9 3" xfId="37336"/>
    <cellStyle name="Note 7 5 2 2 9 4" xfId="37337"/>
    <cellStyle name="Note 7 5 2 2 9 5" xfId="37338"/>
    <cellStyle name="Note 7 5 2 2 9 6" xfId="37339"/>
    <cellStyle name="Note 7 5 2 20" xfId="37340"/>
    <cellStyle name="Note 7 5 2 3" xfId="37341"/>
    <cellStyle name="Note 7 5 2 3 2" xfId="37342"/>
    <cellStyle name="Note 7 5 2 3 2 2" xfId="37343"/>
    <cellStyle name="Note 7 5 2 3 2 3" xfId="37344"/>
    <cellStyle name="Note 7 5 2 3 2 4" xfId="37345"/>
    <cellStyle name="Note 7 5 2 3 3" xfId="37346"/>
    <cellStyle name="Note 7 5 2 3 4" xfId="37347"/>
    <cellStyle name="Note 7 5 2 3 5" xfId="37348"/>
    <cellStyle name="Note 7 5 2 4" xfId="37349"/>
    <cellStyle name="Note 7 5 2 4 2" xfId="37350"/>
    <cellStyle name="Note 7 5 2 4 2 2" xfId="37351"/>
    <cellStyle name="Note 7 5 2 4 2 3" xfId="37352"/>
    <cellStyle name="Note 7 5 2 4 2 4" xfId="37353"/>
    <cellStyle name="Note 7 5 2 4 3" xfId="37354"/>
    <cellStyle name="Note 7 5 2 4 4" xfId="37355"/>
    <cellStyle name="Note 7 5 2 4 5" xfId="37356"/>
    <cellStyle name="Note 7 5 2 5" xfId="37357"/>
    <cellStyle name="Note 7 5 2 5 2" xfId="37358"/>
    <cellStyle name="Note 7 5 2 5 2 2" xfId="37359"/>
    <cellStyle name="Note 7 5 2 5 2 3" xfId="37360"/>
    <cellStyle name="Note 7 5 2 5 2 4" xfId="37361"/>
    <cellStyle name="Note 7 5 2 5 3" xfId="37362"/>
    <cellStyle name="Note 7 5 2 5 4" xfId="37363"/>
    <cellStyle name="Note 7 5 2 5 5" xfId="37364"/>
    <cellStyle name="Note 7 5 2 5 6" xfId="37365"/>
    <cellStyle name="Note 7 5 2 6" xfId="37366"/>
    <cellStyle name="Note 7 5 2 6 2" xfId="37367"/>
    <cellStyle name="Note 7 5 2 6 2 2" xfId="37368"/>
    <cellStyle name="Note 7 5 2 6 2 3" xfId="37369"/>
    <cellStyle name="Note 7 5 2 6 2 4" xfId="37370"/>
    <cellStyle name="Note 7 5 2 6 3" xfId="37371"/>
    <cellStyle name="Note 7 5 2 6 4" xfId="37372"/>
    <cellStyle name="Note 7 5 2 6 5" xfId="37373"/>
    <cellStyle name="Note 7 5 2 6 6" xfId="37374"/>
    <cellStyle name="Note 7 5 2 7" xfId="37375"/>
    <cellStyle name="Note 7 5 2 7 2" xfId="37376"/>
    <cellStyle name="Note 7 5 2 7 2 2" xfId="37377"/>
    <cellStyle name="Note 7 5 2 7 2 3" xfId="37378"/>
    <cellStyle name="Note 7 5 2 7 2 4" xfId="37379"/>
    <cellStyle name="Note 7 5 2 7 3" xfId="37380"/>
    <cellStyle name="Note 7 5 2 7 4" xfId="37381"/>
    <cellStyle name="Note 7 5 2 7 5" xfId="37382"/>
    <cellStyle name="Note 7 5 2 7 6" xfId="37383"/>
    <cellStyle name="Note 7 5 2 8" xfId="37384"/>
    <cellStyle name="Note 7 5 2 8 2" xfId="37385"/>
    <cellStyle name="Note 7 5 2 8 2 2" xfId="37386"/>
    <cellStyle name="Note 7 5 2 8 2 3" xfId="37387"/>
    <cellStyle name="Note 7 5 2 8 2 4" xfId="37388"/>
    <cellStyle name="Note 7 5 2 8 3" xfId="37389"/>
    <cellStyle name="Note 7 5 2 8 4" xfId="37390"/>
    <cellStyle name="Note 7 5 2 8 5" xfId="37391"/>
    <cellStyle name="Note 7 5 2 8 6" xfId="37392"/>
    <cellStyle name="Note 7 5 2 9" xfId="37393"/>
    <cellStyle name="Note 7 5 2 9 2" xfId="37394"/>
    <cellStyle name="Note 7 5 2 9 2 2" xfId="37395"/>
    <cellStyle name="Note 7 5 2 9 2 3" xfId="37396"/>
    <cellStyle name="Note 7 5 2 9 2 4" xfId="37397"/>
    <cellStyle name="Note 7 5 2 9 3" xfId="37398"/>
    <cellStyle name="Note 7 5 2 9 4" xfId="37399"/>
    <cellStyle name="Note 7 5 2 9 5" xfId="37400"/>
    <cellStyle name="Note 7 5 2 9 6" xfId="37401"/>
    <cellStyle name="Note 7 5 20" xfId="37402"/>
    <cellStyle name="Note 7 5 21" xfId="37403"/>
    <cellStyle name="Note 7 5 3" xfId="37404"/>
    <cellStyle name="Note 7 5 3 10" xfId="37405"/>
    <cellStyle name="Note 7 5 3 10 2" xfId="37406"/>
    <cellStyle name="Note 7 5 3 10 2 2" xfId="37407"/>
    <cellStyle name="Note 7 5 3 10 2 3" xfId="37408"/>
    <cellStyle name="Note 7 5 3 10 2 4" xfId="37409"/>
    <cellStyle name="Note 7 5 3 10 3" xfId="37410"/>
    <cellStyle name="Note 7 5 3 10 4" xfId="37411"/>
    <cellStyle name="Note 7 5 3 10 5" xfId="37412"/>
    <cellStyle name="Note 7 5 3 10 6" xfId="37413"/>
    <cellStyle name="Note 7 5 3 11" xfId="37414"/>
    <cellStyle name="Note 7 5 3 11 2" xfId="37415"/>
    <cellStyle name="Note 7 5 3 11 2 2" xfId="37416"/>
    <cellStyle name="Note 7 5 3 11 2 3" xfId="37417"/>
    <cellStyle name="Note 7 5 3 11 2 4" xfId="37418"/>
    <cellStyle name="Note 7 5 3 11 3" xfId="37419"/>
    <cellStyle name="Note 7 5 3 11 4" xfId="37420"/>
    <cellStyle name="Note 7 5 3 11 5" xfId="37421"/>
    <cellStyle name="Note 7 5 3 11 6" xfId="37422"/>
    <cellStyle name="Note 7 5 3 12" xfId="37423"/>
    <cellStyle name="Note 7 5 3 12 2" xfId="37424"/>
    <cellStyle name="Note 7 5 3 12 2 2" xfId="37425"/>
    <cellStyle name="Note 7 5 3 12 2 3" xfId="37426"/>
    <cellStyle name="Note 7 5 3 12 2 4" xfId="37427"/>
    <cellStyle name="Note 7 5 3 12 3" xfId="37428"/>
    <cellStyle name="Note 7 5 3 12 4" xfId="37429"/>
    <cellStyle name="Note 7 5 3 12 5" xfId="37430"/>
    <cellStyle name="Note 7 5 3 12 6" xfId="37431"/>
    <cellStyle name="Note 7 5 3 13" xfId="37432"/>
    <cellStyle name="Note 7 5 3 13 2" xfId="37433"/>
    <cellStyle name="Note 7 5 3 13 2 2" xfId="37434"/>
    <cellStyle name="Note 7 5 3 13 2 3" xfId="37435"/>
    <cellStyle name="Note 7 5 3 13 2 4" xfId="37436"/>
    <cellStyle name="Note 7 5 3 13 3" xfId="37437"/>
    <cellStyle name="Note 7 5 3 13 4" xfId="37438"/>
    <cellStyle name="Note 7 5 3 13 5" xfId="37439"/>
    <cellStyle name="Note 7 5 3 13 6" xfId="37440"/>
    <cellStyle name="Note 7 5 3 14" xfId="37441"/>
    <cellStyle name="Note 7 5 3 14 2" xfId="37442"/>
    <cellStyle name="Note 7 5 3 14 2 2" xfId="37443"/>
    <cellStyle name="Note 7 5 3 14 2 3" xfId="37444"/>
    <cellStyle name="Note 7 5 3 14 2 4" xfId="37445"/>
    <cellStyle name="Note 7 5 3 14 3" xfId="37446"/>
    <cellStyle name="Note 7 5 3 14 4" xfId="37447"/>
    <cellStyle name="Note 7 5 3 14 5" xfId="37448"/>
    <cellStyle name="Note 7 5 3 14 6" xfId="37449"/>
    <cellStyle name="Note 7 5 3 15" xfId="37450"/>
    <cellStyle name="Note 7 5 3 15 2" xfId="37451"/>
    <cellStyle name="Note 7 5 3 15 2 2" xfId="37452"/>
    <cellStyle name="Note 7 5 3 15 2 3" xfId="37453"/>
    <cellStyle name="Note 7 5 3 15 2 4" xfId="37454"/>
    <cellStyle name="Note 7 5 3 15 3" xfId="37455"/>
    <cellStyle name="Note 7 5 3 15 4" xfId="37456"/>
    <cellStyle name="Note 7 5 3 15 5" xfId="37457"/>
    <cellStyle name="Note 7 5 3 15 6" xfId="37458"/>
    <cellStyle name="Note 7 5 3 16" xfId="37459"/>
    <cellStyle name="Note 7 5 3 16 2" xfId="37460"/>
    <cellStyle name="Note 7 5 3 16 2 2" xfId="37461"/>
    <cellStyle name="Note 7 5 3 16 2 3" xfId="37462"/>
    <cellStyle name="Note 7 5 3 16 2 4" xfId="37463"/>
    <cellStyle name="Note 7 5 3 16 3" xfId="37464"/>
    <cellStyle name="Note 7 5 3 16 4" xfId="37465"/>
    <cellStyle name="Note 7 5 3 16 5" xfId="37466"/>
    <cellStyle name="Note 7 5 3 16 6" xfId="37467"/>
    <cellStyle name="Note 7 5 3 17" xfId="37468"/>
    <cellStyle name="Note 7 5 3 17 2" xfId="37469"/>
    <cellStyle name="Note 7 5 3 17 3" xfId="37470"/>
    <cellStyle name="Note 7 5 3 18" xfId="37471"/>
    <cellStyle name="Note 7 5 3 19" xfId="37472"/>
    <cellStyle name="Note 7 5 3 2" xfId="37473"/>
    <cellStyle name="Note 7 5 3 2 2" xfId="37474"/>
    <cellStyle name="Note 7 5 3 2 2 2" xfId="37475"/>
    <cellStyle name="Note 7 5 3 2 2 3" xfId="37476"/>
    <cellStyle name="Note 7 5 3 2 2 4" xfId="37477"/>
    <cellStyle name="Note 7 5 3 2 3" xfId="37478"/>
    <cellStyle name="Note 7 5 3 2 4" xfId="37479"/>
    <cellStyle name="Note 7 5 3 2 5" xfId="37480"/>
    <cellStyle name="Note 7 5 3 3" xfId="37481"/>
    <cellStyle name="Note 7 5 3 3 2" xfId="37482"/>
    <cellStyle name="Note 7 5 3 3 2 2" xfId="37483"/>
    <cellStyle name="Note 7 5 3 3 2 3" xfId="37484"/>
    <cellStyle name="Note 7 5 3 3 2 4" xfId="37485"/>
    <cellStyle name="Note 7 5 3 3 3" xfId="37486"/>
    <cellStyle name="Note 7 5 3 3 4" xfId="37487"/>
    <cellStyle name="Note 7 5 3 3 5" xfId="37488"/>
    <cellStyle name="Note 7 5 3 3 6" xfId="37489"/>
    <cellStyle name="Note 7 5 3 4" xfId="37490"/>
    <cellStyle name="Note 7 5 3 4 2" xfId="37491"/>
    <cellStyle name="Note 7 5 3 4 2 2" xfId="37492"/>
    <cellStyle name="Note 7 5 3 4 2 3" xfId="37493"/>
    <cellStyle name="Note 7 5 3 4 2 4" xfId="37494"/>
    <cellStyle name="Note 7 5 3 4 3" xfId="37495"/>
    <cellStyle name="Note 7 5 3 4 4" xfId="37496"/>
    <cellStyle name="Note 7 5 3 4 5" xfId="37497"/>
    <cellStyle name="Note 7 5 3 4 6" xfId="37498"/>
    <cellStyle name="Note 7 5 3 5" xfId="37499"/>
    <cellStyle name="Note 7 5 3 5 2" xfId="37500"/>
    <cellStyle name="Note 7 5 3 5 2 2" xfId="37501"/>
    <cellStyle name="Note 7 5 3 5 2 3" xfId="37502"/>
    <cellStyle name="Note 7 5 3 5 2 4" xfId="37503"/>
    <cellStyle name="Note 7 5 3 5 3" xfId="37504"/>
    <cellStyle name="Note 7 5 3 5 4" xfId="37505"/>
    <cellStyle name="Note 7 5 3 5 5" xfId="37506"/>
    <cellStyle name="Note 7 5 3 5 6" xfId="37507"/>
    <cellStyle name="Note 7 5 3 6" xfId="37508"/>
    <cellStyle name="Note 7 5 3 6 2" xfId="37509"/>
    <cellStyle name="Note 7 5 3 6 2 2" xfId="37510"/>
    <cellStyle name="Note 7 5 3 6 2 3" xfId="37511"/>
    <cellStyle name="Note 7 5 3 6 2 4" xfId="37512"/>
    <cellStyle name="Note 7 5 3 6 3" xfId="37513"/>
    <cellStyle name="Note 7 5 3 6 4" xfId="37514"/>
    <cellStyle name="Note 7 5 3 6 5" xfId="37515"/>
    <cellStyle name="Note 7 5 3 6 6" xfId="37516"/>
    <cellStyle name="Note 7 5 3 7" xfId="37517"/>
    <cellStyle name="Note 7 5 3 7 2" xfId="37518"/>
    <cellStyle name="Note 7 5 3 7 2 2" xfId="37519"/>
    <cellStyle name="Note 7 5 3 7 2 3" xfId="37520"/>
    <cellStyle name="Note 7 5 3 7 2 4" xfId="37521"/>
    <cellStyle name="Note 7 5 3 7 3" xfId="37522"/>
    <cellStyle name="Note 7 5 3 7 4" xfId="37523"/>
    <cellStyle name="Note 7 5 3 7 5" xfId="37524"/>
    <cellStyle name="Note 7 5 3 7 6" xfId="37525"/>
    <cellStyle name="Note 7 5 3 8" xfId="37526"/>
    <cellStyle name="Note 7 5 3 8 2" xfId="37527"/>
    <cellStyle name="Note 7 5 3 8 2 2" xfId="37528"/>
    <cellStyle name="Note 7 5 3 8 2 3" xfId="37529"/>
    <cellStyle name="Note 7 5 3 8 2 4" xfId="37530"/>
    <cellStyle name="Note 7 5 3 8 3" xfId="37531"/>
    <cellStyle name="Note 7 5 3 8 4" xfId="37532"/>
    <cellStyle name="Note 7 5 3 8 5" xfId="37533"/>
    <cellStyle name="Note 7 5 3 8 6" xfId="37534"/>
    <cellStyle name="Note 7 5 3 9" xfId="37535"/>
    <cellStyle name="Note 7 5 3 9 2" xfId="37536"/>
    <cellStyle name="Note 7 5 3 9 2 2" xfId="37537"/>
    <cellStyle name="Note 7 5 3 9 2 3" xfId="37538"/>
    <cellStyle name="Note 7 5 3 9 2 4" xfId="37539"/>
    <cellStyle name="Note 7 5 3 9 3" xfId="37540"/>
    <cellStyle name="Note 7 5 3 9 4" xfId="37541"/>
    <cellStyle name="Note 7 5 3 9 5" xfId="37542"/>
    <cellStyle name="Note 7 5 3 9 6" xfId="37543"/>
    <cellStyle name="Note 7 5 4" xfId="37544"/>
    <cellStyle name="Note 7 5 4 2" xfId="37545"/>
    <cellStyle name="Note 7 5 4 2 2" xfId="37546"/>
    <cellStyle name="Note 7 5 4 2 3" xfId="37547"/>
    <cellStyle name="Note 7 5 4 2 4" xfId="37548"/>
    <cellStyle name="Note 7 5 4 3" xfId="37549"/>
    <cellStyle name="Note 7 5 4 4" xfId="37550"/>
    <cellStyle name="Note 7 5 4 5" xfId="37551"/>
    <cellStyle name="Note 7 5 5" xfId="37552"/>
    <cellStyle name="Note 7 5 5 2" xfId="37553"/>
    <cellStyle name="Note 7 5 5 2 2" xfId="37554"/>
    <cellStyle name="Note 7 5 5 2 3" xfId="37555"/>
    <cellStyle name="Note 7 5 5 2 4" xfId="37556"/>
    <cellStyle name="Note 7 5 5 3" xfId="37557"/>
    <cellStyle name="Note 7 5 5 4" xfId="37558"/>
    <cellStyle name="Note 7 5 5 5" xfId="37559"/>
    <cellStyle name="Note 7 5 6" xfId="37560"/>
    <cellStyle name="Note 7 5 6 2" xfId="37561"/>
    <cellStyle name="Note 7 5 6 2 2" xfId="37562"/>
    <cellStyle name="Note 7 5 6 2 3" xfId="37563"/>
    <cellStyle name="Note 7 5 6 2 4" xfId="37564"/>
    <cellStyle name="Note 7 5 6 3" xfId="37565"/>
    <cellStyle name="Note 7 5 6 4" xfId="37566"/>
    <cellStyle name="Note 7 5 6 5" xfId="37567"/>
    <cellStyle name="Note 7 5 6 6" xfId="37568"/>
    <cellStyle name="Note 7 5 7" xfId="37569"/>
    <cellStyle name="Note 7 5 7 2" xfId="37570"/>
    <cellStyle name="Note 7 5 7 2 2" xfId="37571"/>
    <cellStyle name="Note 7 5 7 2 3" xfId="37572"/>
    <cellStyle name="Note 7 5 7 2 4" xfId="37573"/>
    <cellStyle name="Note 7 5 7 3" xfId="37574"/>
    <cellStyle name="Note 7 5 7 4" xfId="37575"/>
    <cellStyle name="Note 7 5 7 5" xfId="37576"/>
    <cellStyle name="Note 7 5 7 6" xfId="37577"/>
    <cellStyle name="Note 7 5 8" xfId="37578"/>
    <cellStyle name="Note 7 5 8 2" xfId="37579"/>
    <cellStyle name="Note 7 5 8 2 2" xfId="37580"/>
    <cellStyle name="Note 7 5 8 2 3" xfId="37581"/>
    <cellStyle name="Note 7 5 8 2 4" xfId="37582"/>
    <cellStyle name="Note 7 5 8 3" xfId="37583"/>
    <cellStyle name="Note 7 5 8 4" xfId="37584"/>
    <cellStyle name="Note 7 5 8 5" xfId="37585"/>
    <cellStyle name="Note 7 5 8 6" xfId="37586"/>
    <cellStyle name="Note 7 5 9" xfId="37587"/>
    <cellStyle name="Note 7 5 9 2" xfId="37588"/>
    <cellStyle name="Note 7 5 9 2 2" xfId="37589"/>
    <cellStyle name="Note 7 5 9 2 3" xfId="37590"/>
    <cellStyle name="Note 7 5 9 2 4" xfId="37591"/>
    <cellStyle name="Note 7 5 9 3" xfId="37592"/>
    <cellStyle name="Note 7 5 9 4" xfId="37593"/>
    <cellStyle name="Note 7 5 9 5" xfId="37594"/>
    <cellStyle name="Note 7 5 9 6" xfId="37595"/>
    <cellStyle name="Note 7 6" xfId="829"/>
    <cellStyle name="Note 7 6 10" xfId="37596"/>
    <cellStyle name="Note 7 6 10 2" xfId="37597"/>
    <cellStyle name="Note 7 6 10 2 2" xfId="37598"/>
    <cellStyle name="Note 7 6 10 2 3" xfId="37599"/>
    <cellStyle name="Note 7 6 10 2 4" xfId="37600"/>
    <cellStyle name="Note 7 6 10 3" xfId="37601"/>
    <cellStyle name="Note 7 6 10 4" xfId="37602"/>
    <cellStyle name="Note 7 6 10 5" xfId="37603"/>
    <cellStyle name="Note 7 6 10 6" xfId="37604"/>
    <cellStyle name="Note 7 6 11" xfId="37605"/>
    <cellStyle name="Note 7 6 11 2" xfId="37606"/>
    <cellStyle name="Note 7 6 11 2 2" xfId="37607"/>
    <cellStyle name="Note 7 6 11 2 3" xfId="37608"/>
    <cellStyle name="Note 7 6 11 2 4" xfId="37609"/>
    <cellStyle name="Note 7 6 11 3" xfId="37610"/>
    <cellStyle name="Note 7 6 11 4" xfId="37611"/>
    <cellStyle name="Note 7 6 11 5" xfId="37612"/>
    <cellStyle name="Note 7 6 11 6" xfId="37613"/>
    <cellStyle name="Note 7 6 12" xfId="37614"/>
    <cellStyle name="Note 7 6 12 2" xfId="37615"/>
    <cellStyle name="Note 7 6 12 2 2" xfId="37616"/>
    <cellStyle name="Note 7 6 12 2 3" xfId="37617"/>
    <cellStyle name="Note 7 6 12 2 4" xfId="37618"/>
    <cellStyle name="Note 7 6 12 3" xfId="37619"/>
    <cellStyle name="Note 7 6 12 4" xfId="37620"/>
    <cellStyle name="Note 7 6 12 5" xfId="37621"/>
    <cellStyle name="Note 7 6 12 6" xfId="37622"/>
    <cellStyle name="Note 7 6 13" xfId="37623"/>
    <cellStyle name="Note 7 6 13 2" xfId="37624"/>
    <cellStyle name="Note 7 6 13 2 2" xfId="37625"/>
    <cellStyle name="Note 7 6 13 2 3" xfId="37626"/>
    <cellStyle name="Note 7 6 13 2 4" xfId="37627"/>
    <cellStyle name="Note 7 6 13 3" xfId="37628"/>
    <cellStyle name="Note 7 6 13 4" xfId="37629"/>
    <cellStyle name="Note 7 6 13 5" xfId="37630"/>
    <cellStyle name="Note 7 6 13 6" xfId="37631"/>
    <cellStyle name="Note 7 6 14" xfId="37632"/>
    <cellStyle name="Note 7 6 14 2" xfId="37633"/>
    <cellStyle name="Note 7 6 14 2 2" xfId="37634"/>
    <cellStyle name="Note 7 6 14 2 3" xfId="37635"/>
    <cellStyle name="Note 7 6 14 2 4" xfId="37636"/>
    <cellStyle name="Note 7 6 14 3" xfId="37637"/>
    <cellStyle name="Note 7 6 14 4" xfId="37638"/>
    <cellStyle name="Note 7 6 14 5" xfId="37639"/>
    <cellStyle name="Note 7 6 14 6" xfId="37640"/>
    <cellStyle name="Note 7 6 15" xfId="37641"/>
    <cellStyle name="Note 7 6 15 2" xfId="37642"/>
    <cellStyle name="Note 7 6 15 2 2" xfId="37643"/>
    <cellStyle name="Note 7 6 15 2 3" xfId="37644"/>
    <cellStyle name="Note 7 6 15 2 4" xfId="37645"/>
    <cellStyle name="Note 7 6 15 3" xfId="37646"/>
    <cellStyle name="Note 7 6 15 4" xfId="37647"/>
    <cellStyle name="Note 7 6 15 5" xfId="37648"/>
    <cellStyle name="Note 7 6 15 6" xfId="37649"/>
    <cellStyle name="Note 7 6 16" xfId="37650"/>
    <cellStyle name="Note 7 6 16 2" xfId="37651"/>
    <cellStyle name="Note 7 6 16 3" xfId="37652"/>
    <cellStyle name="Note 7 6 17" xfId="37653"/>
    <cellStyle name="Note 7 6 18" xfId="37654"/>
    <cellStyle name="Note 7 6 19" xfId="37655"/>
    <cellStyle name="Note 7 6 2" xfId="830"/>
    <cellStyle name="Note 7 6 2 10" xfId="37656"/>
    <cellStyle name="Note 7 6 2 10 2" xfId="37657"/>
    <cellStyle name="Note 7 6 2 10 2 2" xfId="37658"/>
    <cellStyle name="Note 7 6 2 10 2 3" xfId="37659"/>
    <cellStyle name="Note 7 6 2 10 2 4" xfId="37660"/>
    <cellStyle name="Note 7 6 2 10 3" xfId="37661"/>
    <cellStyle name="Note 7 6 2 10 4" xfId="37662"/>
    <cellStyle name="Note 7 6 2 10 5" xfId="37663"/>
    <cellStyle name="Note 7 6 2 10 6" xfId="37664"/>
    <cellStyle name="Note 7 6 2 11" xfId="37665"/>
    <cellStyle name="Note 7 6 2 11 2" xfId="37666"/>
    <cellStyle name="Note 7 6 2 11 2 2" xfId="37667"/>
    <cellStyle name="Note 7 6 2 11 2 3" xfId="37668"/>
    <cellStyle name="Note 7 6 2 11 2 4" xfId="37669"/>
    <cellStyle name="Note 7 6 2 11 3" xfId="37670"/>
    <cellStyle name="Note 7 6 2 11 4" xfId="37671"/>
    <cellStyle name="Note 7 6 2 11 5" xfId="37672"/>
    <cellStyle name="Note 7 6 2 11 6" xfId="37673"/>
    <cellStyle name="Note 7 6 2 12" xfId="37674"/>
    <cellStyle name="Note 7 6 2 12 2" xfId="37675"/>
    <cellStyle name="Note 7 6 2 12 2 2" xfId="37676"/>
    <cellStyle name="Note 7 6 2 12 2 3" xfId="37677"/>
    <cellStyle name="Note 7 6 2 12 2 4" xfId="37678"/>
    <cellStyle name="Note 7 6 2 12 3" xfId="37679"/>
    <cellStyle name="Note 7 6 2 12 4" xfId="37680"/>
    <cellStyle name="Note 7 6 2 12 5" xfId="37681"/>
    <cellStyle name="Note 7 6 2 12 6" xfId="37682"/>
    <cellStyle name="Note 7 6 2 13" xfId="37683"/>
    <cellStyle name="Note 7 6 2 13 2" xfId="37684"/>
    <cellStyle name="Note 7 6 2 13 2 2" xfId="37685"/>
    <cellStyle name="Note 7 6 2 13 2 3" xfId="37686"/>
    <cellStyle name="Note 7 6 2 13 2 4" xfId="37687"/>
    <cellStyle name="Note 7 6 2 13 3" xfId="37688"/>
    <cellStyle name="Note 7 6 2 13 4" xfId="37689"/>
    <cellStyle name="Note 7 6 2 13 5" xfId="37690"/>
    <cellStyle name="Note 7 6 2 13 6" xfId="37691"/>
    <cellStyle name="Note 7 6 2 14" xfId="37692"/>
    <cellStyle name="Note 7 6 2 14 2" xfId="37693"/>
    <cellStyle name="Note 7 6 2 14 2 2" xfId="37694"/>
    <cellStyle name="Note 7 6 2 14 2 3" xfId="37695"/>
    <cellStyle name="Note 7 6 2 14 2 4" xfId="37696"/>
    <cellStyle name="Note 7 6 2 14 3" xfId="37697"/>
    <cellStyle name="Note 7 6 2 14 4" xfId="37698"/>
    <cellStyle name="Note 7 6 2 14 5" xfId="37699"/>
    <cellStyle name="Note 7 6 2 14 6" xfId="37700"/>
    <cellStyle name="Note 7 6 2 15" xfId="37701"/>
    <cellStyle name="Note 7 6 2 15 2" xfId="37702"/>
    <cellStyle name="Note 7 6 2 15 3" xfId="37703"/>
    <cellStyle name="Note 7 6 2 16" xfId="37704"/>
    <cellStyle name="Note 7 6 2 17" xfId="37705"/>
    <cellStyle name="Note 7 6 2 18" xfId="37706"/>
    <cellStyle name="Note 7 6 2 19" xfId="37707"/>
    <cellStyle name="Note 7 6 2 2" xfId="37708"/>
    <cellStyle name="Note 7 6 2 2 10" xfId="37709"/>
    <cellStyle name="Note 7 6 2 2 10 2" xfId="37710"/>
    <cellStyle name="Note 7 6 2 2 10 2 2" xfId="37711"/>
    <cellStyle name="Note 7 6 2 2 10 2 3" xfId="37712"/>
    <cellStyle name="Note 7 6 2 2 10 2 4" xfId="37713"/>
    <cellStyle name="Note 7 6 2 2 10 3" xfId="37714"/>
    <cellStyle name="Note 7 6 2 2 10 4" xfId="37715"/>
    <cellStyle name="Note 7 6 2 2 10 5" xfId="37716"/>
    <cellStyle name="Note 7 6 2 2 10 6" xfId="37717"/>
    <cellStyle name="Note 7 6 2 2 11" xfId="37718"/>
    <cellStyle name="Note 7 6 2 2 11 2" xfId="37719"/>
    <cellStyle name="Note 7 6 2 2 11 2 2" xfId="37720"/>
    <cellStyle name="Note 7 6 2 2 11 2 3" xfId="37721"/>
    <cellStyle name="Note 7 6 2 2 11 2 4" xfId="37722"/>
    <cellStyle name="Note 7 6 2 2 11 3" xfId="37723"/>
    <cellStyle name="Note 7 6 2 2 11 4" xfId="37724"/>
    <cellStyle name="Note 7 6 2 2 11 5" xfId="37725"/>
    <cellStyle name="Note 7 6 2 2 11 6" xfId="37726"/>
    <cellStyle name="Note 7 6 2 2 12" xfId="37727"/>
    <cellStyle name="Note 7 6 2 2 12 2" xfId="37728"/>
    <cellStyle name="Note 7 6 2 2 12 2 2" xfId="37729"/>
    <cellStyle name="Note 7 6 2 2 12 2 3" xfId="37730"/>
    <cellStyle name="Note 7 6 2 2 12 2 4" xfId="37731"/>
    <cellStyle name="Note 7 6 2 2 12 3" xfId="37732"/>
    <cellStyle name="Note 7 6 2 2 12 4" xfId="37733"/>
    <cellStyle name="Note 7 6 2 2 12 5" xfId="37734"/>
    <cellStyle name="Note 7 6 2 2 12 6" xfId="37735"/>
    <cellStyle name="Note 7 6 2 2 13" xfId="37736"/>
    <cellStyle name="Note 7 6 2 2 13 2" xfId="37737"/>
    <cellStyle name="Note 7 6 2 2 13 2 2" xfId="37738"/>
    <cellStyle name="Note 7 6 2 2 13 2 3" xfId="37739"/>
    <cellStyle name="Note 7 6 2 2 13 2 4" xfId="37740"/>
    <cellStyle name="Note 7 6 2 2 13 3" xfId="37741"/>
    <cellStyle name="Note 7 6 2 2 13 4" xfId="37742"/>
    <cellStyle name="Note 7 6 2 2 13 5" xfId="37743"/>
    <cellStyle name="Note 7 6 2 2 13 6" xfId="37744"/>
    <cellStyle name="Note 7 6 2 2 14" xfId="37745"/>
    <cellStyle name="Note 7 6 2 2 14 2" xfId="37746"/>
    <cellStyle name="Note 7 6 2 2 14 2 2" xfId="37747"/>
    <cellStyle name="Note 7 6 2 2 14 2 3" xfId="37748"/>
    <cellStyle name="Note 7 6 2 2 14 2 4" xfId="37749"/>
    <cellStyle name="Note 7 6 2 2 14 3" xfId="37750"/>
    <cellStyle name="Note 7 6 2 2 14 4" xfId="37751"/>
    <cellStyle name="Note 7 6 2 2 14 5" xfId="37752"/>
    <cellStyle name="Note 7 6 2 2 14 6" xfId="37753"/>
    <cellStyle name="Note 7 6 2 2 15" xfId="37754"/>
    <cellStyle name="Note 7 6 2 2 15 2" xfId="37755"/>
    <cellStyle name="Note 7 6 2 2 15 2 2" xfId="37756"/>
    <cellStyle name="Note 7 6 2 2 15 2 3" xfId="37757"/>
    <cellStyle name="Note 7 6 2 2 15 2 4" xfId="37758"/>
    <cellStyle name="Note 7 6 2 2 15 3" xfId="37759"/>
    <cellStyle name="Note 7 6 2 2 15 4" xfId="37760"/>
    <cellStyle name="Note 7 6 2 2 15 5" xfId="37761"/>
    <cellStyle name="Note 7 6 2 2 15 6" xfId="37762"/>
    <cellStyle name="Note 7 6 2 2 16" xfId="37763"/>
    <cellStyle name="Note 7 6 2 2 16 2" xfId="37764"/>
    <cellStyle name="Note 7 6 2 2 16 2 2" xfId="37765"/>
    <cellStyle name="Note 7 6 2 2 16 2 3" xfId="37766"/>
    <cellStyle name="Note 7 6 2 2 16 2 4" xfId="37767"/>
    <cellStyle name="Note 7 6 2 2 16 3" xfId="37768"/>
    <cellStyle name="Note 7 6 2 2 16 4" xfId="37769"/>
    <cellStyle name="Note 7 6 2 2 16 5" xfId="37770"/>
    <cellStyle name="Note 7 6 2 2 16 6" xfId="37771"/>
    <cellStyle name="Note 7 6 2 2 17" xfId="37772"/>
    <cellStyle name="Note 7 6 2 2 17 2" xfId="37773"/>
    <cellStyle name="Note 7 6 2 2 17 3" xfId="37774"/>
    <cellStyle name="Note 7 6 2 2 18" xfId="37775"/>
    <cellStyle name="Note 7 6 2 2 19" xfId="37776"/>
    <cellStyle name="Note 7 6 2 2 2" xfId="37777"/>
    <cellStyle name="Note 7 6 2 2 2 2" xfId="37778"/>
    <cellStyle name="Note 7 6 2 2 2 2 2" xfId="37779"/>
    <cellStyle name="Note 7 6 2 2 2 2 3" xfId="37780"/>
    <cellStyle name="Note 7 6 2 2 2 2 4" xfId="37781"/>
    <cellStyle name="Note 7 6 2 2 2 3" xfId="37782"/>
    <cellStyle name="Note 7 6 2 2 2 4" xfId="37783"/>
    <cellStyle name="Note 7 6 2 2 2 5" xfId="37784"/>
    <cellStyle name="Note 7 6 2 2 3" xfId="37785"/>
    <cellStyle name="Note 7 6 2 2 3 2" xfId="37786"/>
    <cellStyle name="Note 7 6 2 2 3 2 2" xfId="37787"/>
    <cellStyle name="Note 7 6 2 2 3 2 3" xfId="37788"/>
    <cellStyle name="Note 7 6 2 2 3 2 4" xfId="37789"/>
    <cellStyle name="Note 7 6 2 2 3 3" xfId="37790"/>
    <cellStyle name="Note 7 6 2 2 3 4" xfId="37791"/>
    <cellStyle name="Note 7 6 2 2 3 5" xfId="37792"/>
    <cellStyle name="Note 7 6 2 2 3 6" xfId="37793"/>
    <cellStyle name="Note 7 6 2 2 4" xfId="37794"/>
    <cellStyle name="Note 7 6 2 2 4 2" xfId="37795"/>
    <cellStyle name="Note 7 6 2 2 4 2 2" xfId="37796"/>
    <cellStyle name="Note 7 6 2 2 4 2 3" xfId="37797"/>
    <cellStyle name="Note 7 6 2 2 4 2 4" xfId="37798"/>
    <cellStyle name="Note 7 6 2 2 4 3" xfId="37799"/>
    <cellStyle name="Note 7 6 2 2 4 4" xfId="37800"/>
    <cellStyle name="Note 7 6 2 2 4 5" xfId="37801"/>
    <cellStyle name="Note 7 6 2 2 4 6" xfId="37802"/>
    <cellStyle name="Note 7 6 2 2 5" xfId="37803"/>
    <cellStyle name="Note 7 6 2 2 5 2" xfId="37804"/>
    <cellStyle name="Note 7 6 2 2 5 2 2" xfId="37805"/>
    <cellStyle name="Note 7 6 2 2 5 2 3" xfId="37806"/>
    <cellStyle name="Note 7 6 2 2 5 2 4" xfId="37807"/>
    <cellStyle name="Note 7 6 2 2 5 3" xfId="37808"/>
    <cellStyle name="Note 7 6 2 2 5 4" xfId="37809"/>
    <cellStyle name="Note 7 6 2 2 5 5" xfId="37810"/>
    <cellStyle name="Note 7 6 2 2 5 6" xfId="37811"/>
    <cellStyle name="Note 7 6 2 2 6" xfId="37812"/>
    <cellStyle name="Note 7 6 2 2 6 2" xfId="37813"/>
    <cellStyle name="Note 7 6 2 2 6 2 2" xfId="37814"/>
    <cellStyle name="Note 7 6 2 2 6 2 3" xfId="37815"/>
    <cellStyle name="Note 7 6 2 2 6 2 4" xfId="37816"/>
    <cellStyle name="Note 7 6 2 2 6 3" xfId="37817"/>
    <cellStyle name="Note 7 6 2 2 6 4" xfId="37818"/>
    <cellStyle name="Note 7 6 2 2 6 5" xfId="37819"/>
    <cellStyle name="Note 7 6 2 2 6 6" xfId="37820"/>
    <cellStyle name="Note 7 6 2 2 7" xfId="37821"/>
    <cellStyle name="Note 7 6 2 2 7 2" xfId="37822"/>
    <cellStyle name="Note 7 6 2 2 7 2 2" xfId="37823"/>
    <cellStyle name="Note 7 6 2 2 7 2 3" xfId="37824"/>
    <cellStyle name="Note 7 6 2 2 7 2 4" xfId="37825"/>
    <cellStyle name="Note 7 6 2 2 7 3" xfId="37826"/>
    <cellStyle name="Note 7 6 2 2 7 4" xfId="37827"/>
    <cellStyle name="Note 7 6 2 2 7 5" xfId="37828"/>
    <cellStyle name="Note 7 6 2 2 7 6" xfId="37829"/>
    <cellStyle name="Note 7 6 2 2 8" xfId="37830"/>
    <cellStyle name="Note 7 6 2 2 8 2" xfId="37831"/>
    <cellStyle name="Note 7 6 2 2 8 2 2" xfId="37832"/>
    <cellStyle name="Note 7 6 2 2 8 2 3" xfId="37833"/>
    <cellStyle name="Note 7 6 2 2 8 2 4" xfId="37834"/>
    <cellStyle name="Note 7 6 2 2 8 3" xfId="37835"/>
    <cellStyle name="Note 7 6 2 2 8 4" xfId="37836"/>
    <cellStyle name="Note 7 6 2 2 8 5" xfId="37837"/>
    <cellStyle name="Note 7 6 2 2 8 6" xfId="37838"/>
    <cellStyle name="Note 7 6 2 2 9" xfId="37839"/>
    <cellStyle name="Note 7 6 2 2 9 2" xfId="37840"/>
    <cellStyle name="Note 7 6 2 2 9 2 2" xfId="37841"/>
    <cellStyle name="Note 7 6 2 2 9 2 3" xfId="37842"/>
    <cellStyle name="Note 7 6 2 2 9 2 4" xfId="37843"/>
    <cellStyle name="Note 7 6 2 2 9 3" xfId="37844"/>
    <cellStyle name="Note 7 6 2 2 9 4" xfId="37845"/>
    <cellStyle name="Note 7 6 2 2 9 5" xfId="37846"/>
    <cellStyle name="Note 7 6 2 2 9 6" xfId="37847"/>
    <cellStyle name="Note 7 6 2 20" xfId="37848"/>
    <cellStyle name="Note 7 6 2 3" xfId="37849"/>
    <cellStyle name="Note 7 6 2 3 2" xfId="37850"/>
    <cellStyle name="Note 7 6 2 3 2 2" xfId="37851"/>
    <cellStyle name="Note 7 6 2 3 2 3" xfId="37852"/>
    <cellStyle name="Note 7 6 2 3 2 4" xfId="37853"/>
    <cellStyle name="Note 7 6 2 3 3" xfId="37854"/>
    <cellStyle name="Note 7 6 2 3 4" xfId="37855"/>
    <cellStyle name="Note 7 6 2 3 5" xfId="37856"/>
    <cellStyle name="Note 7 6 2 4" xfId="37857"/>
    <cellStyle name="Note 7 6 2 4 2" xfId="37858"/>
    <cellStyle name="Note 7 6 2 4 2 2" xfId="37859"/>
    <cellStyle name="Note 7 6 2 4 2 3" xfId="37860"/>
    <cellStyle name="Note 7 6 2 4 2 4" xfId="37861"/>
    <cellStyle name="Note 7 6 2 4 3" xfId="37862"/>
    <cellStyle name="Note 7 6 2 4 4" xfId="37863"/>
    <cellStyle name="Note 7 6 2 4 5" xfId="37864"/>
    <cellStyle name="Note 7 6 2 5" xfId="37865"/>
    <cellStyle name="Note 7 6 2 5 2" xfId="37866"/>
    <cellStyle name="Note 7 6 2 5 2 2" xfId="37867"/>
    <cellStyle name="Note 7 6 2 5 2 3" xfId="37868"/>
    <cellStyle name="Note 7 6 2 5 2 4" xfId="37869"/>
    <cellStyle name="Note 7 6 2 5 3" xfId="37870"/>
    <cellStyle name="Note 7 6 2 5 4" xfId="37871"/>
    <cellStyle name="Note 7 6 2 5 5" xfId="37872"/>
    <cellStyle name="Note 7 6 2 5 6" xfId="37873"/>
    <cellStyle name="Note 7 6 2 6" xfId="37874"/>
    <cellStyle name="Note 7 6 2 6 2" xfId="37875"/>
    <cellStyle name="Note 7 6 2 6 2 2" xfId="37876"/>
    <cellStyle name="Note 7 6 2 6 2 3" xfId="37877"/>
    <cellStyle name="Note 7 6 2 6 2 4" xfId="37878"/>
    <cellStyle name="Note 7 6 2 6 3" xfId="37879"/>
    <cellStyle name="Note 7 6 2 6 4" xfId="37880"/>
    <cellStyle name="Note 7 6 2 6 5" xfId="37881"/>
    <cellStyle name="Note 7 6 2 6 6" xfId="37882"/>
    <cellStyle name="Note 7 6 2 7" xfId="37883"/>
    <cellStyle name="Note 7 6 2 7 2" xfId="37884"/>
    <cellStyle name="Note 7 6 2 7 2 2" xfId="37885"/>
    <cellStyle name="Note 7 6 2 7 2 3" xfId="37886"/>
    <cellStyle name="Note 7 6 2 7 2 4" xfId="37887"/>
    <cellStyle name="Note 7 6 2 7 3" xfId="37888"/>
    <cellStyle name="Note 7 6 2 7 4" xfId="37889"/>
    <cellStyle name="Note 7 6 2 7 5" xfId="37890"/>
    <cellStyle name="Note 7 6 2 7 6" xfId="37891"/>
    <cellStyle name="Note 7 6 2 8" xfId="37892"/>
    <cellStyle name="Note 7 6 2 8 2" xfId="37893"/>
    <cellStyle name="Note 7 6 2 8 2 2" xfId="37894"/>
    <cellStyle name="Note 7 6 2 8 2 3" xfId="37895"/>
    <cellStyle name="Note 7 6 2 8 2 4" xfId="37896"/>
    <cellStyle name="Note 7 6 2 8 3" xfId="37897"/>
    <cellStyle name="Note 7 6 2 8 4" xfId="37898"/>
    <cellStyle name="Note 7 6 2 8 5" xfId="37899"/>
    <cellStyle name="Note 7 6 2 8 6" xfId="37900"/>
    <cellStyle name="Note 7 6 2 9" xfId="37901"/>
    <cellStyle name="Note 7 6 2 9 2" xfId="37902"/>
    <cellStyle name="Note 7 6 2 9 2 2" xfId="37903"/>
    <cellStyle name="Note 7 6 2 9 2 3" xfId="37904"/>
    <cellStyle name="Note 7 6 2 9 2 4" xfId="37905"/>
    <cellStyle name="Note 7 6 2 9 3" xfId="37906"/>
    <cellStyle name="Note 7 6 2 9 4" xfId="37907"/>
    <cellStyle name="Note 7 6 2 9 5" xfId="37908"/>
    <cellStyle name="Note 7 6 2 9 6" xfId="37909"/>
    <cellStyle name="Note 7 6 20" xfId="37910"/>
    <cellStyle name="Note 7 6 21" xfId="37911"/>
    <cellStyle name="Note 7 6 3" xfId="37912"/>
    <cellStyle name="Note 7 6 3 10" xfId="37913"/>
    <cellStyle name="Note 7 6 3 10 2" xfId="37914"/>
    <cellStyle name="Note 7 6 3 10 2 2" xfId="37915"/>
    <cellStyle name="Note 7 6 3 10 2 3" xfId="37916"/>
    <cellStyle name="Note 7 6 3 10 2 4" xfId="37917"/>
    <cellStyle name="Note 7 6 3 10 3" xfId="37918"/>
    <cellStyle name="Note 7 6 3 10 4" xfId="37919"/>
    <cellStyle name="Note 7 6 3 10 5" xfId="37920"/>
    <cellStyle name="Note 7 6 3 10 6" xfId="37921"/>
    <cellStyle name="Note 7 6 3 11" xfId="37922"/>
    <cellStyle name="Note 7 6 3 11 2" xfId="37923"/>
    <cellStyle name="Note 7 6 3 11 2 2" xfId="37924"/>
    <cellStyle name="Note 7 6 3 11 2 3" xfId="37925"/>
    <cellStyle name="Note 7 6 3 11 2 4" xfId="37926"/>
    <cellStyle name="Note 7 6 3 11 3" xfId="37927"/>
    <cellStyle name="Note 7 6 3 11 4" xfId="37928"/>
    <cellStyle name="Note 7 6 3 11 5" xfId="37929"/>
    <cellStyle name="Note 7 6 3 11 6" xfId="37930"/>
    <cellStyle name="Note 7 6 3 12" xfId="37931"/>
    <cellStyle name="Note 7 6 3 12 2" xfId="37932"/>
    <cellStyle name="Note 7 6 3 12 2 2" xfId="37933"/>
    <cellStyle name="Note 7 6 3 12 2 3" xfId="37934"/>
    <cellStyle name="Note 7 6 3 12 2 4" xfId="37935"/>
    <cellStyle name="Note 7 6 3 12 3" xfId="37936"/>
    <cellStyle name="Note 7 6 3 12 4" xfId="37937"/>
    <cellStyle name="Note 7 6 3 12 5" xfId="37938"/>
    <cellStyle name="Note 7 6 3 12 6" xfId="37939"/>
    <cellStyle name="Note 7 6 3 13" xfId="37940"/>
    <cellStyle name="Note 7 6 3 13 2" xfId="37941"/>
    <cellStyle name="Note 7 6 3 13 2 2" xfId="37942"/>
    <cellStyle name="Note 7 6 3 13 2 3" xfId="37943"/>
    <cellStyle name="Note 7 6 3 13 2 4" xfId="37944"/>
    <cellStyle name="Note 7 6 3 13 3" xfId="37945"/>
    <cellStyle name="Note 7 6 3 13 4" xfId="37946"/>
    <cellStyle name="Note 7 6 3 13 5" xfId="37947"/>
    <cellStyle name="Note 7 6 3 13 6" xfId="37948"/>
    <cellStyle name="Note 7 6 3 14" xfId="37949"/>
    <cellStyle name="Note 7 6 3 14 2" xfId="37950"/>
    <cellStyle name="Note 7 6 3 14 2 2" xfId="37951"/>
    <cellStyle name="Note 7 6 3 14 2 3" xfId="37952"/>
    <cellStyle name="Note 7 6 3 14 2 4" xfId="37953"/>
    <cellStyle name="Note 7 6 3 14 3" xfId="37954"/>
    <cellStyle name="Note 7 6 3 14 4" xfId="37955"/>
    <cellStyle name="Note 7 6 3 14 5" xfId="37956"/>
    <cellStyle name="Note 7 6 3 14 6" xfId="37957"/>
    <cellStyle name="Note 7 6 3 15" xfId="37958"/>
    <cellStyle name="Note 7 6 3 15 2" xfId="37959"/>
    <cellStyle name="Note 7 6 3 15 2 2" xfId="37960"/>
    <cellStyle name="Note 7 6 3 15 2 3" xfId="37961"/>
    <cellStyle name="Note 7 6 3 15 2 4" xfId="37962"/>
    <cellStyle name="Note 7 6 3 15 3" xfId="37963"/>
    <cellStyle name="Note 7 6 3 15 4" xfId="37964"/>
    <cellStyle name="Note 7 6 3 15 5" xfId="37965"/>
    <cellStyle name="Note 7 6 3 15 6" xfId="37966"/>
    <cellStyle name="Note 7 6 3 16" xfId="37967"/>
    <cellStyle name="Note 7 6 3 16 2" xfId="37968"/>
    <cellStyle name="Note 7 6 3 16 2 2" xfId="37969"/>
    <cellStyle name="Note 7 6 3 16 2 3" xfId="37970"/>
    <cellStyle name="Note 7 6 3 16 2 4" xfId="37971"/>
    <cellStyle name="Note 7 6 3 16 3" xfId="37972"/>
    <cellStyle name="Note 7 6 3 16 4" xfId="37973"/>
    <cellStyle name="Note 7 6 3 16 5" xfId="37974"/>
    <cellStyle name="Note 7 6 3 16 6" xfId="37975"/>
    <cellStyle name="Note 7 6 3 17" xfId="37976"/>
    <cellStyle name="Note 7 6 3 17 2" xfId="37977"/>
    <cellStyle name="Note 7 6 3 17 3" xfId="37978"/>
    <cellStyle name="Note 7 6 3 18" xfId="37979"/>
    <cellStyle name="Note 7 6 3 19" xfId="37980"/>
    <cellStyle name="Note 7 6 3 2" xfId="37981"/>
    <cellStyle name="Note 7 6 3 2 2" xfId="37982"/>
    <cellStyle name="Note 7 6 3 2 2 2" xfId="37983"/>
    <cellStyle name="Note 7 6 3 2 2 3" xfId="37984"/>
    <cellStyle name="Note 7 6 3 2 2 4" xfId="37985"/>
    <cellStyle name="Note 7 6 3 2 3" xfId="37986"/>
    <cellStyle name="Note 7 6 3 2 4" xfId="37987"/>
    <cellStyle name="Note 7 6 3 2 5" xfId="37988"/>
    <cellStyle name="Note 7 6 3 3" xfId="37989"/>
    <cellStyle name="Note 7 6 3 3 2" xfId="37990"/>
    <cellStyle name="Note 7 6 3 3 2 2" xfId="37991"/>
    <cellStyle name="Note 7 6 3 3 2 3" xfId="37992"/>
    <cellStyle name="Note 7 6 3 3 2 4" xfId="37993"/>
    <cellStyle name="Note 7 6 3 3 3" xfId="37994"/>
    <cellStyle name="Note 7 6 3 3 4" xfId="37995"/>
    <cellStyle name="Note 7 6 3 3 5" xfId="37996"/>
    <cellStyle name="Note 7 6 3 3 6" xfId="37997"/>
    <cellStyle name="Note 7 6 3 4" xfId="37998"/>
    <cellStyle name="Note 7 6 3 4 2" xfId="37999"/>
    <cellStyle name="Note 7 6 3 4 2 2" xfId="38000"/>
    <cellStyle name="Note 7 6 3 4 2 3" xfId="38001"/>
    <cellStyle name="Note 7 6 3 4 2 4" xfId="38002"/>
    <cellStyle name="Note 7 6 3 4 3" xfId="38003"/>
    <cellStyle name="Note 7 6 3 4 4" xfId="38004"/>
    <cellStyle name="Note 7 6 3 4 5" xfId="38005"/>
    <cellStyle name="Note 7 6 3 4 6" xfId="38006"/>
    <cellStyle name="Note 7 6 3 5" xfId="38007"/>
    <cellStyle name="Note 7 6 3 5 2" xfId="38008"/>
    <cellStyle name="Note 7 6 3 5 2 2" xfId="38009"/>
    <cellStyle name="Note 7 6 3 5 2 3" xfId="38010"/>
    <cellStyle name="Note 7 6 3 5 2 4" xfId="38011"/>
    <cellStyle name="Note 7 6 3 5 3" xfId="38012"/>
    <cellStyle name="Note 7 6 3 5 4" xfId="38013"/>
    <cellStyle name="Note 7 6 3 5 5" xfId="38014"/>
    <cellStyle name="Note 7 6 3 5 6" xfId="38015"/>
    <cellStyle name="Note 7 6 3 6" xfId="38016"/>
    <cellStyle name="Note 7 6 3 6 2" xfId="38017"/>
    <cellStyle name="Note 7 6 3 6 2 2" xfId="38018"/>
    <cellStyle name="Note 7 6 3 6 2 3" xfId="38019"/>
    <cellStyle name="Note 7 6 3 6 2 4" xfId="38020"/>
    <cellStyle name="Note 7 6 3 6 3" xfId="38021"/>
    <cellStyle name="Note 7 6 3 6 4" xfId="38022"/>
    <cellStyle name="Note 7 6 3 6 5" xfId="38023"/>
    <cellStyle name="Note 7 6 3 6 6" xfId="38024"/>
    <cellStyle name="Note 7 6 3 7" xfId="38025"/>
    <cellStyle name="Note 7 6 3 7 2" xfId="38026"/>
    <cellStyle name="Note 7 6 3 7 2 2" xfId="38027"/>
    <cellStyle name="Note 7 6 3 7 2 3" xfId="38028"/>
    <cellStyle name="Note 7 6 3 7 2 4" xfId="38029"/>
    <cellStyle name="Note 7 6 3 7 3" xfId="38030"/>
    <cellStyle name="Note 7 6 3 7 4" xfId="38031"/>
    <cellStyle name="Note 7 6 3 7 5" xfId="38032"/>
    <cellStyle name="Note 7 6 3 7 6" xfId="38033"/>
    <cellStyle name="Note 7 6 3 8" xfId="38034"/>
    <cellStyle name="Note 7 6 3 8 2" xfId="38035"/>
    <cellStyle name="Note 7 6 3 8 2 2" xfId="38036"/>
    <cellStyle name="Note 7 6 3 8 2 3" xfId="38037"/>
    <cellStyle name="Note 7 6 3 8 2 4" xfId="38038"/>
    <cellStyle name="Note 7 6 3 8 3" xfId="38039"/>
    <cellStyle name="Note 7 6 3 8 4" xfId="38040"/>
    <cellStyle name="Note 7 6 3 8 5" xfId="38041"/>
    <cellStyle name="Note 7 6 3 8 6" xfId="38042"/>
    <cellStyle name="Note 7 6 3 9" xfId="38043"/>
    <cellStyle name="Note 7 6 3 9 2" xfId="38044"/>
    <cellStyle name="Note 7 6 3 9 2 2" xfId="38045"/>
    <cellStyle name="Note 7 6 3 9 2 3" xfId="38046"/>
    <cellStyle name="Note 7 6 3 9 2 4" xfId="38047"/>
    <cellStyle name="Note 7 6 3 9 3" xfId="38048"/>
    <cellStyle name="Note 7 6 3 9 4" xfId="38049"/>
    <cellStyle name="Note 7 6 3 9 5" xfId="38050"/>
    <cellStyle name="Note 7 6 3 9 6" xfId="38051"/>
    <cellStyle name="Note 7 6 4" xfId="38052"/>
    <cellStyle name="Note 7 6 4 2" xfId="38053"/>
    <cellStyle name="Note 7 6 4 2 2" xfId="38054"/>
    <cellStyle name="Note 7 6 4 2 3" xfId="38055"/>
    <cellStyle name="Note 7 6 4 2 4" xfId="38056"/>
    <cellStyle name="Note 7 6 4 3" xfId="38057"/>
    <cellStyle name="Note 7 6 4 4" xfId="38058"/>
    <cellStyle name="Note 7 6 4 5" xfId="38059"/>
    <cellStyle name="Note 7 6 5" xfId="38060"/>
    <cellStyle name="Note 7 6 5 2" xfId="38061"/>
    <cellStyle name="Note 7 6 5 2 2" xfId="38062"/>
    <cellStyle name="Note 7 6 5 2 3" xfId="38063"/>
    <cellStyle name="Note 7 6 5 2 4" xfId="38064"/>
    <cellStyle name="Note 7 6 5 3" xfId="38065"/>
    <cellStyle name="Note 7 6 5 4" xfId="38066"/>
    <cellStyle name="Note 7 6 5 5" xfId="38067"/>
    <cellStyle name="Note 7 6 6" xfId="38068"/>
    <cellStyle name="Note 7 6 6 2" xfId="38069"/>
    <cellStyle name="Note 7 6 6 2 2" xfId="38070"/>
    <cellStyle name="Note 7 6 6 2 3" xfId="38071"/>
    <cellStyle name="Note 7 6 6 2 4" xfId="38072"/>
    <cellStyle name="Note 7 6 6 3" xfId="38073"/>
    <cellStyle name="Note 7 6 6 4" xfId="38074"/>
    <cellStyle name="Note 7 6 6 5" xfId="38075"/>
    <cellStyle name="Note 7 6 6 6" xfId="38076"/>
    <cellStyle name="Note 7 6 7" xfId="38077"/>
    <cellStyle name="Note 7 6 7 2" xfId="38078"/>
    <cellStyle name="Note 7 6 7 2 2" xfId="38079"/>
    <cellStyle name="Note 7 6 7 2 3" xfId="38080"/>
    <cellStyle name="Note 7 6 7 2 4" xfId="38081"/>
    <cellStyle name="Note 7 6 7 3" xfId="38082"/>
    <cellStyle name="Note 7 6 7 4" xfId="38083"/>
    <cellStyle name="Note 7 6 7 5" xfId="38084"/>
    <cellStyle name="Note 7 6 7 6" xfId="38085"/>
    <cellStyle name="Note 7 6 8" xfId="38086"/>
    <cellStyle name="Note 7 6 8 2" xfId="38087"/>
    <cellStyle name="Note 7 6 8 2 2" xfId="38088"/>
    <cellStyle name="Note 7 6 8 2 3" xfId="38089"/>
    <cellStyle name="Note 7 6 8 2 4" xfId="38090"/>
    <cellStyle name="Note 7 6 8 3" xfId="38091"/>
    <cellStyle name="Note 7 6 8 4" xfId="38092"/>
    <cellStyle name="Note 7 6 8 5" xfId="38093"/>
    <cellStyle name="Note 7 6 8 6" xfId="38094"/>
    <cellStyle name="Note 7 6 9" xfId="38095"/>
    <cellStyle name="Note 7 6 9 2" xfId="38096"/>
    <cellStyle name="Note 7 6 9 2 2" xfId="38097"/>
    <cellStyle name="Note 7 6 9 2 3" xfId="38098"/>
    <cellStyle name="Note 7 6 9 2 4" xfId="38099"/>
    <cellStyle name="Note 7 6 9 3" xfId="38100"/>
    <cellStyle name="Note 7 6 9 4" xfId="38101"/>
    <cellStyle name="Note 7 6 9 5" xfId="38102"/>
    <cellStyle name="Note 7 6 9 6" xfId="38103"/>
    <cellStyle name="Note 7 7" xfId="831"/>
    <cellStyle name="Note 7 7 10" xfId="38104"/>
    <cellStyle name="Note 7 7 10 2" xfId="38105"/>
    <cellStyle name="Note 7 7 10 2 2" xfId="38106"/>
    <cellStyle name="Note 7 7 10 2 3" xfId="38107"/>
    <cellStyle name="Note 7 7 10 2 4" xfId="38108"/>
    <cellStyle name="Note 7 7 10 3" xfId="38109"/>
    <cellStyle name="Note 7 7 10 4" xfId="38110"/>
    <cellStyle name="Note 7 7 10 5" xfId="38111"/>
    <cellStyle name="Note 7 7 10 6" xfId="38112"/>
    <cellStyle name="Note 7 7 11" xfId="38113"/>
    <cellStyle name="Note 7 7 11 2" xfId="38114"/>
    <cellStyle name="Note 7 7 11 2 2" xfId="38115"/>
    <cellStyle name="Note 7 7 11 2 3" xfId="38116"/>
    <cellStyle name="Note 7 7 11 2 4" xfId="38117"/>
    <cellStyle name="Note 7 7 11 3" xfId="38118"/>
    <cellStyle name="Note 7 7 11 4" xfId="38119"/>
    <cellStyle name="Note 7 7 11 5" xfId="38120"/>
    <cellStyle name="Note 7 7 11 6" xfId="38121"/>
    <cellStyle name="Note 7 7 12" xfId="38122"/>
    <cellStyle name="Note 7 7 12 2" xfId="38123"/>
    <cellStyle name="Note 7 7 12 2 2" xfId="38124"/>
    <cellStyle name="Note 7 7 12 2 3" xfId="38125"/>
    <cellStyle name="Note 7 7 12 2 4" xfId="38126"/>
    <cellStyle name="Note 7 7 12 3" xfId="38127"/>
    <cellStyle name="Note 7 7 12 4" xfId="38128"/>
    <cellStyle name="Note 7 7 12 5" xfId="38129"/>
    <cellStyle name="Note 7 7 12 6" xfId="38130"/>
    <cellStyle name="Note 7 7 13" xfId="38131"/>
    <cellStyle name="Note 7 7 13 2" xfId="38132"/>
    <cellStyle name="Note 7 7 13 2 2" xfId="38133"/>
    <cellStyle name="Note 7 7 13 2 3" xfId="38134"/>
    <cellStyle name="Note 7 7 13 2 4" xfId="38135"/>
    <cellStyle name="Note 7 7 13 3" xfId="38136"/>
    <cellStyle name="Note 7 7 13 4" xfId="38137"/>
    <cellStyle name="Note 7 7 13 5" xfId="38138"/>
    <cellStyle name="Note 7 7 13 6" xfId="38139"/>
    <cellStyle name="Note 7 7 14" xfId="38140"/>
    <cellStyle name="Note 7 7 14 2" xfId="38141"/>
    <cellStyle name="Note 7 7 14 2 2" xfId="38142"/>
    <cellStyle name="Note 7 7 14 2 3" xfId="38143"/>
    <cellStyle name="Note 7 7 14 2 4" xfId="38144"/>
    <cellStyle name="Note 7 7 14 3" xfId="38145"/>
    <cellStyle name="Note 7 7 14 4" xfId="38146"/>
    <cellStyle name="Note 7 7 14 5" xfId="38147"/>
    <cellStyle name="Note 7 7 14 6" xfId="38148"/>
    <cellStyle name="Note 7 7 15" xfId="38149"/>
    <cellStyle name="Note 7 7 15 2" xfId="38150"/>
    <cellStyle name="Note 7 7 15 2 2" xfId="38151"/>
    <cellStyle name="Note 7 7 15 2 3" xfId="38152"/>
    <cellStyle name="Note 7 7 15 2 4" xfId="38153"/>
    <cellStyle name="Note 7 7 15 3" xfId="38154"/>
    <cellStyle name="Note 7 7 15 4" xfId="38155"/>
    <cellStyle name="Note 7 7 15 5" xfId="38156"/>
    <cellStyle name="Note 7 7 15 6" xfId="38157"/>
    <cellStyle name="Note 7 7 16" xfId="38158"/>
    <cellStyle name="Note 7 7 16 2" xfId="38159"/>
    <cellStyle name="Note 7 7 16 3" xfId="38160"/>
    <cellStyle name="Note 7 7 17" xfId="38161"/>
    <cellStyle name="Note 7 7 18" xfId="38162"/>
    <cellStyle name="Note 7 7 19" xfId="38163"/>
    <cellStyle name="Note 7 7 2" xfId="832"/>
    <cellStyle name="Note 7 7 2 10" xfId="38164"/>
    <cellStyle name="Note 7 7 2 10 2" xfId="38165"/>
    <cellStyle name="Note 7 7 2 10 2 2" xfId="38166"/>
    <cellStyle name="Note 7 7 2 10 2 3" xfId="38167"/>
    <cellStyle name="Note 7 7 2 10 2 4" xfId="38168"/>
    <cellStyle name="Note 7 7 2 10 3" xfId="38169"/>
    <cellStyle name="Note 7 7 2 10 4" xfId="38170"/>
    <cellStyle name="Note 7 7 2 10 5" xfId="38171"/>
    <cellStyle name="Note 7 7 2 10 6" xfId="38172"/>
    <cellStyle name="Note 7 7 2 11" xfId="38173"/>
    <cellStyle name="Note 7 7 2 11 2" xfId="38174"/>
    <cellStyle name="Note 7 7 2 11 2 2" xfId="38175"/>
    <cellStyle name="Note 7 7 2 11 2 3" xfId="38176"/>
    <cellStyle name="Note 7 7 2 11 2 4" xfId="38177"/>
    <cellStyle name="Note 7 7 2 11 3" xfId="38178"/>
    <cellStyle name="Note 7 7 2 11 4" xfId="38179"/>
    <cellStyle name="Note 7 7 2 11 5" xfId="38180"/>
    <cellStyle name="Note 7 7 2 11 6" xfId="38181"/>
    <cellStyle name="Note 7 7 2 12" xfId="38182"/>
    <cellStyle name="Note 7 7 2 12 2" xfId="38183"/>
    <cellStyle name="Note 7 7 2 12 2 2" xfId="38184"/>
    <cellStyle name="Note 7 7 2 12 2 3" xfId="38185"/>
    <cellStyle name="Note 7 7 2 12 2 4" xfId="38186"/>
    <cellStyle name="Note 7 7 2 12 3" xfId="38187"/>
    <cellStyle name="Note 7 7 2 12 4" xfId="38188"/>
    <cellStyle name="Note 7 7 2 12 5" xfId="38189"/>
    <cellStyle name="Note 7 7 2 12 6" xfId="38190"/>
    <cellStyle name="Note 7 7 2 13" xfId="38191"/>
    <cellStyle name="Note 7 7 2 13 2" xfId="38192"/>
    <cellStyle name="Note 7 7 2 13 2 2" xfId="38193"/>
    <cellStyle name="Note 7 7 2 13 2 3" xfId="38194"/>
    <cellStyle name="Note 7 7 2 13 2 4" xfId="38195"/>
    <cellStyle name="Note 7 7 2 13 3" xfId="38196"/>
    <cellStyle name="Note 7 7 2 13 4" xfId="38197"/>
    <cellStyle name="Note 7 7 2 13 5" xfId="38198"/>
    <cellStyle name="Note 7 7 2 13 6" xfId="38199"/>
    <cellStyle name="Note 7 7 2 14" xfId="38200"/>
    <cellStyle name="Note 7 7 2 14 2" xfId="38201"/>
    <cellStyle name="Note 7 7 2 14 2 2" xfId="38202"/>
    <cellStyle name="Note 7 7 2 14 2 3" xfId="38203"/>
    <cellStyle name="Note 7 7 2 14 2 4" xfId="38204"/>
    <cellStyle name="Note 7 7 2 14 3" xfId="38205"/>
    <cellStyle name="Note 7 7 2 14 4" xfId="38206"/>
    <cellStyle name="Note 7 7 2 14 5" xfId="38207"/>
    <cellStyle name="Note 7 7 2 14 6" xfId="38208"/>
    <cellStyle name="Note 7 7 2 15" xfId="38209"/>
    <cellStyle name="Note 7 7 2 15 2" xfId="38210"/>
    <cellStyle name="Note 7 7 2 15 3" xfId="38211"/>
    <cellStyle name="Note 7 7 2 16" xfId="38212"/>
    <cellStyle name="Note 7 7 2 17" xfId="38213"/>
    <cellStyle name="Note 7 7 2 18" xfId="38214"/>
    <cellStyle name="Note 7 7 2 19" xfId="38215"/>
    <cellStyle name="Note 7 7 2 2" xfId="38216"/>
    <cellStyle name="Note 7 7 2 2 10" xfId="38217"/>
    <cellStyle name="Note 7 7 2 2 10 2" xfId="38218"/>
    <cellStyle name="Note 7 7 2 2 10 2 2" xfId="38219"/>
    <cellStyle name="Note 7 7 2 2 10 2 3" xfId="38220"/>
    <cellStyle name="Note 7 7 2 2 10 2 4" xfId="38221"/>
    <cellStyle name="Note 7 7 2 2 10 3" xfId="38222"/>
    <cellStyle name="Note 7 7 2 2 10 4" xfId="38223"/>
    <cellStyle name="Note 7 7 2 2 10 5" xfId="38224"/>
    <cellStyle name="Note 7 7 2 2 10 6" xfId="38225"/>
    <cellStyle name="Note 7 7 2 2 11" xfId="38226"/>
    <cellStyle name="Note 7 7 2 2 11 2" xfId="38227"/>
    <cellStyle name="Note 7 7 2 2 11 2 2" xfId="38228"/>
    <cellStyle name="Note 7 7 2 2 11 2 3" xfId="38229"/>
    <cellStyle name="Note 7 7 2 2 11 2 4" xfId="38230"/>
    <cellStyle name="Note 7 7 2 2 11 3" xfId="38231"/>
    <cellStyle name="Note 7 7 2 2 11 4" xfId="38232"/>
    <cellStyle name="Note 7 7 2 2 11 5" xfId="38233"/>
    <cellStyle name="Note 7 7 2 2 11 6" xfId="38234"/>
    <cellStyle name="Note 7 7 2 2 12" xfId="38235"/>
    <cellStyle name="Note 7 7 2 2 12 2" xfId="38236"/>
    <cellStyle name="Note 7 7 2 2 12 2 2" xfId="38237"/>
    <cellStyle name="Note 7 7 2 2 12 2 3" xfId="38238"/>
    <cellStyle name="Note 7 7 2 2 12 2 4" xfId="38239"/>
    <cellStyle name="Note 7 7 2 2 12 3" xfId="38240"/>
    <cellStyle name="Note 7 7 2 2 12 4" xfId="38241"/>
    <cellStyle name="Note 7 7 2 2 12 5" xfId="38242"/>
    <cellStyle name="Note 7 7 2 2 12 6" xfId="38243"/>
    <cellStyle name="Note 7 7 2 2 13" xfId="38244"/>
    <cellStyle name="Note 7 7 2 2 13 2" xfId="38245"/>
    <cellStyle name="Note 7 7 2 2 13 2 2" xfId="38246"/>
    <cellStyle name="Note 7 7 2 2 13 2 3" xfId="38247"/>
    <cellStyle name="Note 7 7 2 2 13 2 4" xfId="38248"/>
    <cellStyle name="Note 7 7 2 2 13 3" xfId="38249"/>
    <cellStyle name="Note 7 7 2 2 13 4" xfId="38250"/>
    <cellStyle name="Note 7 7 2 2 13 5" xfId="38251"/>
    <cellStyle name="Note 7 7 2 2 13 6" xfId="38252"/>
    <cellStyle name="Note 7 7 2 2 14" xfId="38253"/>
    <cellStyle name="Note 7 7 2 2 14 2" xfId="38254"/>
    <cellStyle name="Note 7 7 2 2 14 2 2" xfId="38255"/>
    <cellStyle name="Note 7 7 2 2 14 2 3" xfId="38256"/>
    <cellStyle name="Note 7 7 2 2 14 2 4" xfId="38257"/>
    <cellStyle name="Note 7 7 2 2 14 3" xfId="38258"/>
    <cellStyle name="Note 7 7 2 2 14 4" xfId="38259"/>
    <cellStyle name="Note 7 7 2 2 14 5" xfId="38260"/>
    <cellStyle name="Note 7 7 2 2 14 6" xfId="38261"/>
    <cellStyle name="Note 7 7 2 2 15" xfId="38262"/>
    <cellStyle name="Note 7 7 2 2 15 2" xfId="38263"/>
    <cellStyle name="Note 7 7 2 2 15 2 2" xfId="38264"/>
    <cellStyle name="Note 7 7 2 2 15 2 3" xfId="38265"/>
    <cellStyle name="Note 7 7 2 2 15 2 4" xfId="38266"/>
    <cellStyle name="Note 7 7 2 2 15 3" xfId="38267"/>
    <cellStyle name="Note 7 7 2 2 15 4" xfId="38268"/>
    <cellStyle name="Note 7 7 2 2 15 5" xfId="38269"/>
    <cellStyle name="Note 7 7 2 2 15 6" xfId="38270"/>
    <cellStyle name="Note 7 7 2 2 16" xfId="38271"/>
    <cellStyle name="Note 7 7 2 2 16 2" xfId="38272"/>
    <cellStyle name="Note 7 7 2 2 16 2 2" xfId="38273"/>
    <cellStyle name="Note 7 7 2 2 16 2 3" xfId="38274"/>
    <cellStyle name="Note 7 7 2 2 16 2 4" xfId="38275"/>
    <cellStyle name="Note 7 7 2 2 16 3" xfId="38276"/>
    <cellStyle name="Note 7 7 2 2 16 4" xfId="38277"/>
    <cellStyle name="Note 7 7 2 2 16 5" xfId="38278"/>
    <cellStyle name="Note 7 7 2 2 16 6" xfId="38279"/>
    <cellStyle name="Note 7 7 2 2 17" xfId="38280"/>
    <cellStyle name="Note 7 7 2 2 17 2" xfId="38281"/>
    <cellStyle name="Note 7 7 2 2 17 3" xfId="38282"/>
    <cellStyle name="Note 7 7 2 2 18" xfId="38283"/>
    <cellStyle name="Note 7 7 2 2 19" xfId="38284"/>
    <cellStyle name="Note 7 7 2 2 2" xfId="38285"/>
    <cellStyle name="Note 7 7 2 2 2 2" xfId="38286"/>
    <cellStyle name="Note 7 7 2 2 2 2 2" xfId="38287"/>
    <cellStyle name="Note 7 7 2 2 2 2 3" xfId="38288"/>
    <cellStyle name="Note 7 7 2 2 2 2 4" xfId="38289"/>
    <cellStyle name="Note 7 7 2 2 2 3" xfId="38290"/>
    <cellStyle name="Note 7 7 2 2 2 4" xfId="38291"/>
    <cellStyle name="Note 7 7 2 2 2 5" xfId="38292"/>
    <cellStyle name="Note 7 7 2 2 3" xfId="38293"/>
    <cellStyle name="Note 7 7 2 2 3 2" xfId="38294"/>
    <cellStyle name="Note 7 7 2 2 3 2 2" xfId="38295"/>
    <cellStyle name="Note 7 7 2 2 3 2 3" xfId="38296"/>
    <cellStyle name="Note 7 7 2 2 3 2 4" xfId="38297"/>
    <cellStyle name="Note 7 7 2 2 3 3" xfId="38298"/>
    <cellStyle name="Note 7 7 2 2 3 4" xfId="38299"/>
    <cellStyle name="Note 7 7 2 2 3 5" xfId="38300"/>
    <cellStyle name="Note 7 7 2 2 3 6" xfId="38301"/>
    <cellStyle name="Note 7 7 2 2 4" xfId="38302"/>
    <cellStyle name="Note 7 7 2 2 4 2" xfId="38303"/>
    <cellStyle name="Note 7 7 2 2 4 2 2" xfId="38304"/>
    <cellStyle name="Note 7 7 2 2 4 2 3" xfId="38305"/>
    <cellStyle name="Note 7 7 2 2 4 2 4" xfId="38306"/>
    <cellStyle name="Note 7 7 2 2 4 3" xfId="38307"/>
    <cellStyle name="Note 7 7 2 2 4 4" xfId="38308"/>
    <cellStyle name="Note 7 7 2 2 4 5" xfId="38309"/>
    <cellStyle name="Note 7 7 2 2 4 6" xfId="38310"/>
    <cellStyle name="Note 7 7 2 2 5" xfId="38311"/>
    <cellStyle name="Note 7 7 2 2 5 2" xfId="38312"/>
    <cellStyle name="Note 7 7 2 2 5 2 2" xfId="38313"/>
    <cellStyle name="Note 7 7 2 2 5 2 3" xfId="38314"/>
    <cellStyle name="Note 7 7 2 2 5 2 4" xfId="38315"/>
    <cellStyle name="Note 7 7 2 2 5 3" xfId="38316"/>
    <cellStyle name="Note 7 7 2 2 5 4" xfId="38317"/>
    <cellStyle name="Note 7 7 2 2 5 5" xfId="38318"/>
    <cellStyle name="Note 7 7 2 2 5 6" xfId="38319"/>
    <cellStyle name="Note 7 7 2 2 6" xfId="38320"/>
    <cellStyle name="Note 7 7 2 2 6 2" xfId="38321"/>
    <cellStyle name="Note 7 7 2 2 6 2 2" xfId="38322"/>
    <cellStyle name="Note 7 7 2 2 6 2 3" xfId="38323"/>
    <cellStyle name="Note 7 7 2 2 6 2 4" xfId="38324"/>
    <cellStyle name="Note 7 7 2 2 6 3" xfId="38325"/>
    <cellStyle name="Note 7 7 2 2 6 4" xfId="38326"/>
    <cellStyle name="Note 7 7 2 2 6 5" xfId="38327"/>
    <cellStyle name="Note 7 7 2 2 6 6" xfId="38328"/>
    <cellStyle name="Note 7 7 2 2 7" xfId="38329"/>
    <cellStyle name="Note 7 7 2 2 7 2" xfId="38330"/>
    <cellStyle name="Note 7 7 2 2 7 2 2" xfId="38331"/>
    <cellStyle name="Note 7 7 2 2 7 2 3" xfId="38332"/>
    <cellStyle name="Note 7 7 2 2 7 2 4" xfId="38333"/>
    <cellStyle name="Note 7 7 2 2 7 3" xfId="38334"/>
    <cellStyle name="Note 7 7 2 2 7 4" xfId="38335"/>
    <cellStyle name="Note 7 7 2 2 7 5" xfId="38336"/>
    <cellStyle name="Note 7 7 2 2 7 6" xfId="38337"/>
    <cellStyle name="Note 7 7 2 2 8" xfId="38338"/>
    <cellStyle name="Note 7 7 2 2 8 2" xfId="38339"/>
    <cellStyle name="Note 7 7 2 2 8 2 2" xfId="38340"/>
    <cellStyle name="Note 7 7 2 2 8 2 3" xfId="38341"/>
    <cellStyle name="Note 7 7 2 2 8 2 4" xfId="38342"/>
    <cellStyle name="Note 7 7 2 2 8 3" xfId="38343"/>
    <cellStyle name="Note 7 7 2 2 8 4" xfId="38344"/>
    <cellStyle name="Note 7 7 2 2 8 5" xfId="38345"/>
    <cellStyle name="Note 7 7 2 2 8 6" xfId="38346"/>
    <cellStyle name="Note 7 7 2 2 9" xfId="38347"/>
    <cellStyle name="Note 7 7 2 2 9 2" xfId="38348"/>
    <cellStyle name="Note 7 7 2 2 9 2 2" xfId="38349"/>
    <cellStyle name="Note 7 7 2 2 9 2 3" xfId="38350"/>
    <cellStyle name="Note 7 7 2 2 9 2 4" xfId="38351"/>
    <cellStyle name="Note 7 7 2 2 9 3" xfId="38352"/>
    <cellStyle name="Note 7 7 2 2 9 4" xfId="38353"/>
    <cellStyle name="Note 7 7 2 2 9 5" xfId="38354"/>
    <cellStyle name="Note 7 7 2 2 9 6" xfId="38355"/>
    <cellStyle name="Note 7 7 2 20" xfId="38356"/>
    <cellStyle name="Note 7 7 2 3" xfId="38357"/>
    <cellStyle name="Note 7 7 2 3 2" xfId="38358"/>
    <cellStyle name="Note 7 7 2 3 2 2" xfId="38359"/>
    <cellStyle name="Note 7 7 2 3 2 3" xfId="38360"/>
    <cellStyle name="Note 7 7 2 3 2 4" xfId="38361"/>
    <cellStyle name="Note 7 7 2 3 3" xfId="38362"/>
    <cellStyle name="Note 7 7 2 3 4" xfId="38363"/>
    <cellStyle name="Note 7 7 2 3 5" xfId="38364"/>
    <cellStyle name="Note 7 7 2 4" xfId="38365"/>
    <cellStyle name="Note 7 7 2 4 2" xfId="38366"/>
    <cellStyle name="Note 7 7 2 4 2 2" xfId="38367"/>
    <cellStyle name="Note 7 7 2 4 2 3" xfId="38368"/>
    <cellStyle name="Note 7 7 2 4 2 4" xfId="38369"/>
    <cellStyle name="Note 7 7 2 4 3" xfId="38370"/>
    <cellStyle name="Note 7 7 2 4 4" xfId="38371"/>
    <cellStyle name="Note 7 7 2 4 5" xfId="38372"/>
    <cellStyle name="Note 7 7 2 5" xfId="38373"/>
    <cellStyle name="Note 7 7 2 5 2" xfId="38374"/>
    <cellStyle name="Note 7 7 2 5 2 2" xfId="38375"/>
    <cellStyle name="Note 7 7 2 5 2 3" xfId="38376"/>
    <cellStyle name="Note 7 7 2 5 2 4" xfId="38377"/>
    <cellStyle name="Note 7 7 2 5 3" xfId="38378"/>
    <cellStyle name="Note 7 7 2 5 4" xfId="38379"/>
    <cellStyle name="Note 7 7 2 5 5" xfId="38380"/>
    <cellStyle name="Note 7 7 2 5 6" xfId="38381"/>
    <cellStyle name="Note 7 7 2 6" xfId="38382"/>
    <cellStyle name="Note 7 7 2 6 2" xfId="38383"/>
    <cellStyle name="Note 7 7 2 6 2 2" xfId="38384"/>
    <cellStyle name="Note 7 7 2 6 2 3" xfId="38385"/>
    <cellStyle name="Note 7 7 2 6 2 4" xfId="38386"/>
    <cellStyle name="Note 7 7 2 6 3" xfId="38387"/>
    <cellStyle name="Note 7 7 2 6 4" xfId="38388"/>
    <cellStyle name="Note 7 7 2 6 5" xfId="38389"/>
    <cellStyle name="Note 7 7 2 6 6" xfId="38390"/>
    <cellStyle name="Note 7 7 2 7" xfId="38391"/>
    <cellStyle name="Note 7 7 2 7 2" xfId="38392"/>
    <cellStyle name="Note 7 7 2 7 2 2" xfId="38393"/>
    <cellStyle name="Note 7 7 2 7 2 3" xfId="38394"/>
    <cellStyle name="Note 7 7 2 7 2 4" xfId="38395"/>
    <cellStyle name="Note 7 7 2 7 3" xfId="38396"/>
    <cellStyle name="Note 7 7 2 7 4" xfId="38397"/>
    <cellStyle name="Note 7 7 2 7 5" xfId="38398"/>
    <cellStyle name="Note 7 7 2 7 6" xfId="38399"/>
    <cellStyle name="Note 7 7 2 8" xfId="38400"/>
    <cellStyle name="Note 7 7 2 8 2" xfId="38401"/>
    <cellStyle name="Note 7 7 2 8 2 2" xfId="38402"/>
    <cellStyle name="Note 7 7 2 8 2 3" xfId="38403"/>
    <cellStyle name="Note 7 7 2 8 2 4" xfId="38404"/>
    <cellStyle name="Note 7 7 2 8 3" xfId="38405"/>
    <cellStyle name="Note 7 7 2 8 4" xfId="38406"/>
    <cellStyle name="Note 7 7 2 8 5" xfId="38407"/>
    <cellStyle name="Note 7 7 2 8 6" xfId="38408"/>
    <cellStyle name="Note 7 7 2 9" xfId="38409"/>
    <cellStyle name="Note 7 7 2 9 2" xfId="38410"/>
    <cellStyle name="Note 7 7 2 9 2 2" xfId="38411"/>
    <cellStyle name="Note 7 7 2 9 2 3" xfId="38412"/>
    <cellStyle name="Note 7 7 2 9 2 4" xfId="38413"/>
    <cellStyle name="Note 7 7 2 9 3" xfId="38414"/>
    <cellStyle name="Note 7 7 2 9 4" xfId="38415"/>
    <cellStyle name="Note 7 7 2 9 5" xfId="38416"/>
    <cellStyle name="Note 7 7 2 9 6" xfId="38417"/>
    <cellStyle name="Note 7 7 20" xfId="38418"/>
    <cellStyle name="Note 7 7 21" xfId="38419"/>
    <cellStyle name="Note 7 7 3" xfId="38420"/>
    <cellStyle name="Note 7 7 3 10" xfId="38421"/>
    <cellStyle name="Note 7 7 3 10 2" xfId="38422"/>
    <cellStyle name="Note 7 7 3 10 2 2" xfId="38423"/>
    <cellStyle name="Note 7 7 3 10 2 3" xfId="38424"/>
    <cellStyle name="Note 7 7 3 10 2 4" xfId="38425"/>
    <cellStyle name="Note 7 7 3 10 3" xfId="38426"/>
    <cellStyle name="Note 7 7 3 10 4" xfId="38427"/>
    <cellStyle name="Note 7 7 3 10 5" xfId="38428"/>
    <cellStyle name="Note 7 7 3 10 6" xfId="38429"/>
    <cellStyle name="Note 7 7 3 11" xfId="38430"/>
    <cellStyle name="Note 7 7 3 11 2" xfId="38431"/>
    <cellStyle name="Note 7 7 3 11 2 2" xfId="38432"/>
    <cellStyle name="Note 7 7 3 11 2 3" xfId="38433"/>
    <cellStyle name="Note 7 7 3 11 2 4" xfId="38434"/>
    <cellStyle name="Note 7 7 3 11 3" xfId="38435"/>
    <cellStyle name="Note 7 7 3 11 4" xfId="38436"/>
    <cellStyle name="Note 7 7 3 11 5" xfId="38437"/>
    <cellStyle name="Note 7 7 3 11 6" xfId="38438"/>
    <cellStyle name="Note 7 7 3 12" xfId="38439"/>
    <cellStyle name="Note 7 7 3 12 2" xfId="38440"/>
    <cellStyle name="Note 7 7 3 12 2 2" xfId="38441"/>
    <cellStyle name="Note 7 7 3 12 2 3" xfId="38442"/>
    <cellStyle name="Note 7 7 3 12 2 4" xfId="38443"/>
    <cellStyle name="Note 7 7 3 12 3" xfId="38444"/>
    <cellStyle name="Note 7 7 3 12 4" xfId="38445"/>
    <cellStyle name="Note 7 7 3 12 5" xfId="38446"/>
    <cellStyle name="Note 7 7 3 12 6" xfId="38447"/>
    <cellStyle name="Note 7 7 3 13" xfId="38448"/>
    <cellStyle name="Note 7 7 3 13 2" xfId="38449"/>
    <cellStyle name="Note 7 7 3 13 2 2" xfId="38450"/>
    <cellStyle name="Note 7 7 3 13 2 3" xfId="38451"/>
    <cellStyle name="Note 7 7 3 13 2 4" xfId="38452"/>
    <cellStyle name="Note 7 7 3 13 3" xfId="38453"/>
    <cellStyle name="Note 7 7 3 13 4" xfId="38454"/>
    <cellStyle name="Note 7 7 3 13 5" xfId="38455"/>
    <cellStyle name="Note 7 7 3 13 6" xfId="38456"/>
    <cellStyle name="Note 7 7 3 14" xfId="38457"/>
    <cellStyle name="Note 7 7 3 14 2" xfId="38458"/>
    <cellStyle name="Note 7 7 3 14 2 2" xfId="38459"/>
    <cellStyle name="Note 7 7 3 14 2 3" xfId="38460"/>
    <cellStyle name="Note 7 7 3 14 2 4" xfId="38461"/>
    <cellStyle name="Note 7 7 3 14 3" xfId="38462"/>
    <cellStyle name="Note 7 7 3 14 4" xfId="38463"/>
    <cellStyle name="Note 7 7 3 14 5" xfId="38464"/>
    <cellStyle name="Note 7 7 3 14 6" xfId="38465"/>
    <cellStyle name="Note 7 7 3 15" xfId="38466"/>
    <cellStyle name="Note 7 7 3 15 2" xfId="38467"/>
    <cellStyle name="Note 7 7 3 15 2 2" xfId="38468"/>
    <cellStyle name="Note 7 7 3 15 2 3" xfId="38469"/>
    <cellStyle name="Note 7 7 3 15 2 4" xfId="38470"/>
    <cellStyle name="Note 7 7 3 15 3" xfId="38471"/>
    <cellStyle name="Note 7 7 3 15 4" xfId="38472"/>
    <cellStyle name="Note 7 7 3 15 5" xfId="38473"/>
    <cellStyle name="Note 7 7 3 15 6" xfId="38474"/>
    <cellStyle name="Note 7 7 3 16" xfId="38475"/>
    <cellStyle name="Note 7 7 3 16 2" xfId="38476"/>
    <cellStyle name="Note 7 7 3 16 2 2" xfId="38477"/>
    <cellStyle name="Note 7 7 3 16 2 3" xfId="38478"/>
    <cellStyle name="Note 7 7 3 16 2 4" xfId="38479"/>
    <cellStyle name="Note 7 7 3 16 3" xfId="38480"/>
    <cellStyle name="Note 7 7 3 16 4" xfId="38481"/>
    <cellStyle name="Note 7 7 3 16 5" xfId="38482"/>
    <cellStyle name="Note 7 7 3 16 6" xfId="38483"/>
    <cellStyle name="Note 7 7 3 17" xfId="38484"/>
    <cellStyle name="Note 7 7 3 17 2" xfId="38485"/>
    <cellStyle name="Note 7 7 3 17 3" xfId="38486"/>
    <cellStyle name="Note 7 7 3 18" xfId="38487"/>
    <cellStyle name="Note 7 7 3 19" xfId="38488"/>
    <cellStyle name="Note 7 7 3 2" xfId="38489"/>
    <cellStyle name="Note 7 7 3 2 2" xfId="38490"/>
    <cellStyle name="Note 7 7 3 2 2 2" xfId="38491"/>
    <cellStyle name="Note 7 7 3 2 2 3" xfId="38492"/>
    <cellStyle name="Note 7 7 3 2 2 4" xfId="38493"/>
    <cellStyle name="Note 7 7 3 2 3" xfId="38494"/>
    <cellStyle name="Note 7 7 3 2 4" xfId="38495"/>
    <cellStyle name="Note 7 7 3 2 5" xfId="38496"/>
    <cellStyle name="Note 7 7 3 3" xfId="38497"/>
    <cellStyle name="Note 7 7 3 3 2" xfId="38498"/>
    <cellStyle name="Note 7 7 3 3 2 2" xfId="38499"/>
    <cellStyle name="Note 7 7 3 3 2 3" xfId="38500"/>
    <cellStyle name="Note 7 7 3 3 2 4" xfId="38501"/>
    <cellStyle name="Note 7 7 3 3 3" xfId="38502"/>
    <cellStyle name="Note 7 7 3 3 4" xfId="38503"/>
    <cellStyle name="Note 7 7 3 3 5" xfId="38504"/>
    <cellStyle name="Note 7 7 3 3 6" xfId="38505"/>
    <cellStyle name="Note 7 7 3 4" xfId="38506"/>
    <cellStyle name="Note 7 7 3 4 2" xfId="38507"/>
    <cellStyle name="Note 7 7 3 4 2 2" xfId="38508"/>
    <cellStyle name="Note 7 7 3 4 2 3" xfId="38509"/>
    <cellStyle name="Note 7 7 3 4 2 4" xfId="38510"/>
    <cellStyle name="Note 7 7 3 4 3" xfId="38511"/>
    <cellStyle name="Note 7 7 3 4 4" xfId="38512"/>
    <cellStyle name="Note 7 7 3 4 5" xfId="38513"/>
    <cellStyle name="Note 7 7 3 4 6" xfId="38514"/>
    <cellStyle name="Note 7 7 3 5" xfId="38515"/>
    <cellStyle name="Note 7 7 3 5 2" xfId="38516"/>
    <cellStyle name="Note 7 7 3 5 2 2" xfId="38517"/>
    <cellStyle name="Note 7 7 3 5 2 3" xfId="38518"/>
    <cellStyle name="Note 7 7 3 5 2 4" xfId="38519"/>
    <cellStyle name="Note 7 7 3 5 3" xfId="38520"/>
    <cellStyle name="Note 7 7 3 5 4" xfId="38521"/>
    <cellStyle name="Note 7 7 3 5 5" xfId="38522"/>
    <cellStyle name="Note 7 7 3 5 6" xfId="38523"/>
    <cellStyle name="Note 7 7 3 6" xfId="38524"/>
    <cellStyle name="Note 7 7 3 6 2" xfId="38525"/>
    <cellStyle name="Note 7 7 3 6 2 2" xfId="38526"/>
    <cellStyle name="Note 7 7 3 6 2 3" xfId="38527"/>
    <cellStyle name="Note 7 7 3 6 2 4" xfId="38528"/>
    <cellStyle name="Note 7 7 3 6 3" xfId="38529"/>
    <cellStyle name="Note 7 7 3 6 4" xfId="38530"/>
    <cellStyle name="Note 7 7 3 6 5" xfId="38531"/>
    <cellStyle name="Note 7 7 3 6 6" xfId="38532"/>
    <cellStyle name="Note 7 7 3 7" xfId="38533"/>
    <cellStyle name="Note 7 7 3 7 2" xfId="38534"/>
    <cellStyle name="Note 7 7 3 7 2 2" xfId="38535"/>
    <cellStyle name="Note 7 7 3 7 2 3" xfId="38536"/>
    <cellStyle name="Note 7 7 3 7 2 4" xfId="38537"/>
    <cellStyle name="Note 7 7 3 7 3" xfId="38538"/>
    <cellStyle name="Note 7 7 3 7 4" xfId="38539"/>
    <cellStyle name="Note 7 7 3 7 5" xfId="38540"/>
    <cellStyle name="Note 7 7 3 7 6" xfId="38541"/>
    <cellStyle name="Note 7 7 3 8" xfId="38542"/>
    <cellStyle name="Note 7 7 3 8 2" xfId="38543"/>
    <cellStyle name="Note 7 7 3 8 2 2" xfId="38544"/>
    <cellStyle name="Note 7 7 3 8 2 3" xfId="38545"/>
    <cellStyle name="Note 7 7 3 8 2 4" xfId="38546"/>
    <cellStyle name="Note 7 7 3 8 3" xfId="38547"/>
    <cellStyle name="Note 7 7 3 8 4" xfId="38548"/>
    <cellStyle name="Note 7 7 3 8 5" xfId="38549"/>
    <cellStyle name="Note 7 7 3 8 6" xfId="38550"/>
    <cellStyle name="Note 7 7 3 9" xfId="38551"/>
    <cellStyle name="Note 7 7 3 9 2" xfId="38552"/>
    <cellStyle name="Note 7 7 3 9 2 2" xfId="38553"/>
    <cellStyle name="Note 7 7 3 9 2 3" xfId="38554"/>
    <cellStyle name="Note 7 7 3 9 2 4" xfId="38555"/>
    <cellStyle name="Note 7 7 3 9 3" xfId="38556"/>
    <cellStyle name="Note 7 7 3 9 4" xfId="38557"/>
    <cellStyle name="Note 7 7 3 9 5" xfId="38558"/>
    <cellStyle name="Note 7 7 3 9 6" xfId="38559"/>
    <cellStyle name="Note 7 7 4" xfId="38560"/>
    <cellStyle name="Note 7 7 4 2" xfId="38561"/>
    <cellStyle name="Note 7 7 4 2 2" xfId="38562"/>
    <cellStyle name="Note 7 7 4 2 3" xfId="38563"/>
    <cellStyle name="Note 7 7 4 2 4" xfId="38564"/>
    <cellStyle name="Note 7 7 4 3" xfId="38565"/>
    <cellStyle name="Note 7 7 4 4" xfId="38566"/>
    <cellStyle name="Note 7 7 4 5" xfId="38567"/>
    <cellStyle name="Note 7 7 5" xfId="38568"/>
    <cellStyle name="Note 7 7 5 2" xfId="38569"/>
    <cellStyle name="Note 7 7 5 2 2" xfId="38570"/>
    <cellStyle name="Note 7 7 5 2 3" xfId="38571"/>
    <cellStyle name="Note 7 7 5 2 4" xfId="38572"/>
    <cellStyle name="Note 7 7 5 3" xfId="38573"/>
    <cellStyle name="Note 7 7 5 4" xfId="38574"/>
    <cellStyle name="Note 7 7 5 5" xfId="38575"/>
    <cellStyle name="Note 7 7 6" xfId="38576"/>
    <cellStyle name="Note 7 7 6 2" xfId="38577"/>
    <cellStyle name="Note 7 7 6 2 2" xfId="38578"/>
    <cellStyle name="Note 7 7 6 2 3" xfId="38579"/>
    <cellStyle name="Note 7 7 6 2 4" xfId="38580"/>
    <cellStyle name="Note 7 7 6 3" xfId="38581"/>
    <cellStyle name="Note 7 7 6 4" xfId="38582"/>
    <cellStyle name="Note 7 7 6 5" xfId="38583"/>
    <cellStyle name="Note 7 7 6 6" xfId="38584"/>
    <cellStyle name="Note 7 7 7" xfId="38585"/>
    <cellStyle name="Note 7 7 7 2" xfId="38586"/>
    <cellStyle name="Note 7 7 7 2 2" xfId="38587"/>
    <cellStyle name="Note 7 7 7 2 3" xfId="38588"/>
    <cellStyle name="Note 7 7 7 2 4" xfId="38589"/>
    <cellStyle name="Note 7 7 7 3" xfId="38590"/>
    <cellStyle name="Note 7 7 7 4" xfId="38591"/>
    <cellStyle name="Note 7 7 7 5" xfId="38592"/>
    <cellStyle name="Note 7 7 7 6" xfId="38593"/>
    <cellStyle name="Note 7 7 8" xfId="38594"/>
    <cellStyle name="Note 7 7 8 2" xfId="38595"/>
    <cellStyle name="Note 7 7 8 2 2" xfId="38596"/>
    <cellStyle name="Note 7 7 8 2 3" xfId="38597"/>
    <cellStyle name="Note 7 7 8 2 4" xfId="38598"/>
    <cellStyle name="Note 7 7 8 3" xfId="38599"/>
    <cellStyle name="Note 7 7 8 4" xfId="38600"/>
    <cellStyle name="Note 7 7 8 5" xfId="38601"/>
    <cellStyle name="Note 7 7 8 6" xfId="38602"/>
    <cellStyle name="Note 7 7 9" xfId="38603"/>
    <cellStyle name="Note 7 7 9 2" xfId="38604"/>
    <cellStyle name="Note 7 7 9 2 2" xfId="38605"/>
    <cellStyle name="Note 7 7 9 2 3" xfId="38606"/>
    <cellStyle name="Note 7 7 9 2 4" xfId="38607"/>
    <cellStyle name="Note 7 7 9 3" xfId="38608"/>
    <cellStyle name="Note 7 7 9 4" xfId="38609"/>
    <cellStyle name="Note 7 7 9 5" xfId="38610"/>
    <cellStyle name="Note 7 7 9 6" xfId="38611"/>
    <cellStyle name="Note 7 8" xfId="833"/>
    <cellStyle name="Note 7 8 10" xfId="38612"/>
    <cellStyle name="Note 7 8 10 2" xfId="38613"/>
    <cellStyle name="Note 7 8 10 2 2" xfId="38614"/>
    <cellStyle name="Note 7 8 10 2 3" xfId="38615"/>
    <cellStyle name="Note 7 8 10 2 4" xfId="38616"/>
    <cellStyle name="Note 7 8 10 3" xfId="38617"/>
    <cellStyle name="Note 7 8 10 4" xfId="38618"/>
    <cellStyle name="Note 7 8 10 5" xfId="38619"/>
    <cellStyle name="Note 7 8 10 6" xfId="38620"/>
    <cellStyle name="Note 7 8 11" xfId="38621"/>
    <cellStyle name="Note 7 8 11 2" xfId="38622"/>
    <cellStyle name="Note 7 8 11 2 2" xfId="38623"/>
    <cellStyle name="Note 7 8 11 2 3" xfId="38624"/>
    <cellStyle name="Note 7 8 11 2 4" xfId="38625"/>
    <cellStyle name="Note 7 8 11 3" xfId="38626"/>
    <cellStyle name="Note 7 8 11 4" xfId="38627"/>
    <cellStyle name="Note 7 8 11 5" xfId="38628"/>
    <cellStyle name="Note 7 8 11 6" xfId="38629"/>
    <cellStyle name="Note 7 8 12" xfId="38630"/>
    <cellStyle name="Note 7 8 12 2" xfId="38631"/>
    <cellStyle name="Note 7 8 12 2 2" xfId="38632"/>
    <cellStyle name="Note 7 8 12 2 3" xfId="38633"/>
    <cellStyle name="Note 7 8 12 2 4" xfId="38634"/>
    <cellStyle name="Note 7 8 12 3" xfId="38635"/>
    <cellStyle name="Note 7 8 12 4" xfId="38636"/>
    <cellStyle name="Note 7 8 12 5" xfId="38637"/>
    <cellStyle name="Note 7 8 12 6" xfId="38638"/>
    <cellStyle name="Note 7 8 13" xfId="38639"/>
    <cellStyle name="Note 7 8 13 2" xfId="38640"/>
    <cellStyle name="Note 7 8 13 2 2" xfId="38641"/>
    <cellStyle name="Note 7 8 13 2 3" xfId="38642"/>
    <cellStyle name="Note 7 8 13 2 4" xfId="38643"/>
    <cellStyle name="Note 7 8 13 3" xfId="38644"/>
    <cellStyle name="Note 7 8 13 4" xfId="38645"/>
    <cellStyle name="Note 7 8 13 5" xfId="38646"/>
    <cellStyle name="Note 7 8 13 6" xfId="38647"/>
    <cellStyle name="Note 7 8 14" xfId="38648"/>
    <cellStyle name="Note 7 8 14 2" xfId="38649"/>
    <cellStyle name="Note 7 8 14 2 2" xfId="38650"/>
    <cellStyle name="Note 7 8 14 2 3" xfId="38651"/>
    <cellStyle name="Note 7 8 14 2 4" xfId="38652"/>
    <cellStyle name="Note 7 8 14 3" xfId="38653"/>
    <cellStyle name="Note 7 8 14 4" xfId="38654"/>
    <cellStyle name="Note 7 8 14 5" xfId="38655"/>
    <cellStyle name="Note 7 8 14 6" xfId="38656"/>
    <cellStyle name="Note 7 8 15" xfId="38657"/>
    <cellStyle name="Note 7 8 15 2" xfId="38658"/>
    <cellStyle name="Note 7 8 15 2 2" xfId="38659"/>
    <cellStyle name="Note 7 8 15 2 3" xfId="38660"/>
    <cellStyle name="Note 7 8 15 2 4" xfId="38661"/>
    <cellStyle name="Note 7 8 15 3" xfId="38662"/>
    <cellStyle name="Note 7 8 15 4" xfId="38663"/>
    <cellStyle name="Note 7 8 15 5" xfId="38664"/>
    <cellStyle name="Note 7 8 15 6" xfId="38665"/>
    <cellStyle name="Note 7 8 16" xfId="38666"/>
    <cellStyle name="Note 7 8 16 2" xfId="38667"/>
    <cellStyle name="Note 7 8 16 3" xfId="38668"/>
    <cellStyle name="Note 7 8 17" xfId="38669"/>
    <cellStyle name="Note 7 8 18" xfId="38670"/>
    <cellStyle name="Note 7 8 19" xfId="38671"/>
    <cellStyle name="Note 7 8 2" xfId="834"/>
    <cellStyle name="Note 7 8 2 10" xfId="38672"/>
    <cellStyle name="Note 7 8 2 10 2" xfId="38673"/>
    <cellStyle name="Note 7 8 2 10 2 2" xfId="38674"/>
    <cellStyle name="Note 7 8 2 10 2 3" xfId="38675"/>
    <cellStyle name="Note 7 8 2 10 2 4" xfId="38676"/>
    <cellStyle name="Note 7 8 2 10 3" xfId="38677"/>
    <cellStyle name="Note 7 8 2 10 4" xfId="38678"/>
    <cellStyle name="Note 7 8 2 10 5" xfId="38679"/>
    <cellStyle name="Note 7 8 2 10 6" xfId="38680"/>
    <cellStyle name="Note 7 8 2 11" xfId="38681"/>
    <cellStyle name="Note 7 8 2 11 2" xfId="38682"/>
    <cellStyle name="Note 7 8 2 11 2 2" xfId="38683"/>
    <cellStyle name="Note 7 8 2 11 2 3" xfId="38684"/>
    <cellStyle name="Note 7 8 2 11 2 4" xfId="38685"/>
    <cellStyle name="Note 7 8 2 11 3" xfId="38686"/>
    <cellStyle name="Note 7 8 2 11 4" xfId="38687"/>
    <cellStyle name="Note 7 8 2 11 5" xfId="38688"/>
    <cellStyle name="Note 7 8 2 11 6" xfId="38689"/>
    <cellStyle name="Note 7 8 2 12" xfId="38690"/>
    <cellStyle name="Note 7 8 2 12 2" xfId="38691"/>
    <cellStyle name="Note 7 8 2 12 2 2" xfId="38692"/>
    <cellStyle name="Note 7 8 2 12 2 3" xfId="38693"/>
    <cellStyle name="Note 7 8 2 12 2 4" xfId="38694"/>
    <cellStyle name="Note 7 8 2 12 3" xfId="38695"/>
    <cellStyle name="Note 7 8 2 12 4" xfId="38696"/>
    <cellStyle name="Note 7 8 2 12 5" xfId="38697"/>
    <cellStyle name="Note 7 8 2 12 6" xfId="38698"/>
    <cellStyle name="Note 7 8 2 13" xfId="38699"/>
    <cellStyle name="Note 7 8 2 13 2" xfId="38700"/>
    <cellStyle name="Note 7 8 2 13 2 2" xfId="38701"/>
    <cellStyle name="Note 7 8 2 13 2 3" xfId="38702"/>
    <cellStyle name="Note 7 8 2 13 2 4" xfId="38703"/>
    <cellStyle name="Note 7 8 2 13 3" xfId="38704"/>
    <cellStyle name="Note 7 8 2 13 4" xfId="38705"/>
    <cellStyle name="Note 7 8 2 13 5" xfId="38706"/>
    <cellStyle name="Note 7 8 2 13 6" xfId="38707"/>
    <cellStyle name="Note 7 8 2 14" xfId="38708"/>
    <cellStyle name="Note 7 8 2 14 2" xfId="38709"/>
    <cellStyle name="Note 7 8 2 14 2 2" xfId="38710"/>
    <cellStyle name="Note 7 8 2 14 2 3" xfId="38711"/>
    <cellStyle name="Note 7 8 2 14 2 4" xfId="38712"/>
    <cellStyle name="Note 7 8 2 14 3" xfId="38713"/>
    <cellStyle name="Note 7 8 2 14 4" xfId="38714"/>
    <cellStyle name="Note 7 8 2 14 5" xfId="38715"/>
    <cellStyle name="Note 7 8 2 14 6" xfId="38716"/>
    <cellStyle name="Note 7 8 2 15" xfId="38717"/>
    <cellStyle name="Note 7 8 2 15 2" xfId="38718"/>
    <cellStyle name="Note 7 8 2 15 3" xfId="38719"/>
    <cellStyle name="Note 7 8 2 16" xfId="38720"/>
    <cellStyle name="Note 7 8 2 17" xfId="38721"/>
    <cellStyle name="Note 7 8 2 18" xfId="38722"/>
    <cellStyle name="Note 7 8 2 19" xfId="38723"/>
    <cellStyle name="Note 7 8 2 2" xfId="38724"/>
    <cellStyle name="Note 7 8 2 2 10" xfId="38725"/>
    <cellStyle name="Note 7 8 2 2 10 2" xfId="38726"/>
    <cellStyle name="Note 7 8 2 2 10 2 2" xfId="38727"/>
    <cellStyle name="Note 7 8 2 2 10 2 3" xfId="38728"/>
    <cellStyle name="Note 7 8 2 2 10 2 4" xfId="38729"/>
    <cellStyle name="Note 7 8 2 2 10 3" xfId="38730"/>
    <cellStyle name="Note 7 8 2 2 10 4" xfId="38731"/>
    <cellStyle name="Note 7 8 2 2 10 5" xfId="38732"/>
    <cellStyle name="Note 7 8 2 2 10 6" xfId="38733"/>
    <cellStyle name="Note 7 8 2 2 11" xfId="38734"/>
    <cellStyle name="Note 7 8 2 2 11 2" xfId="38735"/>
    <cellStyle name="Note 7 8 2 2 11 2 2" xfId="38736"/>
    <cellStyle name="Note 7 8 2 2 11 2 3" xfId="38737"/>
    <cellStyle name="Note 7 8 2 2 11 2 4" xfId="38738"/>
    <cellStyle name="Note 7 8 2 2 11 3" xfId="38739"/>
    <cellStyle name="Note 7 8 2 2 11 4" xfId="38740"/>
    <cellStyle name="Note 7 8 2 2 11 5" xfId="38741"/>
    <cellStyle name="Note 7 8 2 2 11 6" xfId="38742"/>
    <cellStyle name="Note 7 8 2 2 12" xfId="38743"/>
    <cellStyle name="Note 7 8 2 2 12 2" xfId="38744"/>
    <cellStyle name="Note 7 8 2 2 12 2 2" xfId="38745"/>
    <cellStyle name="Note 7 8 2 2 12 2 3" xfId="38746"/>
    <cellStyle name="Note 7 8 2 2 12 2 4" xfId="38747"/>
    <cellStyle name="Note 7 8 2 2 12 3" xfId="38748"/>
    <cellStyle name="Note 7 8 2 2 12 4" xfId="38749"/>
    <cellStyle name="Note 7 8 2 2 12 5" xfId="38750"/>
    <cellStyle name="Note 7 8 2 2 12 6" xfId="38751"/>
    <cellStyle name="Note 7 8 2 2 13" xfId="38752"/>
    <cellStyle name="Note 7 8 2 2 13 2" xfId="38753"/>
    <cellStyle name="Note 7 8 2 2 13 2 2" xfId="38754"/>
    <cellStyle name="Note 7 8 2 2 13 2 3" xfId="38755"/>
    <cellStyle name="Note 7 8 2 2 13 2 4" xfId="38756"/>
    <cellStyle name="Note 7 8 2 2 13 3" xfId="38757"/>
    <cellStyle name="Note 7 8 2 2 13 4" xfId="38758"/>
    <cellStyle name="Note 7 8 2 2 13 5" xfId="38759"/>
    <cellStyle name="Note 7 8 2 2 13 6" xfId="38760"/>
    <cellStyle name="Note 7 8 2 2 14" xfId="38761"/>
    <cellStyle name="Note 7 8 2 2 14 2" xfId="38762"/>
    <cellStyle name="Note 7 8 2 2 14 2 2" xfId="38763"/>
    <cellStyle name="Note 7 8 2 2 14 2 3" xfId="38764"/>
    <cellStyle name="Note 7 8 2 2 14 2 4" xfId="38765"/>
    <cellStyle name="Note 7 8 2 2 14 3" xfId="38766"/>
    <cellStyle name="Note 7 8 2 2 14 4" xfId="38767"/>
    <cellStyle name="Note 7 8 2 2 14 5" xfId="38768"/>
    <cellStyle name="Note 7 8 2 2 14 6" xfId="38769"/>
    <cellStyle name="Note 7 8 2 2 15" xfId="38770"/>
    <cellStyle name="Note 7 8 2 2 15 2" xfId="38771"/>
    <cellStyle name="Note 7 8 2 2 15 2 2" xfId="38772"/>
    <cellStyle name="Note 7 8 2 2 15 2 3" xfId="38773"/>
    <cellStyle name="Note 7 8 2 2 15 2 4" xfId="38774"/>
    <cellStyle name="Note 7 8 2 2 15 3" xfId="38775"/>
    <cellStyle name="Note 7 8 2 2 15 4" xfId="38776"/>
    <cellStyle name="Note 7 8 2 2 15 5" xfId="38777"/>
    <cellStyle name="Note 7 8 2 2 15 6" xfId="38778"/>
    <cellStyle name="Note 7 8 2 2 16" xfId="38779"/>
    <cellStyle name="Note 7 8 2 2 16 2" xfId="38780"/>
    <cellStyle name="Note 7 8 2 2 16 2 2" xfId="38781"/>
    <cellStyle name="Note 7 8 2 2 16 2 3" xfId="38782"/>
    <cellStyle name="Note 7 8 2 2 16 2 4" xfId="38783"/>
    <cellStyle name="Note 7 8 2 2 16 3" xfId="38784"/>
    <cellStyle name="Note 7 8 2 2 16 4" xfId="38785"/>
    <cellStyle name="Note 7 8 2 2 16 5" xfId="38786"/>
    <cellStyle name="Note 7 8 2 2 16 6" xfId="38787"/>
    <cellStyle name="Note 7 8 2 2 17" xfId="38788"/>
    <cellStyle name="Note 7 8 2 2 17 2" xfId="38789"/>
    <cellStyle name="Note 7 8 2 2 17 3" xfId="38790"/>
    <cellStyle name="Note 7 8 2 2 18" xfId="38791"/>
    <cellStyle name="Note 7 8 2 2 19" xfId="38792"/>
    <cellStyle name="Note 7 8 2 2 2" xfId="38793"/>
    <cellStyle name="Note 7 8 2 2 2 2" xfId="38794"/>
    <cellStyle name="Note 7 8 2 2 2 2 2" xfId="38795"/>
    <cellStyle name="Note 7 8 2 2 2 2 3" xfId="38796"/>
    <cellStyle name="Note 7 8 2 2 2 2 4" xfId="38797"/>
    <cellStyle name="Note 7 8 2 2 2 3" xfId="38798"/>
    <cellStyle name="Note 7 8 2 2 2 4" xfId="38799"/>
    <cellStyle name="Note 7 8 2 2 2 5" xfId="38800"/>
    <cellStyle name="Note 7 8 2 2 3" xfId="38801"/>
    <cellStyle name="Note 7 8 2 2 3 2" xfId="38802"/>
    <cellStyle name="Note 7 8 2 2 3 2 2" xfId="38803"/>
    <cellStyle name="Note 7 8 2 2 3 2 3" xfId="38804"/>
    <cellStyle name="Note 7 8 2 2 3 2 4" xfId="38805"/>
    <cellStyle name="Note 7 8 2 2 3 3" xfId="38806"/>
    <cellStyle name="Note 7 8 2 2 3 4" xfId="38807"/>
    <cellStyle name="Note 7 8 2 2 3 5" xfId="38808"/>
    <cellStyle name="Note 7 8 2 2 3 6" xfId="38809"/>
    <cellStyle name="Note 7 8 2 2 4" xfId="38810"/>
    <cellStyle name="Note 7 8 2 2 4 2" xfId="38811"/>
    <cellStyle name="Note 7 8 2 2 4 2 2" xfId="38812"/>
    <cellStyle name="Note 7 8 2 2 4 2 3" xfId="38813"/>
    <cellStyle name="Note 7 8 2 2 4 2 4" xfId="38814"/>
    <cellStyle name="Note 7 8 2 2 4 3" xfId="38815"/>
    <cellStyle name="Note 7 8 2 2 4 4" xfId="38816"/>
    <cellStyle name="Note 7 8 2 2 4 5" xfId="38817"/>
    <cellStyle name="Note 7 8 2 2 4 6" xfId="38818"/>
    <cellStyle name="Note 7 8 2 2 5" xfId="38819"/>
    <cellStyle name="Note 7 8 2 2 5 2" xfId="38820"/>
    <cellStyle name="Note 7 8 2 2 5 2 2" xfId="38821"/>
    <cellStyle name="Note 7 8 2 2 5 2 3" xfId="38822"/>
    <cellStyle name="Note 7 8 2 2 5 2 4" xfId="38823"/>
    <cellStyle name="Note 7 8 2 2 5 3" xfId="38824"/>
    <cellStyle name="Note 7 8 2 2 5 4" xfId="38825"/>
    <cellStyle name="Note 7 8 2 2 5 5" xfId="38826"/>
    <cellStyle name="Note 7 8 2 2 5 6" xfId="38827"/>
    <cellStyle name="Note 7 8 2 2 6" xfId="38828"/>
    <cellStyle name="Note 7 8 2 2 6 2" xfId="38829"/>
    <cellStyle name="Note 7 8 2 2 6 2 2" xfId="38830"/>
    <cellStyle name="Note 7 8 2 2 6 2 3" xfId="38831"/>
    <cellStyle name="Note 7 8 2 2 6 2 4" xfId="38832"/>
    <cellStyle name="Note 7 8 2 2 6 3" xfId="38833"/>
    <cellStyle name="Note 7 8 2 2 6 4" xfId="38834"/>
    <cellStyle name="Note 7 8 2 2 6 5" xfId="38835"/>
    <cellStyle name="Note 7 8 2 2 6 6" xfId="38836"/>
    <cellStyle name="Note 7 8 2 2 7" xfId="38837"/>
    <cellStyle name="Note 7 8 2 2 7 2" xfId="38838"/>
    <cellStyle name="Note 7 8 2 2 7 2 2" xfId="38839"/>
    <cellStyle name="Note 7 8 2 2 7 2 3" xfId="38840"/>
    <cellStyle name="Note 7 8 2 2 7 2 4" xfId="38841"/>
    <cellStyle name="Note 7 8 2 2 7 3" xfId="38842"/>
    <cellStyle name="Note 7 8 2 2 7 4" xfId="38843"/>
    <cellStyle name="Note 7 8 2 2 7 5" xfId="38844"/>
    <cellStyle name="Note 7 8 2 2 7 6" xfId="38845"/>
    <cellStyle name="Note 7 8 2 2 8" xfId="38846"/>
    <cellStyle name="Note 7 8 2 2 8 2" xfId="38847"/>
    <cellStyle name="Note 7 8 2 2 8 2 2" xfId="38848"/>
    <cellStyle name="Note 7 8 2 2 8 2 3" xfId="38849"/>
    <cellStyle name="Note 7 8 2 2 8 2 4" xfId="38850"/>
    <cellStyle name="Note 7 8 2 2 8 3" xfId="38851"/>
    <cellStyle name="Note 7 8 2 2 8 4" xfId="38852"/>
    <cellStyle name="Note 7 8 2 2 8 5" xfId="38853"/>
    <cellStyle name="Note 7 8 2 2 8 6" xfId="38854"/>
    <cellStyle name="Note 7 8 2 2 9" xfId="38855"/>
    <cellStyle name="Note 7 8 2 2 9 2" xfId="38856"/>
    <cellStyle name="Note 7 8 2 2 9 2 2" xfId="38857"/>
    <cellStyle name="Note 7 8 2 2 9 2 3" xfId="38858"/>
    <cellStyle name="Note 7 8 2 2 9 2 4" xfId="38859"/>
    <cellStyle name="Note 7 8 2 2 9 3" xfId="38860"/>
    <cellStyle name="Note 7 8 2 2 9 4" xfId="38861"/>
    <cellStyle name="Note 7 8 2 2 9 5" xfId="38862"/>
    <cellStyle name="Note 7 8 2 2 9 6" xfId="38863"/>
    <cellStyle name="Note 7 8 2 20" xfId="38864"/>
    <cellStyle name="Note 7 8 2 3" xfId="38865"/>
    <cellStyle name="Note 7 8 2 3 2" xfId="38866"/>
    <cellStyle name="Note 7 8 2 3 2 2" xfId="38867"/>
    <cellStyle name="Note 7 8 2 3 2 3" xfId="38868"/>
    <cellStyle name="Note 7 8 2 3 2 4" xfId="38869"/>
    <cellStyle name="Note 7 8 2 3 3" xfId="38870"/>
    <cellStyle name="Note 7 8 2 3 4" xfId="38871"/>
    <cellStyle name="Note 7 8 2 3 5" xfId="38872"/>
    <cellStyle name="Note 7 8 2 4" xfId="38873"/>
    <cellStyle name="Note 7 8 2 4 2" xfId="38874"/>
    <cellStyle name="Note 7 8 2 4 2 2" xfId="38875"/>
    <cellStyle name="Note 7 8 2 4 2 3" xfId="38876"/>
    <cellStyle name="Note 7 8 2 4 2 4" xfId="38877"/>
    <cellStyle name="Note 7 8 2 4 3" xfId="38878"/>
    <cellStyle name="Note 7 8 2 4 4" xfId="38879"/>
    <cellStyle name="Note 7 8 2 4 5" xfId="38880"/>
    <cellStyle name="Note 7 8 2 5" xfId="38881"/>
    <cellStyle name="Note 7 8 2 5 2" xfId="38882"/>
    <cellStyle name="Note 7 8 2 5 2 2" xfId="38883"/>
    <cellStyle name="Note 7 8 2 5 2 3" xfId="38884"/>
    <cellStyle name="Note 7 8 2 5 2 4" xfId="38885"/>
    <cellStyle name="Note 7 8 2 5 3" xfId="38886"/>
    <cellStyle name="Note 7 8 2 5 4" xfId="38887"/>
    <cellStyle name="Note 7 8 2 5 5" xfId="38888"/>
    <cellStyle name="Note 7 8 2 5 6" xfId="38889"/>
    <cellStyle name="Note 7 8 2 6" xfId="38890"/>
    <cellStyle name="Note 7 8 2 6 2" xfId="38891"/>
    <cellStyle name="Note 7 8 2 6 2 2" xfId="38892"/>
    <cellStyle name="Note 7 8 2 6 2 3" xfId="38893"/>
    <cellStyle name="Note 7 8 2 6 2 4" xfId="38894"/>
    <cellStyle name="Note 7 8 2 6 3" xfId="38895"/>
    <cellStyle name="Note 7 8 2 6 4" xfId="38896"/>
    <cellStyle name="Note 7 8 2 6 5" xfId="38897"/>
    <cellStyle name="Note 7 8 2 6 6" xfId="38898"/>
    <cellStyle name="Note 7 8 2 7" xfId="38899"/>
    <cellStyle name="Note 7 8 2 7 2" xfId="38900"/>
    <cellStyle name="Note 7 8 2 7 2 2" xfId="38901"/>
    <cellStyle name="Note 7 8 2 7 2 3" xfId="38902"/>
    <cellStyle name="Note 7 8 2 7 2 4" xfId="38903"/>
    <cellStyle name="Note 7 8 2 7 3" xfId="38904"/>
    <cellStyle name="Note 7 8 2 7 4" xfId="38905"/>
    <cellStyle name="Note 7 8 2 7 5" xfId="38906"/>
    <cellStyle name="Note 7 8 2 7 6" xfId="38907"/>
    <cellStyle name="Note 7 8 2 8" xfId="38908"/>
    <cellStyle name="Note 7 8 2 8 2" xfId="38909"/>
    <cellStyle name="Note 7 8 2 8 2 2" xfId="38910"/>
    <cellStyle name="Note 7 8 2 8 2 3" xfId="38911"/>
    <cellStyle name="Note 7 8 2 8 2 4" xfId="38912"/>
    <cellStyle name="Note 7 8 2 8 3" xfId="38913"/>
    <cellStyle name="Note 7 8 2 8 4" xfId="38914"/>
    <cellStyle name="Note 7 8 2 8 5" xfId="38915"/>
    <cellStyle name="Note 7 8 2 8 6" xfId="38916"/>
    <cellStyle name="Note 7 8 2 9" xfId="38917"/>
    <cellStyle name="Note 7 8 2 9 2" xfId="38918"/>
    <cellStyle name="Note 7 8 2 9 2 2" xfId="38919"/>
    <cellStyle name="Note 7 8 2 9 2 3" xfId="38920"/>
    <cellStyle name="Note 7 8 2 9 2 4" xfId="38921"/>
    <cellStyle name="Note 7 8 2 9 3" xfId="38922"/>
    <cellStyle name="Note 7 8 2 9 4" xfId="38923"/>
    <cellStyle name="Note 7 8 2 9 5" xfId="38924"/>
    <cellStyle name="Note 7 8 2 9 6" xfId="38925"/>
    <cellStyle name="Note 7 8 20" xfId="38926"/>
    <cellStyle name="Note 7 8 21" xfId="38927"/>
    <cellStyle name="Note 7 8 3" xfId="38928"/>
    <cellStyle name="Note 7 8 3 10" xfId="38929"/>
    <cellStyle name="Note 7 8 3 10 2" xfId="38930"/>
    <cellStyle name="Note 7 8 3 10 2 2" xfId="38931"/>
    <cellStyle name="Note 7 8 3 10 2 3" xfId="38932"/>
    <cellStyle name="Note 7 8 3 10 2 4" xfId="38933"/>
    <cellStyle name="Note 7 8 3 10 3" xfId="38934"/>
    <cellStyle name="Note 7 8 3 10 4" xfId="38935"/>
    <cellStyle name="Note 7 8 3 10 5" xfId="38936"/>
    <cellStyle name="Note 7 8 3 10 6" xfId="38937"/>
    <cellStyle name="Note 7 8 3 11" xfId="38938"/>
    <cellStyle name="Note 7 8 3 11 2" xfId="38939"/>
    <cellStyle name="Note 7 8 3 11 2 2" xfId="38940"/>
    <cellStyle name="Note 7 8 3 11 2 3" xfId="38941"/>
    <cellStyle name="Note 7 8 3 11 2 4" xfId="38942"/>
    <cellStyle name="Note 7 8 3 11 3" xfId="38943"/>
    <cellStyle name="Note 7 8 3 11 4" xfId="38944"/>
    <cellStyle name="Note 7 8 3 11 5" xfId="38945"/>
    <cellStyle name="Note 7 8 3 11 6" xfId="38946"/>
    <cellStyle name="Note 7 8 3 12" xfId="38947"/>
    <cellStyle name="Note 7 8 3 12 2" xfId="38948"/>
    <cellStyle name="Note 7 8 3 12 2 2" xfId="38949"/>
    <cellStyle name="Note 7 8 3 12 2 3" xfId="38950"/>
    <cellStyle name="Note 7 8 3 12 2 4" xfId="38951"/>
    <cellStyle name="Note 7 8 3 12 3" xfId="38952"/>
    <cellStyle name="Note 7 8 3 12 4" xfId="38953"/>
    <cellStyle name="Note 7 8 3 12 5" xfId="38954"/>
    <cellStyle name="Note 7 8 3 12 6" xfId="38955"/>
    <cellStyle name="Note 7 8 3 13" xfId="38956"/>
    <cellStyle name="Note 7 8 3 13 2" xfId="38957"/>
    <cellStyle name="Note 7 8 3 13 2 2" xfId="38958"/>
    <cellStyle name="Note 7 8 3 13 2 3" xfId="38959"/>
    <cellStyle name="Note 7 8 3 13 2 4" xfId="38960"/>
    <cellStyle name="Note 7 8 3 13 3" xfId="38961"/>
    <cellStyle name="Note 7 8 3 13 4" xfId="38962"/>
    <cellStyle name="Note 7 8 3 13 5" xfId="38963"/>
    <cellStyle name="Note 7 8 3 13 6" xfId="38964"/>
    <cellStyle name="Note 7 8 3 14" xfId="38965"/>
    <cellStyle name="Note 7 8 3 14 2" xfId="38966"/>
    <cellStyle name="Note 7 8 3 14 2 2" xfId="38967"/>
    <cellStyle name="Note 7 8 3 14 2 3" xfId="38968"/>
    <cellStyle name="Note 7 8 3 14 2 4" xfId="38969"/>
    <cellStyle name="Note 7 8 3 14 3" xfId="38970"/>
    <cellStyle name="Note 7 8 3 14 4" xfId="38971"/>
    <cellStyle name="Note 7 8 3 14 5" xfId="38972"/>
    <cellStyle name="Note 7 8 3 14 6" xfId="38973"/>
    <cellStyle name="Note 7 8 3 15" xfId="38974"/>
    <cellStyle name="Note 7 8 3 15 2" xfId="38975"/>
    <cellStyle name="Note 7 8 3 15 2 2" xfId="38976"/>
    <cellStyle name="Note 7 8 3 15 2 3" xfId="38977"/>
    <cellStyle name="Note 7 8 3 15 2 4" xfId="38978"/>
    <cellStyle name="Note 7 8 3 15 3" xfId="38979"/>
    <cellStyle name="Note 7 8 3 15 4" xfId="38980"/>
    <cellStyle name="Note 7 8 3 15 5" xfId="38981"/>
    <cellStyle name="Note 7 8 3 15 6" xfId="38982"/>
    <cellStyle name="Note 7 8 3 16" xfId="38983"/>
    <cellStyle name="Note 7 8 3 16 2" xfId="38984"/>
    <cellStyle name="Note 7 8 3 16 2 2" xfId="38985"/>
    <cellStyle name="Note 7 8 3 16 2 3" xfId="38986"/>
    <cellStyle name="Note 7 8 3 16 2 4" xfId="38987"/>
    <cellStyle name="Note 7 8 3 16 3" xfId="38988"/>
    <cellStyle name="Note 7 8 3 16 4" xfId="38989"/>
    <cellStyle name="Note 7 8 3 16 5" xfId="38990"/>
    <cellStyle name="Note 7 8 3 16 6" xfId="38991"/>
    <cellStyle name="Note 7 8 3 17" xfId="38992"/>
    <cellStyle name="Note 7 8 3 17 2" xfId="38993"/>
    <cellStyle name="Note 7 8 3 17 3" xfId="38994"/>
    <cellStyle name="Note 7 8 3 18" xfId="38995"/>
    <cellStyle name="Note 7 8 3 19" xfId="38996"/>
    <cellStyle name="Note 7 8 3 2" xfId="38997"/>
    <cellStyle name="Note 7 8 3 2 2" xfId="38998"/>
    <cellStyle name="Note 7 8 3 2 2 2" xfId="38999"/>
    <cellStyle name="Note 7 8 3 2 2 3" xfId="39000"/>
    <cellStyle name="Note 7 8 3 2 2 4" xfId="39001"/>
    <cellStyle name="Note 7 8 3 2 3" xfId="39002"/>
    <cellStyle name="Note 7 8 3 2 4" xfId="39003"/>
    <cellStyle name="Note 7 8 3 2 5" xfId="39004"/>
    <cellStyle name="Note 7 8 3 3" xfId="39005"/>
    <cellStyle name="Note 7 8 3 3 2" xfId="39006"/>
    <cellStyle name="Note 7 8 3 3 2 2" xfId="39007"/>
    <cellStyle name="Note 7 8 3 3 2 3" xfId="39008"/>
    <cellStyle name="Note 7 8 3 3 2 4" xfId="39009"/>
    <cellStyle name="Note 7 8 3 3 3" xfId="39010"/>
    <cellStyle name="Note 7 8 3 3 4" xfId="39011"/>
    <cellStyle name="Note 7 8 3 3 5" xfId="39012"/>
    <cellStyle name="Note 7 8 3 3 6" xfId="39013"/>
    <cellStyle name="Note 7 8 3 4" xfId="39014"/>
    <cellStyle name="Note 7 8 3 4 2" xfId="39015"/>
    <cellStyle name="Note 7 8 3 4 2 2" xfId="39016"/>
    <cellStyle name="Note 7 8 3 4 2 3" xfId="39017"/>
    <cellStyle name="Note 7 8 3 4 2 4" xfId="39018"/>
    <cellStyle name="Note 7 8 3 4 3" xfId="39019"/>
    <cellStyle name="Note 7 8 3 4 4" xfId="39020"/>
    <cellStyle name="Note 7 8 3 4 5" xfId="39021"/>
    <cellStyle name="Note 7 8 3 4 6" xfId="39022"/>
    <cellStyle name="Note 7 8 3 5" xfId="39023"/>
    <cellStyle name="Note 7 8 3 5 2" xfId="39024"/>
    <cellStyle name="Note 7 8 3 5 2 2" xfId="39025"/>
    <cellStyle name="Note 7 8 3 5 2 3" xfId="39026"/>
    <cellStyle name="Note 7 8 3 5 2 4" xfId="39027"/>
    <cellStyle name="Note 7 8 3 5 3" xfId="39028"/>
    <cellStyle name="Note 7 8 3 5 4" xfId="39029"/>
    <cellStyle name="Note 7 8 3 5 5" xfId="39030"/>
    <cellStyle name="Note 7 8 3 5 6" xfId="39031"/>
    <cellStyle name="Note 7 8 3 6" xfId="39032"/>
    <cellStyle name="Note 7 8 3 6 2" xfId="39033"/>
    <cellStyle name="Note 7 8 3 6 2 2" xfId="39034"/>
    <cellStyle name="Note 7 8 3 6 2 3" xfId="39035"/>
    <cellStyle name="Note 7 8 3 6 2 4" xfId="39036"/>
    <cellStyle name="Note 7 8 3 6 3" xfId="39037"/>
    <cellStyle name="Note 7 8 3 6 4" xfId="39038"/>
    <cellStyle name="Note 7 8 3 6 5" xfId="39039"/>
    <cellStyle name="Note 7 8 3 6 6" xfId="39040"/>
    <cellStyle name="Note 7 8 3 7" xfId="39041"/>
    <cellStyle name="Note 7 8 3 7 2" xfId="39042"/>
    <cellStyle name="Note 7 8 3 7 2 2" xfId="39043"/>
    <cellStyle name="Note 7 8 3 7 2 3" xfId="39044"/>
    <cellStyle name="Note 7 8 3 7 2 4" xfId="39045"/>
    <cellStyle name="Note 7 8 3 7 3" xfId="39046"/>
    <cellStyle name="Note 7 8 3 7 4" xfId="39047"/>
    <cellStyle name="Note 7 8 3 7 5" xfId="39048"/>
    <cellStyle name="Note 7 8 3 7 6" xfId="39049"/>
    <cellStyle name="Note 7 8 3 8" xfId="39050"/>
    <cellStyle name="Note 7 8 3 8 2" xfId="39051"/>
    <cellStyle name="Note 7 8 3 8 2 2" xfId="39052"/>
    <cellStyle name="Note 7 8 3 8 2 3" xfId="39053"/>
    <cellStyle name="Note 7 8 3 8 2 4" xfId="39054"/>
    <cellStyle name="Note 7 8 3 8 3" xfId="39055"/>
    <cellStyle name="Note 7 8 3 8 4" xfId="39056"/>
    <cellStyle name="Note 7 8 3 8 5" xfId="39057"/>
    <cellStyle name="Note 7 8 3 8 6" xfId="39058"/>
    <cellStyle name="Note 7 8 3 9" xfId="39059"/>
    <cellStyle name="Note 7 8 3 9 2" xfId="39060"/>
    <cellStyle name="Note 7 8 3 9 2 2" xfId="39061"/>
    <cellStyle name="Note 7 8 3 9 2 3" xfId="39062"/>
    <cellStyle name="Note 7 8 3 9 2 4" xfId="39063"/>
    <cellStyle name="Note 7 8 3 9 3" xfId="39064"/>
    <cellStyle name="Note 7 8 3 9 4" xfId="39065"/>
    <cellStyle name="Note 7 8 3 9 5" xfId="39066"/>
    <cellStyle name="Note 7 8 3 9 6" xfId="39067"/>
    <cellStyle name="Note 7 8 4" xfId="39068"/>
    <cellStyle name="Note 7 8 4 2" xfId="39069"/>
    <cellStyle name="Note 7 8 4 2 2" xfId="39070"/>
    <cellStyle name="Note 7 8 4 2 3" xfId="39071"/>
    <cellStyle name="Note 7 8 4 2 4" xfId="39072"/>
    <cellStyle name="Note 7 8 4 3" xfId="39073"/>
    <cellStyle name="Note 7 8 4 4" xfId="39074"/>
    <cellStyle name="Note 7 8 4 5" xfId="39075"/>
    <cellStyle name="Note 7 8 5" xfId="39076"/>
    <cellStyle name="Note 7 8 5 2" xfId="39077"/>
    <cellStyle name="Note 7 8 5 2 2" xfId="39078"/>
    <cellStyle name="Note 7 8 5 2 3" xfId="39079"/>
    <cellStyle name="Note 7 8 5 2 4" xfId="39080"/>
    <cellStyle name="Note 7 8 5 3" xfId="39081"/>
    <cellStyle name="Note 7 8 5 4" xfId="39082"/>
    <cellStyle name="Note 7 8 5 5" xfId="39083"/>
    <cellStyle name="Note 7 8 6" xfId="39084"/>
    <cellStyle name="Note 7 8 6 2" xfId="39085"/>
    <cellStyle name="Note 7 8 6 2 2" xfId="39086"/>
    <cellStyle name="Note 7 8 6 2 3" xfId="39087"/>
    <cellStyle name="Note 7 8 6 2 4" xfId="39088"/>
    <cellStyle name="Note 7 8 6 3" xfId="39089"/>
    <cellStyle name="Note 7 8 6 4" xfId="39090"/>
    <cellStyle name="Note 7 8 6 5" xfId="39091"/>
    <cellStyle name="Note 7 8 6 6" xfId="39092"/>
    <cellStyle name="Note 7 8 7" xfId="39093"/>
    <cellStyle name="Note 7 8 7 2" xfId="39094"/>
    <cellStyle name="Note 7 8 7 2 2" xfId="39095"/>
    <cellStyle name="Note 7 8 7 2 3" xfId="39096"/>
    <cellStyle name="Note 7 8 7 2 4" xfId="39097"/>
    <cellStyle name="Note 7 8 7 3" xfId="39098"/>
    <cellStyle name="Note 7 8 7 4" xfId="39099"/>
    <cellStyle name="Note 7 8 7 5" xfId="39100"/>
    <cellStyle name="Note 7 8 7 6" xfId="39101"/>
    <cellStyle name="Note 7 8 8" xfId="39102"/>
    <cellStyle name="Note 7 8 8 2" xfId="39103"/>
    <cellStyle name="Note 7 8 8 2 2" xfId="39104"/>
    <cellStyle name="Note 7 8 8 2 3" xfId="39105"/>
    <cellStyle name="Note 7 8 8 2 4" xfId="39106"/>
    <cellStyle name="Note 7 8 8 3" xfId="39107"/>
    <cellStyle name="Note 7 8 8 4" xfId="39108"/>
    <cellStyle name="Note 7 8 8 5" xfId="39109"/>
    <cellStyle name="Note 7 8 8 6" xfId="39110"/>
    <cellStyle name="Note 7 8 9" xfId="39111"/>
    <cellStyle name="Note 7 8 9 2" xfId="39112"/>
    <cellStyle name="Note 7 8 9 2 2" xfId="39113"/>
    <cellStyle name="Note 7 8 9 2 3" xfId="39114"/>
    <cellStyle name="Note 7 8 9 2 4" xfId="39115"/>
    <cellStyle name="Note 7 8 9 3" xfId="39116"/>
    <cellStyle name="Note 7 8 9 4" xfId="39117"/>
    <cellStyle name="Note 7 8 9 5" xfId="39118"/>
    <cellStyle name="Note 7 8 9 6" xfId="39119"/>
    <cellStyle name="Note 8 2" xfId="835"/>
    <cellStyle name="Note 8 2 10" xfId="39120"/>
    <cellStyle name="Note 8 2 10 2" xfId="39121"/>
    <cellStyle name="Note 8 2 10 2 2" xfId="39122"/>
    <cellStyle name="Note 8 2 10 2 3" xfId="39123"/>
    <cellStyle name="Note 8 2 10 2 4" xfId="39124"/>
    <cellStyle name="Note 8 2 10 3" xfId="39125"/>
    <cellStyle name="Note 8 2 10 4" xfId="39126"/>
    <cellStyle name="Note 8 2 10 5" xfId="39127"/>
    <cellStyle name="Note 8 2 10 6" xfId="39128"/>
    <cellStyle name="Note 8 2 11" xfId="39129"/>
    <cellStyle name="Note 8 2 11 2" xfId="39130"/>
    <cellStyle name="Note 8 2 11 2 2" xfId="39131"/>
    <cellStyle name="Note 8 2 11 2 3" xfId="39132"/>
    <cellStyle name="Note 8 2 11 2 4" xfId="39133"/>
    <cellStyle name="Note 8 2 11 3" xfId="39134"/>
    <cellStyle name="Note 8 2 11 4" xfId="39135"/>
    <cellStyle name="Note 8 2 11 5" xfId="39136"/>
    <cellStyle name="Note 8 2 11 6" xfId="39137"/>
    <cellStyle name="Note 8 2 12" xfId="39138"/>
    <cellStyle name="Note 8 2 12 2" xfId="39139"/>
    <cellStyle name="Note 8 2 12 2 2" xfId="39140"/>
    <cellStyle name="Note 8 2 12 2 3" xfId="39141"/>
    <cellStyle name="Note 8 2 12 2 4" xfId="39142"/>
    <cellStyle name="Note 8 2 12 3" xfId="39143"/>
    <cellStyle name="Note 8 2 12 4" xfId="39144"/>
    <cellStyle name="Note 8 2 12 5" xfId="39145"/>
    <cellStyle name="Note 8 2 12 6" xfId="39146"/>
    <cellStyle name="Note 8 2 13" xfId="39147"/>
    <cellStyle name="Note 8 2 13 2" xfId="39148"/>
    <cellStyle name="Note 8 2 13 2 2" xfId="39149"/>
    <cellStyle name="Note 8 2 13 2 3" xfId="39150"/>
    <cellStyle name="Note 8 2 13 2 4" xfId="39151"/>
    <cellStyle name="Note 8 2 13 3" xfId="39152"/>
    <cellStyle name="Note 8 2 13 4" xfId="39153"/>
    <cellStyle name="Note 8 2 13 5" xfId="39154"/>
    <cellStyle name="Note 8 2 13 6" xfId="39155"/>
    <cellStyle name="Note 8 2 14" xfId="39156"/>
    <cellStyle name="Note 8 2 14 2" xfId="39157"/>
    <cellStyle name="Note 8 2 14 2 2" xfId="39158"/>
    <cellStyle name="Note 8 2 14 2 3" xfId="39159"/>
    <cellStyle name="Note 8 2 14 2 4" xfId="39160"/>
    <cellStyle name="Note 8 2 14 3" xfId="39161"/>
    <cellStyle name="Note 8 2 14 4" xfId="39162"/>
    <cellStyle name="Note 8 2 14 5" xfId="39163"/>
    <cellStyle name="Note 8 2 14 6" xfId="39164"/>
    <cellStyle name="Note 8 2 15" xfId="39165"/>
    <cellStyle name="Note 8 2 15 2" xfId="39166"/>
    <cellStyle name="Note 8 2 15 2 2" xfId="39167"/>
    <cellStyle name="Note 8 2 15 2 3" xfId="39168"/>
    <cellStyle name="Note 8 2 15 2 4" xfId="39169"/>
    <cellStyle name="Note 8 2 15 3" xfId="39170"/>
    <cellStyle name="Note 8 2 15 4" xfId="39171"/>
    <cellStyle name="Note 8 2 15 5" xfId="39172"/>
    <cellStyle name="Note 8 2 15 6" xfId="39173"/>
    <cellStyle name="Note 8 2 16" xfId="39174"/>
    <cellStyle name="Note 8 2 16 2" xfId="39175"/>
    <cellStyle name="Note 8 2 16 3" xfId="39176"/>
    <cellStyle name="Note 8 2 17" xfId="39177"/>
    <cellStyle name="Note 8 2 18" xfId="39178"/>
    <cellStyle name="Note 8 2 19" xfId="39179"/>
    <cellStyle name="Note 8 2 2" xfId="836"/>
    <cellStyle name="Note 8 2 2 10" xfId="39180"/>
    <cellStyle name="Note 8 2 2 10 2" xfId="39181"/>
    <cellStyle name="Note 8 2 2 10 2 2" xfId="39182"/>
    <cellStyle name="Note 8 2 2 10 2 3" xfId="39183"/>
    <cellStyle name="Note 8 2 2 10 2 4" xfId="39184"/>
    <cellStyle name="Note 8 2 2 10 3" xfId="39185"/>
    <cellStyle name="Note 8 2 2 10 4" xfId="39186"/>
    <cellStyle name="Note 8 2 2 10 5" xfId="39187"/>
    <cellStyle name="Note 8 2 2 10 6" xfId="39188"/>
    <cellStyle name="Note 8 2 2 11" xfId="39189"/>
    <cellStyle name="Note 8 2 2 11 2" xfId="39190"/>
    <cellStyle name="Note 8 2 2 11 2 2" xfId="39191"/>
    <cellStyle name="Note 8 2 2 11 2 3" xfId="39192"/>
    <cellStyle name="Note 8 2 2 11 2 4" xfId="39193"/>
    <cellStyle name="Note 8 2 2 11 3" xfId="39194"/>
    <cellStyle name="Note 8 2 2 11 4" xfId="39195"/>
    <cellStyle name="Note 8 2 2 11 5" xfId="39196"/>
    <cellStyle name="Note 8 2 2 11 6" xfId="39197"/>
    <cellStyle name="Note 8 2 2 12" xfId="39198"/>
    <cellStyle name="Note 8 2 2 12 2" xfId="39199"/>
    <cellStyle name="Note 8 2 2 12 2 2" xfId="39200"/>
    <cellStyle name="Note 8 2 2 12 2 3" xfId="39201"/>
    <cellStyle name="Note 8 2 2 12 2 4" xfId="39202"/>
    <cellStyle name="Note 8 2 2 12 3" xfId="39203"/>
    <cellStyle name="Note 8 2 2 12 4" xfId="39204"/>
    <cellStyle name="Note 8 2 2 12 5" xfId="39205"/>
    <cellStyle name="Note 8 2 2 12 6" xfId="39206"/>
    <cellStyle name="Note 8 2 2 13" xfId="39207"/>
    <cellStyle name="Note 8 2 2 13 2" xfId="39208"/>
    <cellStyle name="Note 8 2 2 13 2 2" xfId="39209"/>
    <cellStyle name="Note 8 2 2 13 2 3" xfId="39210"/>
    <cellStyle name="Note 8 2 2 13 2 4" xfId="39211"/>
    <cellStyle name="Note 8 2 2 13 3" xfId="39212"/>
    <cellStyle name="Note 8 2 2 13 4" xfId="39213"/>
    <cellStyle name="Note 8 2 2 13 5" xfId="39214"/>
    <cellStyle name="Note 8 2 2 13 6" xfId="39215"/>
    <cellStyle name="Note 8 2 2 14" xfId="39216"/>
    <cellStyle name="Note 8 2 2 14 2" xfId="39217"/>
    <cellStyle name="Note 8 2 2 14 2 2" xfId="39218"/>
    <cellStyle name="Note 8 2 2 14 2 3" xfId="39219"/>
    <cellStyle name="Note 8 2 2 14 2 4" xfId="39220"/>
    <cellStyle name="Note 8 2 2 14 3" xfId="39221"/>
    <cellStyle name="Note 8 2 2 14 4" xfId="39222"/>
    <cellStyle name="Note 8 2 2 14 5" xfId="39223"/>
    <cellStyle name="Note 8 2 2 14 6" xfId="39224"/>
    <cellStyle name="Note 8 2 2 15" xfId="39225"/>
    <cellStyle name="Note 8 2 2 15 2" xfId="39226"/>
    <cellStyle name="Note 8 2 2 15 3" xfId="39227"/>
    <cellStyle name="Note 8 2 2 16" xfId="39228"/>
    <cellStyle name="Note 8 2 2 17" xfId="39229"/>
    <cellStyle name="Note 8 2 2 18" xfId="39230"/>
    <cellStyle name="Note 8 2 2 19" xfId="39231"/>
    <cellStyle name="Note 8 2 2 2" xfId="39232"/>
    <cellStyle name="Note 8 2 2 2 10" xfId="39233"/>
    <cellStyle name="Note 8 2 2 2 10 2" xfId="39234"/>
    <cellStyle name="Note 8 2 2 2 10 2 2" xfId="39235"/>
    <cellStyle name="Note 8 2 2 2 10 2 3" xfId="39236"/>
    <cellStyle name="Note 8 2 2 2 10 2 4" xfId="39237"/>
    <cellStyle name="Note 8 2 2 2 10 3" xfId="39238"/>
    <cellStyle name="Note 8 2 2 2 10 4" xfId="39239"/>
    <cellStyle name="Note 8 2 2 2 10 5" xfId="39240"/>
    <cellStyle name="Note 8 2 2 2 10 6" xfId="39241"/>
    <cellStyle name="Note 8 2 2 2 11" xfId="39242"/>
    <cellStyle name="Note 8 2 2 2 11 2" xfId="39243"/>
    <cellStyle name="Note 8 2 2 2 11 2 2" xfId="39244"/>
    <cellStyle name="Note 8 2 2 2 11 2 3" xfId="39245"/>
    <cellStyle name="Note 8 2 2 2 11 2 4" xfId="39246"/>
    <cellStyle name="Note 8 2 2 2 11 3" xfId="39247"/>
    <cellStyle name="Note 8 2 2 2 11 4" xfId="39248"/>
    <cellStyle name="Note 8 2 2 2 11 5" xfId="39249"/>
    <cellStyle name="Note 8 2 2 2 11 6" xfId="39250"/>
    <cellStyle name="Note 8 2 2 2 12" xfId="39251"/>
    <cellStyle name="Note 8 2 2 2 12 2" xfId="39252"/>
    <cellStyle name="Note 8 2 2 2 12 2 2" xfId="39253"/>
    <cellStyle name="Note 8 2 2 2 12 2 3" xfId="39254"/>
    <cellStyle name="Note 8 2 2 2 12 2 4" xfId="39255"/>
    <cellStyle name="Note 8 2 2 2 12 3" xfId="39256"/>
    <cellStyle name="Note 8 2 2 2 12 4" xfId="39257"/>
    <cellStyle name="Note 8 2 2 2 12 5" xfId="39258"/>
    <cellStyle name="Note 8 2 2 2 12 6" xfId="39259"/>
    <cellStyle name="Note 8 2 2 2 13" xfId="39260"/>
    <cellStyle name="Note 8 2 2 2 13 2" xfId="39261"/>
    <cellStyle name="Note 8 2 2 2 13 2 2" xfId="39262"/>
    <cellStyle name="Note 8 2 2 2 13 2 3" xfId="39263"/>
    <cellStyle name="Note 8 2 2 2 13 2 4" xfId="39264"/>
    <cellStyle name="Note 8 2 2 2 13 3" xfId="39265"/>
    <cellStyle name="Note 8 2 2 2 13 4" xfId="39266"/>
    <cellStyle name="Note 8 2 2 2 13 5" xfId="39267"/>
    <cellStyle name="Note 8 2 2 2 13 6" xfId="39268"/>
    <cellStyle name="Note 8 2 2 2 14" xfId="39269"/>
    <cellStyle name="Note 8 2 2 2 14 2" xfId="39270"/>
    <cellStyle name="Note 8 2 2 2 14 2 2" xfId="39271"/>
    <cellStyle name="Note 8 2 2 2 14 2 3" xfId="39272"/>
    <cellStyle name="Note 8 2 2 2 14 2 4" xfId="39273"/>
    <cellStyle name="Note 8 2 2 2 14 3" xfId="39274"/>
    <cellStyle name="Note 8 2 2 2 14 4" xfId="39275"/>
    <cellStyle name="Note 8 2 2 2 14 5" xfId="39276"/>
    <cellStyle name="Note 8 2 2 2 14 6" xfId="39277"/>
    <cellStyle name="Note 8 2 2 2 15" xfId="39278"/>
    <cellStyle name="Note 8 2 2 2 15 2" xfId="39279"/>
    <cellStyle name="Note 8 2 2 2 15 2 2" xfId="39280"/>
    <cellStyle name="Note 8 2 2 2 15 2 3" xfId="39281"/>
    <cellStyle name="Note 8 2 2 2 15 2 4" xfId="39282"/>
    <cellStyle name="Note 8 2 2 2 15 3" xfId="39283"/>
    <cellStyle name="Note 8 2 2 2 15 4" xfId="39284"/>
    <cellStyle name="Note 8 2 2 2 15 5" xfId="39285"/>
    <cellStyle name="Note 8 2 2 2 15 6" xfId="39286"/>
    <cellStyle name="Note 8 2 2 2 16" xfId="39287"/>
    <cellStyle name="Note 8 2 2 2 16 2" xfId="39288"/>
    <cellStyle name="Note 8 2 2 2 16 2 2" xfId="39289"/>
    <cellStyle name="Note 8 2 2 2 16 2 3" xfId="39290"/>
    <cellStyle name="Note 8 2 2 2 16 2 4" xfId="39291"/>
    <cellStyle name="Note 8 2 2 2 16 3" xfId="39292"/>
    <cellStyle name="Note 8 2 2 2 16 4" xfId="39293"/>
    <cellStyle name="Note 8 2 2 2 16 5" xfId="39294"/>
    <cellStyle name="Note 8 2 2 2 16 6" xfId="39295"/>
    <cellStyle name="Note 8 2 2 2 17" xfId="39296"/>
    <cellStyle name="Note 8 2 2 2 17 2" xfId="39297"/>
    <cellStyle name="Note 8 2 2 2 17 3" xfId="39298"/>
    <cellStyle name="Note 8 2 2 2 18" xfId="39299"/>
    <cellStyle name="Note 8 2 2 2 19" xfId="39300"/>
    <cellStyle name="Note 8 2 2 2 2" xfId="39301"/>
    <cellStyle name="Note 8 2 2 2 2 2" xfId="39302"/>
    <cellStyle name="Note 8 2 2 2 2 2 2" xfId="39303"/>
    <cellStyle name="Note 8 2 2 2 2 2 3" xfId="39304"/>
    <cellStyle name="Note 8 2 2 2 2 2 4" xfId="39305"/>
    <cellStyle name="Note 8 2 2 2 2 3" xfId="39306"/>
    <cellStyle name="Note 8 2 2 2 2 4" xfId="39307"/>
    <cellStyle name="Note 8 2 2 2 2 5" xfId="39308"/>
    <cellStyle name="Note 8 2 2 2 3" xfId="39309"/>
    <cellStyle name="Note 8 2 2 2 3 2" xfId="39310"/>
    <cellStyle name="Note 8 2 2 2 3 2 2" xfId="39311"/>
    <cellStyle name="Note 8 2 2 2 3 2 3" xfId="39312"/>
    <cellStyle name="Note 8 2 2 2 3 2 4" xfId="39313"/>
    <cellStyle name="Note 8 2 2 2 3 3" xfId="39314"/>
    <cellStyle name="Note 8 2 2 2 3 4" xfId="39315"/>
    <cellStyle name="Note 8 2 2 2 3 5" xfId="39316"/>
    <cellStyle name="Note 8 2 2 2 3 6" xfId="39317"/>
    <cellStyle name="Note 8 2 2 2 4" xfId="39318"/>
    <cellStyle name="Note 8 2 2 2 4 2" xfId="39319"/>
    <cellStyle name="Note 8 2 2 2 4 2 2" xfId="39320"/>
    <cellStyle name="Note 8 2 2 2 4 2 3" xfId="39321"/>
    <cellStyle name="Note 8 2 2 2 4 2 4" xfId="39322"/>
    <cellStyle name="Note 8 2 2 2 4 3" xfId="39323"/>
    <cellStyle name="Note 8 2 2 2 4 4" xfId="39324"/>
    <cellStyle name="Note 8 2 2 2 4 5" xfId="39325"/>
    <cellStyle name="Note 8 2 2 2 4 6" xfId="39326"/>
    <cellStyle name="Note 8 2 2 2 5" xfId="39327"/>
    <cellStyle name="Note 8 2 2 2 5 2" xfId="39328"/>
    <cellStyle name="Note 8 2 2 2 5 2 2" xfId="39329"/>
    <cellStyle name="Note 8 2 2 2 5 2 3" xfId="39330"/>
    <cellStyle name="Note 8 2 2 2 5 2 4" xfId="39331"/>
    <cellStyle name="Note 8 2 2 2 5 3" xfId="39332"/>
    <cellStyle name="Note 8 2 2 2 5 4" xfId="39333"/>
    <cellStyle name="Note 8 2 2 2 5 5" xfId="39334"/>
    <cellStyle name="Note 8 2 2 2 5 6" xfId="39335"/>
    <cellStyle name="Note 8 2 2 2 6" xfId="39336"/>
    <cellStyle name="Note 8 2 2 2 6 2" xfId="39337"/>
    <cellStyle name="Note 8 2 2 2 6 2 2" xfId="39338"/>
    <cellStyle name="Note 8 2 2 2 6 2 3" xfId="39339"/>
    <cellStyle name="Note 8 2 2 2 6 2 4" xfId="39340"/>
    <cellStyle name="Note 8 2 2 2 6 3" xfId="39341"/>
    <cellStyle name="Note 8 2 2 2 6 4" xfId="39342"/>
    <cellStyle name="Note 8 2 2 2 6 5" xfId="39343"/>
    <cellStyle name="Note 8 2 2 2 6 6" xfId="39344"/>
    <cellStyle name="Note 8 2 2 2 7" xfId="39345"/>
    <cellStyle name="Note 8 2 2 2 7 2" xfId="39346"/>
    <cellStyle name="Note 8 2 2 2 7 2 2" xfId="39347"/>
    <cellStyle name="Note 8 2 2 2 7 2 3" xfId="39348"/>
    <cellStyle name="Note 8 2 2 2 7 2 4" xfId="39349"/>
    <cellStyle name="Note 8 2 2 2 7 3" xfId="39350"/>
    <cellStyle name="Note 8 2 2 2 7 4" xfId="39351"/>
    <cellStyle name="Note 8 2 2 2 7 5" xfId="39352"/>
    <cellStyle name="Note 8 2 2 2 7 6" xfId="39353"/>
    <cellStyle name="Note 8 2 2 2 8" xfId="39354"/>
    <cellStyle name="Note 8 2 2 2 8 2" xfId="39355"/>
    <cellStyle name="Note 8 2 2 2 8 2 2" xfId="39356"/>
    <cellStyle name="Note 8 2 2 2 8 2 3" xfId="39357"/>
    <cellStyle name="Note 8 2 2 2 8 2 4" xfId="39358"/>
    <cellStyle name="Note 8 2 2 2 8 3" xfId="39359"/>
    <cellStyle name="Note 8 2 2 2 8 4" xfId="39360"/>
    <cellStyle name="Note 8 2 2 2 8 5" xfId="39361"/>
    <cellStyle name="Note 8 2 2 2 8 6" xfId="39362"/>
    <cellStyle name="Note 8 2 2 2 9" xfId="39363"/>
    <cellStyle name="Note 8 2 2 2 9 2" xfId="39364"/>
    <cellStyle name="Note 8 2 2 2 9 2 2" xfId="39365"/>
    <cellStyle name="Note 8 2 2 2 9 2 3" xfId="39366"/>
    <cellStyle name="Note 8 2 2 2 9 2 4" xfId="39367"/>
    <cellStyle name="Note 8 2 2 2 9 3" xfId="39368"/>
    <cellStyle name="Note 8 2 2 2 9 4" xfId="39369"/>
    <cellStyle name="Note 8 2 2 2 9 5" xfId="39370"/>
    <cellStyle name="Note 8 2 2 2 9 6" xfId="39371"/>
    <cellStyle name="Note 8 2 2 20" xfId="39372"/>
    <cellStyle name="Note 8 2 2 3" xfId="39373"/>
    <cellStyle name="Note 8 2 2 3 2" xfId="39374"/>
    <cellStyle name="Note 8 2 2 3 2 2" xfId="39375"/>
    <cellStyle name="Note 8 2 2 3 2 3" xfId="39376"/>
    <cellStyle name="Note 8 2 2 3 2 4" xfId="39377"/>
    <cellStyle name="Note 8 2 2 3 3" xfId="39378"/>
    <cellStyle name="Note 8 2 2 3 4" xfId="39379"/>
    <cellStyle name="Note 8 2 2 3 5" xfId="39380"/>
    <cellStyle name="Note 8 2 2 4" xfId="39381"/>
    <cellStyle name="Note 8 2 2 4 2" xfId="39382"/>
    <cellStyle name="Note 8 2 2 4 2 2" xfId="39383"/>
    <cellStyle name="Note 8 2 2 4 2 3" xfId="39384"/>
    <cellStyle name="Note 8 2 2 4 2 4" xfId="39385"/>
    <cellStyle name="Note 8 2 2 4 3" xfId="39386"/>
    <cellStyle name="Note 8 2 2 4 4" xfId="39387"/>
    <cellStyle name="Note 8 2 2 4 5" xfId="39388"/>
    <cellStyle name="Note 8 2 2 5" xfId="39389"/>
    <cellStyle name="Note 8 2 2 5 2" xfId="39390"/>
    <cellStyle name="Note 8 2 2 5 2 2" xfId="39391"/>
    <cellStyle name="Note 8 2 2 5 2 3" xfId="39392"/>
    <cellStyle name="Note 8 2 2 5 2 4" xfId="39393"/>
    <cellStyle name="Note 8 2 2 5 3" xfId="39394"/>
    <cellStyle name="Note 8 2 2 5 4" xfId="39395"/>
    <cellStyle name="Note 8 2 2 5 5" xfId="39396"/>
    <cellStyle name="Note 8 2 2 5 6" xfId="39397"/>
    <cellStyle name="Note 8 2 2 6" xfId="39398"/>
    <cellStyle name="Note 8 2 2 6 2" xfId="39399"/>
    <cellStyle name="Note 8 2 2 6 2 2" xfId="39400"/>
    <cellStyle name="Note 8 2 2 6 2 3" xfId="39401"/>
    <cellStyle name="Note 8 2 2 6 2 4" xfId="39402"/>
    <cellStyle name="Note 8 2 2 6 3" xfId="39403"/>
    <cellStyle name="Note 8 2 2 6 4" xfId="39404"/>
    <cellStyle name="Note 8 2 2 6 5" xfId="39405"/>
    <cellStyle name="Note 8 2 2 6 6" xfId="39406"/>
    <cellStyle name="Note 8 2 2 7" xfId="39407"/>
    <cellStyle name="Note 8 2 2 7 2" xfId="39408"/>
    <cellStyle name="Note 8 2 2 7 2 2" xfId="39409"/>
    <cellStyle name="Note 8 2 2 7 2 3" xfId="39410"/>
    <cellStyle name="Note 8 2 2 7 2 4" xfId="39411"/>
    <cellStyle name="Note 8 2 2 7 3" xfId="39412"/>
    <cellStyle name="Note 8 2 2 7 4" xfId="39413"/>
    <cellStyle name="Note 8 2 2 7 5" xfId="39414"/>
    <cellStyle name="Note 8 2 2 7 6" xfId="39415"/>
    <cellStyle name="Note 8 2 2 8" xfId="39416"/>
    <cellStyle name="Note 8 2 2 8 2" xfId="39417"/>
    <cellStyle name="Note 8 2 2 8 2 2" xfId="39418"/>
    <cellStyle name="Note 8 2 2 8 2 3" xfId="39419"/>
    <cellStyle name="Note 8 2 2 8 2 4" xfId="39420"/>
    <cellStyle name="Note 8 2 2 8 3" xfId="39421"/>
    <cellStyle name="Note 8 2 2 8 4" xfId="39422"/>
    <cellStyle name="Note 8 2 2 8 5" xfId="39423"/>
    <cellStyle name="Note 8 2 2 8 6" xfId="39424"/>
    <cellStyle name="Note 8 2 2 9" xfId="39425"/>
    <cellStyle name="Note 8 2 2 9 2" xfId="39426"/>
    <cellStyle name="Note 8 2 2 9 2 2" xfId="39427"/>
    <cellStyle name="Note 8 2 2 9 2 3" xfId="39428"/>
    <cellStyle name="Note 8 2 2 9 2 4" xfId="39429"/>
    <cellStyle name="Note 8 2 2 9 3" xfId="39430"/>
    <cellStyle name="Note 8 2 2 9 4" xfId="39431"/>
    <cellStyle name="Note 8 2 2 9 5" xfId="39432"/>
    <cellStyle name="Note 8 2 2 9 6" xfId="39433"/>
    <cellStyle name="Note 8 2 20" xfId="39434"/>
    <cellStyle name="Note 8 2 21" xfId="39435"/>
    <cellStyle name="Note 8 2 3" xfId="39436"/>
    <cellStyle name="Note 8 2 3 10" xfId="39437"/>
    <cellStyle name="Note 8 2 3 10 2" xfId="39438"/>
    <cellStyle name="Note 8 2 3 10 2 2" xfId="39439"/>
    <cellStyle name="Note 8 2 3 10 2 3" xfId="39440"/>
    <cellStyle name="Note 8 2 3 10 2 4" xfId="39441"/>
    <cellStyle name="Note 8 2 3 10 3" xfId="39442"/>
    <cellStyle name="Note 8 2 3 10 4" xfId="39443"/>
    <cellStyle name="Note 8 2 3 10 5" xfId="39444"/>
    <cellStyle name="Note 8 2 3 10 6" xfId="39445"/>
    <cellStyle name="Note 8 2 3 11" xfId="39446"/>
    <cellStyle name="Note 8 2 3 11 2" xfId="39447"/>
    <cellStyle name="Note 8 2 3 11 2 2" xfId="39448"/>
    <cellStyle name="Note 8 2 3 11 2 3" xfId="39449"/>
    <cellStyle name="Note 8 2 3 11 2 4" xfId="39450"/>
    <cellStyle name="Note 8 2 3 11 3" xfId="39451"/>
    <cellStyle name="Note 8 2 3 11 4" xfId="39452"/>
    <cellStyle name="Note 8 2 3 11 5" xfId="39453"/>
    <cellStyle name="Note 8 2 3 11 6" xfId="39454"/>
    <cellStyle name="Note 8 2 3 12" xfId="39455"/>
    <cellStyle name="Note 8 2 3 12 2" xfId="39456"/>
    <cellStyle name="Note 8 2 3 12 2 2" xfId="39457"/>
    <cellStyle name="Note 8 2 3 12 2 3" xfId="39458"/>
    <cellStyle name="Note 8 2 3 12 2 4" xfId="39459"/>
    <cellStyle name="Note 8 2 3 12 3" xfId="39460"/>
    <cellStyle name="Note 8 2 3 12 4" xfId="39461"/>
    <cellStyle name="Note 8 2 3 12 5" xfId="39462"/>
    <cellStyle name="Note 8 2 3 12 6" xfId="39463"/>
    <cellStyle name="Note 8 2 3 13" xfId="39464"/>
    <cellStyle name="Note 8 2 3 13 2" xfId="39465"/>
    <cellStyle name="Note 8 2 3 13 2 2" xfId="39466"/>
    <cellStyle name="Note 8 2 3 13 2 3" xfId="39467"/>
    <cellStyle name="Note 8 2 3 13 2 4" xfId="39468"/>
    <cellStyle name="Note 8 2 3 13 3" xfId="39469"/>
    <cellStyle name="Note 8 2 3 13 4" xfId="39470"/>
    <cellStyle name="Note 8 2 3 13 5" xfId="39471"/>
    <cellStyle name="Note 8 2 3 13 6" xfId="39472"/>
    <cellStyle name="Note 8 2 3 14" xfId="39473"/>
    <cellStyle name="Note 8 2 3 14 2" xfId="39474"/>
    <cellStyle name="Note 8 2 3 14 2 2" xfId="39475"/>
    <cellStyle name="Note 8 2 3 14 2 3" xfId="39476"/>
    <cellStyle name="Note 8 2 3 14 2 4" xfId="39477"/>
    <cellStyle name="Note 8 2 3 14 3" xfId="39478"/>
    <cellStyle name="Note 8 2 3 14 4" xfId="39479"/>
    <cellStyle name="Note 8 2 3 14 5" xfId="39480"/>
    <cellStyle name="Note 8 2 3 14 6" xfId="39481"/>
    <cellStyle name="Note 8 2 3 15" xfId="39482"/>
    <cellStyle name="Note 8 2 3 15 2" xfId="39483"/>
    <cellStyle name="Note 8 2 3 15 2 2" xfId="39484"/>
    <cellStyle name="Note 8 2 3 15 2 3" xfId="39485"/>
    <cellStyle name="Note 8 2 3 15 2 4" xfId="39486"/>
    <cellStyle name="Note 8 2 3 15 3" xfId="39487"/>
    <cellStyle name="Note 8 2 3 15 4" xfId="39488"/>
    <cellStyle name="Note 8 2 3 15 5" xfId="39489"/>
    <cellStyle name="Note 8 2 3 15 6" xfId="39490"/>
    <cellStyle name="Note 8 2 3 16" xfId="39491"/>
    <cellStyle name="Note 8 2 3 16 2" xfId="39492"/>
    <cellStyle name="Note 8 2 3 16 2 2" xfId="39493"/>
    <cellStyle name="Note 8 2 3 16 2 3" xfId="39494"/>
    <cellStyle name="Note 8 2 3 16 2 4" xfId="39495"/>
    <cellStyle name="Note 8 2 3 16 3" xfId="39496"/>
    <cellStyle name="Note 8 2 3 16 4" xfId="39497"/>
    <cellStyle name="Note 8 2 3 16 5" xfId="39498"/>
    <cellStyle name="Note 8 2 3 16 6" xfId="39499"/>
    <cellStyle name="Note 8 2 3 17" xfId="39500"/>
    <cellStyle name="Note 8 2 3 17 2" xfId="39501"/>
    <cellStyle name="Note 8 2 3 17 3" xfId="39502"/>
    <cellStyle name="Note 8 2 3 18" xfId="39503"/>
    <cellStyle name="Note 8 2 3 19" xfId="39504"/>
    <cellStyle name="Note 8 2 3 2" xfId="39505"/>
    <cellStyle name="Note 8 2 3 2 2" xfId="39506"/>
    <cellStyle name="Note 8 2 3 2 2 2" xfId="39507"/>
    <cellStyle name="Note 8 2 3 2 2 3" xfId="39508"/>
    <cellStyle name="Note 8 2 3 2 2 4" xfId="39509"/>
    <cellStyle name="Note 8 2 3 2 3" xfId="39510"/>
    <cellStyle name="Note 8 2 3 2 4" xfId="39511"/>
    <cellStyle name="Note 8 2 3 2 5" xfId="39512"/>
    <cellStyle name="Note 8 2 3 3" xfId="39513"/>
    <cellStyle name="Note 8 2 3 3 2" xfId="39514"/>
    <cellStyle name="Note 8 2 3 3 2 2" xfId="39515"/>
    <cellStyle name="Note 8 2 3 3 2 3" xfId="39516"/>
    <cellStyle name="Note 8 2 3 3 2 4" xfId="39517"/>
    <cellStyle name="Note 8 2 3 3 3" xfId="39518"/>
    <cellStyle name="Note 8 2 3 3 4" xfId="39519"/>
    <cellStyle name="Note 8 2 3 3 5" xfId="39520"/>
    <cellStyle name="Note 8 2 3 3 6" xfId="39521"/>
    <cellStyle name="Note 8 2 3 4" xfId="39522"/>
    <cellStyle name="Note 8 2 3 4 2" xfId="39523"/>
    <cellStyle name="Note 8 2 3 4 2 2" xfId="39524"/>
    <cellStyle name="Note 8 2 3 4 2 3" xfId="39525"/>
    <cellStyle name="Note 8 2 3 4 2 4" xfId="39526"/>
    <cellStyle name="Note 8 2 3 4 3" xfId="39527"/>
    <cellStyle name="Note 8 2 3 4 4" xfId="39528"/>
    <cellStyle name="Note 8 2 3 4 5" xfId="39529"/>
    <cellStyle name="Note 8 2 3 4 6" xfId="39530"/>
    <cellStyle name="Note 8 2 3 5" xfId="39531"/>
    <cellStyle name="Note 8 2 3 5 2" xfId="39532"/>
    <cellStyle name="Note 8 2 3 5 2 2" xfId="39533"/>
    <cellStyle name="Note 8 2 3 5 2 3" xfId="39534"/>
    <cellStyle name="Note 8 2 3 5 2 4" xfId="39535"/>
    <cellStyle name="Note 8 2 3 5 3" xfId="39536"/>
    <cellStyle name="Note 8 2 3 5 4" xfId="39537"/>
    <cellStyle name="Note 8 2 3 5 5" xfId="39538"/>
    <cellStyle name="Note 8 2 3 5 6" xfId="39539"/>
    <cellStyle name="Note 8 2 3 6" xfId="39540"/>
    <cellStyle name="Note 8 2 3 6 2" xfId="39541"/>
    <cellStyle name="Note 8 2 3 6 2 2" xfId="39542"/>
    <cellStyle name="Note 8 2 3 6 2 3" xfId="39543"/>
    <cellStyle name="Note 8 2 3 6 2 4" xfId="39544"/>
    <cellStyle name="Note 8 2 3 6 3" xfId="39545"/>
    <cellStyle name="Note 8 2 3 6 4" xfId="39546"/>
    <cellStyle name="Note 8 2 3 6 5" xfId="39547"/>
    <cellStyle name="Note 8 2 3 6 6" xfId="39548"/>
    <cellStyle name="Note 8 2 3 7" xfId="39549"/>
    <cellStyle name="Note 8 2 3 7 2" xfId="39550"/>
    <cellStyle name="Note 8 2 3 7 2 2" xfId="39551"/>
    <cellStyle name="Note 8 2 3 7 2 3" xfId="39552"/>
    <cellStyle name="Note 8 2 3 7 2 4" xfId="39553"/>
    <cellStyle name="Note 8 2 3 7 3" xfId="39554"/>
    <cellStyle name="Note 8 2 3 7 4" xfId="39555"/>
    <cellStyle name="Note 8 2 3 7 5" xfId="39556"/>
    <cellStyle name="Note 8 2 3 7 6" xfId="39557"/>
    <cellStyle name="Note 8 2 3 8" xfId="39558"/>
    <cellStyle name="Note 8 2 3 8 2" xfId="39559"/>
    <cellStyle name="Note 8 2 3 8 2 2" xfId="39560"/>
    <cellStyle name="Note 8 2 3 8 2 3" xfId="39561"/>
    <cellStyle name="Note 8 2 3 8 2 4" xfId="39562"/>
    <cellStyle name="Note 8 2 3 8 3" xfId="39563"/>
    <cellStyle name="Note 8 2 3 8 4" xfId="39564"/>
    <cellStyle name="Note 8 2 3 8 5" xfId="39565"/>
    <cellStyle name="Note 8 2 3 8 6" xfId="39566"/>
    <cellStyle name="Note 8 2 3 9" xfId="39567"/>
    <cellStyle name="Note 8 2 3 9 2" xfId="39568"/>
    <cellStyle name="Note 8 2 3 9 2 2" xfId="39569"/>
    <cellStyle name="Note 8 2 3 9 2 3" xfId="39570"/>
    <cellStyle name="Note 8 2 3 9 2 4" xfId="39571"/>
    <cellStyle name="Note 8 2 3 9 3" xfId="39572"/>
    <cellStyle name="Note 8 2 3 9 4" xfId="39573"/>
    <cellStyle name="Note 8 2 3 9 5" xfId="39574"/>
    <cellStyle name="Note 8 2 3 9 6" xfId="39575"/>
    <cellStyle name="Note 8 2 4" xfId="39576"/>
    <cellStyle name="Note 8 2 4 2" xfId="39577"/>
    <cellStyle name="Note 8 2 4 2 2" xfId="39578"/>
    <cellStyle name="Note 8 2 4 2 3" xfId="39579"/>
    <cellStyle name="Note 8 2 4 2 4" xfId="39580"/>
    <cellStyle name="Note 8 2 4 3" xfId="39581"/>
    <cellStyle name="Note 8 2 4 4" xfId="39582"/>
    <cellStyle name="Note 8 2 4 5" xfId="39583"/>
    <cellStyle name="Note 8 2 5" xfId="39584"/>
    <cellStyle name="Note 8 2 5 2" xfId="39585"/>
    <cellStyle name="Note 8 2 5 2 2" xfId="39586"/>
    <cellStyle name="Note 8 2 5 2 3" xfId="39587"/>
    <cellStyle name="Note 8 2 5 2 4" xfId="39588"/>
    <cellStyle name="Note 8 2 5 3" xfId="39589"/>
    <cellStyle name="Note 8 2 5 4" xfId="39590"/>
    <cellStyle name="Note 8 2 5 5" xfId="39591"/>
    <cellStyle name="Note 8 2 6" xfId="39592"/>
    <cellStyle name="Note 8 2 6 2" xfId="39593"/>
    <cellStyle name="Note 8 2 6 2 2" xfId="39594"/>
    <cellStyle name="Note 8 2 6 2 3" xfId="39595"/>
    <cellStyle name="Note 8 2 6 2 4" xfId="39596"/>
    <cellStyle name="Note 8 2 6 3" xfId="39597"/>
    <cellStyle name="Note 8 2 6 4" xfId="39598"/>
    <cellStyle name="Note 8 2 6 5" xfId="39599"/>
    <cellStyle name="Note 8 2 6 6" xfId="39600"/>
    <cellStyle name="Note 8 2 7" xfId="39601"/>
    <cellStyle name="Note 8 2 7 2" xfId="39602"/>
    <cellStyle name="Note 8 2 7 2 2" xfId="39603"/>
    <cellStyle name="Note 8 2 7 2 3" xfId="39604"/>
    <cellStyle name="Note 8 2 7 2 4" xfId="39605"/>
    <cellStyle name="Note 8 2 7 3" xfId="39606"/>
    <cellStyle name="Note 8 2 7 4" xfId="39607"/>
    <cellStyle name="Note 8 2 7 5" xfId="39608"/>
    <cellStyle name="Note 8 2 7 6" xfId="39609"/>
    <cellStyle name="Note 8 2 8" xfId="39610"/>
    <cellStyle name="Note 8 2 8 2" xfId="39611"/>
    <cellStyle name="Note 8 2 8 2 2" xfId="39612"/>
    <cellStyle name="Note 8 2 8 2 3" xfId="39613"/>
    <cellStyle name="Note 8 2 8 2 4" xfId="39614"/>
    <cellStyle name="Note 8 2 8 3" xfId="39615"/>
    <cellStyle name="Note 8 2 8 4" xfId="39616"/>
    <cellStyle name="Note 8 2 8 5" xfId="39617"/>
    <cellStyle name="Note 8 2 8 6" xfId="39618"/>
    <cellStyle name="Note 8 2 9" xfId="39619"/>
    <cellStyle name="Note 8 2 9 2" xfId="39620"/>
    <cellStyle name="Note 8 2 9 2 2" xfId="39621"/>
    <cellStyle name="Note 8 2 9 2 3" xfId="39622"/>
    <cellStyle name="Note 8 2 9 2 4" xfId="39623"/>
    <cellStyle name="Note 8 2 9 3" xfId="39624"/>
    <cellStyle name="Note 8 2 9 4" xfId="39625"/>
    <cellStyle name="Note 8 2 9 5" xfId="39626"/>
    <cellStyle name="Note 8 2 9 6" xfId="39627"/>
    <cellStyle name="Note 8 3" xfId="837"/>
    <cellStyle name="Note 8 3 10" xfId="39628"/>
    <cellStyle name="Note 8 3 10 2" xfId="39629"/>
    <cellStyle name="Note 8 3 10 2 2" xfId="39630"/>
    <cellStyle name="Note 8 3 10 2 3" xfId="39631"/>
    <cellStyle name="Note 8 3 10 2 4" xfId="39632"/>
    <cellStyle name="Note 8 3 10 3" xfId="39633"/>
    <cellStyle name="Note 8 3 10 4" xfId="39634"/>
    <cellStyle name="Note 8 3 10 5" xfId="39635"/>
    <cellStyle name="Note 8 3 10 6" xfId="39636"/>
    <cellStyle name="Note 8 3 11" xfId="39637"/>
    <cellStyle name="Note 8 3 11 2" xfId="39638"/>
    <cellStyle name="Note 8 3 11 2 2" xfId="39639"/>
    <cellStyle name="Note 8 3 11 2 3" xfId="39640"/>
    <cellStyle name="Note 8 3 11 2 4" xfId="39641"/>
    <cellStyle name="Note 8 3 11 3" xfId="39642"/>
    <cellStyle name="Note 8 3 11 4" xfId="39643"/>
    <cellStyle name="Note 8 3 11 5" xfId="39644"/>
    <cellStyle name="Note 8 3 11 6" xfId="39645"/>
    <cellStyle name="Note 8 3 12" xfId="39646"/>
    <cellStyle name="Note 8 3 12 2" xfId="39647"/>
    <cellStyle name="Note 8 3 12 2 2" xfId="39648"/>
    <cellStyle name="Note 8 3 12 2 3" xfId="39649"/>
    <cellStyle name="Note 8 3 12 2 4" xfId="39650"/>
    <cellStyle name="Note 8 3 12 3" xfId="39651"/>
    <cellStyle name="Note 8 3 12 4" xfId="39652"/>
    <cellStyle name="Note 8 3 12 5" xfId="39653"/>
    <cellStyle name="Note 8 3 12 6" xfId="39654"/>
    <cellStyle name="Note 8 3 13" xfId="39655"/>
    <cellStyle name="Note 8 3 13 2" xfId="39656"/>
    <cellStyle name="Note 8 3 13 2 2" xfId="39657"/>
    <cellStyle name="Note 8 3 13 2 3" xfId="39658"/>
    <cellStyle name="Note 8 3 13 2 4" xfId="39659"/>
    <cellStyle name="Note 8 3 13 3" xfId="39660"/>
    <cellStyle name="Note 8 3 13 4" xfId="39661"/>
    <cellStyle name="Note 8 3 13 5" xfId="39662"/>
    <cellStyle name="Note 8 3 13 6" xfId="39663"/>
    <cellStyle name="Note 8 3 14" xfId="39664"/>
    <cellStyle name="Note 8 3 14 2" xfId="39665"/>
    <cellStyle name="Note 8 3 14 2 2" xfId="39666"/>
    <cellStyle name="Note 8 3 14 2 3" xfId="39667"/>
    <cellStyle name="Note 8 3 14 2 4" xfId="39668"/>
    <cellStyle name="Note 8 3 14 3" xfId="39669"/>
    <cellStyle name="Note 8 3 14 4" xfId="39670"/>
    <cellStyle name="Note 8 3 14 5" xfId="39671"/>
    <cellStyle name="Note 8 3 14 6" xfId="39672"/>
    <cellStyle name="Note 8 3 15" xfId="39673"/>
    <cellStyle name="Note 8 3 15 2" xfId="39674"/>
    <cellStyle name="Note 8 3 15 2 2" xfId="39675"/>
    <cellStyle name="Note 8 3 15 2 3" xfId="39676"/>
    <cellStyle name="Note 8 3 15 2 4" xfId="39677"/>
    <cellStyle name="Note 8 3 15 3" xfId="39678"/>
    <cellStyle name="Note 8 3 15 4" xfId="39679"/>
    <cellStyle name="Note 8 3 15 5" xfId="39680"/>
    <cellStyle name="Note 8 3 15 6" xfId="39681"/>
    <cellStyle name="Note 8 3 16" xfId="39682"/>
    <cellStyle name="Note 8 3 16 2" xfId="39683"/>
    <cellStyle name="Note 8 3 16 3" xfId="39684"/>
    <cellStyle name="Note 8 3 17" xfId="39685"/>
    <cellStyle name="Note 8 3 18" xfId="39686"/>
    <cellStyle name="Note 8 3 19" xfId="39687"/>
    <cellStyle name="Note 8 3 2" xfId="838"/>
    <cellStyle name="Note 8 3 2 10" xfId="39688"/>
    <cellStyle name="Note 8 3 2 10 2" xfId="39689"/>
    <cellStyle name="Note 8 3 2 10 2 2" xfId="39690"/>
    <cellStyle name="Note 8 3 2 10 2 3" xfId="39691"/>
    <cellStyle name="Note 8 3 2 10 2 4" xfId="39692"/>
    <cellStyle name="Note 8 3 2 10 3" xfId="39693"/>
    <cellStyle name="Note 8 3 2 10 4" xfId="39694"/>
    <cellStyle name="Note 8 3 2 10 5" xfId="39695"/>
    <cellStyle name="Note 8 3 2 10 6" xfId="39696"/>
    <cellStyle name="Note 8 3 2 11" xfId="39697"/>
    <cellStyle name="Note 8 3 2 11 2" xfId="39698"/>
    <cellStyle name="Note 8 3 2 11 2 2" xfId="39699"/>
    <cellStyle name="Note 8 3 2 11 2 3" xfId="39700"/>
    <cellStyle name="Note 8 3 2 11 2 4" xfId="39701"/>
    <cellStyle name="Note 8 3 2 11 3" xfId="39702"/>
    <cellStyle name="Note 8 3 2 11 4" xfId="39703"/>
    <cellStyle name="Note 8 3 2 11 5" xfId="39704"/>
    <cellStyle name="Note 8 3 2 11 6" xfId="39705"/>
    <cellStyle name="Note 8 3 2 12" xfId="39706"/>
    <cellStyle name="Note 8 3 2 12 2" xfId="39707"/>
    <cellStyle name="Note 8 3 2 12 2 2" xfId="39708"/>
    <cellStyle name="Note 8 3 2 12 2 3" xfId="39709"/>
    <cellStyle name="Note 8 3 2 12 2 4" xfId="39710"/>
    <cellStyle name="Note 8 3 2 12 3" xfId="39711"/>
    <cellStyle name="Note 8 3 2 12 4" xfId="39712"/>
    <cellStyle name="Note 8 3 2 12 5" xfId="39713"/>
    <cellStyle name="Note 8 3 2 12 6" xfId="39714"/>
    <cellStyle name="Note 8 3 2 13" xfId="39715"/>
    <cellStyle name="Note 8 3 2 13 2" xfId="39716"/>
    <cellStyle name="Note 8 3 2 13 2 2" xfId="39717"/>
    <cellStyle name="Note 8 3 2 13 2 3" xfId="39718"/>
    <cellStyle name="Note 8 3 2 13 2 4" xfId="39719"/>
    <cellStyle name="Note 8 3 2 13 3" xfId="39720"/>
    <cellStyle name="Note 8 3 2 13 4" xfId="39721"/>
    <cellStyle name="Note 8 3 2 13 5" xfId="39722"/>
    <cellStyle name="Note 8 3 2 13 6" xfId="39723"/>
    <cellStyle name="Note 8 3 2 14" xfId="39724"/>
    <cellStyle name="Note 8 3 2 14 2" xfId="39725"/>
    <cellStyle name="Note 8 3 2 14 2 2" xfId="39726"/>
    <cellStyle name="Note 8 3 2 14 2 3" xfId="39727"/>
    <cellStyle name="Note 8 3 2 14 2 4" xfId="39728"/>
    <cellStyle name="Note 8 3 2 14 3" xfId="39729"/>
    <cellStyle name="Note 8 3 2 14 4" xfId="39730"/>
    <cellStyle name="Note 8 3 2 14 5" xfId="39731"/>
    <cellStyle name="Note 8 3 2 14 6" xfId="39732"/>
    <cellStyle name="Note 8 3 2 15" xfId="39733"/>
    <cellStyle name="Note 8 3 2 15 2" xfId="39734"/>
    <cellStyle name="Note 8 3 2 15 3" xfId="39735"/>
    <cellStyle name="Note 8 3 2 16" xfId="39736"/>
    <cellStyle name="Note 8 3 2 17" xfId="39737"/>
    <cellStyle name="Note 8 3 2 18" xfId="39738"/>
    <cellStyle name="Note 8 3 2 19" xfId="39739"/>
    <cellStyle name="Note 8 3 2 2" xfId="39740"/>
    <cellStyle name="Note 8 3 2 2 10" xfId="39741"/>
    <cellStyle name="Note 8 3 2 2 10 2" xfId="39742"/>
    <cellStyle name="Note 8 3 2 2 10 2 2" xfId="39743"/>
    <cellStyle name="Note 8 3 2 2 10 2 3" xfId="39744"/>
    <cellStyle name="Note 8 3 2 2 10 2 4" xfId="39745"/>
    <cellStyle name="Note 8 3 2 2 10 3" xfId="39746"/>
    <cellStyle name="Note 8 3 2 2 10 4" xfId="39747"/>
    <cellStyle name="Note 8 3 2 2 10 5" xfId="39748"/>
    <cellStyle name="Note 8 3 2 2 10 6" xfId="39749"/>
    <cellStyle name="Note 8 3 2 2 11" xfId="39750"/>
    <cellStyle name="Note 8 3 2 2 11 2" xfId="39751"/>
    <cellStyle name="Note 8 3 2 2 11 2 2" xfId="39752"/>
    <cellStyle name="Note 8 3 2 2 11 2 3" xfId="39753"/>
    <cellStyle name="Note 8 3 2 2 11 2 4" xfId="39754"/>
    <cellStyle name="Note 8 3 2 2 11 3" xfId="39755"/>
    <cellStyle name="Note 8 3 2 2 11 4" xfId="39756"/>
    <cellStyle name="Note 8 3 2 2 11 5" xfId="39757"/>
    <cellStyle name="Note 8 3 2 2 11 6" xfId="39758"/>
    <cellStyle name="Note 8 3 2 2 12" xfId="39759"/>
    <cellStyle name="Note 8 3 2 2 12 2" xfId="39760"/>
    <cellStyle name="Note 8 3 2 2 12 2 2" xfId="39761"/>
    <cellStyle name="Note 8 3 2 2 12 2 3" xfId="39762"/>
    <cellStyle name="Note 8 3 2 2 12 2 4" xfId="39763"/>
    <cellStyle name="Note 8 3 2 2 12 3" xfId="39764"/>
    <cellStyle name="Note 8 3 2 2 12 4" xfId="39765"/>
    <cellStyle name="Note 8 3 2 2 12 5" xfId="39766"/>
    <cellStyle name="Note 8 3 2 2 12 6" xfId="39767"/>
    <cellStyle name="Note 8 3 2 2 13" xfId="39768"/>
    <cellStyle name="Note 8 3 2 2 13 2" xfId="39769"/>
    <cellStyle name="Note 8 3 2 2 13 2 2" xfId="39770"/>
    <cellStyle name="Note 8 3 2 2 13 2 3" xfId="39771"/>
    <cellStyle name="Note 8 3 2 2 13 2 4" xfId="39772"/>
    <cellStyle name="Note 8 3 2 2 13 3" xfId="39773"/>
    <cellStyle name="Note 8 3 2 2 13 4" xfId="39774"/>
    <cellStyle name="Note 8 3 2 2 13 5" xfId="39775"/>
    <cellStyle name="Note 8 3 2 2 13 6" xfId="39776"/>
    <cellStyle name="Note 8 3 2 2 14" xfId="39777"/>
    <cellStyle name="Note 8 3 2 2 14 2" xfId="39778"/>
    <cellStyle name="Note 8 3 2 2 14 2 2" xfId="39779"/>
    <cellStyle name="Note 8 3 2 2 14 2 3" xfId="39780"/>
    <cellStyle name="Note 8 3 2 2 14 2 4" xfId="39781"/>
    <cellStyle name="Note 8 3 2 2 14 3" xfId="39782"/>
    <cellStyle name="Note 8 3 2 2 14 4" xfId="39783"/>
    <cellStyle name="Note 8 3 2 2 14 5" xfId="39784"/>
    <cellStyle name="Note 8 3 2 2 14 6" xfId="39785"/>
    <cellStyle name="Note 8 3 2 2 15" xfId="39786"/>
    <cellStyle name="Note 8 3 2 2 15 2" xfId="39787"/>
    <cellStyle name="Note 8 3 2 2 15 2 2" xfId="39788"/>
    <cellStyle name="Note 8 3 2 2 15 2 3" xfId="39789"/>
    <cellStyle name="Note 8 3 2 2 15 2 4" xfId="39790"/>
    <cellStyle name="Note 8 3 2 2 15 3" xfId="39791"/>
    <cellStyle name="Note 8 3 2 2 15 4" xfId="39792"/>
    <cellStyle name="Note 8 3 2 2 15 5" xfId="39793"/>
    <cellStyle name="Note 8 3 2 2 15 6" xfId="39794"/>
    <cellStyle name="Note 8 3 2 2 16" xfId="39795"/>
    <cellStyle name="Note 8 3 2 2 16 2" xfId="39796"/>
    <cellStyle name="Note 8 3 2 2 16 2 2" xfId="39797"/>
    <cellStyle name="Note 8 3 2 2 16 2 3" xfId="39798"/>
    <cellStyle name="Note 8 3 2 2 16 2 4" xfId="39799"/>
    <cellStyle name="Note 8 3 2 2 16 3" xfId="39800"/>
    <cellStyle name="Note 8 3 2 2 16 4" xfId="39801"/>
    <cellStyle name="Note 8 3 2 2 16 5" xfId="39802"/>
    <cellStyle name="Note 8 3 2 2 16 6" xfId="39803"/>
    <cellStyle name="Note 8 3 2 2 17" xfId="39804"/>
    <cellStyle name="Note 8 3 2 2 17 2" xfId="39805"/>
    <cellStyle name="Note 8 3 2 2 17 3" xfId="39806"/>
    <cellStyle name="Note 8 3 2 2 18" xfId="39807"/>
    <cellStyle name="Note 8 3 2 2 19" xfId="39808"/>
    <cellStyle name="Note 8 3 2 2 2" xfId="39809"/>
    <cellStyle name="Note 8 3 2 2 2 2" xfId="39810"/>
    <cellStyle name="Note 8 3 2 2 2 2 2" xfId="39811"/>
    <cellStyle name="Note 8 3 2 2 2 2 3" xfId="39812"/>
    <cellStyle name="Note 8 3 2 2 2 2 4" xfId="39813"/>
    <cellStyle name="Note 8 3 2 2 2 3" xfId="39814"/>
    <cellStyle name="Note 8 3 2 2 2 4" xfId="39815"/>
    <cellStyle name="Note 8 3 2 2 2 5" xfId="39816"/>
    <cellStyle name="Note 8 3 2 2 3" xfId="39817"/>
    <cellStyle name="Note 8 3 2 2 3 2" xfId="39818"/>
    <cellStyle name="Note 8 3 2 2 3 2 2" xfId="39819"/>
    <cellStyle name="Note 8 3 2 2 3 2 3" xfId="39820"/>
    <cellStyle name="Note 8 3 2 2 3 2 4" xfId="39821"/>
    <cellStyle name="Note 8 3 2 2 3 3" xfId="39822"/>
    <cellStyle name="Note 8 3 2 2 3 4" xfId="39823"/>
    <cellStyle name="Note 8 3 2 2 3 5" xfId="39824"/>
    <cellStyle name="Note 8 3 2 2 3 6" xfId="39825"/>
    <cellStyle name="Note 8 3 2 2 4" xfId="39826"/>
    <cellStyle name="Note 8 3 2 2 4 2" xfId="39827"/>
    <cellStyle name="Note 8 3 2 2 4 2 2" xfId="39828"/>
    <cellStyle name="Note 8 3 2 2 4 2 3" xfId="39829"/>
    <cellStyle name="Note 8 3 2 2 4 2 4" xfId="39830"/>
    <cellStyle name="Note 8 3 2 2 4 3" xfId="39831"/>
    <cellStyle name="Note 8 3 2 2 4 4" xfId="39832"/>
    <cellStyle name="Note 8 3 2 2 4 5" xfId="39833"/>
    <cellStyle name="Note 8 3 2 2 4 6" xfId="39834"/>
    <cellStyle name="Note 8 3 2 2 5" xfId="39835"/>
    <cellStyle name="Note 8 3 2 2 5 2" xfId="39836"/>
    <cellStyle name="Note 8 3 2 2 5 2 2" xfId="39837"/>
    <cellStyle name="Note 8 3 2 2 5 2 3" xfId="39838"/>
    <cellStyle name="Note 8 3 2 2 5 2 4" xfId="39839"/>
    <cellStyle name="Note 8 3 2 2 5 3" xfId="39840"/>
    <cellStyle name="Note 8 3 2 2 5 4" xfId="39841"/>
    <cellStyle name="Note 8 3 2 2 5 5" xfId="39842"/>
    <cellStyle name="Note 8 3 2 2 5 6" xfId="39843"/>
    <cellStyle name="Note 8 3 2 2 6" xfId="39844"/>
    <cellStyle name="Note 8 3 2 2 6 2" xfId="39845"/>
    <cellStyle name="Note 8 3 2 2 6 2 2" xfId="39846"/>
    <cellStyle name="Note 8 3 2 2 6 2 3" xfId="39847"/>
    <cellStyle name="Note 8 3 2 2 6 2 4" xfId="39848"/>
    <cellStyle name="Note 8 3 2 2 6 3" xfId="39849"/>
    <cellStyle name="Note 8 3 2 2 6 4" xfId="39850"/>
    <cellStyle name="Note 8 3 2 2 6 5" xfId="39851"/>
    <cellStyle name="Note 8 3 2 2 6 6" xfId="39852"/>
    <cellStyle name="Note 8 3 2 2 7" xfId="39853"/>
    <cellStyle name="Note 8 3 2 2 7 2" xfId="39854"/>
    <cellStyle name="Note 8 3 2 2 7 2 2" xfId="39855"/>
    <cellStyle name="Note 8 3 2 2 7 2 3" xfId="39856"/>
    <cellStyle name="Note 8 3 2 2 7 2 4" xfId="39857"/>
    <cellStyle name="Note 8 3 2 2 7 3" xfId="39858"/>
    <cellStyle name="Note 8 3 2 2 7 4" xfId="39859"/>
    <cellStyle name="Note 8 3 2 2 7 5" xfId="39860"/>
    <cellStyle name="Note 8 3 2 2 7 6" xfId="39861"/>
    <cellStyle name="Note 8 3 2 2 8" xfId="39862"/>
    <cellStyle name="Note 8 3 2 2 8 2" xfId="39863"/>
    <cellStyle name="Note 8 3 2 2 8 2 2" xfId="39864"/>
    <cellStyle name="Note 8 3 2 2 8 2 3" xfId="39865"/>
    <cellStyle name="Note 8 3 2 2 8 2 4" xfId="39866"/>
    <cellStyle name="Note 8 3 2 2 8 3" xfId="39867"/>
    <cellStyle name="Note 8 3 2 2 8 4" xfId="39868"/>
    <cellStyle name="Note 8 3 2 2 8 5" xfId="39869"/>
    <cellStyle name="Note 8 3 2 2 8 6" xfId="39870"/>
    <cellStyle name="Note 8 3 2 2 9" xfId="39871"/>
    <cellStyle name="Note 8 3 2 2 9 2" xfId="39872"/>
    <cellStyle name="Note 8 3 2 2 9 2 2" xfId="39873"/>
    <cellStyle name="Note 8 3 2 2 9 2 3" xfId="39874"/>
    <cellStyle name="Note 8 3 2 2 9 2 4" xfId="39875"/>
    <cellStyle name="Note 8 3 2 2 9 3" xfId="39876"/>
    <cellStyle name="Note 8 3 2 2 9 4" xfId="39877"/>
    <cellStyle name="Note 8 3 2 2 9 5" xfId="39878"/>
    <cellStyle name="Note 8 3 2 2 9 6" xfId="39879"/>
    <cellStyle name="Note 8 3 2 20" xfId="39880"/>
    <cellStyle name="Note 8 3 2 3" xfId="39881"/>
    <cellStyle name="Note 8 3 2 3 2" xfId="39882"/>
    <cellStyle name="Note 8 3 2 3 2 2" xfId="39883"/>
    <cellStyle name="Note 8 3 2 3 2 3" xfId="39884"/>
    <cellStyle name="Note 8 3 2 3 2 4" xfId="39885"/>
    <cellStyle name="Note 8 3 2 3 3" xfId="39886"/>
    <cellStyle name="Note 8 3 2 3 4" xfId="39887"/>
    <cellStyle name="Note 8 3 2 3 5" xfId="39888"/>
    <cellStyle name="Note 8 3 2 4" xfId="39889"/>
    <cellStyle name="Note 8 3 2 4 2" xfId="39890"/>
    <cellStyle name="Note 8 3 2 4 2 2" xfId="39891"/>
    <cellStyle name="Note 8 3 2 4 2 3" xfId="39892"/>
    <cellStyle name="Note 8 3 2 4 2 4" xfId="39893"/>
    <cellStyle name="Note 8 3 2 4 3" xfId="39894"/>
    <cellStyle name="Note 8 3 2 4 4" xfId="39895"/>
    <cellStyle name="Note 8 3 2 4 5" xfId="39896"/>
    <cellStyle name="Note 8 3 2 5" xfId="39897"/>
    <cellStyle name="Note 8 3 2 5 2" xfId="39898"/>
    <cellStyle name="Note 8 3 2 5 2 2" xfId="39899"/>
    <cellStyle name="Note 8 3 2 5 2 3" xfId="39900"/>
    <cellStyle name="Note 8 3 2 5 2 4" xfId="39901"/>
    <cellStyle name="Note 8 3 2 5 3" xfId="39902"/>
    <cellStyle name="Note 8 3 2 5 4" xfId="39903"/>
    <cellStyle name="Note 8 3 2 5 5" xfId="39904"/>
    <cellStyle name="Note 8 3 2 5 6" xfId="39905"/>
    <cellStyle name="Note 8 3 2 6" xfId="39906"/>
    <cellStyle name="Note 8 3 2 6 2" xfId="39907"/>
    <cellStyle name="Note 8 3 2 6 2 2" xfId="39908"/>
    <cellStyle name="Note 8 3 2 6 2 3" xfId="39909"/>
    <cellStyle name="Note 8 3 2 6 2 4" xfId="39910"/>
    <cellStyle name="Note 8 3 2 6 3" xfId="39911"/>
    <cellStyle name="Note 8 3 2 6 4" xfId="39912"/>
    <cellStyle name="Note 8 3 2 6 5" xfId="39913"/>
    <cellStyle name="Note 8 3 2 6 6" xfId="39914"/>
    <cellStyle name="Note 8 3 2 7" xfId="39915"/>
    <cellStyle name="Note 8 3 2 7 2" xfId="39916"/>
    <cellStyle name="Note 8 3 2 7 2 2" xfId="39917"/>
    <cellStyle name="Note 8 3 2 7 2 3" xfId="39918"/>
    <cellStyle name="Note 8 3 2 7 2 4" xfId="39919"/>
    <cellStyle name="Note 8 3 2 7 3" xfId="39920"/>
    <cellStyle name="Note 8 3 2 7 4" xfId="39921"/>
    <cellStyle name="Note 8 3 2 7 5" xfId="39922"/>
    <cellStyle name="Note 8 3 2 7 6" xfId="39923"/>
    <cellStyle name="Note 8 3 2 8" xfId="39924"/>
    <cellStyle name="Note 8 3 2 8 2" xfId="39925"/>
    <cellStyle name="Note 8 3 2 8 2 2" xfId="39926"/>
    <cellStyle name="Note 8 3 2 8 2 3" xfId="39927"/>
    <cellStyle name="Note 8 3 2 8 2 4" xfId="39928"/>
    <cellStyle name="Note 8 3 2 8 3" xfId="39929"/>
    <cellStyle name="Note 8 3 2 8 4" xfId="39930"/>
    <cellStyle name="Note 8 3 2 8 5" xfId="39931"/>
    <cellStyle name="Note 8 3 2 8 6" xfId="39932"/>
    <cellStyle name="Note 8 3 2 9" xfId="39933"/>
    <cellStyle name="Note 8 3 2 9 2" xfId="39934"/>
    <cellStyle name="Note 8 3 2 9 2 2" xfId="39935"/>
    <cellStyle name="Note 8 3 2 9 2 3" xfId="39936"/>
    <cellStyle name="Note 8 3 2 9 2 4" xfId="39937"/>
    <cellStyle name="Note 8 3 2 9 3" xfId="39938"/>
    <cellStyle name="Note 8 3 2 9 4" xfId="39939"/>
    <cellStyle name="Note 8 3 2 9 5" xfId="39940"/>
    <cellStyle name="Note 8 3 2 9 6" xfId="39941"/>
    <cellStyle name="Note 8 3 20" xfId="39942"/>
    <cellStyle name="Note 8 3 21" xfId="39943"/>
    <cellStyle name="Note 8 3 3" xfId="39944"/>
    <cellStyle name="Note 8 3 3 10" xfId="39945"/>
    <cellStyle name="Note 8 3 3 10 2" xfId="39946"/>
    <cellStyle name="Note 8 3 3 10 2 2" xfId="39947"/>
    <cellStyle name="Note 8 3 3 10 2 3" xfId="39948"/>
    <cellStyle name="Note 8 3 3 10 2 4" xfId="39949"/>
    <cellStyle name="Note 8 3 3 10 3" xfId="39950"/>
    <cellStyle name="Note 8 3 3 10 4" xfId="39951"/>
    <cellStyle name="Note 8 3 3 10 5" xfId="39952"/>
    <cellStyle name="Note 8 3 3 10 6" xfId="39953"/>
    <cellStyle name="Note 8 3 3 11" xfId="39954"/>
    <cellStyle name="Note 8 3 3 11 2" xfId="39955"/>
    <cellStyle name="Note 8 3 3 11 2 2" xfId="39956"/>
    <cellStyle name="Note 8 3 3 11 2 3" xfId="39957"/>
    <cellStyle name="Note 8 3 3 11 2 4" xfId="39958"/>
    <cellStyle name="Note 8 3 3 11 3" xfId="39959"/>
    <cellStyle name="Note 8 3 3 11 4" xfId="39960"/>
    <cellStyle name="Note 8 3 3 11 5" xfId="39961"/>
    <cellStyle name="Note 8 3 3 11 6" xfId="39962"/>
    <cellStyle name="Note 8 3 3 12" xfId="39963"/>
    <cellStyle name="Note 8 3 3 12 2" xfId="39964"/>
    <cellStyle name="Note 8 3 3 12 2 2" xfId="39965"/>
    <cellStyle name="Note 8 3 3 12 2 3" xfId="39966"/>
    <cellStyle name="Note 8 3 3 12 2 4" xfId="39967"/>
    <cellStyle name="Note 8 3 3 12 3" xfId="39968"/>
    <cellStyle name="Note 8 3 3 12 4" xfId="39969"/>
    <cellStyle name="Note 8 3 3 12 5" xfId="39970"/>
    <cellStyle name="Note 8 3 3 12 6" xfId="39971"/>
    <cellStyle name="Note 8 3 3 13" xfId="39972"/>
    <cellStyle name="Note 8 3 3 13 2" xfId="39973"/>
    <cellStyle name="Note 8 3 3 13 2 2" xfId="39974"/>
    <cellStyle name="Note 8 3 3 13 2 3" xfId="39975"/>
    <cellStyle name="Note 8 3 3 13 2 4" xfId="39976"/>
    <cellStyle name="Note 8 3 3 13 3" xfId="39977"/>
    <cellStyle name="Note 8 3 3 13 4" xfId="39978"/>
    <cellStyle name="Note 8 3 3 13 5" xfId="39979"/>
    <cellStyle name="Note 8 3 3 13 6" xfId="39980"/>
    <cellStyle name="Note 8 3 3 14" xfId="39981"/>
    <cellStyle name="Note 8 3 3 14 2" xfId="39982"/>
    <cellStyle name="Note 8 3 3 14 2 2" xfId="39983"/>
    <cellStyle name="Note 8 3 3 14 2 3" xfId="39984"/>
    <cellStyle name="Note 8 3 3 14 2 4" xfId="39985"/>
    <cellStyle name="Note 8 3 3 14 3" xfId="39986"/>
    <cellStyle name="Note 8 3 3 14 4" xfId="39987"/>
    <cellStyle name="Note 8 3 3 14 5" xfId="39988"/>
    <cellStyle name="Note 8 3 3 14 6" xfId="39989"/>
    <cellStyle name="Note 8 3 3 15" xfId="39990"/>
    <cellStyle name="Note 8 3 3 15 2" xfId="39991"/>
    <cellStyle name="Note 8 3 3 15 2 2" xfId="39992"/>
    <cellStyle name="Note 8 3 3 15 2 3" xfId="39993"/>
    <cellStyle name="Note 8 3 3 15 2 4" xfId="39994"/>
    <cellStyle name="Note 8 3 3 15 3" xfId="39995"/>
    <cellStyle name="Note 8 3 3 15 4" xfId="39996"/>
    <cellStyle name="Note 8 3 3 15 5" xfId="39997"/>
    <cellStyle name="Note 8 3 3 15 6" xfId="39998"/>
    <cellStyle name="Note 8 3 3 16" xfId="39999"/>
    <cellStyle name="Note 8 3 3 16 2" xfId="40000"/>
    <cellStyle name="Note 8 3 3 16 2 2" xfId="40001"/>
    <cellStyle name="Note 8 3 3 16 2 3" xfId="40002"/>
    <cellStyle name="Note 8 3 3 16 2 4" xfId="40003"/>
    <cellStyle name="Note 8 3 3 16 3" xfId="40004"/>
    <cellStyle name="Note 8 3 3 16 4" xfId="40005"/>
    <cellStyle name="Note 8 3 3 16 5" xfId="40006"/>
    <cellStyle name="Note 8 3 3 16 6" xfId="40007"/>
    <cellStyle name="Note 8 3 3 17" xfId="40008"/>
    <cellStyle name="Note 8 3 3 17 2" xfId="40009"/>
    <cellStyle name="Note 8 3 3 17 3" xfId="40010"/>
    <cellStyle name="Note 8 3 3 18" xfId="40011"/>
    <cellStyle name="Note 8 3 3 19" xfId="40012"/>
    <cellStyle name="Note 8 3 3 2" xfId="40013"/>
    <cellStyle name="Note 8 3 3 2 2" xfId="40014"/>
    <cellStyle name="Note 8 3 3 2 2 2" xfId="40015"/>
    <cellStyle name="Note 8 3 3 2 2 3" xfId="40016"/>
    <cellStyle name="Note 8 3 3 2 2 4" xfId="40017"/>
    <cellStyle name="Note 8 3 3 2 3" xfId="40018"/>
    <cellStyle name="Note 8 3 3 2 4" xfId="40019"/>
    <cellStyle name="Note 8 3 3 2 5" xfId="40020"/>
    <cellStyle name="Note 8 3 3 3" xfId="40021"/>
    <cellStyle name="Note 8 3 3 3 2" xfId="40022"/>
    <cellStyle name="Note 8 3 3 3 2 2" xfId="40023"/>
    <cellStyle name="Note 8 3 3 3 2 3" xfId="40024"/>
    <cellStyle name="Note 8 3 3 3 2 4" xfId="40025"/>
    <cellStyle name="Note 8 3 3 3 3" xfId="40026"/>
    <cellStyle name="Note 8 3 3 3 4" xfId="40027"/>
    <cellStyle name="Note 8 3 3 3 5" xfId="40028"/>
    <cellStyle name="Note 8 3 3 3 6" xfId="40029"/>
    <cellStyle name="Note 8 3 3 4" xfId="40030"/>
    <cellStyle name="Note 8 3 3 4 2" xfId="40031"/>
    <cellStyle name="Note 8 3 3 4 2 2" xfId="40032"/>
    <cellStyle name="Note 8 3 3 4 2 3" xfId="40033"/>
    <cellStyle name="Note 8 3 3 4 2 4" xfId="40034"/>
    <cellStyle name="Note 8 3 3 4 3" xfId="40035"/>
    <cellStyle name="Note 8 3 3 4 4" xfId="40036"/>
    <cellStyle name="Note 8 3 3 4 5" xfId="40037"/>
    <cellStyle name="Note 8 3 3 4 6" xfId="40038"/>
    <cellStyle name="Note 8 3 3 5" xfId="40039"/>
    <cellStyle name="Note 8 3 3 5 2" xfId="40040"/>
    <cellStyle name="Note 8 3 3 5 2 2" xfId="40041"/>
    <cellStyle name="Note 8 3 3 5 2 3" xfId="40042"/>
    <cellStyle name="Note 8 3 3 5 2 4" xfId="40043"/>
    <cellStyle name="Note 8 3 3 5 3" xfId="40044"/>
    <cellStyle name="Note 8 3 3 5 4" xfId="40045"/>
    <cellStyle name="Note 8 3 3 5 5" xfId="40046"/>
    <cellStyle name="Note 8 3 3 5 6" xfId="40047"/>
    <cellStyle name="Note 8 3 3 6" xfId="40048"/>
    <cellStyle name="Note 8 3 3 6 2" xfId="40049"/>
    <cellStyle name="Note 8 3 3 6 2 2" xfId="40050"/>
    <cellStyle name="Note 8 3 3 6 2 3" xfId="40051"/>
    <cellStyle name="Note 8 3 3 6 2 4" xfId="40052"/>
    <cellStyle name="Note 8 3 3 6 3" xfId="40053"/>
    <cellStyle name="Note 8 3 3 6 4" xfId="40054"/>
    <cellStyle name="Note 8 3 3 6 5" xfId="40055"/>
    <cellStyle name="Note 8 3 3 6 6" xfId="40056"/>
    <cellStyle name="Note 8 3 3 7" xfId="40057"/>
    <cellStyle name="Note 8 3 3 7 2" xfId="40058"/>
    <cellStyle name="Note 8 3 3 7 2 2" xfId="40059"/>
    <cellStyle name="Note 8 3 3 7 2 3" xfId="40060"/>
    <cellStyle name="Note 8 3 3 7 2 4" xfId="40061"/>
    <cellStyle name="Note 8 3 3 7 3" xfId="40062"/>
    <cellStyle name="Note 8 3 3 7 4" xfId="40063"/>
    <cellStyle name="Note 8 3 3 7 5" xfId="40064"/>
    <cellStyle name="Note 8 3 3 7 6" xfId="40065"/>
    <cellStyle name="Note 8 3 3 8" xfId="40066"/>
    <cellStyle name="Note 8 3 3 8 2" xfId="40067"/>
    <cellStyle name="Note 8 3 3 8 2 2" xfId="40068"/>
    <cellStyle name="Note 8 3 3 8 2 3" xfId="40069"/>
    <cellStyle name="Note 8 3 3 8 2 4" xfId="40070"/>
    <cellStyle name="Note 8 3 3 8 3" xfId="40071"/>
    <cellStyle name="Note 8 3 3 8 4" xfId="40072"/>
    <cellStyle name="Note 8 3 3 8 5" xfId="40073"/>
    <cellStyle name="Note 8 3 3 8 6" xfId="40074"/>
    <cellStyle name="Note 8 3 3 9" xfId="40075"/>
    <cellStyle name="Note 8 3 3 9 2" xfId="40076"/>
    <cellStyle name="Note 8 3 3 9 2 2" xfId="40077"/>
    <cellStyle name="Note 8 3 3 9 2 3" xfId="40078"/>
    <cellStyle name="Note 8 3 3 9 2 4" xfId="40079"/>
    <cellStyle name="Note 8 3 3 9 3" xfId="40080"/>
    <cellStyle name="Note 8 3 3 9 4" xfId="40081"/>
    <cellStyle name="Note 8 3 3 9 5" xfId="40082"/>
    <cellStyle name="Note 8 3 3 9 6" xfId="40083"/>
    <cellStyle name="Note 8 3 4" xfId="40084"/>
    <cellStyle name="Note 8 3 4 2" xfId="40085"/>
    <cellStyle name="Note 8 3 4 2 2" xfId="40086"/>
    <cellStyle name="Note 8 3 4 2 3" xfId="40087"/>
    <cellStyle name="Note 8 3 4 2 4" xfId="40088"/>
    <cellStyle name="Note 8 3 4 3" xfId="40089"/>
    <cellStyle name="Note 8 3 4 4" xfId="40090"/>
    <cellStyle name="Note 8 3 4 5" xfId="40091"/>
    <cellStyle name="Note 8 3 5" xfId="40092"/>
    <cellStyle name="Note 8 3 5 2" xfId="40093"/>
    <cellStyle name="Note 8 3 5 2 2" xfId="40094"/>
    <cellStyle name="Note 8 3 5 2 3" xfId="40095"/>
    <cellStyle name="Note 8 3 5 2 4" xfId="40096"/>
    <cellStyle name="Note 8 3 5 3" xfId="40097"/>
    <cellStyle name="Note 8 3 5 4" xfId="40098"/>
    <cellStyle name="Note 8 3 5 5" xfId="40099"/>
    <cellStyle name="Note 8 3 6" xfId="40100"/>
    <cellStyle name="Note 8 3 6 2" xfId="40101"/>
    <cellStyle name="Note 8 3 6 2 2" xfId="40102"/>
    <cellStyle name="Note 8 3 6 2 3" xfId="40103"/>
    <cellStyle name="Note 8 3 6 2 4" xfId="40104"/>
    <cellStyle name="Note 8 3 6 3" xfId="40105"/>
    <cellStyle name="Note 8 3 6 4" xfId="40106"/>
    <cellStyle name="Note 8 3 6 5" xfId="40107"/>
    <cellStyle name="Note 8 3 6 6" xfId="40108"/>
    <cellStyle name="Note 8 3 7" xfId="40109"/>
    <cellStyle name="Note 8 3 7 2" xfId="40110"/>
    <cellStyle name="Note 8 3 7 2 2" xfId="40111"/>
    <cellStyle name="Note 8 3 7 2 3" xfId="40112"/>
    <cellStyle name="Note 8 3 7 2 4" xfId="40113"/>
    <cellStyle name="Note 8 3 7 3" xfId="40114"/>
    <cellStyle name="Note 8 3 7 4" xfId="40115"/>
    <cellStyle name="Note 8 3 7 5" xfId="40116"/>
    <cellStyle name="Note 8 3 7 6" xfId="40117"/>
    <cellStyle name="Note 8 3 8" xfId="40118"/>
    <cellStyle name="Note 8 3 8 2" xfId="40119"/>
    <cellStyle name="Note 8 3 8 2 2" xfId="40120"/>
    <cellStyle name="Note 8 3 8 2 3" xfId="40121"/>
    <cellStyle name="Note 8 3 8 2 4" xfId="40122"/>
    <cellStyle name="Note 8 3 8 3" xfId="40123"/>
    <cellStyle name="Note 8 3 8 4" xfId="40124"/>
    <cellStyle name="Note 8 3 8 5" xfId="40125"/>
    <cellStyle name="Note 8 3 8 6" xfId="40126"/>
    <cellStyle name="Note 8 3 9" xfId="40127"/>
    <cellStyle name="Note 8 3 9 2" xfId="40128"/>
    <cellStyle name="Note 8 3 9 2 2" xfId="40129"/>
    <cellStyle name="Note 8 3 9 2 3" xfId="40130"/>
    <cellStyle name="Note 8 3 9 2 4" xfId="40131"/>
    <cellStyle name="Note 8 3 9 3" xfId="40132"/>
    <cellStyle name="Note 8 3 9 4" xfId="40133"/>
    <cellStyle name="Note 8 3 9 5" xfId="40134"/>
    <cellStyle name="Note 8 3 9 6" xfId="40135"/>
    <cellStyle name="Note 8 4" xfId="839"/>
    <cellStyle name="Note 8 4 10" xfId="40136"/>
    <cellStyle name="Note 8 4 10 2" xfId="40137"/>
    <cellStyle name="Note 8 4 10 2 2" xfId="40138"/>
    <cellStyle name="Note 8 4 10 2 3" xfId="40139"/>
    <cellStyle name="Note 8 4 10 2 4" xfId="40140"/>
    <cellStyle name="Note 8 4 10 3" xfId="40141"/>
    <cellStyle name="Note 8 4 10 4" xfId="40142"/>
    <cellStyle name="Note 8 4 10 5" xfId="40143"/>
    <cellStyle name="Note 8 4 10 6" xfId="40144"/>
    <cellStyle name="Note 8 4 11" xfId="40145"/>
    <cellStyle name="Note 8 4 11 2" xfId="40146"/>
    <cellStyle name="Note 8 4 11 2 2" xfId="40147"/>
    <cellStyle name="Note 8 4 11 2 3" xfId="40148"/>
    <cellStyle name="Note 8 4 11 2 4" xfId="40149"/>
    <cellStyle name="Note 8 4 11 3" xfId="40150"/>
    <cellStyle name="Note 8 4 11 4" xfId="40151"/>
    <cellStyle name="Note 8 4 11 5" xfId="40152"/>
    <cellStyle name="Note 8 4 11 6" xfId="40153"/>
    <cellStyle name="Note 8 4 12" xfId="40154"/>
    <cellStyle name="Note 8 4 12 2" xfId="40155"/>
    <cellStyle name="Note 8 4 12 2 2" xfId="40156"/>
    <cellStyle name="Note 8 4 12 2 3" xfId="40157"/>
    <cellStyle name="Note 8 4 12 2 4" xfId="40158"/>
    <cellStyle name="Note 8 4 12 3" xfId="40159"/>
    <cellStyle name="Note 8 4 12 4" xfId="40160"/>
    <cellStyle name="Note 8 4 12 5" xfId="40161"/>
    <cellStyle name="Note 8 4 12 6" xfId="40162"/>
    <cellStyle name="Note 8 4 13" xfId="40163"/>
    <cellStyle name="Note 8 4 13 2" xfId="40164"/>
    <cellStyle name="Note 8 4 13 2 2" xfId="40165"/>
    <cellStyle name="Note 8 4 13 2 3" xfId="40166"/>
    <cellStyle name="Note 8 4 13 2 4" xfId="40167"/>
    <cellStyle name="Note 8 4 13 3" xfId="40168"/>
    <cellStyle name="Note 8 4 13 4" xfId="40169"/>
    <cellStyle name="Note 8 4 13 5" xfId="40170"/>
    <cellStyle name="Note 8 4 13 6" xfId="40171"/>
    <cellStyle name="Note 8 4 14" xfId="40172"/>
    <cellStyle name="Note 8 4 14 2" xfId="40173"/>
    <cellStyle name="Note 8 4 14 2 2" xfId="40174"/>
    <cellStyle name="Note 8 4 14 2 3" xfId="40175"/>
    <cellStyle name="Note 8 4 14 2 4" xfId="40176"/>
    <cellStyle name="Note 8 4 14 3" xfId="40177"/>
    <cellStyle name="Note 8 4 14 4" xfId="40178"/>
    <cellStyle name="Note 8 4 14 5" xfId="40179"/>
    <cellStyle name="Note 8 4 14 6" xfId="40180"/>
    <cellStyle name="Note 8 4 15" xfId="40181"/>
    <cellStyle name="Note 8 4 15 2" xfId="40182"/>
    <cellStyle name="Note 8 4 15 2 2" xfId="40183"/>
    <cellStyle name="Note 8 4 15 2 3" xfId="40184"/>
    <cellStyle name="Note 8 4 15 2 4" xfId="40185"/>
    <cellStyle name="Note 8 4 15 3" xfId="40186"/>
    <cellStyle name="Note 8 4 15 4" xfId="40187"/>
    <cellStyle name="Note 8 4 15 5" xfId="40188"/>
    <cellStyle name="Note 8 4 15 6" xfId="40189"/>
    <cellStyle name="Note 8 4 16" xfId="40190"/>
    <cellStyle name="Note 8 4 16 2" xfId="40191"/>
    <cellStyle name="Note 8 4 16 3" xfId="40192"/>
    <cellStyle name="Note 8 4 17" xfId="40193"/>
    <cellStyle name="Note 8 4 18" xfId="40194"/>
    <cellStyle name="Note 8 4 19" xfId="40195"/>
    <cellStyle name="Note 8 4 2" xfId="840"/>
    <cellStyle name="Note 8 4 2 10" xfId="40196"/>
    <cellStyle name="Note 8 4 2 10 2" xfId="40197"/>
    <cellStyle name="Note 8 4 2 10 2 2" xfId="40198"/>
    <cellStyle name="Note 8 4 2 10 2 3" xfId="40199"/>
    <cellStyle name="Note 8 4 2 10 2 4" xfId="40200"/>
    <cellStyle name="Note 8 4 2 10 3" xfId="40201"/>
    <cellStyle name="Note 8 4 2 10 4" xfId="40202"/>
    <cellStyle name="Note 8 4 2 10 5" xfId="40203"/>
    <cellStyle name="Note 8 4 2 10 6" xfId="40204"/>
    <cellStyle name="Note 8 4 2 11" xfId="40205"/>
    <cellStyle name="Note 8 4 2 11 2" xfId="40206"/>
    <cellStyle name="Note 8 4 2 11 2 2" xfId="40207"/>
    <cellStyle name="Note 8 4 2 11 2 3" xfId="40208"/>
    <cellStyle name="Note 8 4 2 11 2 4" xfId="40209"/>
    <cellStyle name="Note 8 4 2 11 3" xfId="40210"/>
    <cellStyle name="Note 8 4 2 11 4" xfId="40211"/>
    <cellStyle name="Note 8 4 2 11 5" xfId="40212"/>
    <cellStyle name="Note 8 4 2 11 6" xfId="40213"/>
    <cellStyle name="Note 8 4 2 12" xfId="40214"/>
    <cellStyle name="Note 8 4 2 12 2" xfId="40215"/>
    <cellStyle name="Note 8 4 2 12 2 2" xfId="40216"/>
    <cellStyle name="Note 8 4 2 12 2 3" xfId="40217"/>
    <cellStyle name="Note 8 4 2 12 2 4" xfId="40218"/>
    <cellStyle name="Note 8 4 2 12 3" xfId="40219"/>
    <cellStyle name="Note 8 4 2 12 4" xfId="40220"/>
    <cellStyle name="Note 8 4 2 12 5" xfId="40221"/>
    <cellStyle name="Note 8 4 2 12 6" xfId="40222"/>
    <cellStyle name="Note 8 4 2 13" xfId="40223"/>
    <cellStyle name="Note 8 4 2 13 2" xfId="40224"/>
    <cellStyle name="Note 8 4 2 13 2 2" xfId="40225"/>
    <cellStyle name="Note 8 4 2 13 2 3" xfId="40226"/>
    <cellStyle name="Note 8 4 2 13 2 4" xfId="40227"/>
    <cellStyle name="Note 8 4 2 13 3" xfId="40228"/>
    <cellStyle name="Note 8 4 2 13 4" xfId="40229"/>
    <cellStyle name="Note 8 4 2 13 5" xfId="40230"/>
    <cellStyle name="Note 8 4 2 13 6" xfId="40231"/>
    <cellStyle name="Note 8 4 2 14" xfId="40232"/>
    <cellStyle name="Note 8 4 2 14 2" xfId="40233"/>
    <cellStyle name="Note 8 4 2 14 2 2" xfId="40234"/>
    <cellStyle name="Note 8 4 2 14 2 3" xfId="40235"/>
    <cellStyle name="Note 8 4 2 14 2 4" xfId="40236"/>
    <cellStyle name="Note 8 4 2 14 3" xfId="40237"/>
    <cellStyle name="Note 8 4 2 14 4" xfId="40238"/>
    <cellStyle name="Note 8 4 2 14 5" xfId="40239"/>
    <cellStyle name="Note 8 4 2 14 6" xfId="40240"/>
    <cellStyle name="Note 8 4 2 15" xfId="40241"/>
    <cellStyle name="Note 8 4 2 15 2" xfId="40242"/>
    <cellStyle name="Note 8 4 2 15 3" xfId="40243"/>
    <cellStyle name="Note 8 4 2 16" xfId="40244"/>
    <cellStyle name="Note 8 4 2 17" xfId="40245"/>
    <cellStyle name="Note 8 4 2 18" xfId="40246"/>
    <cellStyle name="Note 8 4 2 19" xfId="40247"/>
    <cellStyle name="Note 8 4 2 2" xfId="40248"/>
    <cellStyle name="Note 8 4 2 2 10" xfId="40249"/>
    <cellStyle name="Note 8 4 2 2 10 2" xfId="40250"/>
    <cellStyle name="Note 8 4 2 2 10 2 2" xfId="40251"/>
    <cellStyle name="Note 8 4 2 2 10 2 3" xfId="40252"/>
    <cellStyle name="Note 8 4 2 2 10 2 4" xfId="40253"/>
    <cellStyle name="Note 8 4 2 2 10 3" xfId="40254"/>
    <cellStyle name="Note 8 4 2 2 10 4" xfId="40255"/>
    <cellStyle name="Note 8 4 2 2 10 5" xfId="40256"/>
    <cellStyle name="Note 8 4 2 2 10 6" xfId="40257"/>
    <cellStyle name="Note 8 4 2 2 11" xfId="40258"/>
    <cellStyle name="Note 8 4 2 2 11 2" xfId="40259"/>
    <cellStyle name="Note 8 4 2 2 11 2 2" xfId="40260"/>
    <cellStyle name="Note 8 4 2 2 11 2 3" xfId="40261"/>
    <cellStyle name="Note 8 4 2 2 11 2 4" xfId="40262"/>
    <cellStyle name="Note 8 4 2 2 11 3" xfId="40263"/>
    <cellStyle name="Note 8 4 2 2 11 4" xfId="40264"/>
    <cellStyle name="Note 8 4 2 2 11 5" xfId="40265"/>
    <cellStyle name="Note 8 4 2 2 11 6" xfId="40266"/>
    <cellStyle name="Note 8 4 2 2 12" xfId="40267"/>
    <cellStyle name="Note 8 4 2 2 12 2" xfId="40268"/>
    <cellStyle name="Note 8 4 2 2 12 2 2" xfId="40269"/>
    <cellStyle name="Note 8 4 2 2 12 2 3" xfId="40270"/>
    <cellStyle name="Note 8 4 2 2 12 2 4" xfId="40271"/>
    <cellStyle name="Note 8 4 2 2 12 3" xfId="40272"/>
    <cellStyle name="Note 8 4 2 2 12 4" xfId="40273"/>
    <cellStyle name="Note 8 4 2 2 12 5" xfId="40274"/>
    <cellStyle name="Note 8 4 2 2 12 6" xfId="40275"/>
    <cellStyle name="Note 8 4 2 2 13" xfId="40276"/>
    <cellStyle name="Note 8 4 2 2 13 2" xfId="40277"/>
    <cellStyle name="Note 8 4 2 2 13 2 2" xfId="40278"/>
    <cellStyle name="Note 8 4 2 2 13 2 3" xfId="40279"/>
    <cellStyle name="Note 8 4 2 2 13 2 4" xfId="40280"/>
    <cellStyle name="Note 8 4 2 2 13 3" xfId="40281"/>
    <cellStyle name="Note 8 4 2 2 13 4" xfId="40282"/>
    <cellStyle name="Note 8 4 2 2 13 5" xfId="40283"/>
    <cellStyle name="Note 8 4 2 2 13 6" xfId="40284"/>
    <cellStyle name="Note 8 4 2 2 14" xfId="40285"/>
    <cellStyle name="Note 8 4 2 2 14 2" xfId="40286"/>
    <cellStyle name="Note 8 4 2 2 14 2 2" xfId="40287"/>
    <cellStyle name="Note 8 4 2 2 14 2 3" xfId="40288"/>
    <cellStyle name="Note 8 4 2 2 14 2 4" xfId="40289"/>
    <cellStyle name="Note 8 4 2 2 14 3" xfId="40290"/>
    <cellStyle name="Note 8 4 2 2 14 4" xfId="40291"/>
    <cellStyle name="Note 8 4 2 2 14 5" xfId="40292"/>
    <cellStyle name="Note 8 4 2 2 14 6" xfId="40293"/>
    <cellStyle name="Note 8 4 2 2 15" xfId="40294"/>
    <cellStyle name="Note 8 4 2 2 15 2" xfId="40295"/>
    <cellStyle name="Note 8 4 2 2 15 2 2" xfId="40296"/>
    <cellStyle name="Note 8 4 2 2 15 2 3" xfId="40297"/>
    <cellStyle name="Note 8 4 2 2 15 2 4" xfId="40298"/>
    <cellStyle name="Note 8 4 2 2 15 3" xfId="40299"/>
    <cellStyle name="Note 8 4 2 2 15 4" xfId="40300"/>
    <cellStyle name="Note 8 4 2 2 15 5" xfId="40301"/>
    <cellStyle name="Note 8 4 2 2 15 6" xfId="40302"/>
    <cellStyle name="Note 8 4 2 2 16" xfId="40303"/>
    <cellStyle name="Note 8 4 2 2 16 2" xfId="40304"/>
    <cellStyle name="Note 8 4 2 2 16 2 2" xfId="40305"/>
    <cellStyle name="Note 8 4 2 2 16 2 3" xfId="40306"/>
    <cellStyle name="Note 8 4 2 2 16 2 4" xfId="40307"/>
    <cellStyle name="Note 8 4 2 2 16 3" xfId="40308"/>
    <cellStyle name="Note 8 4 2 2 16 4" xfId="40309"/>
    <cellStyle name="Note 8 4 2 2 16 5" xfId="40310"/>
    <cellStyle name="Note 8 4 2 2 16 6" xfId="40311"/>
    <cellStyle name="Note 8 4 2 2 17" xfId="40312"/>
    <cellStyle name="Note 8 4 2 2 17 2" xfId="40313"/>
    <cellStyle name="Note 8 4 2 2 17 3" xfId="40314"/>
    <cellStyle name="Note 8 4 2 2 18" xfId="40315"/>
    <cellStyle name="Note 8 4 2 2 19" xfId="40316"/>
    <cellStyle name="Note 8 4 2 2 2" xfId="40317"/>
    <cellStyle name="Note 8 4 2 2 2 2" xfId="40318"/>
    <cellStyle name="Note 8 4 2 2 2 2 2" xfId="40319"/>
    <cellStyle name="Note 8 4 2 2 2 2 3" xfId="40320"/>
    <cellStyle name="Note 8 4 2 2 2 2 4" xfId="40321"/>
    <cellStyle name="Note 8 4 2 2 2 3" xfId="40322"/>
    <cellStyle name="Note 8 4 2 2 2 4" xfId="40323"/>
    <cellStyle name="Note 8 4 2 2 2 5" xfId="40324"/>
    <cellStyle name="Note 8 4 2 2 3" xfId="40325"/>
    <cellStyle name="Note 8 4 2 2 3 2" xfId="40326"/>
    <cellStyle name="Note 8 4 2 2 3 2 2" xfId="40327"/>
    <cellStyle name="Note 8 4 2 2 3 2 3" xfId="40328"/>
    <cellStyle name="Note 8 4 2 2 3 2 4" xfId="40329"/>
    <cellStyle name="Note 8 4 2 2 3 3" xfId="40330"/>
    <cellStyle name="Note 8 4 2 2 3 4" xfId="40331"/>
    <cellStyle name="Note 8 4 2 2 3 5" xfId="40332"/>
    <cellStyle name="Note 8 4 2 2 3 6" xfId="40333"/>
    <cellStyle name="Note 8 4 2 2 4" xfId="40334"/>
    <cellStyle name="Note 8 4 2 2 4 2" xfId="40335"/>
    <cellStyle name="Note 8 4 2 2 4 2 2" xfId="40336"/>
    <cellStyle name="Note 8 4 2 2 4 2 3" xfId="40337"/>
    <cellStyle name="Note 8 4 2 2 4 2 4" xfId="40338"/>
    <cellStyle name="Note 8 4 2 2 4 3" xfId="40339"/>
    <cellStyle name="Note 8 4 2 2 4 4" xfId="40340"/>
    <cellStyle name="Note 8 4 2 2 4 5" xfId="40341"/>
    <cellStyle name="Note 8 4 2 2 4 6" xfId="40342"/>
    <cellStyle name="Note 8 4 2 2 5" xfId="40343"/>
    <cellStyle name="Note 8 4 2 2 5 2" xfId="40344"/>
    <cellStyle name="Note 8 4 2 2 5 2 2" xfId="40345"/>
    <cellStyle name="Note 8 4 2 2 5 2 3" xfId="40346"/>
    <cellStyle name="Note 8 4 2 2 5 2 4" xfId="40347"/>
    <cellStyle name="Note 8 4 2 2 5 3" xfId="40348"/>
    <cellStyle name="Note 8 4 2 2 5 4" xfId="40349"/>
    <cellStyle name="Note 8 4 2 2 5 5" xfId="40350"/>
    <cellStyle name="Note 8 4 2 2 5 6" xfId="40351"/>
    <cellStyle name="Note 8 4 2 2 6" xfId="40352"/>
    <cellStyle name="Note 8 4 2 2 6 2" xfId="40353"/>
    <cellStyle name="Note 8 4 2 2 6 2 2" xfId="40354"/>
    <cellStyle name="Note 8 4 2 2 6 2 3" xfId="40355"/>
    <cellStyle name="Note 8 4 2 2 6 2 4" xfId="40356"/>
    <cellStyle name="Note 8 4 2 2 6 3" xfId="40357"/>
    <cellStyle name="Note 8 4 2 2 6 4" xfId="40358"/>
    <cellStyle name="Note 8 4 2 2 6 5" xfId="40359"/>
    <cellStyle name="Note 8 4 2 2 6 6" xfId="40360"/>
    <cellStyle name="Note 8 4 2 2 7" xfId="40361"/>
    <cellStyle name="Note 8 4 2 2 7 2" xfId="40362"/>
    <cellStyle name="Note 8 4 2 2 7 2 2" xfId="40363"/>
    <cellStyle name="Note 8 4 2 2 7 2 3" xfId="40364"/>
    <cellStyle name="Note 8 4 2 2 7 2 4" xfId="40365"/>
    <cellStyle name="Note 8 4 2 2 7 3" xfId="40366"/>
    <cellStyle name="Note 8 4 2 2 7 4" xfId="40367"/>
    <cellStyle name="Note 8 4 2 2 7 5" xfId="40368"/>
    <cellStyle name="Note 8 4 2 2 7 6" xfId="40369"/>
    <cellStyle name="Note 8 4 2 2 8" xfId="40370"/>
    <cellStyle name="Note 8 4 2 2 8 2" xfId="40371"/>
    <cellStyle name="Note 8 4 2 2 8 2 2" xfId="40372"/>
    <cellStyle name="Note 8 4 2 2 8 2 3" xfId="40373"/>
    <cellStyle name="Note 8 4 2 2 8 2 4" xfId="40374"/>
    <cellStyle name="Note 8 4 2 2 8 3" xfId="40375"/>
    <cellStyle name="Note 8 4 2 2 8 4" xfId="40376"/>
    <cellStyle name="Note 8 4 2 2 8 5" xfId="40377"/>
    <cellStyle name="Note 8 4 2 2 8 6" xfId="40378"/>
    <cellStyle name="Note 8 4 2 2 9" xfId="40379"/>
    <cellStyle name="Note 8 4 2 2 9 2" xfId="40380"/>
    <cellStyle name="Note 8 4 2 2 9 2 2" xfId="40381"/>
    <cellStyle name="Note 8 4 2 2 9 2 3" xfId="40382"/>
    <cellStyle name="Note 8 4 2 2 9 2 4" xfId="40383"/>
    <cellStyle name="Note 8 4 2 2 9 3" xfId="40384"/>
    <cellStyle name="Note 8 4 2 2 9 4" xfId="40385"/>
    <cellStyle name="Note 8 4 2 2 9 5" xfId="40386"/>
    <cellStyle name="Note 8 4 2 2 9 6" xfId="40387"/>
    <cellStyle name="Note 8 4 2 20" xfId="40388"/>
    <cellStyle name="Note 8 4 2 3" xfId="40389"/>
    <cellStyle name="Note 8 4 2 3 2" xfId="40390"/>
    <cellStyle name="Note 8 4 2 3 2 2" xfId="40391"/>
    <cellStyle name="Note 8 4 2 3 2 3" xfId="40392"/>
    <cellStyle name="Note 8 4 2 3 2 4" xfId="40393"/>
    <cellStyle name="Note 8 4 2 3 3" xfId="40394"/>
    <cellStyle name="Note 8 4 2 3 4" xfId="40395"/>
    <cellStyle name="Note 8 4 2 3 5" xfId="40396"/>
    <cellStyle name="Note 8 4 2 4" xfId="40397"/>
    <cellStyle name="Note 8 4 2 4 2" xfId="40398"/>
    <cellStyle name="Note 8 4 2 4 2 2" xfId="40399"/>
    <cellStyle name="Note 8 4 2 4 2 3" xfId="40400"/>
    <cellStyle name="Note 8 4 2 4 2 4" xfId="40401"/>
    <cellStyle name="Note 8 4 2 4 3" xfId="40402"/>
    <cellStyle name="Note 8 4 2 4 4" xfId="40403"/>
    <cellStyle name="Note 8 4 2 4 5" xfId="40404"/>
    <cellStyle name="Note 8 4 2 5" xfId="40405"/>
    <cellStyle name="Note 8 4 2 5 2" xfId="40406"/>
    <cellStyle name="Note 8 4 2 5 2 2" xfId="40407"/>
    <cellStyle name="Note 8 4 2 5 2 3" xfId="40408"/>
    <cellStyle name="Note 8 4 2 5 2 4" xfId="40409"/>
    <cellStyle name="Note 8 4 2 5 3" xfId="40410"/>
    <cellStyle name="Note 8 4 2 5 4" xfId="40411"/>
    <cellStyle name="Note 8 4 2 5 5" xfId="40412"/>
    <cellStyle name="Note 8 4 2 5 6" xfId="40413"/>
    <cellStyle name="Note 8 4 2 6" xfId="40414"/>
    <cellStyle name="Note 8 4 2 6 2" xfId="40415"/>
    <cellStyle name="Note 8 4 2 6 2 2" xfId="40416"/>
    <cellStyle name="Note 8 4 2 6 2 3" xfId="40417"/>
    <cellStyle name="Note 8 4 2 6 2 4" xfId="40418"/>
    <cellStyle name="Note 8 4 2 6 3" xfId="40419"/>
    <cellStyle name="Note 8 4 2 6 4" xfId="40420"/>
    <cellStyle name="Note 8 4 2 6 5" xfId="40421"/>
    <cellStyle name="Note 8 4 2 6 6" xfId="40422"/>
    <cellStyle name="Note 8 4 2 7" xfId="40423"/>
    <cellStyle name="Note 8 4 2 7 2" xfId="40424"/>
    <cellStyle name="Note 8 4 2 7 2 2" xfId="40425"/>
    <cellStyle name="Note 8 4 2 7 2 3" xfId="40426"/>
    <cellStyle name="Note 8 4 2 7 2 4" xfId="40427"/>
    <cellStyle name="Note 8 4 2 7 3" xfId="40428"/>
    <cellStyle name="Note 8 4 2 7 4" xfId="40429"/>
    <cellStyle name="Note 8 4 2 7 5" xfId="40430"/>
    <cellStyle name="Note 8 4 2 7 6" xfId="40431"/>
    <cellStyle name="Note 8 4 2 8" xfId="40432"/>
    <cellStyle name="Note 8 4 2 8 2" xfId="40433"/>
    <cellStyle name="Note 8 4 2 8 2 2" xfId="40434"/>
    <cellStyle name="Note 8 4 2 8 2 3" xfId="40435"/>
    <cellStyle name="Note 8 4 2 8 2 4" xfId="40436"/>
    <cellStyle name="Note 8 4 2 8 3" xfId="40437"/>
    <cellStyle name="Note 8 4 2 8 4" xfId="40438"/>
    <cellStyle name="Note 8 4 2 8 5" xfId="40439"/>
    <cellStyle name="Note 8 4 2 8 6" xfId="40440"/>
    <cellStyle name="Note 8 4 2 9" xfId="40441"/>
    <cellStyle name="Note 8 4 2 9 2" xfId="40442"/>
    <cellStyle name="Note 8 4 2 9 2 2" xfId="40443"/>
    <cellStyle name="Note 8 4 2 9 2 3" xfId="40444"/>
    <cellStyle name="Note 8 4 2 9 2 4" xfId="40445"/>
    <cellStyle name="Note 8 4 2 9 3" xfId="40446"/>
    <cellStyle name="Note 8 4 2 9 4" xfId="40447"/>
    <cellStyle name="Note 8 4 2 9 5" xfId="40448"/>
    <cellStyle name="Note 8 4 2 9 6" xfId="40449"/>
    <cellStyle name="Note 8 4 20" xfId="40450"/>
    <cellStyle name="Note 8 4 21" xfId="40451"/>
    <cellStyle name="Note 8 4 3" xfId="40452"/>
    <cellStyle name="Note 8 4 3 10" xfId="40453"/>
    <cellStyle name="Note 8 4 3 10 2" xfId="40454"/>
    <cellStyle name="Note 8 4 3 10 2 2" xfId="40455"/>
    <cellStyle name="Note 8 4 3 10 2 3" xfId="40456"/>
    <cellStyle name="Note 8 4 3 10 2 4" xfId="40457"/>
    <cellStyle name="Note 8 4 3 10 3" xfId="40458"/>
    <cellStyle name="Note 8 4 3 10 4" xfId="40459"/>
    <cellStyle name="Note 8 4 3 10 5" xfId="40460"/>
    <cellStyle name="Note 8 4 3 10 6" xfId="40461"/>
    <cellStyle name="Note 8 4 3 11" xfId="40462"/>
    <cellStyle name="Note 8 4 3 11 2" xfId="40463"/>
    <cellStyle name="Note 8 4 3 11 2 2" xfId="40464"/>
    <cellStyle name="Note 8 4 3 11 2 3" xfId="40465"/>
    <cellStyle name="Note 8 4 3 11 2 4" xfId="40466"/>
    <cellStyle name="Note 8 4 3 11 3" xfId="40467"/>
    <cellStyle name="Note 8 4 3 11 4" xfId="40468"/>
    <cellStyle name="Note 8 4 3 11 5" xfId="40469"/>
    <cellStyle name="Note 8 4 3 11 6" xfId="40470"/>
    <cellStyle name="Note 8 4 3 12" xfId="40471"/>
    <cellStyle name="Note 8 4 3 12 2" xfId="40472"/>
    <cellStyle name="Note 8 4 3 12 2 2" xfId="40473"/>
    <cellStyle name="Note 8 4 3 12 2 3" xfId="40474"/>
    <cellStyle name="Note 8 4 3 12 2 4" xfId="40475"/>
    <cellStyle name="Note 8 4 3 12 3" xfId="40476"/>
    <cellStyle name="Note 8 4 3 12 4" xfId="40477"/>
    <cellStyle name="Note 8 4 3 12 5" xfId="40478"/>
    <cellStyle name="Note 8 4 3 12 6" xfId="40479"/>
    <cellStyle name="Note 8 4 3 13" xfId="40480"/>
    <cellStyle name="Note 8 4 3 13 2" xfId="40481"/>
    <cellStyle name="Note 8 4 3 13 2 2" xfId="40482"/>
    <cellStyle name="Note 8 4 3 13 2 3" xfId="40483"/>
    <cellStyle name="Note 8 4 3 13 2 4" xfId="40484"/>
    <cellStyle name="Note 8 4 3 13 3" xfId="40485"/>
    <cellStyle name="Note 8 4 3 13 4" xfId="40486"/>
    <cellStyle name="Note 8 4 3 13 5" xfId="40487"/>
    <cellStyle name="Note 8 4 3 13 6" xfId="40488"/>
    <cellStyle name="Note 8 4 3 14" xfId="40489"/>
    <cellStyle name="Note 8 4 3 14 2" xfId="40490"/>
    <cellStyle name="Note 8 4 3 14 2 2" xfId="40491"/>
    <cellStyle name="Note 8 4 3 14 2 3" xfId="40492"/>
    <cellStyle name="Note 8 4 3 14 2 4" xfId="40493"/>
    <cellStyle name="Note 8 4 3 14 3" xfId="40494"/>
    <cellStyle name="Note 8 4 3 14 4" xfId="40495"/>
    <cellStyle name="Note 8 4 3 14 5" xfId="40496"/>
    <cellStyle name="Note 8 4 3 14 6" xfId="40497"/>
    <cellStyle name="Note 8 4 3 15" xfId="40498"/>
    <cellStyle name="Note 8 4 3 15 2" xfId="40499"/>
    <cellStyle name="Note 8 4 3 15 2 2" xfId="40500"/>
    <cellStyle name="Note 8 4 3 15 2 3" xfId="40501"/>
    <cellStyle name="Note 8 4 3 15 2 4" xfId="40502"/>
    <cellStyle name="Note 8 4 3 15 3" xfId="40503"/>
    <cellStyle name="Note 8 4 3 15 4" xfId="40504"/>
    <cellStyle name="Note 8 4 3 15 5" xfId="40505"/>
    <cellStyle name="Note 8 4 3 15 6" xfId="40506"/>
    <cellStyle name="Note 8 4 3 16" xfId="40507"/>
    <cellStyle name="Note 8 4 3 16 2" xfId="40508"/>
    <cellStyle name="Note 8 4 3 16 2 2" xfId="40509"/>
    <cellStyle name="Note 8 4 3 16 2 3" xfId="40510"/>
    <cellStyle name="Note 8 4 3 16 2 4" xfId="40511"/>
    <cellStyle name="Note 8 4 3 16 3" xfId="40512"/>
    <cellStyle name="Note 8 4 3 16 4" xfId="40513"/>
    <cellStyle name="Note 8 4 3 16 5" xfId="40514"/>
    <cellStyle name="Note 8 4 3 16 6" xfId="40515"/>
    <cellStyle name="Note 8 4 3 17" xfId="40516"/>
    <cellStyle name="Note 8 4 3 17 2" xfId="40517"/>
    <cellStyle name="Note 8 4 3 17 3" xfId="40518"/>
    <cellStyle name="Note 8 4 3 18" xfId="40519"/>
    <cellStyle name="Note 8 4 3 19" xfId="40520"/>
    <cellStyle name="Note 8 4 3 2" xfId="40521"/>
    <cellStyle name="Note 8 4 3 2 2" xfId="40522"/>
    <cellStyle name="Note 8 4 3 2 2 2" xfId="40523"/>
    <cellStyle name="Note 8 4 3 2 2 3" xfId="40524"/>
    <cellStyle name="Note 8 4 3 2 2 4" xfId="40525"/>
    <cellStyle name="Note 8 4 3 2 3" xfId="40526"/>
    <cellStyle name="Note 8 4 3 2 4" xfId="40527"/>
    <cellStyle name="Note 8 4 3 2 5" xfId="40528"/>
    <cellStyle name="Note 8 4 3 3" xfId="40529"/>
    <cellStyle name="Note 8 4 3 3 2" xfId="40530"/>
    <cellStyle name="Note 8 4 3 3 2 2" xfId="40531"/>
    <cellStyle name="Note 8 4 3 3 2 3" xfId="40532"/>
    <cellStyle name="Note 8 4 3 3 2 4" xfId="40533"/>
    <cellStyle name="Note 8 4 3 3 3" xfId="40534"/>
    <cellStyle name="Note 8 4 3 3 4" xfId="40535"/>
    <cellStyle name="Note 8 4 3 3 5" xfId="40536"/>
    <cellStyle name="Note 8 4 3 3 6" xfId="40537"/>
    <cellStyle name="Note 8 4 3 4" xfId="40538"/>
    <cellStyle name="Note 8 4 3 4 2" xfId="40539"/>
    <cellStyle name="Note 8 4 3 4 2 2" xfId="40540"/>
    <cellStyle name="Note 8 4 3 4 2 3" xfId="40541"/>
    <cellStyle name="Note 8 4 3 4 2 4" xfId="40542"/>
    <cellStyle name="Note 8 4 3 4 3" xfId="40543"/>
    <cellStyle name="Note 8 4 3 4 4" xfId="40544"/>
    <cellStyle name="Note 8 4 3 4 5" xfId="40545"/>
    <cellStyle name="Note 8 4 3 4 6" xfId="40546"/>
    <cellStyle name="Note 8 4 3 5" xfId="40547"/>
    <cellStyle name="Note 8 4 3 5 2" xfId="40548"/>
    <cellStyle name="Note 8 4 3 5 2 2" xfId="40549"/>
    <cellStyle name="Note 8 4 3 5 2 3" xfId="40550"/>
    <cellStyle name="Note 8 4 3 5 2 4" xfId="40551"/>
    <cellStyle name="Note 8 4 3 5 3" xfId="40552"/>
    <cellStyle name="Note 8 4 3 5 4" xfId="40553"/>
    <cellStyle name="Note 8 4 3 5 5" xfId="40554"/>
    <cellStyle name="Note 8 4 3 5 6" xfId="40555"/>
    <cellStyle name="Note 8 4 3 6" xfId="40556"/>
    <cellStyle name="Note 8 4 3 6 2" xfId="40557"/>
    <cellStyle name="Note 8 4 3 6 2 2" xfId="40558"/>
    <cellStyle name="Note 8 4 3 6 2 3" xfId="40559"/>
    <cellStyle name="Note 8 4 3 6 2 4" xfId="40560"/>
    <cellStyle name="Note 8 4 3 6 3" xfId="40561"/>
    <cellStyle name="Note 8 4 3 6 4" xfId="40562"/>
    <cellStyle name="Note 8 4 3 6 5" xfId="40563"/>
    <cellStyle name="Note 8 4 3 6 6" xfId="40564"/>
    <cellStyle name="Note 8 4 3 7" xfId="40565"/>
    <cellStyle name="Note 8 4 3 7 2" xfId="40566"/>
    <cellStyle name="Note 8 4 3 7 2 2" xfId="40567"/>
    <cellStyle name="Note 8 4 3 7 2 3" xfId="40568"/>
    <cellStyle name="Note 8 4 3 7 2 4" xfId="40569"/>
    <cellStyle name="Note 8 4 3 7 3" xfId="40570"/>
    <cellStyle name="Note 8 4 3 7 4" xfId="40571"/>
    <cellStyle name="Note 8 4 3 7 5" xfId="40572"/>
    <cellStyle name="Note 8 4 3 7 6" xfId="40573"/>
    <cellStyle name="Note 8 4 3 8" xfId="40574"/>
    <cellStyle name="Note 8 4 3 8 2" xfId="40575"/>
    <cellStyle name="Note 8 4 3 8 2 2" xfId="40576"/>
    <cellStyle name="Note 8 4 3 8 2 3" xfId="40577"/>
    <cellStyle name="Note 8 4 3 8 2 4" xfId="40578"/>
    <cellStyle name="Note 8 4 3 8 3" xfId="40579"/>
    <cellStyle name="Note 8 4 3 8 4" xfId="40580"/>
    <cellStyle name="Note 8 4 3 8 5" xfId="40581"/>
    <cellStyle name="Note 8 4 3 8 6" xfId="40582"/>
    <cellStyle name="Note 8 4 3 9" xfId="40583"/>
    <cellStyle name="Note 8 4 3 9 2" xfId="40584"/>
    <cellStyle name="Note 8 4 3 9 2 2" xfId="40585"/>
    <cellStyle name="Note 8 4 3 9 2 3" xfId="40586"/>
    <cellStyle name="Note 8 4 3 9 2 4" xfId="40587"/>
    <cellStyle name="Note 8 4 3 9 3" xfId="40588"/>
    <cellStyle name="Note 8 4 3 9 4" xfId="40589"/>
    <cellStyle name="Note 8 4 3 9 5" xfId="40590"/>
    <cellStyle name="Note 8 4 3 9 6" xfId="40591"/>
    <cellStyle name="Note 8 4 4" xfId="40592"/>
    <cellStyle name="Note 8 4 4 2" xfId="40593"/>
    <cellStyle name="Note 8 4 4 2 2" xfId="40594"/>
    <cellStyle name="Note 8 4 4 2 3" xfId="40595"/>
    <cellStyle name="Note 8 4 4 2 4" xfId="40596"/>
    <cellStyle name="Note 8 4 4 3" xfId="40597"/>
    <cellStyle name="Note 8 4 4 4" xfId="40598"/>
    <cellStyle name="Note 8 4 4 5" xfId="40599"/>
    <cellStyle name="Note 8 4 5" xfId="40600"/>
    <cellStyle name="Note 8 4 5 2" xfId="40601"/>
    <cellStyle name="Note 8 4 5 2 2" xfId="40602"/>
    <cellStyle name="Note 8 4 5 2 3" xfId="40603"/>
    <cellStyle name="Note 8 4 5 2 4" xfId="40604"/>
    <cellStyle name="Note 8 4 5 3" xfId="40605"/>
    <cellStyle name="Note 8 4 5 4" xfId="40606"/>
    <cellStyle name="Note 8 4 5 5" xfId="40607"/>
    <cellStyle name="Note 8 4 6" xfId="40608"/>
    <cellStyle name="Note 8 4 6 2" xfId="40609"/>
    <cellStyle name="Note 8 4 6 2 2" xfId="40610"/>
    <cellStyle name="Note 8 4 6 2 3" xfId="40611"/>
    <cellStyle name="Note 8 4 6 2 4" xfId="40612"/>
    <cellStyle name="Note 8 4 6 3" xfId="40613"/>
    <cellStyle name="Note 8 4 6 4" xfId="40614"/>
    <cellStyle name="Note 8 4 6 5" xfId="40615"/>
    <cellStyle name="Note 8 4 6 6" xfId="40616"/>
    <cellStyle name="Note 8 4 7" xfId="40617"/>
    <cellStyle name="Note 8 4 7 2" xfId="40618"/>
    <cellStyle name="Note 8 4 7 2 2" xfId="40619"/>
    <cellStyle name="Note 8 4 7 2 3" xfId="40620"/>
    <cellStyle name="Note 8 4 7 2 4" xfId="40621"/>
    <cellStyle name="Note 8 4 7 3" xfId="40622"/>
    <cellStyle name="Note 8 4 7 4" xfId="40623"/>
    <cellStyle name="Note 8 4 7 5" xfId="40624"/>
    <cellStyle name="Note 8 4 7 6" xfId="40625"/>
    <cellStyle name="Note 8 4 8" xfId="40626"/>
    <cellStyle name="Note 8 4 8 2" xfId="40627"/>
    <cellStyle name="Note 8 4 8 2 2" xfId="40628"/>
    <cellStyle name="Note 8 4 8 2 3" xfId="40629"/>
    <cellStyle name="Note 8 4 8 2 4" xfId="40630"/>
    <cellStyle name="Note 8 4 8 3" xfId="40631"/>
    <cellStyle name="Note 8 4 8 4" xfId="40632"/>
    <cellStyle name="Note 8 4 8 5" xfId="40633"/>
    <cellStyle name="Note 8 4 8 6" xfId="40634"/>
    <cellStyle name="Note 8 4 9" xfId="40635"/>
    <cellStyle name="Note 8 4 9 2" xfId="40636"/>
    <cellStyle name="Note 8 4 9 2 2" xfId="40637"/>
    <cellStyle name="Note 8 4 9 2 3" xfId="40638"/>
    <cellStyle name="Note 8 4 9 2 4" xfId="40639"/>
    <cellStyle name="Note 8 4 9 3" xfId="40640"/>
    <cellStyle name="Note 8 4 9 4" xfId="40641"/>
    <cellStyle name="Note 8 4 9 5" xfId="40642"/>
    <cellStyle name="Note 8 4 9 6" xfId="40643"/>
    <cellStyle name="Note 8 5" xfId="841"/>
    <cellStyle name="Note 8 5 10" xfId="40644"/>
    <cellStyle name="Note 8 5 10 2" xfId="40645"/>
    <cellStyle name="Note 8 5 10 2 2" xfId="40646"/>
    <cellStyle name="Note 8 5 10 2 3" xfId="40647"/>
    <cellStyle name="Note 8 5 10 2 4" xfId="40648"/>
    <cellStyle name="Note 8 5 10 3" xfId="40649"/>
    <cellStyle name="Note 8 5 10 4" xfId="40650"/>
    <cellStyle name="Note 8 5 10 5" xfId="40651"/>
    <cellStyle name="Note 8 5 10 6" xfId="40652"/>
    <cellStyle name="Note 8 5 11" xfId="40653"/>
    <cellStyle name="Note 8 5 11 2" xfId="40654"/>
    <cellStyle name="Note 8 5 11 2 2" xfId="40655"/>
    <cellStyle name="Note 8 5 11 2 3" xfId="40656"/>
    <cellStyle name="Note 8 5 11 2 4" xfId="40657"/>
    <cellStyle name="Note 8 5 11 3" xfId="40658"/>
    <cellStyle name="Note 8 5 11 4" xfId="40659"/>
    <cellStyle name="Note 8 5 11 5" xfId="40660"/>
    <cellStyle name="Note 8 5 11 6" xfId="40661"/>
    <cellStyle name="Note 8 5 12" xfId="40662"/>
    <cellStyle name="Note 8 5 12 2" xfId="40663"/>
    <cellStyle name="Note 8 5 12 2 2" xfId="40664"/>
    <cellStyle name="Note 8 5 12 2 3" xfId="40665"/>
    <cellStyle name="Note 8 5 12 2 4" xfId="40666"/>
    <cellStyle name="Note 8 5 12 3" xfId="40667"/>
    <cellStyle name="Note 8 5 12 4" xfId="40668"/>
    <cellStyle name="Note 8 5 12 5" xfId="40669"/>
    <cellStyle name="Note 8 5 12 6" xfId="40670"/>
    <cellStyle name="Note 8 5 13" xfId="40671"/>
    <cellStyle name="Note 8 5 13 2" xfId="40672"/>
    <cellStyle name="Note 8 5 13 2 2" xfId="40673"/>
    <cellStyle name="Note 8 5 13 2 3" xfId="40674"/>
    <cellStyle name="Note 8 5 13 2 4" xfId="40675"/>
    <cellStyle name="Note 8 5 13 3" xfId="40676"/>
    <cellStyle name="Note 8 5 13 4" xfId="40677"/>
    <cellStyle name="Note 8 5 13 5" xfId="40678"/>
    <cellStyle name="Note 8 5 13 6" xfId="40679"/>
    <cellStyle name="Note 8 5 14" xfId="40680"/>
    <cellStyle name="Note 8 5 14 2" xfId="40681"/>
    <cellStyle name="Note 8 5 14 2 2" xfId="40682"/>
    <cellStyle name="Note 8 5 14 2 3" xfId="40683"/>
    <cellStyle name="Note 8 5 14 2 4" xfId="40684"/>
    <cellStyle name="Note 8 5 14 3" xfId="40685"/>
    <cellStyle name="Note 8 5 14 4" xfId="40686"/>
    <cellStyle name="Note 8 5 14 5" xfId="40687"/>
    <cellStyle name="Note 8 5 14 6" xfId="40688"/>
    <cellStyle name="Note 8 5 15" xfId="40689"/>
    <cellStyle name="Note 8 5 15 2" xfId="40690"/>
    <cellStyle name="Note 8 5 15 2 2" xfId="40691"/>
    <cellStyle name="Note 8 5 15 2 3" xfId="40692"/>
    <cellStyle name="Note 8 5 15 2 4" xfId="40693"/>
    <cellStyle name="Note 8 5 15 3" xfId="40694"/>
    <cellStyle name="Note 8 5 15 4" xfId="40695"/>
    <cellStyle name="Note 8 5 15 5" xfId="40696"/>
    <cellStyle name="Note 8 5 15 6" xfId="40697"/>
    <cellStyle name="Note 8 5 16" xfId="40698"/>
    <cellStyle name="Note 8 5 16 2" xfId="40699"/>
    <cellStyle name="Note 8 5 16 3" xfId="40700"/>
    <cellStyle name="Note 8 5 17" xfId="40701"/>
    <cellStyle name="Note 8 5 18" xfId="40702"/>
    <cellStyle name="Note 8 5 19" xfId="40703"/>
    <cellStyle name="Note 8 5 2" xfId="842"/>
    <cellStyle name="Note 8 5 2 10" xfId="40704"/>
    <cellStyle name="Note 8 5 2 10 2" xfId="40705"/>
    <cellStyle name="Note 8 5 2 10 2 2" xfId="40706"/>
    <cellStyle name="Note 8 5 2 10 2 3" xfId="40707"/>
    <cellStyle name="Note 8 5 2 10 2 4" xfId="40708"/>
    <cellStyle name="Note 8 5 2 10 3" xfId="40709"/>
    <cellStyle name="Note 8 5 2 10 4" xfId="40710"/>
    <cellStyle name="Note 8 5 2 10 5" xfId="40711"/>
    <cellStyle name="Note 8 5 2 10 6" xfId="40712"/>
    <cellStyle name="Note 8 5 2 11" xfId="40713"/>
    <cellStyle name="Note 8 5 2 11 2" xfId="40714"/>
    <cellStyle name="Note 8 5 2 11 2 2" xfId="40715"/>
    <cellStyle name="Note 8 5 2 11 2 3" xfId="40716"/>
    <cellStyle name="Note 8 5 2 11 2 4" xfId="40717"/>
    <cellStyle name="Note 8 5 2 11 3" xfId="40718"/>
    <cellStyle name="Note 8 5 2 11 4" xfId="40719"/>
    <cellStyle name="Note 8 5 2 11 5" xfId="40720"/>
    <cellStyle name="Note 8 5 2 11 6" xfId="40721"/>
    <cellStyle name="Note 8 5 2 12" xfId="40722"/>
    <cellStyle name="Note 8 5 2 12 2" xfId="40723"/>
    <cellStyle name="Note 8 5 2 12 2 2" xfId="40724"/>
    <cellStyle name="Note 8 5 2 12 2 3" xfId="40725"/>
    <cellStyle name="Note 8 5 2 12 2 4" xfId="40726"/>
    <cellStyle name="Note 8 5 2 12 3" xfId="40727"/>
    <cellStyle name="Note 8 5 2 12 4" xfId="40728"/>
    <cellStyle name="Note 8 5 2 12 5" xfId="40729"/>
    <cellStyle name="Note 8 5 2 12 6" xfId="40730"/>
    <cellStyle name="Note 8 5 2 13" xfId="40731"/>
    <cellStyle name="Note 8 5 2 13 2" xfId="40732"/>
    <cellStyle name="Note 8 5 2 13 2 2" xfId="40733"/>
    <cellStyle name="Note 8 5 2 13 2 3" xfId="40734"/>
    <cellStyle name="Note 8 5 2 13 2 4" xfId="40735"/>
    <cellStyle name="Note 8 5 2 13 3" xfId="40736"/>
    <cellStyle name="Note 8 5 2 13 4" xfId="40737"/>
    <cellStyle name="Note 8 5 2 13 5" xfId="40738"/>
    <cellStyle name="Note 8 5 2 13 6" xfId="40739"/>
    <cellStyle name="Note 8 5 2 14" xfId="40740"/>
    <cellStyle name="Note 8 5 2 14 2" xfId="40741"/>
    <cellStyle name="Note 8 5 2 14 2 2" xfId="40742"/>
    <cellStyle name="Note 8 5 2 14 2 3" xfId="40743"/>
    <cellStyle name="Note 8 5 2 14 2 4" xfId="40744"/>
    <cellStyle name="Note 8 5 2 14 3" xfId="40745"/>
    <cellStyle name="Note 8 5 2 14 4" xfId="40746"/>
    <cellStyle name="Note 8 5 2 14 5" xfId="40747"/>
    <cellStyle name="Note 8 5 2 14 6" xfId="40748"/>
    <cellStyle name="Note 8 5 2 15" xfId="40749"/>
    <cellStyle name="Note 8 5 2 15 2" xfId="40750"/>
    <cellStyle name="Note 8 5 2 15 3" xfId="40751"/>
    <cellStyle name="Note 8 5 2 16" xfId="40752"/>
    <cellStyle name="Note 8 5 2 17" xfId="40753"/>
    <cellStyle name="Note 8 5 2 18" xfId="40754"/>
    <cellStyle name="Note 8 5 2 19" xfId="40755"/>
    <cellStyle name="Note 8 5 2 2" xfId="40756"/>
    <cellStyle name="Note 8 5 2 2 10" xfId="40757"/>
    <cellStyle name="Note 8 5 2 2 10 2" xfId="40758"/>
    <cellStyle name="Note 8 5 2 2 10 2 2" xfId="40759"/>
    <cellStyle name="Note 8 5 2 2 10 2 3" xfId="40760"/>
    <cellStyle name="Note 8 5 2 2 10 2 4" xfId="40761"/>
    <cellStyle name="Note 8 5 2 2 10 3" xfId="40762"/>
    <cellStyle name="Note 8 5 2 2 10 4" xfId="40763"/>
    <cellStyle name="Note 8 5 2 2 10 5" xfId="40764"/>
    <cellStyle name="Note 8 5 2 2 10 6" xfId="40765"/>
    <cellStyle name="Note 8 5 2 2 11" xfId="40766"/>
    <cellStyle name="Note 8 5 2 2 11 2" xfId="40767"/>
    <cellStyle name="Note 8 5 2 2 11 2 2" xfId="40768"/>
    <cellStyle name="Note 8 5 2 2 11 2 3" xfId="40769"/>
    <cellStyle name="Note 8 5 2 2 11 2 4" xfId="40770"/>
    <cellStyle name="Note 8 5 2 2 11 3" xfId="40771"/>
    <cellStyle name="Note 8 5 2 2 11 4" xfId="40772"/>
    <cellStyle name="Note 8 5 2 2 11 5" xfId="40773"/>
    <cellStyle name="Note 8 5 2 2 11 6" xfId="40774"/>
    <cellStyle name="Note 8 5 2 2 12" xfId="40775"/>
    <cellStyle name="Note 8 5 2 2 12 2" xfId="40776"/>
    <cellStyle name="Note 8 5 2 2 12 2 2" xfId="40777"/>
    <cellStyle name="Note 8 5 2 2 12 2 3" xfId="40778"/>
    <cellStyle name="Note 8 5 2 2 12 2 4" xfId="40779"/>
    <cellStyle name="Note 8 5 2 2 12 3" xfId="40780"/>
    <cellStyle name="Note 8 5 2 2 12 4" xfId="40781"/>
    <cellStyle name="Note 8 5 2 2 12 5" xfId="40782"/>
    <cellStyle name="Note 8 5 2 2 12 6" xfId="40783"/>
    <cellStyle name="Note 8 5 2 2 13" xfId="40784"/>
    <cellStyle name="Note 8 5 2 2 13 2" xfId="40785"/>
    <cellStyle name="Note 8 5 2 2 13 2 2" xfId="40786"/>
    <cellStyle name="Note 8 5 2 2 13 2 3" xfId="40787"/>
    <cellStyle name="Note 8 5 2 2 13 2 4" xfId="40788"/>
    <cellStyle name="Note 8 5 2 2 13 3" xfId="40789"/>
    <cellStyle name="Note 8 5 2 2 13 4" xfId="40790"/>
    <cellStyle name="Note 8 5 2 2 13 5" xfId="40791"/>
    <cellStyle name="Note 8 5 2 2 13 6" xfId="40792"/>
    <cellStyle name="Note 8 5 2 2 14" xfId="40793"/>
    <cellStyle name="Note 8 5 2 2 14 2" xfId="40794"/>
    <cellStyle name="Note 8 5 2 2 14 2 2" xfId="40795"/>
    <cellStyle name="Note 8 5 2 2 14 2 3" xfId="40796"/>
    <cellStyle name="Note 8 5 2 2 14 2 4" xfId="40797"/>
    <cellStyle name="Note 8 5 2 2 14 3" xfId="40798"/>
    <cellStyle name="Note 8 5 2 2 14 4" xfId="40799"/>
    <cellStyle name="Note 8 5 2 2 14 5" xfId="40800"/>
    <cellStyle name="Note 8 5 2 2 14 6" xfId="40801"/>
    <cellStyle name="Note 8 5 2 2 15" xfId="40802"/>
    <cellStyle name="Note 8 5 2 2 15 2" xfId="40803"/>
    <cellStyle name="Note 8 5 2 2 15 2 2" xfId="40804"/>
    <cellStyle name="Note 8 5 2 2 15 2 3" xfId="40805"/>
    <cellStyle name="Note 8 5 2 2 15 2 4" xfId="40806"/>
    <cellStyle name="Note 8 5 2 2 15 3" xfId="40807"/>
    <cellStyle name="Note 8 5 2 2 15 4" xfId="40808"/>
    <cellStyle name="Note 8 5 2 2 15 5" xfId="40809"/>
    <cellStyle name="Note 8 5 2 2 15 6" xfId="40810"/>
    <cellStyle name="Note 8 5 2 2 16" xfId="40811"/>
    <cellStyle name="Note 8 5 2 2 16 2" xfId="40812"/>
    <cellStyle name="Note 8 5 2 2 16 2 2" xfId="40813"/>
    <cellStyle name="Note 8 5 2 2 16 2 3" xfId="40814"/>
    <cellStyle name="Note 8 5 2 2 16 2 4" xfId="40815"/>
    <cellStyle name="Note 8 5 2 2 16 3" xfId="40816"/>
    <cellStyle name="Note 8 5 2 2 16 4" xfId="40817"/>
    <cellStyle name="Note 8 5 2 2 16 5" xfId="40818"/>
    <cellStyle name="Note 8 5 2 2 16 6" xfId="40819"/>
    <cellStyle name="Note 8 5 2 2 17" xfId="40820"/>
    <cellStyle name="Note 8 5 2 2 17 2" xfId="40821"/>
    <cellStyle name="Note 8 5 2 2 17 3" xfId="40822"/>
    <cellStyle name="Note 8 5 2 2 18" xfId="40823"/>
    <cellStyle name="Note 8 5 2 2 19" xfId="40824"/>
    <cellStyle name="Note 8 5 2 2 2" xfId="40825"/>
    <cellStyle name="Note 8 5 2 2 2 2" xfId="40826"/>
    <cellStyle name="Note 8 5 2 2 2 2 2" xfId="40827"/>
    <cellStyle name="Note 8 5 2 2 2 2 3" xfId="40828"/>
    <cellStyle name="Note 8 5 2 2 2 2 4" xfId="40829"/>
    <cellStyle name="Note 8 5 2 2 2 3" xfId="40830"/>
    <cellStyle name="Note 8 5 2 2 2 4" xfId="40831"/>
    <cellStyle name="Note 8 5 2 2 2 5" xfId="40832"/>
    <cellStyle name="Note 8 5 2 2 3" xfId="40833"/>
    <cellStyle name="Note 8 5 2 2 3 2" xfId="40834"/>
    <cellStyle name="Note 8 5 2 2 3 2 2" xfId="40835"/>
    <cellStyle name="Note 8 5 2 2 3 2 3" xfId="40836"/>
    <cellStyle name="Note 8 5 2 2 3 2 4" xfId="40837"/>
    <cellStyle name="Note 8 5 2 2 3 3" xfId="40838"/>
    <cellStyle name="Note 8 5 2 2 3 4" xfId="40839"/>
    <cellStyle name="Note 8 5 2 2 3 5" xfId="40840"/>
    <cellStyle name="Note 8 5 2 2 3 6" xfId="40841"/>
    <cellStyle name="Note 8 5 2 2 4" xfId="40842"/>
    <cellStyle name="Note 8 5 2 2 4 2" xfId="40843"/>
    <cellStyle name="Note 8 5 2 2 4 2 2" xfId="40844"/>
    <cellStyle name="Note 8 5 2 2 4 2 3" xfId="40845"/>
    <cellStyle name="Note 8 5 2 2 4 2 4" xfId="40846"/>
    <cellStyle name="Note 8 5 2 2 4 3" xfId="40847"/>
    <cellStyle name="Note 8 5 2 2 4 4" xfId="40848"/>
    <cellStyle name="Note 8 5 2 2 4 5" xfId="40849"/>
    <cellStyle name="Note 8 5 2 2 4 6" xfId="40850"/>
    <cellStyle name="Note 8 5 2 2 5" xfId="40851"/>
    <cellStyle name="Note 8 5 2 2 5 2" xfId="40852"/>
    <cellStyle name="Note 8 5 2 2 5 2 2" xfId="40853"/>
    <cellStyle name="Note 8 5 2 2 5 2 3" xfId="40854"/>
    <cellStyle name="Note 8 5 2 2 5 2 4" xfId="40855"/>
    <cellStyle name="Note 8 5 2 2 5 3" xfId="40856"/>
    <cellStyle name="Note 8 5 2 2 5 4" xfId="40857"/>
    <cellStyle name="Note 8 5 2 2 5 5" xfId="40858"/>
    <cellStyle name="Note 8 5 2 2 5 6" xfId="40859"/>
    <cellStyle name="Note 8 5 2 2 6" xfId="40860"/>
    <cellStyle name="Note 8 5 2 2 6 2" xfId="40861"/>
    <cellStyle name="Note 8 5 2 2 6 2 2" xfId="40862"/>
    <cellStyle name="Note 8 5 2 2 6 2 3" xfId="40863"/>
    <cellStyle name="Note 8 5 2 2 6 2 4" xfId="40864"/>
    <cellStyle name="Note 8 5 2 2 6 3" xfId="40865"/>
    <cellStyle name="Note 8 5 2 2 6 4" xfId="40866"/>
    <cellStyle name="Note 8 5 2 2 6 5" xfId="40867"/>
    <cellStyle name="Note 8 5 2 2 6 6" xfId="40868"/>
    <cellStyle name="Note 8 5 2 2 7" xfId="40869"/>
    <cellStyle name="Note 8 5 2 2 7 2" xfId="40870"/>
    <cellStyle name="Note 8 5 2 2 7 2 2" xfId="40871"/>
    <cellStyle name="Note 8 5 2 2 7 2 3" xfId="40872"/>
    <cellStyle name="Note 8 5 2 2 7 2 4" xfId="40873"/>
    <cellStyle name="Note 8 5 2 2 7 3" xfId="40874"/>
    <cellStyle name="Note 8 5 2 2 7 4" xfId="40875"/>
    <cellStyle name="Note 8 5 2 2 7 5" xfId="40876"/>
    <cellStyle name="Note 8 5 2 2 7 6" xfId="40877"/>
    <cellStyle name="Note 8 5 2 2 8" xfId="40878"/>
    <cellStyle name="Note 8 5 2 2 8 2" xfId="40879"/>
    <cellStyle name="Note 8 5 2 2 8 2 2" xfId="40880"/>
    <cellStyle name="Note 8 5 2 2 8 2 3" xfId="40881"/>
    <cellStyle name="Note 8 5 2 2 8 2 4" xfId="40882"/>
    <cellStyle name="Note 8 5 2 2 8 3" xfId="40883"/>
    <cellStyle name="Note 8 5 2 2 8 4" xfId="40884"/>
    <cellStyle name="Note 8 5 2 2 8 5" xfId="40885"/>
    <cellStyle name="Note 8 5 2 2 8 6" xfId="40886"/>
    <cellStyle name="Note 8 5 2 2 9" xfId="40887"/>
    <cellStyle name="Note 8 5 2 2 9 2" xfId="40888"/>
    <cellStyle name="Note 8 5 2 2 9 2 2" xfId="40889"/>
    <cellStyle name="Note 8 5 2 2 9 2 3" xfId="40890"/>
    <cellStyle name="Note 8 5 2 2 9 2 4" xfId="40891"/>
    <cellStyle name="Note 8 5 2 2 9 3" xfId="40892"/>
    <cellStyle name="Note 8 5 2 2 9 4" xfId="40893"/>
    <cellStyle name="Note 8 5 2 2 9 5" xfId="40894"/>
    <cellStyle name="Note 8 5 2 2 9 6" xfId="40895"/>
    <cellStyle name="Note 8 5 2 20" xfId="40896"/>
    <cellStyle name="Note 8 5 2 3" xfId="40897"/>
    <cellStyle name="Note 8 5 2 3 2" xfId="40898"/>
    <cellStyle name="Note 8 5 2 3 2 2" xfId="40899"/>
    <cellStyle name="Note 8 5 2 3 2 3" xfId="40900"/>
    <cellStyle name="Note 8 5 2 3 2 4" xfId="40901"/>
    <cellStyle name="Note 8 5 2 3 3" xfId="40902"/>
    <cellStyle name="Note 8 5 2 3 4" xfId="40903"/>
    <cellStyle name="Note 8 5 2 3 5" xfId="40904"/>
    <cellStyle name="Note 8 5 2 4" xfId="40905"/>
    <cellStyle name="Note 8 5 2 4 2" xfId="40906"/>
    <cellStyle name="Note 8 5 2 4 2 2" xfId="40907"/>
    <cellStyle name="Note 8 5 2 4 2 3" xfId="40908"/>
    <cellStyle name="Note 8 5 2 4 2 4" xfId="40909"/>
    <cellStyle name="Note 8 5 2 4 3" xfId="40910"/>
    <cellStyle name="Note 8 5 2 4 4" xfId="40911"/>
    <cellStyle name="Note 8 5 2 4 5" xfId="40912"/>
    <cellStyle name="Note 8 5 2 5" xfId="40913"/>
    <cellStyle name="Note 8 5 2 5 2" xfId="40914"/>
    <cellStyle name="Note 8 5 2 5 2 2" xfId="40915"/>
    <cellStyle name="Note 8 5 2 5 2 3" xfId="40916"/>
    <cellStyle name="Note 8 5 2 5 2 4" xfId="40917"/>
    <cellStyle name="Note 8 5 2 5 3" xfId="40918"/>
    <cellStyle name="Note 8 5 2 5 4" xfId="40919"/>
    <cellStyle name="Note 8 5 2 5 5" xfId="40920"/>
    <cellStyle name="Note 8 5 2 5 6" xfId="40921"/>
    <cellStyle name="Note 8 5 2 6" xfId="40922"/>
    <cellStyle name="Note 8 5 2 6 2" xfId="40923"/>
    <cellStyle name="Note 8 5 2 6 2 2" xfId="40924"/>
    <cellStyle name="Note 8 5 2 6 2 3" xfId="40925"/>
    <cellStyle name="Note 8 5 2 6 2 4" xfId="40926"/>
    <cellStyle name="Note 8 5 2 6 3" xfId="40927"/>
    <cellStyle name="Note 8 5 2 6 4" xfId="40928"/>
    <cellStyle name="Note 8 5 2 6 5" xfId="40929"/>
    <cellStyle name="Note 8 5 2 6 6" xfId="40930"/>
    <cellStyle name="Note 8 5 2 7" xfId="40931"/>
    <cellStyle name="Note 8 5 2 7 2" xfId="40932"/>
    <cellStyle name="Note 8 5 2 7 2 2" xfId="40933"/>
    <cellStyle name="Note 8 5 2 7 2 3" xfId="40934"/>
    <cellStyle name="Note 8 5 2 7 2 4" xfId="40935"/>
    <cellStyle name="Note 8 5 2 7 3" xfId="40936"/>
    <cellStyle name="Note 8 5 2 7 4" xfId="40937"/>
    <cellStyle name="Note 8 5 2 7 5" xfId="40938"/>
    <cellStyle name="Note 8 5 2 7 6" xfId="40939"/>
    <cellStyle name="Note 8 5 2 8" xfId="40940"/>
    <cellStyle name="Note 8 5 2 8 2" xfId="40941"/>
    <cellStyle name="Note 8 5 2 8 2 2" xfId="40942"/>
    <cellStyle name="Note 8 5 2 8 2 3" xfId="40943"/>
    <cellStyle name="Note 8 5 2 8 2 4" xfId="40944"/>
    <cellStyle name="Note 8 5 2 8 3" xfId="40945"/>
    <cellStyle name="Note 8 5 2 8 4" xfId="40946"/>
    <cellStyle name="Note 8 5 2 8 5" xfId="40947"/>
    <cellStyle name="Note 8 5 2 8 6" xfId="40948"/>
    <cellStyle name="Note 8 5 2 9" xfId="40949"/>
    <cellStyle name="Note 8 5 2 9 2" xfId="40950"/>
    <cellStyle name="Note 8 5 2 9 2 2" xfId="40951"/>
    <cellStyle name="Note 8 5 2 9 2 3" xfId="40952"/>
    <cellStyle name="Note 8 5 2 9 2 4" xfId="40953"/>
    <cellStyle name="Note 8 5 2 9 3" xfId="40954"/>
    <cellStyle name="Note 8 5 2 9 4" xfId="40955"/>
    <cellStyle name="Note 8 5 2 9 5" xfId="40956"/>
    <cellStyle name="Note 8 5 2 9 6" xfId="40957"/>
    <cellStyle name="Note 8 5 20" xfId="40958"/>
    <cellStyle name="Note 8 5 21" xfId="40959"/>
    <cellStyle name="Note 8 5 3" xfId="40960"/>
    <cellStyle name="Note 8 5 3 10" xfId="40961"/>
    <cellStyle name="Note 8 5 3 10 2" xfId="40962"/>
    <cellStyle name="Note 8 5 3 10 2 2" xfId="40963"/>
    <cellStyle name="Note 8 5 3 10 2 3" xfId="40964"/>
    <cellStyle name="Note 8 5 3 10 2 4" xfId="40965"/>
    <cellStyle name="Note 8 5 3 10 3" xfId="40966"/>
    <cellStyle name="Note 8 5 3 10 4" xfId="40967"/>
    <cellStyle name="Note 8 5 3 10 5" xfId="40968"/>
    <cellStyle name="Note 8 5 3 10 6" xfId="40969"/>
    <cellStyle name="Note 8 5 3 11" xfId="40970"/>
    <cellStyle name="Note 8 5 3 11 2" xfId="40971"/>
    <cellStyle name="Note 8 5 3 11 2 2" xfId="40972"/>
    <cellStyle name="Note 8 5 3 11 2 3" xfId="40973"/>
    <cellStyle name="Note 8 5 3 11 2 4" xfId="40974"/>
    <cellStyle name="Note 8 5 3 11 3" xfId="40975"/>
    <cellStyle name="Note 8 5 3 11 4" xfId="40976"/>
    <cellStyle name="Note 8 5 3 11 5" xfId="40977"/>
    <cellStyle name="Note 8 5 3 11 6" xfId="40978"/>
    <cellStyle name="Note 8 5 3 12" xfId="40979"/>
    <cellStyle name="Note 8 5 3 12 2" xfId="40980"/>
    <cellStyle name="Note 8 5 3 12 2 2" xfId="40981"/>
    <cellStyle name="Note 8 5 3 12 2 3" xfId="40982"/>
    <cellStyle name="Note 8 5 3 12 2 4" xfId="40983"/>
    <cellStyle name="Note 8 5 3 12 3" xfId="40984"/>
    <cellStyle name="Note 8 5 3 12 4" xfId="40985"/>
    <cellStyle name="Note 8 5 3 12 5" xfId="40986"/>
    <cellStyle name="Note 8 5 3 12 6" xfId="40987"/>
    <cellStyle name="Note 8 5 3 13" xfId="40988"/>
    <cellStyle name="Note 8 5 3 13 2" xfId="40989"/>
    <cellStyle name="Note 8 5 3 13 2 2" xfId="40990"/>
    <cellStyle name="Note 8 5 3 13 2 3" xfId="40991"/>
    <cellStyle name="Note 8 5 3 13 2 4" xfId="40992"/>
    <cellStyle name="Note 8 5 3 13 3" xfId="40993"/>
    <cellStyle name="Note 8 5 3 13 4" xfId="40994"/>
    <cellStyle name="Note 8 5 3 13 5" xfId="40995"/>
    <cellStyle name="Note 8 5 3 13 6" xfId="40996"/>
    <cellStyle name="Note 8 5 3 14" xfId="40997"/>
    <cellStyle name="Note 8 5 3 14 2" xfId="40998"/>
    <cellStyle name="Note 8 5 3 14 2 2" xfId="40999"/>
    <cellStyle name="Note 8 5 3 14 2 3" xfId="41000"/>
    <cellStyle name="Note 8 5 3 14 2 4" xfId="41001"/>
    <cellStyle name="Note 8 5 3 14 3" xfId="41002"/>
    <cellStyle name="Note 8 5 3 14 4" xfId="41003"/>
    <cellStyle name="Note 8 5 3 14 5" xfId="41004"/>
    <cellStyle name="Note 8 5 3 14 6" xfId="41005"/>
    <cellStyle name="Note 8 5 3 15" xfId="41006"/>
    <cellStyle name="Note 8 5 3 15 2" xfId="41007"/>
    <cellStyle name="Note 8 5 3 15 2 2" xfId="41008"/>
    <cellStyle name="Note 8 5 3 15 2 3" xfId="41009"/>
    <cellStyle name="Note 8 5 3 15 2 4" xfId="41010"/>
    <cellStyle name="Note 8 5 3 15 3" xfId="41011"/>
    <cellStyle name="Note 8 5 3 15 4" xfId="41012"/>
    <cellStyle name="Note 8 5 3 15 5" xfId="41013"/>
    <cellStyle name="Note 8 5 3 15 6" xfId="41014"/>
    <cellStyle name="Note 8 5 3 16" xfId="41015"/>
    <cellStyle name="Note 8 5 3 16 2" xfId="41016"/>
    <cellStyle name="Note 8 5 3 16 2 2" xfId="41017"/>
    <cellStyle name="Note 8 5 3 16 2 3" xfId="41018"/>
    <cellStyle name="Note 8 5 3 16 2 4" xfId="41019"/>
    <cellStyle name="Note 8 5 3 16 3" xfId="41020"/>
    <cellStyle name="Note 8 5 3 16 4" xfId="41021"/>
    <cellStyle name="Note 8 5 3 16 5" xfId="41022"/>
    <cellStyle name="Note 8 5 3 16 6" xfId="41023"/>
    <cellStyle name="Note 8 5 3 17" xfId="41024"/>
    <cellStyle name="Note 8 5 3 17 2" xfId="41025"/>
    <cellStyle name="Note 8 5 3 17 3" xfId="41026"/>
    <cellStyle name="Note 8 5 3 18" xfId="41027"/>
    <cellStyle name="Note 8 5 3 19" xfId="41028"/>
    <cellStyle name="Note 8 5 3 2" xfId="41029"/>
    <cellStyle name="Note 8 5 3 2 2" xfId="41030"/>
    <cellStyle name="Note 8 5 3 2 2 2" xfId="41031"/>
    <cellStyle name="Note 8 5 3 2 2 3" xfId="41032"/>
    <cellStyle name="Note 8 5 3 2 2 4" xfId="41033"/>
    <cellStyle name="Note 8 5 3 2 3" xfId="41034"/>
    <cellStyle name="Note 8 5 3 2 4" xfId="41035"/>
    <cellStyle name="Note 8 5 3 2 5" xfId="41036"/>
    <cellStyle name="Note 8 5 3 3" xfId="41037"/>
    <cellStyle name="Note 8 5 3 3 2" xfId="41038"/>
    <cellStyle name="Note 8 5 3 3 2 2" xfId="41039"/>
    <cellStyle name="Note 8 5 3 3 2 3" xfId="41040"/>
    <cellStyle name="Note 8 5 3 3 2 4" xfId="41041"/>
    <cellStyle name="Note 8 5 3 3 3" xfId="41042"/>
    <cellStyle name="Note 8 5 3 3 4" xfId="41043"/>
    <cellStyle name="Note 8 5 3 3 5" xfId="41044"/>
    <cellStyle name="Note 8 5 3 3 6" xfId="41045"/>
    <cellStyle name="Note 8 5 3 4" xfId="41046"/>
    <cellStyle name="Note 8 5 3 4 2" xfId="41047"/>
    <cellStyle name="Note 8 5 3 4 2 2" xfId="41048"/>
    <cellStyle name="Note 8 5 3 4 2 3" xfId="41049"/>
    <cellStyle name="Note 8 5 3 4 2 4" xfId="41050"/>
    <cellStyle name="Note 8 5 3 4 3" xfId="41051"/>
    <cellStyle name="Note 8 5 3 4 4" xfId="41052"/>
    <cellStyle name="Note 8 5 3 4 5" xfId="41053"/>
    <cellStyle name="Note 8 5 3 4 6" xfId="41054"/>
    <cellStyle name="Note 8 5 3 5" xfId="41055"/>
    <cellStyle name="Note 8 5 3 5 2" xfId="41056"/>
    <cellStyle name="Note 8 5 3 5 2 2" xfId="41057"/>
    <cellStyle name="Note 8 5 3 5 2 3" xfId="41058"/>
    <cellStyle name="Note 8 5 3 5 2 4" xfId="41059"/>
    <cellStyle name="Note 8 5 3 5 3" xfId="41060"/>
    <cellStyle name="Note 8 5 3 5 4" xfId="41061"/>
    <cellStyle name="Note 8 5 3 5 5" xfId="41062"/>
    <cellStyle name="Note 8 5 3 5 6" xfId="41063"/>
    <cellStyle name="Note 8 5 3 6" xfId="41064"/>
    <cellStyle name="Note 8 5 3 6 2" xfId="41065"/>
    <cellStyle name="Note 8 5 3 6 2 2" xfId="41066"/>
    <cellStyle name="Note 8 5 3 6 2 3" xfId="41067"/>
    <cellStyle name="Note 8 5 3 6 2 4" xfId="41068"/>
    <cellStyle name="Note 8 5 3 6 3" xfId="41069"/>
    <cellStyle name="Note 8 5 3 6 4" xfId="41070"/>
    <cellStyle name="Note 8 5 3 6 5" xfId="41071"/>
    <cellStyle name="Note 8 5 3 6 6" xfId="41072"/>
    <cellStyle name="Note 8 5 3 7" xfId="41073"/>
    <cellStyle name="Note 8 5 3 7 2" xfId="41074"/>
    <cellStyle name="Note 8 5 3 7 2 2" xfId="41075"/>
    <cellStyle name="Note 8 5 3 7 2 3" xfId="41076"/>
    <cellStyle name="Note 8 5 3 7 2 4" xfId="41077"/>
    <cellStyle name="Note 8 5 3 7 3" xfId="41078"/>
    <cellStyle name="Note 8 5 3 7 4" xfId="41079"/>
    <cellStyle name="Note 8 5 3 7 5" xfId="41080"/>
    <cellStyle name="Note 8 5 3 7 6" xfId="41081"/>
    <cellStyle name="Note 8 5 3 8" xfId="41082"/>
    <cellStyle name="Note 8 5 3 8 2" xfId="41083"/>
    <cellStyle name="Note 8 5 3 8 2 2" xfId="41084"/>
    <cellStyle name="Note 8 5 3 8 2 3" xfId="41085"/>
    <cellStyle name="Note 8 5 3 8 2 4" xfId="41086"/>
    <cellStyle name="Note 8 5 3 8 3" xfId="41087"/>
    <cellStyle name="Note 8 5 3 8 4" xfId="41088"/>
    <cellStyle name="Note 8 5 3 8 5" xfId="41089"/>
    <cellStyle name="Note 8 5 3 8 6" xfId="41090"/>
    <cellStyle name="Note 8 5 3 9" xfId="41091"/>
    <cellStyle name="Note 8 5 3 9 2" xfId="41092"/>
    <cellStyle name="Note 8 5 3 9 2 2" xfId="41093"/>
    <cellStyle name="Note 8 5 3 9 2 3" xfId="41094"/>
    <cellStyle name="Note 8 5 3 9 2 4" xfId="41095"/>
    <cellStyle name="Note 8 5 3 9 3" xfId="41096"/>
    <cellStyle name="Note 8 5 3 9 4" xfId="41097"/>
    <cellStyle name="Note 8 5 3 9 5" xfId="41098"/>
    <cellStyle name="Note 8 5 3 9 6" xfId="41099"/>
    <cellStyle name="Note 8 5 4" xfId="41100"/>
    <cellStyle name="Note 8 5 4 2" xfId="41101"/>
    <cellStyle name="Note 8 5 4 2 2" xfId="41102"/>
    <cellStyle name="Note 8 5 4 2 3" xfId="41103"/>
    <cellStyle name="Note 8 5 4 2 4" xfId="41104"/>
    <cellStyle name="Note 8 5 4 3" xfId="41105"/>
    <cellStyle name="Note 8 5 4 4" xfId="41106"/>
    <cellStyle name="Note 8 5 4 5" xfId="41107"/>
    <cellStyle name="Note 8 5 5" xfId="41108"/>
    <cellStyle name="Note 8 5 5 2" xfId="41109"/>
    <cellStyle name="Note 8 5 5 2 2" xfId="41110"/>
    <cellStyle name="Note 8 5 5 2 3" xfId="41111"/>
    <cellStyle name="Note 8 5 5 2 4" xfId="41112"/>
    <cellStyle name="Note 8 5 5 3" xfId="41113"/>
    <cellStyle name="Note 8 5 5 4" xfId="41114"/>
    <cellStyle name="Note 8 5 5 5" xfId="41115"/>
    <cellStyle name="Note 8 5 6" xfId="41116"/>
    <cellStyle name="Note 8 5 6 2" xfId="41117"/>
    <cellStyle name="Note 8 5 6 2 2" xfId="41118"/>
    <cellStyle name="Note 8 5 6 2 3" xfId="41119"/>
    <cellStyle name="Note 8 5 6 2 4" xfId="41120"/>
    <cellStyle name="Note 8 5 6 3" xfId="41121"/>
    <cellStyle name="Note 8 5 6 4" xfId="41122"/>
    <cellStyle name="Note 8 5 6 5" xfId="41123"/>
    <cellStyle name="Note 8 5 6 6" xfId="41124"/>
    <cellStyle name="Note 8 5 7" xfId="41125"/>
    <cellStyle name="Note 8 5 7 2" xfId="41126"/>
    <cellStyle name="Note 8 5 7 2 2" xfId="41127"/>
    <cellStyle name="Note 8 5 7 2 3" xfId="41128"/>
    <cellStyle name="Note 8 5 7 2 4" xfId="41129"/>
    <cellStyle name="Note 8 5 7 3" xfId="41130"/>
    <cellStyle name="Note 8 5 7 4" xfId="41131"/>
    <cellStyle name="Note 8 5 7 5" xfId="41132"/>
    <cellStyle name="Note 8 5 7 6" xfId="41133"/>
    <cellStyle name="Note 8 5 8" xfId="41134"/>
    <cellStyle name="Note 8 5 8 2" xfId="41135"/>
    <cellStyle name="Note 8 5 8 2 2" xfId="41136"/>
    <cellStyle name="Note 8 5 8 2 3" xfId="41137"/>
    <cellStyle name="Note 8 5 8 2 4" xfId="41138"/>
    <cellStyle name="Note 8 5 8 3" xfId="41139"/>
    <cellStyle name="Note 8 5 8 4" xfId="41140"/>
    <cellStyle name="Note 8 5 8 5" xfId="41141"/>
    <cellStyle name="Note 8 5 8 6" xfId="41142"/>
    <cellStyle name="Note 8 5 9" xfId="41143"/>
    <cellStyle name="Note 8 5 9 2" xfId="41144"/>
    <cellStyle name="Note 8 5 9 2 2" xfId="41145"/>
    <cellStyle name="Note 8 5 9 2 3" xfId="41146"/>
    <cellStyle name="Note 8 5 9 2 4" xfId="41147"/>
    <cellStyle name="Note 8 5 9 3" xfId="41148"/>
    <cellStyle name="Note 8 5 9 4" xfId="41149"/>
    <cellStyle name="Note 8 5 9 5" xfId="41150"/>
    <cellStyle name="Note 8 5 9 6" xfId="41151"/>
    <cellStyle name="Note 8 6" xfId="843"/>
    <cellStyle name="Note 8 6 10" xfId="41152"/>
    <cellStyle name="Note 8 6 10 2" xfId="41153"/>
    <cellStyle name="Note 8 6 10 2 2" xfId="41154"/>
    <cellStyle name="Note 8 6 10 2 3" xfId="41155"/>
    <cellStyle name="Note 8 6 10 2 4" xfId="41156"/>
    <cellStyle name="Note 8 6 10 3" xfId="41157"/>
    <cellStyle name="Note 8 6 10 4" xfId="41158"/>
    <cellStyle name="Note 8 6 10 5" xfId="41159"/>
    <cellStyle name="Note 8 6 10 6" xfId="41160"/>
    <cellStyle name="Note 8 6 11" xfId="41161"/>
    <cellStyle name="Note 8 6 11 2" xfId="41162"/>
    <cellStyle name="Note 8 6 11 2 2" xfId="41163"/>
    <cellStyle name="Note 8 6 11 2 3" xfId="41164"/>
    <cellStyle name="Note 8 6 11 2 4" xfId="41165"/>
    <cellStyle name="Note 8 6 11 3" xfId="41166"/>
    <cellStyle name="Note 8 6 11 4" xfId="41167"/>
    <cellStyle name="Note 8 6 11 5" xfId="41168"/>
    <cellStyle name="Note 8 6 11 6" xfId="41169"/>
    <cellStyle name="Note 8 6 12" xfId="41170"/>
    <cellStyle name="Note 8 6 12 2" xfId="41171"/>
    <cellStyle name="Note 8 6 12 2 2" xfId="41172"/>
    <cellStyle name="Note 8 6 12 2 3" xfId="41173"/>
    <cellStyle name="Note 8 6 12 2 4" xfId="41174"/>
    <cellStyle name="Note 8 6 12 3" xfId="41175"/>
    <cellStyle name="Note 8 6 12 4" xfId="41176"/>
    <cellStyle name="Note 8 6 12 5" xfId="41177"/>
    <cellStyle name="Note 8 6 12 6" xfId="41178"/>
    <cellStyle name="Note 8 6 13" xfId="41179"/>
    <cellStyle name="Note 8 6 13 2" xfId="41180"/>
    <cellStyle name="Note 8 6 13 2 2" xfId="41181"/>
    <cellStyle name="Note 8 6 13 2 3" xfId="41182"/>
    <cellStyle name="Note 8 6 13 2 4" xfId="41183"/>
    <cellStyle name="Note 8 6 13 3" xfId="41184"/>
    <cellStyle name="Note 8 6 13 4" xfId="41185"/>
    <cellStyle name="Note 8 6 13 5" xfId="41186"/>
    <cellStyle name="Note 8 6 13 6" xfId="41187"/>
    <cellStyle name="Note 8 6 14" xfId="41188"/>
    <cellStyle name="Note 8 6 14 2" xfId="41189"/>
    <cellStyle name="Note 8 6 14 2 2" xfId="41190"/>
    <cellStyle name="Note 8 6 14 2 3" xfId="41191"/>
    <cellStyle name="Note 8 6 14 2 4" xfId="41192"/>
    <cellStyle name="Note 8 6 14 3" xfId="41193"/>
    <cellStyle name="Note 8 6 14 4" xfId="41194"/>
    <cellStyle name="Note 8 6 14 5" xfId="41195"/>
    <cellStyle name="Note 8 6 14 6" xfId="41196"/>
    <cellStyle name="Note 8 6 15" xfId="41197"/>
    <cellStyle name="Note 8 6 15 2" xfId="41198"/>
    <cellStyle name="Note 8 6 15 2 2" xfId="41199"/>
    <cellStyle name="Note 8 6 15 2 3" xfId="41200"/>
    <cellStyle name="Note 8 6 15 2 4" xfId="41201"/>
    <cellStyle name="Note 8 6 15 3" xfId="41202"/>
    <cellStyle name="Note 8 6 15 4" xfId="41203"/>
    <cellStyle name="Note 8 6 15 5" xfId="41204"/>
    <cellStyle name="Note 8 6 15 6" xfId="41205"/>
    <cellStyle name="Note 8 6 16" xfId="41206"/>
    <cellStyle name="Note 8 6 16 2" xfId="41207"/>
    <cellStyle name="Note 8 6 16 3" xfId="41208"/>
    <cellStyle name="Note 8 6 17" xfId="41209"/>
    <cellStyle name="Note 8 6 18" xfId="41210"/>
    <cellStyle name="Note 8 6 19" xfId="41211"/>
    <cellStyle name="Note 8 6 2" xfId="844"/>
    <cellStyle name="Note 8 6 2 10" xfId="41212"/>
    <cellStyle name="Note 8 6 2 10 2" xfId="41213"/>
    <cellStyle name="Note 8 6 2 10 2 2" xfId="41214"/>
    <cellStyle name="Note 8 6 2 10 2 3" xfId="41215"/>
    <cellStyle name="Note 8 6 2 10 2 4" xfId="41216"/>
    <cellStyle name="Note 8 6 2 10 3" xfId="41217"/>
    <cellStyle name="Note 8 6 2 10 4" xfId="41218"/>
    <cellStyle name="Note 8 6 2 10 5" xfId="41219"/>
    <cellStyle name="Note 8 6 2 10 6" xfId="41220"/>
    <cellStyle name="Note 8 6 2 11" xfId="41221"/>
    <cellStyle name="Note 8 6 2 11 2" xfId="41222"/>
    <cellStyle name="Note 8 6 2 11 2 2" xfId="41223"/>
    <cellStyle name="Note 8 6 2 11 2 3" xfId="41224"/>
    <cellStyle name="Note 8 6 2 11 2 4" xfId="41225"/>
    <cellStyle name="Note 8 6 2 11 3" xfId="41226"/>
    <cellStyle name="Note 8 6 2 11 4" xfId="41227"/>
    <cellStyle name="Note 8 6 2 11 5" xfId="41228"/>
    <cellStyle name="Note 8 6 2 11 6" xfId="41229"/>
    <cellStyle name="Note 8 6 2 12" xfId="41230"/>
    <cellStyle name="Note 8 6 2 12 2" xfId="41231"/>
    <cellStyle name="Note 8 6 2 12 2 2" xfId="41232"/>
    <cellStyle name="Note 8 6 2 12 2 3" xfId="41233"/>
    <cellStyle name="Note 8 6 2 12 2 4" xfId="41234"/>
    <cellStyle name="Note 8 6 2 12 3" xfId="41235"/>
    <cellStyle name="Note 8 6 2 12 4" xfId="41236"/>
    <cellStyle name="Note 8 6 2 12 5" xfId="41237"/>
    <cellStyle name="Note 8 6 2 12 6" xfId="41238"/>
    <cellStyle name="Note 8 6 2 13" xfId="41239"/>
    <cellStyle name="Note 8 6 2 13 2" xfId="41240"/>
    <cellStyle name="Note 8 6 2 13 2 2" xfId="41241"/>
    <cellStyle name="Note 8 6 2 13 2 3" xfId="41242"/>
    <cellStyle name="Note 8 6 2 13 2 4" xfId="41243"/>
    <cellStyle name="Note 8 6 2 13 3" xfId="41244"/>
    <cellStyle name="Note 8 6 2 13 4" xfId="41245"/>
    <cellStyle name="Note 8 6 2 13 5" xfId="41246"/>
    <cellStyle name="Note 8 6 2 13 6" xfId="41247"/>
    <cellStyle name="Note 8 6 2 14" xfId="41248"/>
    <cellStyle name="Note 8 6 2 14 2" xfId="41249"/>
    <cellStyle name="Note 8 6 2 14 2 2" xfId="41250"/>
    <cellStyle name="Note 8 6 2 14 2 3" xfId="41251"/>
    <cellStyle name="Note 8 6 2 14 2 4" xfId="41252"/>
    <cellStyle name="Note 8 6 2 14 3" xfId="41253"/>
    <cellStyle name="Note 8 6 2 14 4" xfId="41254"/>
    <cellStyle name="Note 8 6 2 14 5" xfId="41255"/>
    <cellStyle name="Note 8 6 2 14 6" xfId="41256"/>
    <cellStyle name="Note 8 6 2 15" xfId="41257"/>
    <cellStyle name="Note 8 6 2 15 2" xfId="41258"/>
    <cellStyle name="Note 8 6 2 15 3" xfId="41259"/>
    <cellStyle name="Note 8 6 2 16" xfId="41260"/>
    <cellStyle name="Note 8 6 2 17" xfId="41261"/>
    <cellStyle name="Note 8 6 2 18" xfId="41262"/>
    <cellStyle name="Note 8 6 2 19" xfId="41263"/>
    <cellStyle name="Note 8 6 2 2" xfId="41264"/>
    <cellStyle name="Note 8 6 2 2 10" xfId="41265"/>
    <cellStyle name="Note 8 6 2 2 10 2" xfId="41266"/>
    <cellStyle name="Note 8 6 2 2 10 2 2" xfId="41267"/>
    <cellStyle name="Note 8 6 2 2 10 2 3" xfId="41268"/>
    <cellStyle name="Note 8 6 2 2 10 2 4" xfId="41269"/>
    <cellStyle name="Note 8 6 2 2 10 3" xfId="41270"/>
    <cellStyle name="Note 8 6 2 2 10 4" xfId="41271"/>
    <cellStyle name="Note 8 6 2 2 10 5" xfId="41272"/>
    <cellStyle name="Note 8 6 2 2 10 6" xfId="41273"/>
    <cellStyle name="Note 8 6 2 2 11" xfId="41274"/>
    <cellStyle name="Note 8 6 2 2 11 2" xfId="41275"/>
    <cellStyle name="Note 8 6 2 2 11 2 2" xfId="41276"/>
    <cellStyle name="Note 8 6 2 2 11 2 3" xfId="41277"/>
    <cellStyle name="Note 8 6 2 2 11 2 4" xfId="41278"/>
    <cellStyle name="Note 8 6 2 2 11 3" xfId="41279"/>
    <cellStyle name="Note 8 6 2 2 11 4" xfId="41280"/>
    <cellStyle name="Note 8 6 2 2 11 5" xfId="41281"/>
    <cellStyle name="Note 8 6 2 2 11 6" xfId="41282"/>
    <cellStyle name="Note 8 6 2 2 12" xfId="41283"/>
    <cellStyle name="Note 8 6 2 2 12 2" xfId="41284"/>
    <cellStyle name="Note 8 6 2 2 12 2 2" xfId="41285"/>
    <cellStyle name="Note 8 6 2 2 12 2 3" xfId="41286"/>
    <cellStyle name="Note 8 6 2 2 12 2 4" xfId="41287"/>
    <cellStyle name="Note 8 6 2 2 12 3" xfId="41288"/>
    <cellStyle name="Note 8 6 2 2 12 4" xfId="41289"/>
    <cellStyle name="Note 8 6 2 2 12 5" xfId="41290"/>
    <cellStyle name="Note 8 6 2 2 12 6" xfId="41291"/>
    <cellStyle name="Note 8 6 2 2 13" xfId="41292"/>
    <cellStyle name="Note 8 6 2 2 13 2" xfId="41293"/>
    <cellStyle name="Note 8 6 2 2 13 2 2" xfId="41294"/>
    <cellStyle name="Note 8 6 2 2 13 2 3" xfId="41295"/>
    <cellStyle name="Note 8 6 2 2 13 2 4" xfId="41296"/>
    <cellStyle name="Note 8 6 2 2 13 3" xfId="41297"/>
    <cellStyle name="Note 8 6 2 2 13 4" xfId="41298"/>
    <cellStyle name="Note 8 6 2 2 13 5" xfId="41299"/>
    <cellStyle name="Note 8 6 2 2 13 6" xfId="41300"/>
    <cellStyle name="Note 8 6 2 2 14" xfId="41301"/>
    <cellStyle name="Note 8 6 2 2 14 2" xfId="41302"/>
    <cellStyle name="Note 8 6 2 2 14 2 2" xfId="41303"/>
    <cellStyle name="Note 8 6 2 2 14 2 3" xfId="41304"/>
    <cellStyle name="Note 8 6 2 2 14 2 4" xfId="41305"/>
    <cellStyle name="Note 8 6 2 2 14 3" xfId="41306"/>
    <cellStyle name="Note 8 6 2 2 14 4" xfId="41307"/>
    <cellStyle name="Note 8 6 2 2 14 5" xfId="41308"/>
    <cellStyle name="Note 8 6 2 2 14 6" xfId="41309"/>
    <cellStyle name="Note 8 6 2 2 15" xfId="41310"/>
    <cellStyle name="Note 8 6 2 2 15 2" xfId="41311"/>
    <cellStyle name="Note 8 6 2 2 15 2 2" xfId="41312"/>
    <cellStyle name="Note 8 6 2 2 15 2 3" xfId="41313"/>
    <cellStyle name="Note 8 6 2 2 15 2 4" xfId="41314"/>
    <cellStyle name="Note 8 6 2 2 15 3" xfId="41315"/>
    <cellStyle name="Note 8 6 2 2 15 4" xfId="41316"/>
    <cellStyle name="Note 8 6 2 2 15 5" xfId="41317"/>
    <cellStyle name="Note 8 6 2 2 15 6" xfId="41318"/>
    <cellStyle name="Note 8 6 2 2 16" xfId="41319"/>
    <cellStyle name="Note 8 6 2 2 16 2" xfId="41320"/>
    <cellStyle name="Note 8 6 2 2 16 2 2" xfId="41321"/>
    <cellStyle name="Note 8 6 2 2 16 2 3" xfId="41322"/>
    <cellStyle name="Note 8 6 2 2 16 2 4" xfId="41323"/>
    <cellStyle name="Note 8 6 2 2 16 3" xfId="41324"/>
    <cellStyle name="Note 8 6 2 2 16 4" xfId="41325"/>
    <cellStyle name="Note 8 6 2 2 16 5" xfId="41326"/>
    <cellStyle name="Note 8 6 2 2 16 6" xfId="41327"/>
    <cellStyle name="Note 8 6 2 2 17" xfId="41328"/>
    <cellStyle name="Note 8 6 2 2 17 2" xfId="41329"/>
    <cellStyle name="Note 8 6 2 2 17 3" xfId="41330"/>
    <cellStyle name="Note 8 6 2 2 18" xfId="41331"/>
    <cellStyle name="Note 8 6 2 2 19" xfId="41332"/>
    <cellStyle name="Note 8 6 2 2 2" xfId="41333"/>
    <cellStyle name="Note 8 6 2 2 2 2" xfId="41334"/>
    <cellStyle name="Note 8 6 2 2 2 2 2" xfId="41335"/>
    <cellStyle name="Note 8 6 2 2 2 2 3" xfId="41336"/>
    <cellStyle name="Note 8 6 2 2 2 2 4" xfId="41337"/>
    <cellStyle name="Note 8 6 2 2 2 3" xfId="41338"/>
    <cellStyle name="Note 8 6 2 2 2 4" xfId="41339"/>
    <cellStyle name="Note 8 6 2 2 2 5" xfId="41340"/>
    <cellStyle name="Note 8 6 2 2 3" xfId="41341"/>
    <cellStyle name="Note 8 6 2 2 3 2" xfId="41342"/>
    <cellStyle name="Note 8 6 2 2 3 2 2" xfId="41343"/>
    <cellStyle name="Note 8 6 2 2 3 2 3" xfId="41344"/>
    <cellStyle name="Note 8 6 2 2 3 2 4" xfId="41345"/>
    <cellStyle name="Note 8 6 2 2 3 3" xfId="41346"/>
    <cellStyle name="Note 8 6 2 2 3 4" xfId="41347"/>
    <cellStyle name="Note 8 6 2 2 3 5" xfId="41348"/>
    <cellStyle name="Note 8 6 2 2 3 6" xfId="41349"/>
    <cellStyle name="Note 8 6 2 2 4" xfId="41350"/>
    <cellStyle name="Note 8 6 2 2 4 2" xfId="41351"/>
    <cellStyle name="Note 8 6 2 2 4 2 2" xfId="41352"/>
    <cellStyle name="Note 8 6 2 2 4 2 3" xfId="41353"/>
    <cellStyle name="Note 8 6 2 2 4 2 4" xfId="41354"/>
    <cellStyle name="Note 8 6 2 2 4 3" xfId="41355"/>
    <cellStyle name="Note 8 6 2 2 4 4" xfId="41356"/>
    <cellStyle name="Note 8 6 2 2 4 5" xfId="41357"/>
    <cellStyle name="Note 8 6 2 2 4 6" xfId="41358"/>
    <cellStyle name="Note 8 6 2 2 5" xfId="41359"/>
    <cellStyle name="Note 8 6 2 2 5 2" xfId="41360"/>
    <cellStyle name="Note 8 6 2 2 5 2 2" xfId="41361"/>
    <cellStyle name="Note 8 6 2 2 5 2 3" xfId="41362"/>
    <cellStyle name="Note 8 6 2 2 5 2 4" xfId="41363"/>
    <cellStyle name="Note 8 6 2 2 5 3" xfId="41364"/>
    <cellStyle name="Note 8 6 2 2 5 4" xfId="41365"/>
    <cellStyle name="Note 8 6 2 2 5 5" xfId="41366"/>
    <cellStyle name="Note 8 6 2 2 5 6" xfId="41367"/>
    <cellStyle name="Note 8 6 2 2 6" xfId="41368"/>
    <cellStyle name="Note 8 6 2 2 6 2" xfId="41369"/>
    <cellStyle name="Note 8 6 2 2 6 2 2" xfId="41370"/>
    <cellStyle name="Note 8 6 2 2 6 2 3" xfId="41371"/>
    <cellStyle name="Note 8 6 2 2 6 2 4" xfId="41372"/>
    <cellStyle name="Note 8 6 2 2 6 3" xfId="41373"/>
    <cellStyle name="Note 8 6 2 2 6 4" xfId="41374"/>
    <cellStyle name="Note 8 6 2 2 6 5" xfId="41375"/>
    <cellStyle name="Note 8 6 2 2 6 6" xfId="41376"/>
    <cellStyle name="Note 8 6 2 2 7" xfId="41377"/>
    <cellStyle name="Note 8 6 2 2 7 2" xfId="41378"/>
    <cellStyle name="Note 8 6 2 2 7 2 2" xfId="41379"/>
    <cellStyle name="Note 8 6 2 2 7 2 3" xfId="41380"/>
    <cellStyle name="Note 8 6 2 2 7 2 4" xfId="41381"/>
    <cellStyle name="Note 8 6 2 2 7 3" xfId="41382"/>
    <cellStyle name="Note 8 6 2 2 7 4" xfId="41383"/>
    <cellStyle name="Note 8 6 2 2 7 5" xfId="41384"/>
    <cellStyle name="Note 8 6 2 2 7 6" xfId="41385"/>
    <cellStyle name="Note 8 6 2 2 8" xfId="41386"/>
    <cellStyle name="Note 8 6 2 2 8 2" xfId="41387"/>
    <cellStyle name="Note 8 6 2 2 8 2 2" xfId="41388"/>
    <cellStyle name="Note 8 6 2 2 8 2 3" xfId="41389"/>
    <cellStyle name="Note 8 6 2 2 8 2 4" xfId="41390"/>
    <cellStyle name="Note 8 6 2 2 8 3" xfId="41391"/>
    <cellStyle name="Note 8 6 2 2 8 4" xfId="41392"/>
    <cellStyle name="Note 8 6 2 2 8 5" xfId="41393"/>
    <cellStyle name="Note 8 6 2 2 8 6" xfId="41394"/>
    <cellStyle name="Note 8 6 2 2 9" xfId="41395"/>
    <cellStyle name="Note 8 6 2 2 9 2" xfId="41396"/>
    <cellStyle name="Note 8 6 2 2 9 2 2" xfId="41397"/>
    <cellStyle name="Note 8 6 2 2 9 2 3" xfId="41398"/>
    <cellStyle name="Note 8 6 2 2 9 2 4" xfId="41399"/>
    <cellStyle name="Note 8 6 2 2 9 3" xfId="41400"/>
    <cellStyle name="Note 8 6 2 2 9 4" xfId="41401"/>
    <cellStyle name="Note 8 6 2 2 9 5" xfId="41402"/>
    <cellStyle name="Note 8 6 2 2 9 6" xfId="41403"/>
    <cellStyle name="Note 8 6 2 20" xfId="41404"/>
    <cellStyle name="Note 8 6 2 3" xfId="41405"/>
    <cellStyle name="Note 8 6 2 3 2" xfId="41406"/>
    <cellStyle name="Note 8 6 2 3 2 2" xfId="41407"/>
    <cellStyle name="Note 8 6 2 3 2 3" xfId="41408"/>
    <cellStyle name="Note 8 6 2 3 2 4" xfId="41409"/>
    <cellStyle name="Note 8 6 2 3 3" xfId="41410"/>
    <cellStyle name="Note 8 6 2 3 4" xfId="41411"/>
    <cellStyle name="Note 8 6 2 3 5" xfId="41412"/>
    <cellStyle name="Note 8 6 2 4" xfId="41413"/>
    <cellStyle name="Note 8 6 2 4 2" xfId="41414"/>
    <cellStyle name="Note 8 6 2 4 2 2" xfId="41415"/>
    <cellStyle name="Note 8 6 2 4 2 3" xfId="41416"/>
    <cellStyle name="Note 8 6 2 4 2 4" xfId="41417"/>
    <cellStyle name="Note 8 6 2 4 3" xfId="41418"/>
    <cellStyle name="Note 8 6 2 4 4" xfId="41419"/>
    <cellStyle name="Note 8 6 2 4 5" xfId="41420"/>
    <cellStyle name="Note 8 6 2 5" xfId="41421"/>
    <cellStyle name="Note 8 6 2 5 2" xfId="41422"/>
    <cellStyle name="Note 8 6 2 5 2 2" xfId="41423"/>
    <cellStyle name="Note 8 6 2 5 2 3" xfId="41424"/>
    <cellStyle name="Note 8 6 2 5 2 4" xfId="41425"/>
    <cellStyle name="Note 8 6 2 5 3" xfId="41426"/>
    <cellStyle name="Note 8 6 2 5 4" xfId="41427"/>
    <cellStyle name="Note 8 6 2 5 5" xfId="41428"/>
    <cellStyle name="Note 8 6 2 5 6" xfId="41429"/>
    <cellStyle name="Note 8 6 2 6" xfId="41430"/>
    <cellStyle name="Note 8 6 2 6 2" xfId="41431"/>
    <cellStyle name="Note 8 6 2 6 2 2" xfId="41432"/>
    <cellStyle name="Note 8 6 2 6 2 3" xfId="41433"/>
    <cellStyle name="Note 8 6 2 6 2 4" xfId="41434"/>
    <cellStyle name="Note 8 6 2 6 3" xfId="41435"/>
    <cellStyle name="Note 8 6 2 6 4" xfId="41436"/>
    <cellStyle name="Note 8 6 2 6 5" xfId="41437"/>
    <cellStyle name="Note 8 6 2 6 6" xfId="41438"/>
    <cellStyle name="Note 8 6 2 7" xfId="41439"/>
    <cellStyle name="Note 8 6 2 7 2" xfId="41440"/>
    <cellStyle name="Note 8 6 2 7 2 2" xfId="41441"/>
    <cellStyle name="Note 8 6 2 7 2 3" xfId="41442"/>
    <cellStyle name="Note 8 6 2 7 2 4" xfId="41443"/>
    <cellStyle name="Note 8 6 2 7 3" xfId="41444"/>
    <cellStyle name="Note 8 6 2 7 4" xfId="41445"/>
    <cellStyle name="Note 8 6 2 7 5" xfId="41446"/>
    <cellStyle name="Note 8 6 2 7 6" xfId="41447"/>
    <cellStyle name="Note 8 6 2 8" xfId="41448"/>
    <cellStyle name="Note 8 6 2 8 2" xfId="41449"/>
    <cellStyle name="Note 8 6 2 8 2 2" xfId="41450"/>
    <cellStyle name="Note 8 6 2 8 2 3" xfId="41451"/>
    <cellStyle name="Note 8 6 2 8 2 4" xfId="41452"/>
    <cellStyle name="Note 8 6 2 8 3" xfId="41453"/>
    <cellStyle name="Note 8 6 2 8 4" xfId="41454"/>
    <cellStyle name="Note 8 6 2 8 5" xfId="41455"/>
    <cellStyle name="Note 8 6 2 8 6" xfId="41456"/>
    <cellStyle name="Note 8 6 2 9" xfId="41457"/>
    <cellStyle name="Note 8 6 2 9 2" xfId="41458"/>
    <cellStyle name="Note 8 6 2 9 2 2" xfId="41459"/>
    <cellStyle name="Note 8 6 2 9 2 3" xfId="41460"/>
    <cellStyle name="Note 8 6 2 9 2 4" xfId="41461"/>
    <cellStyle name="Note 8 6 2 9 3" xfId="41462"/>
    <cellStyle name="Note 8 6 2 9 4" xfId="41463"/>
    <cellStyle name="Note 8 6 2 9 5" xfId="41464"/>
    <cellStyle name="Note 8 6 2 9 6" xfId="41465"/>
    <cellStyle name="Note 8 6 20" xfId="41466"/>
    <cellStyle name="Note 8 6 21" xfId="41467"/>
    <cellStyle name="Note 8 6 3" xfId="41468"/>
    <cellStyle name="Note 8 6 3 10" xfId="41469"/>
    <cellStyle name="Note 8 6 3 10 2" xfId="41470"/>
    <cellStyle name="Note 8 6 3 10 2 2" xfId="41471"/>
    <cellStyle name="Note 8 6 3 10 2 3" xfId="41472"/>
    <cellStyle name="Note 8 6 3 10 2 4" xfId="41473"/>
    <cellStyle name="Note 8 6 3 10 3" xfId="41474"/>
    <cellStyle name="Note 8 6 3 10 4" xfId="41475"/>
    <cellStyle name="Note 8 6 3 10 5" xfId="41476"/>
    <cellStyle name="Note 8 6 3 10 6" xfId="41477"/>
    <cellStyle name="Note 8 6 3 11" xfId="41478"/>
    <cellStyle name="Note 8 6 3 11 2" xfId="41479"/>
    <cellStyle name="Note 8 6 3 11 2 2" xfId="41480"/>
    <cellStyle name="Note 8 6 3 11 2 3" xfId="41481"/>
    <cellStyle name="Note 8 6 3 11 2 4" xfId="41482"/>
    <cellStyle name="Note 8 6 3 11 3" xfId="41483"/>
    <cellStyle name="Note 8 6 3 11 4" xfId="41484"/>
    <cellStyle name="Note 8 6 3 11 5" xfId="41485"/>
    <cellStyle name="Note 8 6 3 11 6" xfId="41486"/>
    <cellStyle name="Note 8 6 3 12" xfId="41487"/>
    <cellStyle name="Note 8 6 3 12 2" xfId="41488"/>
    <cellStyle name="Note 8 6 3 12 2 2" xfId="41489"/>
    <cellStyle name="Note 8 6 3 12 2 3" xfId="41490"/>
    <cellStyle name="Note 8 6 3 12 2 4" xfId="41491"/>
    <cellStyle name="Note 8 6 3 12 3" xfId="41492"/>
    <cellStyle name="Note 8 6 3 12 4" xfId="41493"/>
    <cellStyle name="Note 8 6 3 12 5" xfId="41494"/>
    <cellStyle name="Note 8 6 3 12 6" xfId="41495"/>
    <cellStyle name="Note 8 6 3 13" xfId="41496"/>
    <cellStyle name="Note 8 6 3 13 2" xfId="41497"/>
    <cellStyle name="Note 8 6 3 13 2 2" xfId="41498"/>
    <cellStyle name="Note 8 6 3 13 2 3" xfId="41499"/>
    <cellStyle name="Note 8 6 3 13 2 4" xfId="41500"/>
    <cellStyle name="Note 8 6 3 13 3" xfId="41501"/>
    <cellStyle name="Note 8 6 3 13 4" xfId="41502"/>
    <cellStyle name="Note 8 6 3 13 5" xfId="41503"/>
    <cellStyle name="Note 8 6 3 13 6" xfId="41504"/>
    <cellStyle name="Note 8 6 3 14" xfId="41505"/>
    <cellStyle name="Note 8 6 3 14 2" xfId="41506"/>
    <cellStyle name="Note 8 6 3 14 2 2" xfId="41507"/>
    <cellStyle name="Note 8 6 3 14 2 3" xfId="41508"/>
    <cellStyle name="Note 8 6 3 14 2 4" xfId="41509"/>
    <cellStyle name="Note 8 6 3 14 3" xfId="41510"/>
    <cellStyle name="Note 8 6 3 14 4" xfId="41511"/>
    <cellStyle name="Note 8 6 3 14 5" xfId="41512"/>
    <cellStyle name="Note 8 6 3 14 6" xfId="41513"/>
    <cellStyle name="Note 8 6 3 15" xfId="41514"/>
    <cellStyle name="Note 8 6 3 15 2" xfId="41515"/>
    <cellStyle name="Note 8 6 3 15 2 2" xfId="41516"/>
    <cellStyle name="Note 8 6 3 15 2 3" xfId="41517"/>
    <cellStyle name="Note 8 6 3 15 2 4" xfId="41518"/>
    <cellStyle name="Note 8 6 3 15 3" xfId="41519"/>
    <cellStyle name="Note 8 6 3 15 4" xfId="41520"/>
    <cellStyle name="Note 8 6 3 15 5" xfId="41521"/>
    <cellStyle name="Note 8 6 3 15 6" xfId="41522"/>
    <cellStyle name="Note 8 6 3 16" xfId="41523"/>
    <cellStyle name="Note 8 6 3 16 2" xfId="41524"/>
    <cellStyle name="Note 8 6 3 16 2 2" xfId="41525"/>
    <cellStyle name="Note 8 6 3 16 2 3" xfId="41526"/>
    <cellStyle name="Note 8 6 3 16 2 4" xfId="41527"/>
    <cellStyle name="Note 8 6 3 16 3" xfId="41528"/>
    <cellStyle name="Note 8 6 3 16 4" xfId="41529"/>
    <cellStyle name="Note 8 6 3 16 5" xfId="41530"/>
    <cellStyle name="Note 8 6 3 16 6" xfId="41531"/>
    <cellStyle name="Note 8 6 3 17" xfId="41532"/>
    <cellStyle name="Note 8 6 3 17 2" xfId="41533"/>
    <cellStyle name="Note 8 6 3 17 3" xfId="41534"/>
    <cellStyle name="Note 8 6 3 18" xfId="41535"/>
    <cellStyle name="Note 8 6 3 19" xfId="41536"/>
    <cellStyle name="Note 8 6 3 2" xfId="41537"/>
    <cellStyle name="Note 8 6 3 2 2" xfId="41538"/>
    <cellStyle name="Note 8 6 3 2 2 2" xfId="41539"/>
    <cellStyle name="Note 8 6 3 2 2 3" xfId="41540"/>
    <cellStyle name="Note 8 6 3 2 2 4" xfId="41541"/>
    <cellStyle name="Note 8 6 3 2 3" xfId="41542"/>
    <cellStyle name="Note 8 6 3 2 4" xfId="41543"/>
    <cellStyle name="Note 8 6 3 2 5" xfId="41544"/>
    <cellStyle name="Note 8 6 3 3" xfId="41545"/>
    <cellStyle name="Note 8 6 3 3 2" xfId="41546"/>
    <cellStyle name="Note 8 6 3 3 2 2" xfId="41547"/>
    <cellStyle name="Note 8 6 3 3 2 3" xfId="41548"/>
    <cellStyle name="Note 8 6 3 3 2 4" xfId="41549"/>
    <cellStyle name="Note 8 6 3 3 3" xfId="41550"/>
    <cellStyle name="Note 8 6 3 3 4" xfId="41551"/>
    <cellStyle name="Note 8 6 3 3 5" xfId="41552"/>
    <cellStyle name="Note 8 6 3 3 6" xfId="41553"/>
    <cellStyle name="Note 8 6 3 4" xfId="41554"/>
    <cellStyle name="Note 8 6 3 4 2" xfId="41555"/>
    <cellStyle name="Note 8 6 3 4 2 2" xfId="41556"/>
    <cellStyle name="Note 8 6 3 4 2 3" xfId="41557"/>
    <cellStyle name="Note 8 6 3 4 2 4" xfId="41558"/>
    <cellStyle name="Note 8 6 3 4 3" xfId="41559"/>
    <cellStyle name="Note 8 6 3 4 4" xfId="41560"/>
    <cellStyle name="Note 8 6 3 4 5" xfId="41561"/>
    <cellStyle name="Note 8 6 3 4 6" xfId="41562"/>
    <cellStyle name="Note 8 6 3 5" xfId="41563"/>
    <cellStyle name="Note 8 6 3 5 2" xfId="41564"/>
    <cellStyle name="Note 8 6 3 5 2 2" xfId="41565"/>
    <cellStyle name="Note 8 6 3 5 2 3" xfId="41566"/>
    <cellStyle name="Note 8 6 3 5 2 4" xfId="41567"/>
    <cellStyle name="Note 8 6 3 5 3" xfId="41568"/>
    <cellStyle name="Note 8 6 3 5 4" xfId="41569"/>
    <cellStyle name="Note 8 6 3 5 5" xfId="41570"/>
    <cellStyle name="Note 8 6 3 5 6" xfId="41571"/>
    <cellStyle name="Note 8 6 3 6" xfId="41572"/>
    <cellStyle name="Note 8 6 3 6 2" xfId="41573"/>
    <cellStyle name="Note 8 6 3 6 2 2" xfId="41574"/>
    <cellStyle name="Note 8 6 3 6 2 3" xfId="41575"/>
    <cellStyle name="Note 8 6 3 6 2 4" xfId="41576"/>
    <cellStyle name="Note 8 6 3 6 3" xfId="41577"/>
    <cellStyle name="Note 8 6 3 6 4" xfId="41578"/>
    <cellStyle name="Note 8 6 3 6 5" xfId="41579"/>
    <cellStyle name="Note 8 6 3 6 6" xfId="41580"/>
    <cellStyle name="Note 8 6 3 7" xfId="41581"/>
    <cellStyle name="Note 8 6 3 7 2" xfId="41582"/>
    <cellStyle name="Note 8 6 3 7 2 2" xfId="41583"/>
    <cellStyle name="Note 8 6 3 7 2 3" xfId="41584"/>
    <cellStyle name="Note 8 6 3 7 2 4" xfId="41585"/>
    <cellStyle name="Note 8 6 3 7 3" xfId="41586"/>
    <cellStyle name="Note 8 6 3 7 4" xfId="41587"/>
    <cellStyle name="Note 8 6 3 7 5" xfId="41588"/>
    <cellStyle name="Note 8 6 3 7 6" xfId="41589"/>
    <cellStyle name="Note 8 6 3 8" xfId="41590"/>
    <cellStyle name="Note 8 6 3 8 2" xfId="41591"/>
    <cellStyle name="Note 8 6 3 8 2 2" xfId="41592"/>
    <cellStyle name="Note 8 6 3 8 2 3" xfId="41593"/>
    <cellStyle name="Note 8 6 3 8 2 4" xfId="41594"/>
    <cellStyle name="Note 8 6 3 8 3" xfId="41595"/>
    <cellStyle name="Note 8 6 3 8 4" xfId="41596"/>
    <cellStyle name="Note 8 6 3 8 5" xfId="41597"/>
    <cellStyle name="Note 8 6 3 8 6" xfId="41598"/>
    <cellStyle name="Note 8 6 3 9" xfId="41599"/>
    <cellStyle name="Note 8 6 3 9 2" xfId="41600"/>
    <cellStyle name="Note 8 6 3 9 2 2" xfId="41601"/>
    <cellStyle name="Note 8 6 3 9 2 3" xfId="41602"/>
    <cellStyle name="Note 8 6 3 9 2 4" xfId="41603"/>
    <cellStyle name="Note 8 6 3 9 3" xfId="41604"/>
    <cellStyle name="Note 8 6 3 9 4" xfId="41605"/>
    <cellStyle name="Note 8 6 3 9 5" xfId="41606"/>
    <cellStyle name="Note 8 6 3 9 6" xfId="41607"/>
    <cellStyle name="Note 8 6 4" xfId="41608"/>
    <cellStyle name="Note 8 6 4 2" xfId="41609"/>
    <cellStyle name="Note 8 6 4 2 2" xfId="41610"/>
    <cellStyle name="Note 8 6 4 2 3" xfId="41611"/>
    <cellStyle name="Note 8 6 4 2 4" xfId="41612"/>
    <cellStyle name="Note 8 6 4 3" xfId="41613"/>
    <cellStyle name="Note 8 6 4 4" xfId="41614"/>
    <cellStyle name="Note 8 6 4 5" xfId="41615"/>
    <cellStyle name="Note 8 6 5" xfId="41616"/>
    <cellStyle name="Note 8 6 5 2" xfId="41617"/>
    <cellStyle name="Note 8 6 5 2 2" xfId="41618"/>
    <cellStyle name="Note 8 6 5 2 3" xfId="41619"/>
    <cellStyle name="Note 8 6 5 2 4" xfId="41620"/>
    <cellStyle name="Note 8 6 5 3" xfId="41621"/>
    <cellStyle name="Note 8 6 5 4" xfId="41622"/>
    <cellStyle name="Note 8 6 5 5" xfId="41623"/>
    <cellStyle name="Note 8 6 6" xfId="41624"/>
    <cellStyle name="Note 8 6 6 2" xfId="41625"/>
    <cellStyle name="Note 8 6 6 2 2" xfId="41626"/>
    <cellStyle name="Note 8 6 6 2 3" xfId="41627"/>
    <cellStyle name="Note 8 6 6 2 4" xfId="41628"/>
    <cellStyle name="Note 8 6 6 3" xfId="41629"/>
    <cellStyle name="Note 8 6 6 4" xfId="41630"/>
    <cellStyle name="Note 8 6 6 5" xfId="41631"/>
    <cellStyle name="Note 8 6 6 6" xfId="41632"/>
    <cellStyle name="Note 8 6 7" xfId="41633"/>
    <cellStyle name="Note 8 6 7 2" xfId="41634"/>
    <cellStyle name="Note 8 6 7 2 2" xfId="41635"/>
    <cellStyle name="Note 8 6 7 2 3" xfId="41636"/>
    <cellStyle name="Note 8 6 7 2 4" xfId="41637"/>
    <cellStyle name="Note 8 6 7 3" xfId="41638"/>
    <cellStyle name="Note 8 6 7 4" xfId="41639"/>
    <cellStyle name="Note 8 6 7 5" xfId="41640"/>
    <cellStyle name="Note 8 6 7 6" xfId="41641"/>
    <cellStyle name="Note 8 6 8" xfId="41642"/>
    <cellStyle name="Note 8 6 8 2" xfId="41643"/>
    <cellStyle name="Note 8 6 8 2 2" xfId="41644"/>
    <cellStyle name="Note 8 6 8 2 3" xfId="41645"/>
    <cellStyle name="Note 8 6 8 2 4" xfId="41646"/>
    <cellStyle name="Note 8 6 8 3" xfId="41647"/>
    <cellStyle name="Note 8 6 8 4" xfId="41648"/>
    <cellStyle name="Note 8 6 8 5" xfId="41649"/>
    <cellStyle name="Note 8 6 8 6" xfId="41650"/>
    <cellStyle name="Note 8 6 9" xfId="41651"/>
    <cellStyle name="Note 8 6 9 2" xfId="41652"/>
    <cellStyle name="Note 8 6 9 2 2" xfId="41653"/>
    <cellStyle name="Note 8 6 9 2 3" xfId="41654"/>
    <cellStyle name="Note 8 6 9 2 4" xfId="41655"/>
    <cellStyle name="Note 8 6 9 3" xfId="41656"/>
    <cellStyle name="Note 8 6 9 4" xfId="41657"/>
    <cellStyle name="Note 8 6 9 5" xfId="41658"/>
    <cellStyle name="Note 8 6 9 6" xfId="41659"/>
    <cellStyle name="Note 8 7" xfId="845"/>
    <cellStyle name="Note 8 7 10" xfId="41660"/>
    <cellStyle name="Note 8 7 10 2" xfId="41661"/>
    <cellStyle name="Note 8 7 10 2 2" xfId="41662"/>
    <cellStyle name="Note 8 7 10 2 3" xfId="41663"/>
    <cellStyle name="Note 8 7 10 2 4" xfId="41664"/>
    <cellStyle name="Note 8 7 10 3" xfId="41665"/>
    <cellStyle name="Note 8 7 10 4" xfId="41666"/>
    <cellStyle name="Note 8 7 10 5" xfId="41667"/>
    <cellStyle name="Note 8 7 10 6" xfId="41668"/>
    <cellStyle name="Note 8 7 11" xfId="41669"/>
    <cellStyle name="Note 8 7 11 2" xfId="41670"/>
    <cellStyle name="Note 8 7 11 2 2" xfId="41671"/>
    <cellStyle name="Note 8 7 11 2 3" xfId="41672"/>
    <cellStyle name="Note 8 7 11 2 4" xfId="41673"/>
    <cellStyle name="Note 8 7 11 3" xfId="41674"/>
    <cellStyle name="Note 8 7 11 4" xfId="41675"/>
    <cellStyle name="Note 8 7 11 5" xfId="41676"/>
    <cellStyle name="Note 8 7 11 6" xfId="41677"/>
    <cellStyle name="Note 8 7 12" xfId="41678"/>
    <cellStyle name="Note 8 7 12 2" xfId="41679"/>
    <cellStyle name="Note 8 7 12 2 2" xfId="41680"/>
    <cellStyle name="Note 8 7 12 2 3" xfId="41681"/>
    <cellStyle name="Note 8 7 12 2 4" xfId="41682"/>
    <cellStyle name="Note 8 7 12 3" xfId="41683"/>
    <cellStyle name="Note 8 7 12 4" xfId="41684"/>
    <cellStyle name="Note 8 7 12 5" xfId="41685"/>
    <cellStyle name="Note 8 7 12 6" xfId="41686"/>
    <cellStyle name="Note 8 7 13" xfId="41687"/>
    <cellStyle name="Note 8 7 13 2" xfId="41688"/>
    <cellStyle name="Note 8 7 13 2 2" xfId="41689"/>
    <cellStyle name="Note 8 7 13 2 3" xfId="41690"/>
    <cellStyle name="Note 8 7 13 2 4" xfId="41691"/>
    <cellStyle name="Note 8 7 13 3" xfId="41692"/>
    <cellStyle name="Note 8 7 13 4" xfId="41693"/>
    <cellStyle name="Note 8 7 13 5" xfId="41694"/>
    <cellStyle name="Note 8 7 13 6" xfId="41695"/>
    <cellStyle name="Note 8 7 14" xfId="41696"/>
    <cellStyle name="Note 8 7 14 2" xfId="41697"/>
    <cellStyle name="Note 8 7 14 2 2" xfId="41698"/>
    <cellStyle name="Note 8 7 14 2 3" xfId="41699"/>
    <cellStyle name="Note 8 7 14 2 4" xfId="41700"/>
    <cellStyle name="Note 8 7 14 3" xfId="41701"/>
    <cellStyle name="Note 8 7 14 4" xfId="41702"/>
    <cellStyle name="Note 8 7 14 5" xfId="41703"/>
    <cellStyle name="Note 8 7 14 6" xfId="41704"/>
    <cellStyle name="Note 8 7 15" xfId="41705"/>
    <cellStyle name="Note 8 7 15 2" xfId="41706"/>
    <cellStyle name="Note 8 7 15 2 2" xfId="41707"/>
    <cellStyle name="Note 8 7 15 2 3" xfId="41708"/>
    <cellStyle name="Note 8 7 15 2 4" xfId="41709"/>
    <cellStyle name="Note 8 7 15 3" xfId="41710"/>
    <cellStyle name="Note 8 7 15 4" xfId="41711"/>
    <cellStyle name="Note 8 7 15 5" xfId="41712"/>
    <cellStyle name="Note 8 7 15 6" xfId="41713"/>
    <cellStyle name="Note 8 7 16" xfId="41714"/>
    <cellStyle name="Note 8 7 16 2" xfId="41715"/>
    <cellStyle name="Note 8 7 16 3" xfId="41716"/>
    <cellStyle name="Note 8 7 17" xfId="41717"/>
    <cellStyle name="Note 8 7 18" xfId="41718"/>
    <cellStyle name="Note 8 7 19" xfId="41719"/>
    <cellStyle name="Note 8 7 2" xfId="846"/>
    <cellStyle name="Note 8 7 2 10" xfId="41720"/>
    <cellStyle name="Note 8 7 2 10 2" xfId="41721"/>
    <cellStyle name="Note 8 7 2 10 2 2" xfId="41722"/>
    <cellStyle name="Note 8 7 2 10 2 3" xfId="41723"/>
    <cellStyle name="Note 8 7 2 10 2 4" xfId="41724"/>
    <cellStyle name="Note 8 7 2 10 3" xfId="41725"/>
    <cellStyle name="Note 8 7 2 10 4" xfId="41726"/>
    <cellStyle name="Note 8 7 2 10 5" xfId="41727"/>
    <cellStyle name="Note 8 7 2 10 6" xfId="41728"/>
    <cellStyle name="Note 8 7 2 11" xfId="41729"/>
    <cellStyle name="Note 8 7 2 11 2" xfId="41730"/>
    <cellStyle name="Note 8 7 2 11 2 2" xfId="41731"/>
    <cellStyle name="Note 8 7 2 11 2 3" xfId="41732"/>
    <cellStyle name="Note 8 7 2 11 2 4" xfId="41733"/>
    <cellStyle name="Note 8 7 2 11 3" xfId="41734"/>
    <cellStyle name="Note 8 7 2 11 4" xfId="41735"/>
    <cellStyle name="Note 8 7 2 11 5" xfId="41736"/>
    <cellStyle name="Note 8 7 2 11 6" xfId="41737"/>
    <cellStyle name="Note 8 7 2 12" xfId="41738"/>
    <cellStyle name="Note 8 7 2 12 2" xfId="41739"/>
    <cellStyle name="Note 8 7 2 12 2 2" xfId="41740"/>
    <cellStyle name="Note 8 7 2 12 2 3" xfId="41741"/>
    <cellStyle name="Note 8 7 2 12 2 4" xfId="41742"/>
    <cellStyle name="Note 8 7 2 12 3" xfId="41743"/>
    <cellStyle name="Note 8 7 2 12 4" xfId="41744"/>
    <cellStyle name="Note 8 7 2 12 5" xfId="41745"/>
    <cellStyle name="Note 8 7 2 12 6" xfId="41746"/>
    <cellStyle name="Note 8 7 2 13" xfId="41747"/>
    <cellStyle name="Note 8 7 2 13 2" xfId="41748"/>
    <cellStyle name="Note 8 7 2 13 2 2" xfId="41749"/>
    <cellStyle name="Note 8 7 2 13 2 3" xfId="41750"/>
    <cellStyle name="Note 8 7 2 13 2 4" xfId="41751"/>
    <cellStyle name="Note 8 7 2 13 3" xfId="41752"/>
    <cellStyle name="Note 8 7 2 13 4" xfId="41753"/>
    <cellStyle name="Note 8 7 2 13 5" xfId="41754"/>
    <cellStyle name="Note 8 7 2 13 6" xfId="41755"/>
    <cellStyle name="Note 8 7 2 14" xfId="41756"/>
    <cellStyle name="Note 8 7 2 14 2" xfId="41757"/>
    <cellStyle name="Note 8 7 2 14 2 2" xfId="41758"/>
    <cellStyle name="Note 8 7 2 14 2 3" xfId="41759"/>
    <cellStyle name="Note 8 7 2 14 2 4" xfId="41760"/>
    <cellStyle name="Note 8 7 2 14 3" xfId="41761"/>
    <cellStyle name="Note 8 7 2 14 4" xfId="41762"/>
    <cellStyle name="Note 8 7 2 14 5" xfId="41763"/>
    <cellStyle name="Note 8 7 2 14 6" xfId="41764"/>
    <cellStyle name="Note 8 7 2 15" xfId="41765"/>
    <cellStyle name="Note 8 7 2 15 2" xfId="41766"/>
    <cellStyle name="Note 8 7 2 15 3" xfId="41767"/>
    <cellStyle name="Note 8 7 2 16" xfId="41768"/>
    <cellStyle name="Note 8 7 2 17" xfId="41769"/>
    <cellStyle name="Note 8 7 2 18" xfId="41770"/>
    <cellStyle name="Note 8 7 2 19" xfId="41771"/>
    <cellStyle name="Note 8 7 2 2" xfId="41772"/>
    <cellStyle name="Note 8 7 2 2 10" xfId="41773"/>
    <cellStyle name="Note 8 7 2 2 10 2" xfId="41774"/>
    <cellStyle name="Note 8 7 2 2 10 2 2" xfId="41775"/>
    <cellStyle name="Note 8 7 2 2 10 2 3" xfId="41776"/>
    <cellStyle name="Note 8 7 2 2 10 2 4" xfId="41777"/>
    <cellStyle name="Note 8 7 2 2 10 3" xfId="41778"/>
    <cellStyle name="Note 8 7 2 2 10 4" xfId="41779"/>
    <cellStyle name="Note 8 7 2 2 10 5" xfId="41780"/>
    <cellStyle name="Note 8 7 2 2 10 6" xfId="41781"/>
    <cellStyle name="Note 8 7 2 2 11" xfId="41782"/>
    <cellStyle name="Note 8 7 2 2 11 2" xfId="41783"/>
    <cellStyle name="Note 8 7 2 2 11 2 2" xfId="41784"/>
    <cellStyle name="Note 8 7 2 2 11 2 3" xfId="41785"/>
    <cellStyle name="Note 8 7 2 2 11 2 4" xfId="41786"/>
    <cellStyle name="Note 8 7 2 2 11 3" xfId="41787"/>
    <cellStyle name="Note 8 7 2 2 11 4" xfId="41788"/>
    <cellStyle name="Note 8 7 2 2 11 5" xfId="41789"/>
    <cellStyle name="Note 8 7 2 2 11 6" xfId="41790"/>
    <cellStyle name="Note 8 7 2 2 12" xfId="41791"/>
    <cellStyle name="Note 8 7 2 2 12 2" xfId="41792"/>
    <cellStyle name="Note 8 7 2 2 12 2 2" xfId="41793"/>
    <cellStyle name="Note 8 7 2 2 12 2 3" xfId="41794"/>
    <cellStyle name="Note 8 7 2 2 12 2 4" xfId="41795"/>
    <cellStyle name="Note 8 7 2 2 12 3" xfId="41796"/>
    <cellStyle name="Note 8 7 2 2 12 4" xfId="41797"/>
    <cellStyle name="Note 8 7 2 2 12 5" xfId="41798"/>
    <cellStyle name="Note 8 7 2 2 12 6" xfId="41799"/>
    <cellStyle name="Note 8 7 2 2 13" xfId="41800"/>
    <cellStyle name="Note 8 7 2 2 13 2" xfId="41801"/>
    <cellStyle name="Note 8 7 2 2 13 2 2" xfId="41802"/>
    <cellStyle name="Note 8 7 2 2 13 2 3" xfId="41803"/>
    <cellStyle name="Note 8 7 2 2 13 2 4" xfId="41804"/>
    <cellStyle name="Note 8 7 2 2 13 3" xfId="41805"/>
    <cellStyle name="Note 8 7 2 2 13 4" xfId="41806"/>
    <cellStyle name="Note 8 7 2 2 13 5" xfId="41807"/>
    <cellStyle name="Note 8 7 2 2 13 6" xfId="41808"/>
    <cellStyle name="Note 8 7 2 2 14" xfId="41809"/>
    <cellStyle name="Note 8 7 2 2 14 2" xfId="41810"/>
    <cellStyle name="Note 8 7 2 2 14 2 2" xfId="41811"/>
    <cellStyle name="Note 8 7 2 2 14 2 3" xfId="41812"/>
    <cellStyle name="Note 8 7 2 2 14 2 4" xfId="41813"/>
    <cellStyle name="Note 8 7 2 2 14 3" xfId="41814"/>
    <cellStyle name="Note 8 7 2 2 14 4" xfId="41815"/>
    <cellStyle name="Note 8 7 2 2 14 5" xfId="41816"/>
    <cellStyle name="Note 8 7 2 2 14 6" xfId="41817"/>
    <cellStyle name="Note 8 7 2 2 15" xfId="41818"/>
    <cellStyle name="Note 8 7 2 2 15 2" xfId="41819"/>
    <cellStyle name="Note 8 7 2 2 15 2 2" xfId="41820"/>
    <cellStyle name="Note 8 7 2 2 15 2 3" xfId="41821"/>
    <cellStyle name="Note 8 7 2 2 15 2 4" xfId="41822"/>
    <cellStyle name="Note 8 7 2 2 15 3" xfId="41823"/>
    <cellStyle name="Note 8 7 2 2 15 4" xfId="41824"/>
    <cellStyle name="Note 8 7 2 2 15 5" xfId="41825"/>
    <cellStyle name="Note 8 7 2 2 15 6" xfId="41826"/>
    <cellStyle name="Note 8 7 2 2 16" xfId="41827"/>
    <cellStyle name="Note 8 7 2 2 16 2" xfId="41828"/>
    <cellStyle name="Note 8 7 2 2 16 2 2" xfId="41829"/>
    <cellStyle name="Note 8 7 2 2 16 2 3" xfId="41830"/>
    <cellStyle name="Note 8 7 2 2 16 2 4" xfId="41831"/>
    <cellStyle name="Note 8 7 2 2 16 3" xfId="41832"/>
    <cellStyle name="Note 8 7 2 2 16 4" xfId="41833"/>
    <cellStyle name="Note 8 7 2 2 16 5" xfId="41834"/>
    <cellStyle name="Note 8 7 2 2 16 6" xfId="41835"/>
    <cellStyle name="Note 8 7 2 2 17" xfId="41836"/>
    <cellStyle name="Note 8 7 2 2 17 2" xfId="41837"/>
    <cellStyle name="Note 8 7 2 2 17 3" xfId="41838"/>
    <cellStyle name="Note 8 7 2 2 18" xfId="41839"/>
    <cellStyle name="Note 8 7 2 2 19" xfId="41840"/>
    <cellStyle name="Note 8 7 2 2 2" xfId="41841"/>
    <cellStyle name="Note 8 7 2 2 2 2" xfId="41842"/>
    <cellStyle name="Note 8 7 2 2 2 2 2" xfId="41843"/>
    <cellStyle name="Note 8 7 2 2 2 2 3" xfId="41844"/>
    <cellStyle name="Note 8 7 2 2 2 2 4" xfId="41845"/>
    <cellStyle name="Note 8 7 2 2 2 3" xfId="41846"/>
    <cellStyle name="Note 8 7 2 2 2 4" xfId="41847"/>
    <cellStyle name="Note 8 7 2 2 2 5" xfId="41848"/>
    <cellStyle name="Note 8 7 2 2 3" xfId="41849"/>
    <cellStyle name="Note 8 7 2 2 3 2" xfId="41850"/>
    <cellStyle name="Note 8 7 2 2 3 2 2" xfId="41851"/>
    <cellStyle name="Note 8 7 2 2 3 2 3" xfId="41852"/>
    <cellStyle name="Note 8 7 2 2 3 2 4" xfId="41853"/>
    <cellStyle name="Note 8 7 2 2 3 3" xfId="41854"/>
    <cellStyle name="Note 8 7 2 2 3 4" xfId="41855"/>
    <cellStyle name="Note 8 7 2 2 3 5" xfId="41856"/>
    <cellStyle name="Note 8 7 2 2 3 6" xfId="41857"/>
    <cellStyle name="Note 8 7 2 2 4" xfId="41858"/>
    <cellStyle name="Note 8 7 2 2 4 2" xfId="41859"/>
    <cellStyle name="Note 8 7 2 2 4 2 2" xfId="41860"/>
    <cellStyle name="Note 8 7 2 2 4 2 3" xfId="41861"/>
    <cellStyle name="Note 8 7 2 2 4 2 4" xfId="41862"/>
    <cellStyle name="Note 8 7 2 2 4 3" xfId="41863"/>
    <cellStyle name="Note 8 7 2 2 4 4" xfId="41864"/>
    <cellStyle name="Note 8 7 2 2 4 5" xfId="41865"/>
    <cellStyle name="Note 8 7 2 2 4 6" xfId="41866"/>
    <cellStyle name="Note 8 7 2 2 5" xfId="41867"/>
    <cellStyle name="Note 8 7 2 2 5 2" xfId="41868"/>
    <cellStyle name="Note 8 7 2 2 5 2 2" xfId="41869"/>
    <cellStyle name="Note 8 7 2 2 5 2 3" xfId="41870"/>
    <cellStyle name="Note 8 7 2 2 5 2 4" xfId="41871"/>
    <cellStyle name="Note 8 7 2 2 5 3" xfId="41872"/>
    <cellStyle name="Note 8 7 2 2 5 4" xfId="41873"/>
    <cellStyle name="Note 8 7 2 2 5 5" xfId="41874"/>
    <cellStyle name="Note 8 7 2 2 5 6" xfId="41875"/>
    <cellStyle name="Note 8 7 2 2 6" xfId="41876"/>
    <cellStyle name="Note 8 7 2 2 6 2" xfId="41877"/>
    <cellStyle name="Note 8 7 2 2 6 2 2" xfId="41878"/>
    <cellStyle name="Note 8 7 2 2 6 2 3" xfId="41879"/>
    <cellStyle name="Note 8 7 2 2 6 2 4" xfId="41880"/>
    <cellStyle name="Note 8 7 2 2 6 3" xfId="41881"/>
    <cellStyle name="Note 8 7 2 2 6 4" xfId="41882"/>
    <cellStyle name="Note 8 7 2 2 6 5" xfId="41883"/>
    <cellStyle name="Note 8 7 2 2 6 6" xfId="41884"/>
    <cellStyle name="Note 8 7 2 2 7" xfId="41885"/>
    <cellStyle name="Note 8 7 2 2 7 2" xfId="41886"/>
    <cellStyle name="Note 8 7 2 2 7 2 2" xfId="41887"/>
    <cellStyle name="Note 8 7 2 2 7 2 3" xfId="41888"/>
    <cellStyle name="Note 8 7 2 2 7 2 4" xfId="41889"/>
    <cellStyle name="Note 8 7 2 2 7 3" xfId="41890"/>
    <cellStyle name="Note 8 7 2 2 7 4" xfId="41891"/>
    <cellStyle name="Note 8 7 2 2 7 5" xfId="41892"/>
    <cellStyle name="Note 8 7 2 2 7 6" xfId="41893"/>
    <cellStyle name="Note 8 7 2 2 8" xfId="41894"/>
    <cellStyle name="Note 8 7 2 2 8 2" xfId="41895"/>
    <cellStyle name="Note 8 7 2 2 8 2 2" xfId="41896"/>
    <cellStyle name="Note 8 7 2 2 8 2 3" xfId="41897"/>
    <cellStyle name="Note 8 7 2 2 8 2 4" xfId="41898"/>
    <cellStyle name="Note 8 7 2 2 8 3" xfId="41899"/>
    <cellStyle name="Note 8 7 2 2 8 4" xfId="41900"/>
    <cellStyle name="Note 8 7 2 2 8 5" xfId="41901"/>
    <cellStyle name="Note 8 7 2 2 8 6" xfId="41902"/>
    <cellStyle name="Note 8 7 2 2 9" xfId="41903"/>
    <cellStyle name="Note 8 7 2 2 9 2" xfId="41904"/>
    <cellStyle name="Note 8 7 2 2 9 2 2" xfId="41905"/>
    <cellStyle name="Note 8 7 2 2 9 2 3" xfId="41906"/>
    <cellStyle name="Note 8 7 2 2 9 2 4" xfId="41907"/>
    <cellStyle name="Note 8 7 2 2 9 3" xfId="41908"/>
    <cellStyle name="Note 8 7 2 2 9 4" xfId="41909"/>
    <cellStyle name="Note 8 7 2 2 9 5" xfId="41910"/>
    <cellStyle name="Note 8 7 2 2 9 6" xfId="41911"/>
    <cellStyle name="Note 8 7 2 20" xfId="41912"/>
    <cellStyle name="Note 8 7 2 3" xfId="41913"/>
    <cellStyle name="Note 8 7 2 3 2" xfId="41914"/>
    <cellStyle name="Note 8 7 2 3 2 2" xfId="41915"/>
    <cellStyle name="Note 8 7 2 3 2 3" xfId="41916"/>
    <cellStyle name="Note 8 7 2 3 2 4" xfId="41917"/>
    <cellStyle name="Note 8 7 2 3 3" xfId="41918"/>
    <cellStyle name="Note 8 7 2 3 4" xfId="41919"/>
    <cellStyle name="Note 8 7 2 3 5" xfId="41920"/>
    <cellStyle name="Note 8 7 2 4" xfId="41921"/>
    <cellStyle name="Note 8 7 2 4 2" xfId="41922"/>
    <cellStyle name="Note 8 7 2 4 2 2" xfId="41923"/>
    <cellStyle name="Note 8 7 2 4 2 3" xfId="41924"/>
    <cellStyle name="Note 8 7 2 4 2 4" xfId="41925"/>
    <cellStyle name="Note 8 7 2 4 3" xfId="41926"/>
    <cellStyle name="Note 8 7 2 4 4" xfId="41927"/>
    <cellStyle name="Note 8 7 2 4 5" xfId="41928"/>
    <cellStyle name="Note 8 7 2 5" xfId="41929"/>
    <cellStyle name="Note 8 7 2 5 2" xfId="41930"/>
    <cellStyle name="Note 8 7 2 5 2 2" xfId="41931"/>
    <cellStyle name="Note 8 7 2 5 2 3" xfId="41932"/>
    <cellStyle name="Note 8 7 2 5 2 4" xfId="41933"/>
    <cellStyle name="Note 8 7 2 5 3" xfId="41934"/>
    <cellStyle name="Note 8 7 2 5 4" xfId="41935"/>
    <cellStyle name="Note 8 7 2 5 5" xfId="41936"/>
    <cellStyle name="Note 8 7 2 5 6" xfId="41937"/>
    <cellStyle name="Note 8 7 2 6" xfId="41938"/>
    <cellStyle name="Note 8 7 2 6 2" xfId="41939"/>
    <cellStyle name="Note 8 7 2 6 2 2" xfId="41940"/>
    <cellStyle name="Note 8 7 2 6 2 3" xfId="41941"/>
    <cellStyle name="Note 8 7 2 6 2 4" xfId="41942"/>
    <cellStyle name="Note 8 7 2 6 3" xfId="41943"/>
    <cellStyle name="Note 8 7 2 6 4" xfId="41944"/>
    <cellStyle name="Note 8 7 2 6 5" xfId="41945"/>
    <cellStyle name="Note 8 7 2 6 6" xfId="41946"/>
    <cellStyle name="Note 8 7 2 7" xfId="41947"/>
    <cellStyle name="Note 8 7 2 7 2" xfId="41948"/>
    <cellStyle name="Note 8 7 2 7 2 2" xfId="41949"/>
    <cellStyle name="Note 8 7 2 7 2 3" xfId="41950"/>
    <cellStyle name="Note 8 7 2 7 2 4" xfId="41951"/>
    <cellStyle name="Note 8 7 2 7 3" xfId="41952"/>
    <cellStyle name="Note 8 7 2 7 4" xfId="41953"/>
    <cellStyle name="Note 8 7 2 7 5" xfId="41954"/>
    <cellStyle name="Note 8 7 2 7 6" xfId="41955"/>
    <cellStyle name="Note 8 7 2 8" xfId="41956"/>
    <cellStyle name="Note 8 7 2 8 2" xfId="41957"/>
    <cellStyle name="Note 8 7 2 8 2 2" xfId="41958"/>
    <cellStyle name="Note 8 7 2 8 2 3" xfId="41959"/>
    <cellStyle name="Note 8 7 2 8 2 4" xfId="41960"/>
    <cellStyle name="Note 8 7 2 8 3" xfId="41961"/>
    <cellStyle name="Note 8 7 2 8 4" xfId="41962"/>
    <cellStyle name="Note 8 7 2 8 5" xfId="41963"/>
    <cellStyle name="Note 8 7 2 8 6" xfId="41964"/>
    <cellStyle name="Note 8 7 2 9" xfId="41965"/>
    <cellStyle name="Note 8 7 2 9 2" xfId="41966"/>
    <cellStyle name="Note 8 7 2 9 2 2" xfId="41967"/>
    <cellStyle name="Note 8 7 2 9 2 3" xfId="41968"/>
    <cellStyle name="Note 8 7 2 9 2 4" xfId="41969"/>
    <cellStyle name="Note 8 7 2 9 3" xfId="41970"/>
    <cellStyle name="Note 8 7 2 9 4" xfId="41971"/>
    <cellStyle name="Note 8 7 2 9 5" xfId="41972"/>
    <cellStyle name="Note 8 7 2 9 6" xfId="41973"/>
    <cellStyle name="Note 8 7 20" xfId="41974"/>
    <cellStyle name="Note 8 7 21" xfId="41975"/>
    <cellStyle name="Note 8 7 3" xfId="41976"/>
    <cellStyle name="Note 8 7 3 10" xfId="41977"/>
    <cellStyle name="Note 8 7 3 10 2" xfId="41978"/>
    <cellStyle name="Note 8 7 3 10 2 2" xfId="41979"/>
    <cellStyle name="Note 8 7 3 10 2 3" xfId="41980"/>
    <cellStyle name="Note 8 7 3 10 2 4" xfId="41981"/>
    <cellStyle name="Note 8 7 3 10 3" xfId="41982"/>
    <cellStyle name="Note 8 7 3 10 4" xfId="41983"/>
    <cellStyle name="Note 8 7 3 10 5" xfId="41984"/>
    <cellStyle name="Note 8 7 3 10 6" xfId="41985"/>
    <cellStyle name="Note 8 7 3 11" xfId="41986"/>
    <cellStyle name="Note 8 7 3 11 2" xfId="41987"/>
    <cellStyle name="Note 8 7 3 11 2 2" xfId="41988"/>
    <cellStyle name="Note 8 7 3 11 2 3" xfId="41989"/>
    <cellStyle name="Note 8 7 3 11 2 4" xfId="41990"/>
    <cellStyle name="Note 8 7 3 11 3" xfId="41991"/>
    <cellStyle name="Note 8 7 3 11 4" xfId="41992"/>
    <cellStyle name="Note 8 7 3 11 5" xfId="41993"/>
    <cellStyle name="Note 8 7 3 11 6" xfId="41994"/>
    <cellStyle name="Note 8 7 3 12" xfId="41995"/>
    <cellStyle name="Note 8 7 3 12 2" xfId="41996"/>
    <cellStyle name="Note 8 7 3 12 2 2" xfId="41997"/>
    <cellStyle name="Note 8 7 3 12 2 3" xfId="41998"/>
    <cellStyle name="Note 8 7 3 12 2 4" xfId="41999"/>
    <cellStyle name="Note 8 7 3 12 3" xfId="42000"/>
    <cellStyle name="Note 8 7 3 12 4" xfId="42001"/>
    <cellStyle name="Note 8 7 3 12 5" xfId="42002"/>
    <cellStyle name="Note 8 7 3 12 6" xfId="42003"/>
    <cellStyle name="Note 8 7 3 13" xfId="42004"/>
    <cellStyle name="Note 8 7 3 13 2" xfId="42005"/>
    <cellStyle name="Note 8 7 3 13 2 2" xfId="42006"/>
    <cellStyle name="Note 8 7 3 13 2 3" xfId="42007"/>
    <cellStyle name="Note 8 7 3 13 2 4" xfId="42008"/>
    <cellStyle name="Note 8 7 3 13 3" xfId="42009"/>
    <cellStyle name="Note 8 7 3 13 4" xfId="42010"/>
    <cellStyle name="Note 8 7 3 13 5" xfId="42011"/>
    <cellStyle name="Note 8 7 3 13 6" xfId="42012"/>
    <cellStyle name="Note 8 7 3 14" xfId="42013"/>
    <cellStyle name="Note 8 7 3 14 2" xfId="42014"/>
    <cellStyle name="Note 8 7 3 14 2 2" xfId="42015"/>
    <cellStyle name="Note 8 7 3 14 2 3" xfId="42016"/>
    <cellStyle name="Note 8 7 3 14 2 4" xfId="42017"/>
    <cellStyle name="Note 8 7 3 14 3" xfId="42018"/>
    <cellStyle name="Note 8 7 3 14 4" xfId="42019"/>
    <cellStyle name="Note 8 7 3 14 5" xfId="42020"/>
    <cellStyle name="Note 8 7 3 14 6" xfId="42021"/>
    <cellStyle name="Note 8 7 3 15" xfId="42022"/>
    <cellStyle name="Note 8 7 3 15 2" xfId="42023"/>
    <cellStyle name="Note 8 7 3 15 2 2" xfId="42024"/>
    <cellStyle name="Note 8 7 3 15 2 3" xfId="42025"/>
    <cellStyle name="Note 8 7 3 15 2 4" xfId="42026"/>
    <cellStyle name="Note 8 7 3 15 3" xfId="42027"/>
    <cellStyle name="Note 8 7 3 15 4" xfId="42028"/>
    <cellStyle name="Note 8 7 3 15 5" xfId="42029"/>
    <cellStyle name="Note 8 7 3 15 6" xfId="42030"/>
    <cellStyle name="Note 8 7 3 16" xfId="42031"/>
    <cellStyle name="Note 8 7 3 16 2" xfId="42032"/>
    <cellStyle name="Note 8 7 3 16 2 2" xfId="42033"/>
    <cellStyle name="Note 8 7 3 16 2 3" xfId="42034"/>
    <cellStyle name="Note 8 7 3 16 2 4" xfId="42035"/>
    <cellStyle name="Note 8 7 3 16 3" xfId="42036"/>
    <cellStyle name="Note 8 7 3 16 4" xfId="42037"/>
    <cellStyle name="Note 8 7 3 16 5" xfId="42038"/>
    <cellStyle name="Note 8 7 3 16 6" xfId="42039"/>
    <cellStyle name="Note 8 7 3 17" xfId="42040"/>
    <cellStyle name="Note 8 7 3 17 2" xfId="42041"/>
    <cellStyle name="Note 8 7 3 17 3" xfId="42042"/>
    <cellStyle name="Note 8 7 3 18" xfId="42043"/>
    <cellStyle name="Note 8 7 3 19" xfId="42044"/>
    <cellStyle name="Note 8 7 3 2" xfId="42045"/>
    <cellStyle name="Note 8 7 3 2 2" xfId="42046"/>
    <cellStyle name="Note 8 7 3 2 2 2" xfId="42047"/>
    <cellStyle name="Note 8 7 3 2 2 3" xfId="42048"/>
    <cellStyle name="Note 8 7 3 2 2 4" xfId="42049"/>
    <cellStyle name="Note 8 7 3 2 3" xfId="42050"/>
    <cellStyle name="Note 8 7 3 2 4" xfId="42051"/>
    <cellStyle name="Note 8 7 3 2 5" xfId="42052"/>
    <cellStyle name="Note 8 7 3 3" xfId="42053"/>
    <cellStyle name="Note 8 7 3 3 2" xfId="42054"/>
    <cellStyle name="Note 8 7 3 3 2 2" xfId="42055"/>
    <cellStyle name="Note 8 7 3 3 2 3" xfId="42056"/>
    <cellStyle name="Note 8 7 3 3 2 4" xfId="42057"/>
    <cellStyle name="Note 8 7 3 3 3" xfId="42058"/>
    <cellStyle name="Note 8 7 3 3 4" xfId="42059"/>
    <cellStyle name="Note 8 7 3 3 5" xfId="42060"/>
    <cellStyle name="Note 8 7 3 3 6" xfId="42061"/>
    <cellStyle name="Note 8 7 3 4" xfId="42062"/>
    <cellStyle name="Note 8 7 3 4 2" xfId="42063"/>
    <cellStyle name="Note 8 7 3 4 2 2" xfId="42064"/>
    <cellStyle name="Note 8 7 3 4 2 3" xfId="42065"/>
    <cellStyle name="Note 8 7 3 4 2 4" xfId="42066"/>
    <cellStyle name="Note 8 7 3 4 3" xfId="42067"/>
    <cellStyle name="Note 8 7 3 4 4" xfId="42068"/>
    <cellStyle name="Note 8 7 3 4 5" xfId="42069"/>
    <cellStyle name="Note 8 7 3 4 6" xfId="42070"/>
    <cellStyle name="Note 8 7 3 5" xfId="42071"/>
    <cellStyle name="Note 8 7 3 5 2" xfId="42072"/>
    <cellStyle name="Note 8 7 3 5 2 2" xfId="42073"/>
    <cellStyle name="Note 8 7 3 5 2 3" xfId="42074"/>
    <cellStyle name="Note 8 7 3 5 2 4" xfId="42075"/>
    <cellStyle name="Note 8 7 3 5 3" xfId="42076"/>
    <cellStyle name="Note 8 7 3 5 4" xfId="42077"/>
    <cellStyle name="Note 8 7 3 5 5" xfId="42078"/>
    <cellStyle name="Note 8 7 3 5 6" xfId="42079"/>
    <cellStyle name="Note 8 7 3 6" xfId="42080"/>
    <cellStyle name="Note 8 7 3 6 2" xfId="42081"/>
    <cellStyle name="Note 8 7 3 6 2 2" xfId="42082"/>
    <cellStyle name="Note 8 7 3 6 2 3" xfId="42083"/>
    <cellStyle name="Note 8 7 3 6 2 4" xfId="42084"/>
    <cellStyle name="Note 8 7 3 6 3" xfId="42085"/>
    <cellStyle name="Note 8 7 3 6 4" xfId="42086"/>
    <cellStyle name="Note 8 7 3 6 5" xfId="42087"/>
    <cellStyle name="Note 8 7 3 6 6" xfId="42088"/>
    <cellStyle name="Note 8 7 3 7" xfId="42089"/>
    <cellStyle name="Note 8 7 3 7 2" xfId="42090"/>
    <cellStyle name="Note 8 7 3 7 2 2" xfId="42091"/>
    <cellStyle name="Note 8 7 3 7 2 3" xfId="42092"/>
    <cellStyle name="Note 8 7 3 7 2 4" xfId="42093"/>
    <cellStyle name="Note 8 7 3 7 3" xfId="42094"/>
    <cellStyle name="Note 8 7 3 7 4" xfId="42095"/>
    <cellStyle name="Note 8 7 3 7 5" xfId="42096"/>
    <cellStyle name="Note 8 7 3 7 6" xfId="42097"/>
    <cellStyle name="Note 8 7 3 8" xfId="42098"/>
    <cellStyle name="Note 8 7 3 8 2" xfId="42099"/>
    <cellStyle name="Note 8 7 3 8 2 2" xfId="42100"/>
    <cellStyle name="Note 8 7 3 8 2 3" xfId="42101"/>
    <cellStyle name="Note 8 7 3 8 2 4" xfId="42102"/>
    <cellStyle name="Note 8 7 3 8 3" xfId="42103"/>
    <cellStyle name="Note 8 7 3 8 4" xfId="42104"/>
    <cellStyle name="Note 8 7 3 8 5" xfId="42105"/>
    <cellStyle name="Note 8 7 3 8 6" xfId="42106"/>
    <cellStyle name="Note 8 7 3 9" xfId="42107"/>
    <cellStyle name="Note 8 7 3 9 2" xfId="42108"/>
    <cellStyle name="Note 8 7 3 9 2 2" xfId="42109"/>
    <cellStyle name="Note 8 7 3 9 2 3" xfId="42110"/>
    <cellStyle name="Note 8 7 3 9 2 4" xfId="42111"/>
    <cellStyle name="Note 8 7 3 9 3" xfId="42112"/>
    <cellStyle name="Note 8 7 3 9 4" xfId="42113"/>
    <cellStyle name="Note 8 7 3 9 5" xfId="42114"/>
    <cellStyle name="Note 8 7 3 9 6" xfId="42115"/>
    <cellStyle name="Note 8 7 4" xfId="42116"/>
    <cellStyle name="Note 8 7 4 2" xfId="42117"/>
    <cellStyle name="Note 8 7 4 2 2" xfId="42118"/>
    <cellStyle name="Note 8 7 4 2 3" xfId="42119"/>
    <cellStyle name="Note 8 7 4 2 4" xfId="42120"/>
    <cellStyle name="Note 8 7 4 3" xfId="42121"/>
    <cellStyle name="Note 8 7 4 4" xfId="42122"/>
    <cellStyle name="Note 8 7 4 5" xfId="42123"/>
    <cellStyle name="Note 8 7 5" xfId="42124"/>
    <cellStyle name="Note 8 7 5 2" xfId="42125"/>
    <cellStyle name="Note 8 7 5 2 2" xfId="42126"/>
    <cellStyle name="Note 8 7 5 2 3" xfId="42127"/>
    <cellStyle name="Note 8 7 5 2 4" xfId="42128"/>
    <cellStyle name="Note 8 7 5 3" xfId="42129"/>
    <cellStyle name="Note 8 7 5 4" xfId="42130"/>
    <cellStyle name="Note 8 7 5 5" xfId="42131"/>
    <cellStyle name="Note 8 7 6" xfId="42132"/>
    <cellStyle name="Note 8 7 6 2" xfId="42133"/>
    <cellStyle name="Note 8 7 6 2 2" xfId="42134"/>
    <cellStyle name="Note 8 7 6 2 3" xfId="42135"/>
    <cellStyle name="Note 8 7 6 2 4" xfId="42136"/>
    <cellStyle name="Note 8 7 6 3" xfId="42137"/>
    <cellStyle name="Note 8 7 6 4" xfId="42138"/>
    <cellStyle name="Note 8 7 6 5" xfId="42139"/>
    <cellStyle name="Note 8 7 6 6" xfId="42140"/>
    <cellStyle name="Note 8 7 7" xfId="42141"/>
    <cellStyle name="Note 8 7 7 2" xfId="42142"/>
    <cellStyle name="Note 8 7 7 2 2" xfId="42143"/>
    <cellStyle name="Note 8 7 7 2 3" xfId="42144"/>
    <cellStyle name="Note 8 7 7 2 4" xfId="42145"/>
    <cellStyle name="Note 8 7 7 3" xfId="42146"/>
    <cellStyle name="Note 8 7 7 4" xfId="42147"/>
    <cellStyle name="Note 8 7 7 5" xfId="42148"/>
    <cellStyle name="Note 8 7 7 6" xfId="42149"/>
    <cellStyle name="Note 8 7 8" xfId="42150"/>
    <cellStyle name="Note 8 7 8 2" xfId="42151"/>
    <cellStyle name="Note 8 7 8 2 2" xfId="42152"/>
    <cellStyle name="Note 8 7 8 2 3" xfId="42153"/>
    <cellStyle name="Note 8 7 8 2 4" xfId="42154"/>
    <cellStyle name="Note 8 7 8 3" xfId="42155"/>
    <cellStyle name="Note 8 7 8 4" xfId="42156"/>
    <cellStyle name="Note 8 7 8 5" xfId="42157"/>
    <cellStyle name="Note 8 7 8 6" xfId="42158"/>
    <cellStyle name="Note 8 7 9" xfId="42159"/>
    <cellStyle name="Note 8 7 9 2" xfId="42160"/>
    <cellStyle name="Note 8 7 9 2 2" xfId="42161"/>
    <cellStyle name="Note 8 7 9 2 3" xfId="42162"/>
    <cellStyle name="Note 8 7 9 2 4" xfId="42163"/>
    <cellStyle name="Note 8 7 9 3" xfId="42164"/>
    <cellStyle name="Note 8 7 9 4" xfId="42165"/>
    <cellStyle name="Note 8 7 9 5" xfId="42166"/>
    <cellStyle name="Note 8 7 9 6" xfId="42167"/>
    <cellStyle name="Note 8 8" xfId="847"/>
    <cellStyle name="Note 8 8 10" xfId="42168"/>
    <cellStyle name="Note 8 8 10 2" xfId="42169"/>
    <cellStyle name="Note 8 8 10 2 2" xfId="42170"/>
    <cellStyle name="Note 8 8 10 2 3" xfId="42171"/>
    <cellStyle name="Note 8 8 10 2 4" xfId="42172"/>
    <cellStyle name="Note 8 8 10 3" xfId="42173"/>
    <cellStyle name="Note 8 8 10 4" xfId="42174"/>
    <cellStyle name="Note 8 8 10 5" xfId="42175"/>
    <cellStyle name="Note 8 8 10 6" xfId="42176"/>
    <cellStyle name="Note 8 8 11" xfId="42177"/>
    <cellStyle name="Note 8 8 11 2" xfId="42178"/>
    <cellStyle name="Note 8 8 11 2 2" xfId="42179"/>
    <cellStyle name="Note 8 8 11 2 3" xfId="42180"/>
    <cellStyle name="Note 8 8 11 2 4" xfId="42181"/>
    <cellStyle name="Note 8 8 11 3" xfId="42182"/>
    <cellStyle name="Note 8 8 11 4" xfId="42183"/>
    <cellStyle name="Note 8 8 11 5" xfId="42184"/>
    <cellStyle name="Note 8 8 11 6" xfId="42185"/>
    <cellStyle name="Note 8 8 12" xfId="42186"/>
    <cellStyle name="Note 8 8 12 2" xfId="42187"/>
    <cellStyle name="Note 8 8 12 2 2" xfId="42188"/>
    <cellStyle name="Note 8 8 12 2 3" xfId="42189"/>
    <cellStyle name="Note 8 8 12 2 4" xfId="42190"/>
    <cellStyle name="Note 8 8 12 3" xfId="42191"/>
    <cellStyle name="Note 8 8 12 4" xfId="42192"/>
    <cellStyle name="Note 8 8 12 5" xfId="42193"/>
    <cellStyle name="Note 8 8 12 6" xfId="42194"/>
    <cellStyle name="Note 8 8 13" xfId="42195"/>
    <cellStyle name="Note 8 8 13 2" xfId="42196"/>
    <cellStyle name="Note 8 8 13 2 2" xfId="42197"/>
    <cellStyle name="Note 8 8 13 2 3" xfId="42198"/>
    <cellStyle name="Note 8 8 13 2 4" xfId="42199"/>
    <cellStyle name="Note 8 8 13 3" xfId="42200"/>
    <cellStyle name="Note 8 8 13 4" xfId="42201"/>
    <cellStyle name="Note 8 8 13 5" xfId="42202"/>
    <cellStyle name="Note 8 8 13 6" xfId="42203"/>
    <cellStyle name="Note 8 8 14" xfId="42204"/>
    <cellStyle name="Note 8 8 14 2" xfId="42205"/>
    <cellStyle name="Note 8 8 14 2 2" xfId="42206"/>
    <cellStyle name="Note 8 8 14 2 3" xfId="42207"/>
    <cellStyle name="Note 8 8 14 2 4" xfId="42208"/>
    <cellStyle name="Note 8 8 14 3" xfId="42209"/>
    <cellStyle name="Note 8 8 14 4" xfId="42210"/>
    <cellStyle name="Note 8 8 14 5" xfId="42211"/>
    <cellStyle name="Note 8 8 14 6" xfId="42212"/>
    <cellStyle name="Note 8 8 15" xfId="42213"/>
    <cellStyle name="Note 8 8 15 2" xfId="42214"/>
    <cellStyle name="Note 8 8 15 2 2" xfId="42215"/>
    <cellStyle name="Note 8 8 15 2 3" xfId="42216"/>
    <cellStyle name="Note 8 8 15 2 4" xfId="42217"/>
    <cellStyle name="Note 8 8 15 3" xfId="42218"/>
    <cellStyle name="Note 8 8 15 4" xfId="42219"/>
    <cellStyle name="Note 8 8 15 5" xfId="42220"/>
    <cellStyle name="Note 8 8 15 6" xfId="42221"/>
    <cellStyle name="Note 8 8 16" xfId="42222"/>
    <cellStyle name="Note 8 8 16 2" xfId="42223"/>
    <cellStyle name="Note 8 8 16 3" xfId="42224"/>
    <cellStyle name="Note 8 8 17" xfId="42225"/>
    <cellStyle name="Note 8 8 18" xfId="42226"/>
    <cellStyle name="Note 8 8 19" xfId="42227"/>
    <cellStyle name="Note 8 8 2" xfId="848"/>
    <cellStyle name="Note 8 8 2 10" xfId="42228"/>
    <cellStyle name="Note 8 8 2 10 2" xfId="42229"/>
    <cellStyle name="Note 8 8 2 10 2 2" xfId="42230"/>
    <cellStyle name="Note 8 8 2 10 2 3" xfId="42231"/>
    <cellStyle name="Note 8 8 2 10 2 4" xfId="42232"/>
    <cellStyle name="Note 8 8 2 10 3" xfId="42233"/>
    <cellStyle name="Note 8 8 2 10 4" xfId="42234"/>
    <cellStyle name="Note 8 8 2 10 5" xfId="42235"/>
    <cellStyle name="Note 8 8 2 10 6" xfId="42236"/>
    <cellStyle name="Note 8 8 2 11" xfId="42237"/>
    <cellStyle name="Note 8 8 2 11 2" xfId="42238"/>
    <cellStyle name="Note 8 8 2 11 2 2" xfId="42239"/>
    <cellStyle name="Note 8 8 2 11 2 3" xfId="42240"/>
    <cellStyle name="Note 8 8 2 11 2 4" xfId="42241"/>
    <cellStyle name="Note 8 8 2 11 3" xfId="42242"/>
    <cellStyle name="Note 8 8 2 11 4" xfId="42243"/>
    <cellStyle name="Note 8 8 2 11 5" xfId="42244"/>
    <cellStyle name="Note 8 8 2 11 6" xfId="42245"/>
    <cellStyle name="Note 8 8 2 12" xfId="42246"/>
    <cellStyle name="Note 8 8 2 12 2" xfId="42247"/>
    <cellStyle name="Note 8 8 2 12 2 2" xfId="42248"/>
    <cellStyle name="Note 8 8 2 12 2 3" xfId="42249"/>
    <cellStyle name="Note 8 8 2 12 2 4" xfId="42250"/>
    <cellStyle name="Note 8 8 2 12 3" xfId="42251"/>
    <cellStyle name="Note 8 8 2 12 4" xfId="42252"/>
    <cellStyle name="Note 8 8 2 12 5" xfId="42253"/>
    <cellStyle name="Note 8 8 2 12 6" xfId="42254"/>
    <cellStyle name="Note 8 8 2 13" xfId="42255"/>
    <cellStyle name="Note 8 8 2 13 2" xfId="42256"/>
    <cellStyle name="Note 8 8 2 13 2 2" xfId="42257"/>
    <cellStyle name="Note 8 8 2 13 2 3" xfId="42258"/>
    <cellStyle name="Note 8 8 2 13 2 4" xfId="42259"/>
    <cellStyle name="Note 8 8 2 13 3" xfId="42260"/>
    <cellStyle name="Note 8 8 2 13 4" xfId="42261"/>
    <cellStyle name="Note 8 8 2 13 5" xfId="42262"/>
    <cellStyle name="Note 8 8 2 13 6" xfId="42263"/>
    <cellStyle name="Note 8 8 2 14" xfId="42264"/>
    <cellStyle name="Note 8 8 2 14 2" xfId="42265"/>
    <cellStyle name="Note 8 8 2 14 2 2" xfId="42266"/>
    <cellStyle name="Note 8 8 2 14 2 3" xfId="42267"/>
    <cellStyle name="Note 8 8 2 14 2 4" xfId="42268"/>
    <cellStyle name="Note 8 8 2 14 3" xfId="42269"/>
    <cellStyle name="Note 8 8 2 14 4" xfId="42270"/>
    <cellStyle name="Note 8 8 2 14 5" xfId="42271"/>
    <cellStyle name="Note 8 8 2 14 6" xfId="42272"/>
    <cellStyle name="Note 8 8 2 15" xfId="42273"/>
    <cellStyle name="Note 8 8 2 15 2" xfId="42274"/>
    <cellStyle name="Note 8 8 2 15 3" xfId="42275"/>
    <cellStyle name="Note 8 8 2 16" xfId="42276"/>
    <cellStyle name="Note 8 8 2 17" xfId="42277"/>
    <cellStyle name="Note 8 8 2 18" xfId="42278"/>
    <cellStyle name="Note 8 8 2 19" xfId="42279"/>
    <cellStyle name="Note 8 8 2 2" xfId="42280"/>
    <cellStyle name="Note 8 8 2 2 10" xfId="42281"/>
    <cellStyle name="Note 8 8 2 2 10 2" xfId="42282"/>
    <cellStyle name="Note 8 8 2 2 10 2 2" xfId="42283"/>
    <cellStyle name="Note 8 8 2 2 10 2 3" xfId="42284"/>
    <cellStyle name="Note 8 8 2 2 10 2 4" xfId="42285"/>
    <cellStyle name="Note 8 8 2 2 10 3" xfId="42286"/>
    <cellStyle name="Note 8 8 2 2 10 4" xfId="42287"/>
    <cellStyle name="Note 8 8 2 2 10 5" xfId="42288"/>
    <cellStyle name="Note 8 8 2 2 10 6" xfId="42289"/>
    <cellStyle name="Note 8 8 2 2 11" xfId="42290"/>
    <cellStyle name="Note 8 8 2 2 11 2" xfId="42291"/>
    <cellStyle name="Note 8 8 2 2 11 2 2" xfId="42292"/>
    <cellStyle name="Note 8 8 2 2 11 2 3" xfId="42293"/>
    <cellStyle name="Note 8 8 2 2 11 2 4" xfId="42294"/>
    <cellStyle name="Note 8 8 2 2 11 3" xfId="42295"/>
    <cellStyle name="Note 8 8 2 2 11 4" xfId="42296"/>
    <cellStyle name="Note 8 8 2 2 11 5" xfId="42297"/>
    <cellStyle name="Note 8 8 2 2 11 6" xfId="42298"/>
    <cellStyle name="Note 8 8 2 2 12" xfId="42299"/>
    <cellStyle name="Note 8 8 2 2 12 2" xfId="42300"/>
    <cellStyle name="Note 8 8 2 2 12 2 2" xfId="42301"/>
    <cellStyle name="Note 8 8 2 2 12 2 3" xfId="42302"/>
    <cellStyle name="Note 8 8 2 2 12 2 4" xfId="42303"/>
    <cellStyle name="Note 8 8 2 2 12 3" xfId="42304"/>
    <cellStyle name="Note 8 8 2 2 12 4" xfId="42305"/>
    <cellStyle name="Note 8 8 2 2 12 5" xfId="42306"/>
    <cellStyle name="Note 8 8 2 2 12 6" xfId="42307"/>
    <cellStyle name="Note 8 8 2 2 13" xfId="42308"/>
    <cellStyle name="Note 8 8 2 2 13 2" xfId="42309"/>
    <cellStyle name="Note 8 8 2 2 13 2 2" xfId="42310"/>
    <cellStyle name="Note 8 8 2 2 13 2 3" xfId="42311"/>
    <cellStyle name="Note 8 8 2 2 13 2 4" xfId="42312"/>
    <cellStyle name="Note 8 8 2 2 13 3" xfId="42313"/>
    <cellStyle name="Note 8 8 2 2 13 4" xfId="42314"/>
    <cellStyle name="Note 8 8 2 2 13 5" xfId="42315"/>
    <cellStyle name="Note 8 8 2 2 13 6" xfId="42316"/>
    <cellStyle name="Note 8 8 2 2 14" xfId="42317"/>
    <cellStyle name="Note 8 8 2 2 14 2" xfId="42318"/>
    <cellStyle name="Note 8 8 2 2 14 2 2" xfId="42319"/>
    <cellStyle name="Note 8 8 2 2 14 2 3" xfId="42320"/>
    <cellStyle name="Note 8 8 2 2 14 2 4" xfId="42321"/>
    <cellStyle name="Note 8 8 2 2 14 3" xfId="42322"/>
    <cellStyle name="Note 8 8 2 2 14 4" xfId="42323"/>
    <cellStyle name="Note 8 8 2 2 14 5" xfId="42324"/>
    <cellStyle name="Note 8 8 2 2 14 6" xfId="42325"/>
    <cellStyle name="Note 8 8 2 2 15" xfId="42326"/>
    <cellStyle name="Note 8 8 2 2 15 2" xfId="42327"/>
    <cellStyle name="Note 8 8 2 2 15 2 2" xfId="42328"/>
    <cellStyle name="Note 8 8 2 2 15 2 3" xfId="42329"/>
    <cellStyle name="Note 8 8 2 2 15 2 4" xfId="42330"/>
    <cellStyle name="Note 8 8 2 2 15 3" xfId="42331"/>
    <cellStyle name="Note 8 8 2 2 15 4" xfId="42332"/>
    <cellStyle name="Note 8 8 2 2 15 5" xfId="42333"/>
    <cellStyle name="Note 8 8 2 2 15 6" xfId="42334"/>
    <cellStyle name="Note 8 8 2 2 16" xfId="42335"/>
    <cellStyle name="Note 8 8 2 2 16 2" xfId="42336"/>
    <cellStyle name="Note 8 8 2 2 16 2 2" xfId="42337"/>
    <cellStyle name="Note 8 8 2 2 16 2 3" xfId="42338"/>
    <cellStyle name="Note 8 8 2 2 16 2 4" xfId="42339"/>
    <cellStyle name="Note 8 8 2 2 16 3" xfId="42340"/>
    <cellStyle name="Note 8 8 2 2 16 4" xfId="42341"/>
    <cellStyle name="Note 8 8 2 2 16 5" xfId="42342"/>
    <cellStyle name="Note 8 8 2 2 16 6" xfId="42343"/>
    <cellStyle name="Note 8 8 2 2 17" xfId="42344"/>
    <cellStyle name="Note 8 8 2 2 17 2" xfId="42345"/>
    <cellStyle name="Note 8 8 2 2 17 3" xfId="42346"/>
    <cellStyle name="Note 8 8 2 2 18" xfId="42347"/>
    <cellStyle name="Note 8 8 2 2 19" xfId="42348"/>
    <cellStyle name="Note 8 8 2 2 2" xfId="42349"/>
    <cellStyle name="Note 8 8 2 2 2 2" xfId="42350"/>
    <cellStyle name="Note 8 8 2 2 2 2 2" xfId="42351"/>
    <cellStyle name="Note 8 8 2 2 2 2 3" xfId="42352"/>
    <cellStyle name="Note 8 8 2 2 2 2 4" xfId="42353"/>
    <cellStyle name="Note 8 8 2 2 2 3" xfId="42354"/>
    <cellStyle name="Note 8 8 2 2 2 4" xfId="42355"/>
    <cellStyle name="Note 8 8 2 2 2 5" xfId="42356"/>
    <cellStyle name="Note 8 8 2 2 3" xfId="42357"/>
    <cellStyle name="Note 8 8 2 2 3 2" xfId="42358"/>
    <cellStyle name="Note 8 8 2 2 3 2 2" xfId="42359"/>
    <cellStyle name="Note 8 8 2 2 3 2 3" xfId="42360"/>
    <cellStyle name="Note 8 8 2 2 3 2 4" xfId="42361"/>
    <cellStyle name="Note 8 8 2 2 3 3" xfId="42362"/>
    <cellStyle name="Note 8 8 2 2 3 4" xfId="42363"/>
    <cellStyle name="Note 8 8 2 2 3 5" xfId="42364"/>
    <cellStyle name="Note 8 8 2 2 3 6" xfId="42365"/>
    <cellStyle name="Note 8 8 2 2 4" xfId="42366"/>
    <cellStyle name="Note 8 8 2 2 4 2" xfId="42367"/>
    <cellStyle name="Note 8 8 2 2 4 2 2" xfId="42368"/>
    <cellStyle name="Note 8 8 2 2 4 2 3" xfId="42369"/>
    <cellStyle name="Note 8 8 2 2 4 2 4" xfId="42370"/>
    <cellStyle name="Note 8 8 2 2 4 3" xfId="42371"/>
    <cellStyle name="Note 8 8 2 2 4 4" xfId="42372"/>
    <cellStyle name="Note 8 8 2 2 4 5" xfId="42373"/>
    <cellStyle name="Note 8 8 2 2 4 6" xfId="42374"/>
    <cellStyle name="Note 8 8 2 2 5" xfId="42375"/>
    <cellStyle name="Note 8 8 2 2 5 2" xfId="42376"/>
    <cellStyle name="Note 8 8 2 2 5 2 2" xfId="42377"/>
    <cellStyle name="Note 8 8 2 2 5 2 3" xfId="42378"/>
    <cellStyle name="Note 8 8 2 2 5 2 4" xfId="42379"/>
    <cellStyle name="Note 8 8 2 2 5 3" xfId="42380"/>
    <cellStyle name="Note 8 8 2 2 5 4" xfId="42381"/>
    <cellStyle name="Note 8 8 2 2 5 5" xfId="42382"/>
    <cellStyle name="Note 8 8 2 2 5 6" xfId="42383"/>
    <cellStyle name="Note 8 8 2 2 6" xfId="42384"/>
    <cellStyle name="Note 8 8 2 2 6 2" xfId="42385"/>
    <cellStyle name="Note 8 8 2 2 6 2 2" xfId="42386"/>
    <cellStyle name="Note 8 8 2 2 6 2 3" xfId="42387"/>
    <cellStyle name="Note 8 8 2 2 6 2 4" xfId="42388"/>
    <cellStyle name="Note 8 8 2 2 6 3" xfId="42389"/>
    <cellStyle name="Note 8 8 2 2 6 4" xfId="42390"/>
    <cellStyle name="Note 8 8 2 2 6 5" xfId="42391"/>
    <cellStyle name="Note 8 8 2 2 6 6" xfId="42392"/>
    <cellStyle name="Note 8 8 2 2 7" xfId="42393"/>
    <cellStyle name="Note 8 8 2 2 7 2" xfId="42394"/>
    <cellStyle name="Note 8 8 2 2 7 2 2" xfId="42395"/>
    <cellStyle name="Note 8 8 2 2 7 2 3" xfId="42396"/>
    <cellStyle name="Note 8 8 2 2 7 2 4" xfId="42397"/>
    <cellStyle name="Note 8 8 2 2 7 3" xfId="42398"/>
    <cellStyle name="Note 8 8 2 2 7 4" xfId="42399"/>
    <cellStyle name="Note 8 8 2 2 7 5" xfId="42400"/>
    <cellStyle name="Note 8 8 2 2 7 6" xfId="42401"/>
    <cellStyle name="Note 8 8 2 2 8" xfId="42402"/>
    <cellStyle name="Note 8 8 2 2 8 2" xfId="42403"/>
    <cellStyle name="Note 8 8 2 2 8 2 2" xfId="42404"/>
    <cellStyle name="Note 8 8 2 2 8 2 3" xfId="42405"/>
    <cellStyle name="Note 8 8 2 2 8 2 4" xfId="42406"/>
    <cellStyle name="Note 8 8 2 2 8 3" xfId="42407"/>
    <cellStyle name="Note 8 8 2 2 8 4" xfId="42408"/>
    <cellStyle name="Note 8 8 2 2 8 5" xfId="42409"/>
    <cellStyle name="Note 8 8 2 2 8 6" xfId="42410"/>
    <cellStyle name="Note 8 8 2 2 9" xfId="42411"/>
    <cellStyle name="Note 8 8 2 2 9 2" xfId="42412"/>
    <cellStyle name="Note 8 8 2 2 9 2 2" xfId="42413"/>
    <cellStyle name="Note 8 8 2 2 9 2 3" xfId="42414"/>
    <cellStyle name="Note 8 8 2 2 9 2 4" xfId="42415"/>
    <cellStyle name="Note 8 8 2 2 9 3" xfId="42416"/>
    <cellStyle name="Note 8 8 2 2 9 4" xfId="42417"/>
    <cellStyle name="Note 8 8 2 2 9 5" xfId="42418"/>
    <cellStyle name="Note 8 8 2 2 9 6" xfId="42419"/>
    <cellStyle name="Note 8 8 2 20" xfId="42420"/>
    <cellStyle name="Note 8 8 2 3" xfId="42421"/>
    <cellStyle name="Note 8 8 2 3 2" xfId="42422"/>
    <cellStyle name="Note 8 8 2 3 2 2" xfId="42423"/>
    <cellStyle name="Note 8 8 2 3 2 3" xfId="42424"/>
    <cellStyle name="Note 8 8 2 3 2 4" xfId="42425"/>
    <cellStyle name="Note 8 8 2 3 3" xfId="42426"/>
    <cellStyle name="Note 8 8 2 3 4" xfId="42427"/>
    <cellStyle name="Note 8 8 2 3 5" xfId="42428"/>
    <cellStyle name="Note 8 8 2 4" xfId="42429"/>
    <cellStyle name="Note 8 8 2 4 2" xfId="42430"/>
    <cellStyle name="Note 8 8 2 4 2 2" xfId="42431"/>
    <cellStyle name="Note 8 8 2 4 2 3" xfId="42432"/>
    <cellStyle name="Note 8 8 2 4 2 4" xfId="42433"/>
    <cellStyle name="Note 8 8 2 4 3" xfId="42434"/>
    <cellStyle name="Note 8 8 2 4 4" xfId="42435"/>
    <cellStyle name="Note 8 8 2 4 5" xfId="42436"/>
    <cellStyle name="Note 8 8 2 5" xfId="42437"/>
    <cellStyle name="Note 8 8 2 5 2" xfId="42438"/>
    <cellStyle name="Note 8 8 2 5 2 2" xfId="42439"/>
    <cellStyle name="Note 8 8 2 5 2 3" xfId="42440"/>
    <cellStyle name="Note 8 8 2 5 2 4" xfId="42441"/>
    <cellStyle name="Note 8 8 2 5 3" xfId="42442"/>
    <cellStyle name="Note 8 8 2 5 4" xfId="42443"/>
    <cellStyle name="Note 8 8 2 5 5" xfId="42444"/>
    <cellStyle name="Note 8 8 2 5 6" xfId="42445"/>
    <cellStyle name="Note 8 8 2 6" xfId="42446"/>
    <cellStyle name="Note 8 8 2 6 2" xfId="42447"/>
    <cellStyle name="Note 8 8 2 6 2 2" xfId="42448"/>
    <cellStyle name="Note 8 8 2 6 2 3" xfId="42449"/>
    <cellStyle name="Note 8 8 2 6 2 4" xfId="42450"/>
    <cellStyle name="Note 8 8 2 6 3" xfId="42451"/>
    <cellStyle name="Note 8 8 2 6 4" xfId="42452"/>
    <cellStyle name="Note 8 8 2 6 5" xfId="42453"/>
    <cellStyle name="Note 8 8 2 6 6" xfId="42454"/>
    <cellStyle name="Note 8 8 2 7" xfId="42455"/>
    <cellStyle name="Note 8 8 2 7 2" xfId="42456"/>
    <cellStyle name="Note 8 8 2 7 2 2" xfId="42457"/>
    <cellStyle name="Note 8 8 2 7 2 3" xfId="42458"/>
    <cellStyle name="Note 8 8 2 7 2 4" xfId="42459"/>
    <cellStyle name="Note 8 8 2 7 3" xfId="42460"/>
    <cellStyle name="Note 8 8 2 7 4" xfId="42461"/>
    <cellStyle name="Note 8 8 2 7 5" xfId="42462"/>
    <cellStyle name="Note 8 8 2 7 6" xfId="42463"/>
    <cellStyle name="Note 8 8 2 8" xfId="42464"/>
    <cellStyle name="Note 8 8 2 8 2" xfId="42465"/>
    <cellStyle name="Note 8 8 2 8 2 2" xfId="42466"/>
    <cellStyle name="Note 8 8 2 8 2 3" xfId="42467"/>
    <cellStyle name="Note 8 8 2 8 2 4" xfId="42468"/>
    <cellStyle name="Note 8 8 2 8 3" xfId="42469"/>
    <cellStyle name="Note 8 8 2 8 4" xfId="42470"/>
    <cellStyle name="Note 8 8 2 8 5" xfId="42471"/>
    <cellStyle name="Note 8 8 2 8 6" xfId="42472"/>
    <cellStyle name="Note 8 8 2 9" xfId="42473"/>
    <cellStyle name="Note 8 8 2 9 2" xfId="42474"/>
    <cellStyle name="Note 8 8 2 9 2 2" xfId="42475"/>
    <cellStyle name="Note 8 8 2 9 2 3" xfId="42476"/>
    <cellStyle name="Note 8 8 2 9 2 4" xfId="42477"/>
    <cellStyle name="Note 8 8 2 9 3" xfId="42478"/>
    <cellStyle name="Note 8 8 2 9 4" xfId="42479"/>
    <cellStyle name="Note 8 8 2 9 5" xfId="42480"/>
    <cellStyle name="Note 8 8 2 9 6" xfId="42481"/>
    <cellStyle name="Note 8 8 20" xfId="42482"/>
    <cellStyle name="Note 8 8 21" xfId="42483"/>
    <cellStyle name="Note 8 8 3" xfId="42484"/>
    <cellStyle name="Note 8 8 3 10" xfId="42485"/>
    <cellStyle name="Note 8 8 3 10 2" xfId="42486"/>
    <cellStyle name="Note 8 8 3 10 2 2" xfId="42487"/>
    <cellStyle name="Note 8 8 3 10 2 3" xfId="42488"/>
    <cellStyle name="Note 8 8 3 10 2 4" xfId="42489"/>
    <cellStyle name="Note 8 8 3 10 3" xfId="42490"/>
    <cellStyle name="Note 8 8 3 10 4" xfId="42491"/>
    <cellStyle name="Note 8 8 3 10 5" xfId="42492"/>
    <cellStyle name="Note 8 8 3 10 6" xfId="42493"/>
    <cellStyle name="Note 8 8 3 11" xfId="42494"/>
    <cellStyle name="Note 8 8 3 11 2" xfId="42495"/>
    <cellStyle name="Note 8 8 3 11 2 2" xfId="42496"/>
    <cellStyle name="Note 8 8 3 11 2 3" xfId="42497"/>
    <cellStyle name="Note 8 8 3 11 2 4" xfId="42498"/>
    <cellStyle name="Note 8 8 3 11 3" xfId="42499"/>
    <cellStyle name="Note 8 8 3 11 4" xfId="42500"/>
    <cellStyle name="Note 8 8 3 11 5" xfId="42501"/>
    <cellStyle name="Note 8 8 3 11 6" xfId="42502"/>
    <cellStyle name="Note 8 8 3 12" xfId="42503"/>
    <cellStyle name="Note 8 8 3 12 2" xfId="42504"/>
    <cellStyle name="Note 8 8 3 12 2 2" xfId="42505"/>
    <cellStyle name="Note 8 8 3 12 2 3" xfId="42506"/>
    <cellStyle name="Note 8 8 3 12 2 4" xfId="42507"/>
    <cellStyle name="Note 8 8 3 12 3" xfId="42508"/>
    <cellStyle name="Note 8 8 3 12 4" xfId="42509"/>
    <cellStyle name="Note 8 8 3 12 5" xfId="42510"/>
    <cellStyle name="Note 8 8 3 12 6" xfId="42511"/>
    <cellStyle name="Note 8 8 3 13" xfId="42512"/>
    <cellStyle name="Note 8 8 3 13 2" xfId="42513"/>
    <cellStyle name="Note 8 8 3 13 2 2" xfId="42514"/>
    <cellStyle name="Note 8 8 3 13 2 3" xfId="42515"/>
    <cellStyle name="Note 8 8 3 13 2 4" xfId="42516"/>
    <cellStyle name="Note 8 8 3 13 3" xfId="42517"/>
    <cellStyle name="Note 8 8 3 13 4" xfId="42518"/>
    <cellStyle name="Note 8 8 3 13 5" xfId="42519"/>
    <cellStyle name="Note 8 8 3 13 6" xfId="42520"/>
    <cellStyle name="Note 8 8 3 14" xfId="42521"/>
    <cellStyle name="Note 8 8 3 14 2" xfId="42522"/>
    <cellStyle name="Note 8 8 3 14 2 2" xfId="42523"/>
    <cellStyle name="Note 8 8 3 14 2 3" xfId="42524"/>
    <cellStyle name="Note 8 8 3 14 2 4" xfId="42525"/>
    <cellStyle name="Note 8 8 3 14 3" xfId="42526"/>
    <cellStyle name="Note 8 8 3 14 4" xfId="42527"/>
    <cellStyle name="Note 8 8 3 14 5" xfId="42528"/>
    <cellStyle name="Note 8 8 3 14 6" xfId="42529"/>
    <cellStyle name="Note 8 8 3 15" xfId="42530"/>
    <cellStyle name="Note 8 8 3 15 2" xfId="42531"/>
    <cellStyle name="Note 8 8 3 15 2 2" xfId="42532"/>
    <cellStyle name="Note 8 8 3 15 2 3" xfId="42533"/>
    <cellStyle name="Note 8 8 3 15 2 4" xfId="42534"/>
    <cellStyle name="Note 8 8 3 15 3" xfId="42535"/>
    <cellStyle name="Note 8 8 3 15 4" xfId="42536"/>
    <cellStyle name="Note 8 8 3 15 5" xfId="42537"/>
    <cellStyle name="Note 8 8 3 15 6" xfId="42538"/>
    <cellStyle name="Note 8 8 3 16" xfId="42539"/>
    <cellStyle name="Note 8 8 3 16 2" xfId="42540"/>
    <cellStyle name="Note 8 8 3 16 2 2" xfId="42541"/>
    <cellStyle name="Note 8 8 3 16 2 3" xfId="42542"/>
    <cellStyle name="Note 8 8 3 16 2 4" xfId="42543"/>
    <cellStyle name="Note 8 8 3 16 3" xfId="42544"/>
    <cellStyle name="Note 8 8 3 16 4" xfId="42545"/>
    <cellStyle name="Note 8 8 3 16 5" xfId="42546"/>
    <cellStyle name="Note 8 8 3 16 6" xfId="42547"/>
    <cellStyle name="Note 8 8 3 17" xfId="42548"/>
    <cellStyle name="Note 8 8 3 17 2" xfId="42549"/>
    <cellStyle name="Note 8 8 3 17 3" xfId="42550"/>
    <cellStyle name="Note 8 8 3 18" xfId="42551"/>
    <cellStyle name="Note 8 8 3 19" xfId="42552"/>
    <cellStyle name="Note 8 8 3 2" xfId="42553"/>
    <cellStyle name="Note 8 8 3 2 2" xfId="42554"/>
    <cellStyle name="Note 8 8 3 2 2 2" xfId="42555"/>
    <cellStyle name="Note 8 8 3 2 2 3" xfId="42556"/>
    <cellStyle name="Note 8 8 3 2 2 4" xfId="42557"/>
    <cellStyle name="Note 8 8 3 2 3" xfId="42558"/>
    <cellStyle name="Note 8 8 3 2 4" xfId="42559"/>
    <cellStyle name="Note 8 8 3 2 5" xfId="42560"/>
    <cellStyle name="Note 8 8 3 3" xfId="42561"/>
    <cellStyle name="Note 8 8 3 3 2" xfId="42562"/>
    <cellStyle name="Note 8 8 3 3 2 2" xfId="42563"/>
    <cellStyle name="Note 8 8 3 3 2 3" xfId="42564"/>
    <cellStyle name="Note 8 8 3 3 2 4" xfId="42565"/>
    <cellStyle name="Note 8 8 3 3 3" xfId="42566"/>
    <cellStyle name="Note 8 8 3 3 4" xfId="42567"/>
    <cellStyle name="Note 8 8 3 3 5" xfId="42568"/>
    <cellStyle name="Note 8 8 3 3 6" xfId="42569"/>
    <cellStyle name="Note 8 8 3 4" xfId="42570"/>
    <cellStyle name="Note 8 8 3 4 2" xfId="42571"/>
    <cellStyle name="Note 8 8 3 4 2 2" xfId="42572"/>
    <cellStyle name="Note 8 8 3 4 2 3" xfId="42573"/>
    <cellStyle name="Note 8 8 3 4 2 4" xfId="42574"/>
    <cellStyle name="Note 8 8 3 4 3" xfId="42575"/>
    <cellStyle name="Note 8 8 3 4 4" xfId="42576"/>
    <cellStyle name="Note 8 8 3 4 5" xfId="42577"/>
    <cellStyle name="Note 8 8 3 4 6" xfId="42578"/>
    <cellStyle name="Note 8 8 3 5" xfId="42579"/>
    <cellStyle name="Note 8 8 3 5 2" xfId="42580"/>
    <cellStyle name="Note 8 8 3 5 2 2" xfId="42581"/>
    <cellStyle name="Note 8 8 3 5 2 3" xfId="42582"/>
    <cellStyle name="Note 8 8 3 5 2 4" xfId="42583"/>
    <cellStyle name="Note 8 8 3 5 3" xfId="42584"/>
    <cellStyle name="Note 8 8 3 5 4" xfId="42585"/>
    <cellStyle name="Note 8 8 3 5 5" xfId="42586"/>
    <cellStyle name="Note 8 8 3 5 6" xfId="42587"/>
    <cellStyle name="Note 8 8 3 6" xfId="42588"/>
    <cellStyle name="Note 8 8 3 6 2" xfId="42589"/>
    <cellStyle name="Note 8 8 3 6 2 2" xfId="42590"/>
    <cellStyle name="Note 8 8 3 6 2 3" xfId="42591"/>
    <cellStyle name="Note 8 8 3 6 2 4" xfId="42592"/>
    <cellStyle name="Note 8 8 3 6 3" xfId="42593"/>
    <cellStyle name="Note 8 8 3 6 4" xfId="42594"/>
    <cellStyle name="Note 8 8 3 6 5" xfId="42595"/>
    <cellStyle name="Note 8 8 3 6 6" xfId="42596"/>
    <cellStyle name="Note 8 8 3 7" xfId="42597"/>
    <cellStyle name="Note 8 8 3 7 2" xfId="42598"/>
    <cellStyle name="Note 8 8 3 7 2 2" xfId="42599"/>
    <cellStyle name="Note 8 8 3 7 2 3" xfId="42600"/>
    <cellStyle name="Note 8 8 3 7 2 4" xfId="42601"/>
    <cellStyle name="Note 8 8 3 7 3" xfId="42602"/>
    <cellStyle name="Note 8 8 3 7 4" xfId="42603"/>
    <cellStyle name="Note 8 8 3 7 5" xfId="42604"/>
    <cellStyle name="Note 8 8 3 7 6" xfId="42605"/>
    <cellStyle name="Note 8 8 3 8" xfId="42606"/>
    <cellStyle name="Note 8 8 3 8 2" xfId="42607"/>
    <cellStyle name="Note 8 8 3 8 2 2" xfId="42608"/>
    <cellStyle name="Note 8 8 3 8 2 3" xfId="42609"/>
    <cellStyle name="Note 8 8 3 8 2 4" xfId="42610"/>
    <cellStyle name="Note 8 8 3 8 3" xfId="42611"/>
    <cellStyle name="Note 8 8 3 8 4" xfId="42612"/>
    <cellStyle name="Note 8 8 3 8 5" xfId="42613"/>
    <cellStyle name="Note 8 8 3 8 6" xfId="42614"/>
    <cellStyle name="Note 8 8 3 9" xfId="42615"/>
    <cellStyle name="Note 8 8 3 9 2" xfId="42616"/>
    <cellStyle name="Note 8 8 3 9 2 2" xfId="42617"/>
    <cellStyle name="Note 8 8 3 9 2 3" xfId="42618"/>
    <cellStyle name="Note 8 8 3 9 2 4" xfId="42619"/>
    <cellStyle name="Note 8 8 3 9 3" xfId="42620"/>
    <cellStyle name="Note 8 8 3 9 4" xfId="42621"/>
    <cellStyle name="Note 8 8 3 9 5" xfId="42622"/>
    <cellStyle name="Note 8 8 3 9 6" xfId="42623"/>
    <cellStyle name="Note 8 8 4" xfId="42624"/>
    <cellStyle name="Note 8 8 4 2" xfId="42625"/>
    <cellStyle name="Note 8 8 4 2 2" xfId="42626"/>
    <cellStyle name="Note 8 8 4 2 3" xfId="42627"/>
    <cellStyle name="Note 8 8 4 2 4" xfId="42628"/>
    <cellStyle name="Note 8 8 4 3" xfId="42629"/>
    <cellStyle name="Note 8 8 4 4" xfId="42630"/>
    <cellStyle name="Note 8 8 4 5" xfId="42631"/>
    <cellStyle name="Note 8 8 5" xfId="42632"/>
    <cellStyle name="Note 8 8 5 2" xfId="42633"/>
    <cellStyle name="Note 8 8 5 2 2" xfId="42634"/>
    <cellStyle name="Note 8 8 5 2 3" xfId="42635"/>
    <cellStyle name="Note 8 8 5 2 4" xfId="42636"/>
    <cellStyle name="Note 8 8 5 3" xfId="42637"/>
    <cellStyle name="Note 8 8 5 4" xfId="42638"/>
    <cellStyle name="Note 8 8 5 5" xfId="42639"/>
    <cellStyle name="Note 8 8 6" xfId="42640"/>
    <cellStyle name="Note 8 8 6 2" xfId="42641"/>
    <cellStyle name="Note 8 8 6 2 2" xfId="42642"/>
    <cellStyle name="Note 8 8 6 2 3" xfId="42643"/>
    <cellStyle name="Note 8 8 6 2 4" xfId="42644"/>
    <cellStyle name="Note 8 8 6 3" xfId="42645"/>
    <cellStyle name="Note 8 8 6 4" xfId="42646"/>
    <cellStyle name="Note 8 8 6 5" xfId="42647"/>
    <cellStyle name="Note 8 8 6 6" xfId="42648"/>
    <cellStyle name="Note 8 8 7" xfId="42649"/>
    <cellStyle name="Note 8 8 7 2" xfId="42650"/>
    <cellStyle name="Note 8 8 7 2 2" xfId="42651"/>
    <cellStyle name="Note 8 8 7 2 3" xfId="42652"/>
    <cellStyle name="Note 8 8 7 2 4" xfId="42653"/>
    <cellStyle name="Note 8 8 7 3" xfId="42654"/>
    <cellStyle name="Note 8 8 7 4" xfId="42655"/>
    <cellStyle name="Note 8 8 7 5" xfId="42656"/>
    <cellStyle name="Note 8 8 7 6" xfId="42657"/>
    <cellStyle name="Note 8 8 8" xfId="42658"/>
    <cellStyle name="Note 8 8 8 2" xfId="42659"/>
    <cellStyle name="Note 8 8 8 2 2" xfId="42660"/>
    <cellStyle name="Note 8 8 8 2 3" xfId="42661"/>
    <cellStyle name="Note 8 8 8 2 4" xfId="42662"/>
    <cellStyle name="Note 8 8 8 3" xfId="42663"/>
    <cellStyle name="Note 8 8 8 4" xfId="42664"/>
    <cellStyle name="Note 8 8 8 5" xfId="42665"/>
    <cellStyle name="Note 8 8 8 6" xfId="42666"/>
    <cellStyle name="Note 8 8 9" xfId="42667"/>
    <cellStyle name="Note 8 8 9 2" xfId="42668"/>
    <cellStyle name="Note 8 8 9 2 2" xfId="42669"/>
    <cellStyle name="Note 8 8 9 2 3" xfId="42670"/>
    <cellStyle name="Note 8 8 9 2 4" xfId="42671"/>
    <cellStyle name="Note 8 8 9 3" xfId="42672"/>
    <cellStyle name="Note 8 8 9 4" xfId="42673"/>
    <cellStyle name="Note 8 8 9 5" xfId="42674"/>
    <cellStyle name="Note 8 8 9 6" xfId="42675"/>
    <cellStyle name="Note 9 2" xfId="849"/>
    <cellStyle name="Note 9 2 10" xfId="42676"/>
    <cellStyle name="Note 9 2 10 2" xfId="42677"/>
    <cellStyle name="Note 9 2 10 2 2" xfId="42678"/>
    <cellStyle name="Note 9 2 10 2 3" xfId="42679"/>
    <cellStyle name="Note 9 2 10 2 4" xfId="42680"/>
    <cellStyle name="Note 9 2 10 3" xfId="42681"/>
    <cellStyle name="Note 9 2 10 4" xfId="42682"/>
    <cellStyle name="Note 9 2 10 5" xfId="42683"/>
    <cellStyle name="Note 9 2 10 6" xfId="42684"/>
    <cellStyle name="Note 9 2 11" xfId="42685"/>
    <cellStyle name="Note 9 2 11 2" xfId="42686"/>
    <cellStyle name="Note 9 2 11 2 2" xfId="42687"/>
    <cellStyle name="Note 9 2 11 2 3" xfId="42688"/>
    <cellStyle name="Note 9 2 11 2 4" xfId="42689"/>
    <cellStyle name="Note 9 2 11 3" xfId="42690"/>
    <cellStyle name="Note 9 2 11 4" xfId="42691"/>
    <cellStyle name="Note 9 2 11 5" xfId="42692"/>
    <cellStyle name="Note 9 2 11 6" xfId="42693"/>
    <cellStyle name="Note 9 2 12" xfId="42694"/>
    <cellStyle name="Note 9 2 12 2" xfId="42695"/>
    <cellStyle name="Note 9 2 12 2 2" xfId="42696"/>
    <cellStyle name="Note 9 2 12 2 3" xfId="42697"/>
    <cellStyle name="Note 9 2 12 2 4" xfId="42698"/>
    <cellStyle name="Note 9 2 12 3" xfId="42699"/>
    <cellStyle name="Note 9 2 12 4" xfId="42700"/>
    <cellStyle name="Note 9 2 12 5" xfId="42701"/>
    <cellStyle name="Note 9 2 12 6" xfId="42702"/>
    <cellStyle name="Note 9 2 13" xfId="42703"/>
    <cellStyle name="Note 9 2 13 2" xfId="42704"/>
    <cellStyle name="Note 9 2 13 2 2" xfId="42705"/>
    <cellStyle name="Note 9 2 13 2 3" xfId="42706"/>
    <cellStyle name="Note 9 2 13 2 4" xfId="42707"/>
    <cellStyle name="Note 9 2 13 3" xfId="42708"/>
    <cellStyle name="Note 9 2 13 4" xfId="42709"/>
    <cellStyle name="Note 9 2 13 5" xfId="42710"/>
    <cellStyle name="Note 9 2 13 6" xfId="42711"/>
    <cellStyle name="Note 9 2 14" xfId="42712"/>
    <cellStyle name="Note 9 2 14 2" xfId="42713"/>
    <cellStyle name="Note 9 2 14 2 2" xfId="42714"/>
    <cellStyle name="Note 9 2 14 2 3" xfId="42715"/>
    <cellStyle name="Note 9 2 14 2 4" xfId="42716"/>
    <cellStyle name="Note 9 2 14 3" xfId="42717"/>
    <cellStyle name="Note 9 2 14 4" xfId="42718"/>
    <cellStyle name="Note 9 2 14 5" xfId="42719"/>
    <cellStyle name="Note 9 2 14 6" xfId="42720"/>
    <cellStyle name="Note 9 2 15" xfId="42721"/>
    <cellStyle name="Note 9 2 15 2" xfId="42722"/>
    <cellStyle name="Note 9 2 15 2 2" xfId="42723"/>
    <cellStyle name="Note 9 2 15 2 3" xfId="42724"/>
    <cellStyle name="Note 9 2 15 2 4" xfId="42725"/>
    <cellStyle name="Note 9 2 15 3" xfId="42726"/>
    <cellStyle name="Note 9 2 15 4" xfId="42727"/>
    <cellStyle name="Note 9 2 15 5" xfId="42728"/>
    <cellStyle name="Note 9 2 15 6" xfId="42729"/>
    <cellStyle name="Note 9 2 16" xfId="42730"/>
    <cellStyle name="Note 9 2 16 2" xfId="42731"/>
    <cellStyle name="Note 9 2 16 3" xfId="42732"/>
    <cellStyle name="Note 9 2 17" xfId="42733"/>
    <cellStyle name="Note 9 2 18" xfId="42734"/>
    <cellStyle name="Note 9 2 19" xfId="42735"/>
    <cellStyle name="Note 9 2 2" xfId="850"/>
    <cellStyle name="Note 9 2 2 10" xfId="42736"/>
    <cellStyle name="Note 9 2 2 10 2" xfId="42737"/>
    <cellStyle name="Note 9 2 2 10 2 2" xfId="42738"/>
    <cellStyle name="Note 9 2 2 10 2 3" xfId="42739"/>
    <cellStyle name="Note 9 2 2 10 2 4" xfId="42740"/>
    <cellStyle name="Note 9 2 2 10 3" xfId="42741"/>
    <cellStyle name="Note 9 2 2 10 4" xfId="42742"/>
    <cellStyle name="Note 9 2 2 10 5" xfId="42743"/>
    <cellStyle name="Note 9 2 2 10 6" xfId="42744"/>
    <cellStyle name="Note 9 2 2 11" xfId="42745"/>
    <cellStyle name="Note 9 2 2 11 2" xfId="42746"/>
    <cellStyle name="Note 9 2 2 11 2 2" xfId="42747"/>
    <cellStyle name="Note 9 2 2 11 2 3" xfId="42748"/>
    <cellStyle name="Note 9 2 2 11 2 4" xfId="42749"/>
    <cellStyle name="Note 9 2 2 11 3" xfId="42750"/>
    <cellStyle name="Note 9 2 2 11 4" xfId="42751"/>
    <cellStyle name="Note 9 2 2 11 5" xfId="42752"/>
    <cellStyle name="Note 9 2 2 11 6" xfId="42753"/>
    <cellStyle name="Note 9 2 2 12" xfId="42754"/>
    <cellStyle name="Note 9 2 2 12 2" xfId="42755"/>
    <cellStyle name="Note 9 2 2 12 2 2" xfId="42756"/>
    <cellStyle name="Note 9 2 2 12 2 3" xfId="42757"/>
    <cellStyle name="Note 9 2 2 12 2 4" xfId="42758"/>
    <cellStyle name="Note 9 2 2 12 3" xfId="42759"/>
    <cellStyle name="Note 9 2 2 12 4" xfId="42760"/>
    <cellStyle name="Note 9 2 2 12 5" xfId="42761"/>
    <cellStyle name="Note 9 2 2 12 6" xfId="42762"/>
    <cellStyle name="Note 9 2 2 13" xfId="42763"/>
    <cellStyle name="Note 9 2 2 13 2" xfId="42764"/>
    <cellStyle name="Note 9 2 2 13 2 2" xfId="42765"/>
    <cellStyle name="Note 9 2 2 13 2 3" xfId="42766"/>
    <cellStyle name="Note 9 2 2 13 2 4" xfId="42767"/>
    <cellStyle name="Note 9 2 2 13 3" xfId="42768"/>
    <cellStyle name="Note 9 2 2 13 4" xfId="42769"/>
    <cellStyle name="Note 9 2 2 13 5" xfId="42770"/>
    <cellStyle name="Note 9 2 2 13 6" xfId="42771"/>
    <cellStyle name="Note 9 2 2 14" xfId="42772"/>
    <cellStyle name="Note 9 2 2 14 2" xfId="42773"/>
    <cellStyle name="Note 9 2 2 14 2 2" xfId="42774"/>
    <cellStyle name="Note 9 2 2 14 2 3" xfId="42775"/>
    <cellStyle name="Note 9 2 2 14 2 4" xfId="42776"/>
    <cellStyle name="Note 9 2 2 14 3" xfId="42777"/>
    <cellStyle name="Note 9 2 2 14 4" xfId="42778"/>
    <cellStyle name="Note 9 2 2 14 5" xfId="42779"/>
    <cellStyle name="Note 9 2 2 14 6" xfId="42780"/>
    <cellStyle name="Note 9 2 2 15" xfId="42781"/>
    <cellStyle name="Note 9 2 2 15 2" xfId="42782"/>
    <cellStyle name="Note 9 2 2 15 3" xfId="42783"/>
    <cellStyle name="Note 9 2 2 16" xfId="42784"/>
    <cellStyle name="Note 9 2 2 17" xfId="42785"/>
    <cellStyle name="Note 9 2 2 18" xfId="42786"/>
    <cellStyle name="Note 9 2 2 19" xfId="42787"/>
    <cellStyle name="Note 9 2 2 2" xfId="42788"/>
    <cellStyle name="Note 9 2 2 2 10" xfId="42789"/>
    <cellStyle name="Note 9 2 2 2 10 2" xfId="42790"/>
    <cellStyle name="Note 9 2 2 2 10 2 2" xfId="42791"/>
    <cellStyle name="Note 9 2 2 2 10 2 3" xfId="42792"/>
    <cellStyle name="Note 9 2 2 2 10 2 4" xfId="42793"/>
    <cellStyle name="Note 9 2 2 2 10 3" xfId="42794"/>
    <cellStyle name="Note 9 2 2 2 10 4" xfId="42795"/>
    <cellStyle name="Note 9 2 2 2 10 5" xfId="42796"/>
    <cellStyle name="Note 9 2 2 2 10 6" xfId="42797"/>
    <cellStyle name="Note 9 2 2 2 11" xfId="42798"/>
    <cellStyle name="Note 9 2 2 2 11 2" xfId="42799"/>
    <cellStyle name="Note 9 2 2 2 11 2 2" xfId="42800"/>
    <cellStyle name="Note 9 2 2 2 11 2 3" xfId="42801"/>
    <cellStyle name="Note 9 2 2 2 11 2 4" xfId="42802"/>
    <cellStyle name="Note 9 2 2 2 11 3" xfId="42803"/>
    <cellStyle name="Note 9 2 2 2 11 4" xfId="42804"/>
    <cellStyle name="Note 9 2 2 2 11 5" xfId="42805"/>
    <cellStyle name="Note 9 2 2 2 11 6" xfId="42806"/>
    <cellStyle name="Note 9 2 2 2 12" xfId="42807"/>
    <cellStyle name="Note 9 2 2 2 12 2" xfId="42808"/>
    <cellStyle name="Note 9 2 2 2 12 2 2" xfId="42809"/>
    <cellStyle name="Note 9 2 2 2 12 2 3" xfId="42810"/>
    <cellStyle name="Note 9 2 2 2 12 2 4" xfId="42811"/>
    <cellStyle name="Note 9 2 2 2 12 3" xfId="42812"/>
    <cellStyle name="Note 9 2 2 2 12 4" xfId="42813"/>
    <cellStyle name="Note 9 2 2 2 12 5" xfId="42814"/>
    <cellStyle name="Note 9 2 2 2 12 6" xfId="42815"/>
    <cellStyle name="Note 9 2 2 2 13" xfId="42816"/>
    <cellStyle name="Note 9 2 2 2 13 2" xfId="42817"/>
    <cellStyle name="Note 9 2 2 2 13 2 2" xfId="42818"/>
    <cellStyle name="Note 9 2 2 2 13 2 3" xfId="42819"/>
    <cellStyle name="Note 9 2 2 2 13 2 4" xfId="42820"/>
    <cellStyle name="Note 9 2 2 2 13 3" xfId="42821"/>
    <cellStyle name="Note 9 2 2 2 13 4" xfId="42822"/>
    <cellStyle name="Note 9 2 2 2 13 5" xfId="42823"/>
    <cellStyle name="Note 9 2 2 2 13 6" xfId="42824"/>
    <cellStyle name="Note 9 2 2 2 14" xfId="42825"/>
    <cellStyle name="Note 9 2 2 2 14 2" xfId="42826"/>
    <cellStyle name="Note 9 2 2 2 14 2 2" xfId="42827"/>
    <cellStyle name="Note 9 2 2 2 14 2 3" xfId="42828"/>
    <cellStyle name="Note 9 2 2 2 14 2 4" xfId="42829"/>
    <cellStyle name="Note 9 2 2 2 14 3" xfId="42830"/>
    <cellStyle name="Note 9 2 2 2 14 4" xfId="42831"/>
    <cellStyle name="Note 9 2 2 2 14 5" xfId="42832"/>
    <cellStyle name="Note 9 2 2 2 14 6" xfId="42833"/>
    <cellStyle name="Note 9 2 2 2 15" xfId="42834"/>
    <cellStyle name="Note 9 2 2 2 15 2" xfId="42835"/>
    <cellStyle name="Note 9 2 2 2 15 2 2" xfId="42836"/>
    <cellStyle name="Note 9 2 2 2 15 2 3" xfId="42837"/>
    <cellStyle name="Note 9 2 2 2 15 2 4" xfId="42838"/>
    <cellStyle name="Note 9 2 2 2 15 3" xfId="42839"/>
    <cellStyle name="Note 9 2 2 2 15 4" xfId="42840"/>
    <cellStyle name="Note 9 2 2 2 15 5" xfId="42841"/>
    <cellStyle name="Note 9 2 2 2 15 6" xfId="42842"/>
    <cellStyle name="Note 9 2 2 2 16" xfId="42843"/>
    <cellStyle name="Note 9 2 2 2 16 2" xfId="42844"/>
    <cellStyle name="Note 9 2 2 2 16 2 2" xfId="42845"/>
    <cellStyle name="Note 9 2 2 2 16 2 3" xfId="42846"/>
    <cellStyle name="Note 9 2 2 2 16 2 4" xfId="42847"/>
    <cellStyle name="Note 9 2 2 2 16 3" xfId="42848"/>
    <cellStyle name="Note 9 2 2 2 16 4" xfId="42849"/>
    <cellStyle name="Note 9 2 2 2 16 5" xfId="42850"/>
    <cellStyle name="Note 9 2 2 2 16 6" xfId="42851"/>
    <cellStyle name="Note 9 2 2 2 17" xfId="42852"/>
    <cellStyle name="Note 9 2 2 2 17 2" xfId="42853"/>
    <cellStyle name="Note 9 2 2 2 17 3" xfId="42854"/>
    <cellStyle name="Note 9 2 2 2 18" xfId="42855"/>
    <cellStyle name="Note 9 2 2 2 19" xfId="42856"/>
    <cellStyle name="Note 9 2 2 2 2" xfId="42857"/>
    <cellStyle name="Note 9 2 2 2 2 2" xfId="42858"/>
    <cellStyle name="Note 9 2 2 2 2 2 2" xfId="42859"/>
    <cellStyle name="Note 9 2 2 2 2 2 3" xfId="42860"/>
    <cellStyle name="Note 9 2 2 2 2 2 4" xfId="42861"/>
    <cellStyle name="Note 9 2 2 2 2 3" xfId="42862"/>
    <cellStyle name="Note 9 2 2 2 2 4" xfId="42863"/>
    <cellStyle name="Note 9 2 2 2 2 5" xfId="42864"/>
    <cellStyle name="Note 9 2 2 2 3" xfId="42865"/>
    <cellStyle name="Note 9 2 2 2 3 2" xfId="42866"/>
    <cellStyle name="Note 9 2 2 2 3 2 2" xfId="42867"/>
    <cellStyle name="Note 9 2 2 2 3 2 3" xfId="42868"/>
    <cellStyle name="Note 9 2 2 2 3 2 4" xfId="42869"/>
    <cellStyle name="Note 9 2 2 2 3 3" xfId="42870"/>
    <cellStyle name="Note 9 2 2 2 3 4" xfId="42871"/>
    <cellStyle name="Note 9 2 2 2 3 5" xfId="42872"/>
    <cellStyle name="Note 9 2 2 2 3 6" xfId="42873"/>
    <cellStyle name="Note 9 2 2 2 4" xfId="42874"/>
    <cellStyle name="Note 9 2 2 2 4 2" xfId="42875"/>
    <cellStyle name="Note 9 2 2 2 4 2 2" xfId="42876"/>
    <cellStyle name="Note 9 2 2 2 4 2 3" xfId="42877"/>
    <cellStyle name="Note 9 2 2 2 4 2 4" xfId="42878"/>
    <cellStyle name="Note 9 2 2 2 4 3" xfId="42879"/>
    <cellStyle name="Note 9 2 2 2 4 4" xfId="42880"/>
    <cellStyle name="Note 9 2 2 2 4 5" xfId="42881"/>
    <cellStyle name="Note 9 2 2 2 4 6" xfId="42882"/>
    <cellStyle name="Note 9 2 2 2 5" xfId="42883"/>
    <cellStyle name="Note 9 2 2 2 5 2" xfId="42884"/>
    <cellStyle name="Note 9 2 2 2 5 2 2" xfId="42885"/>
    <cellStyle name="Note 9 2 2 2 5 2 3" xfId="42886"/>
    <cellStyle name="Note 9 2 2 2 5 2 4" xfId="42887"/>
    <cellStyle name="Note 9 2 2 2 5 3" xfId="42888"/>
    <cellStyle name="Note 9 2 2 2 5 4" xfId="42889"/>
    <cellStyle name="Note 9 2 2 2 5 5" xfId="42890"/>
    <cellStyle name="Note 9 2 2 2 5 6" xfId="42891"/>
    <cellStyle name="Note 9 2 2 2 6" xfId="42892"/>
    <cellStyle name="Note 9 2 2 2 6 2" xfId="42893"/>
    <cellStyle name="Note 9 2 2 2 6 2 2" xfId="42894"/>
    <cellStyle name="Note 9 2 2 2 6 2 3" xfId="42895"/>
    <cellStyle name="Note 9 2 2 2 6 2 4" xfId="42896"/>
    <cellStyle name="Note 9 2 2 2 6 3" xfId="42897"/>
    <cellStyle name="Note 9 2 2 2 6 4" xfId="42898"/>
    <cellStyle name="Note 9 2 2 2 6 5" xfId="42899"/>
    <cellStyle name="Note 9 2 2 2 6 6" xfId="42900"/>
    <cellStyle name="Note 9 2 2 2 7" xfId="42901"/>
    <cellStyle name="Note 9 2 2 2 7 2" xfId="42902"/>
    <cellStyle name="Note 9 2 2 2 7 2 2" xfId="42903"/>
    <cellStyle name="Note 9 2 2 2 7 2 3" xfId="42904"/>
    <cellStyle name="Note 9 2 2 2 7 2 4" xfId="42905"/>
    <cellStyle name="Note 9 2 2 2 7 3" xfId="42906"/>
    <cellStyle name="Note 9 2 2 2 7 4" xfId="42907"/>
    <cellStyle name="Note 9 2 2 2 7 5" xfId="42908"/>
    <cellStyle name="Note 9 2 2 2 7 6" xfId="42909"/>
    <cellStyle name="Note 9 2 2 2 8" xfId="42910"/>
    <cellStyle name="Note 9 2 2 2 8 2" xfId="42911"/>
    <cellStyle name="Note 9 2 2 2 8 2 2" xfId="42912"/>
    <cellStyle name="Note 9 2 2 2 8 2 3" xfId="42913"/>
    <cellStyle name="Note 9 2 2 2 8 2 4" xfId="42914"/>
    <cellStyle name="Note 9 2 2 2 8 3" xfId="42915"/>
    <cellStyle name="Note 9 2 2 2 8 4" xfId="42916"/>
    <cellStyle name="Note 9 2 2 2 8 5" xfId="42917"/>
    <cellStyle name="Note 9 2 2 2 8 6" xfId="42918"/>
    <cellStyle name="Note 9 2 2 2 9" xfId="42919"/>
    <cellStyle name="Note 9 2 2 2 9 2" xfId="42920"/>
    <cellStyle name="Note 9 2 2 2 9 2 2" xfId="42921"/>
    <cellStyle name="Note 9 2 2 2 9 2 3" xfId="42922"/>
    <cellStyle name="Note 9 2 2 2 9 2 4" xfId="42923"/>
    <cellStyle name="Note 9 2 2 2 9 3" xfId="42924"/>
    <cellStyle name="Note 9 2 2 2 9 4" xfId="42925"/>
    <cellStyle name="Note 9 2 2 2 9 5" xfId="42926"/>
    <cellStyle name="Note 9 2 2 2 9 6" xfId="42927"/>
    <cellStyle name="Note 9 2 2 20" xfId="42928"/>
    <cellStyle name="Note 9 2 2 3" xfId="42929"/>
    <cellStyle name="Note 9 2 2 3 2" xfId="42930"/>
    <cellStyle name="Note 9 2 2 3 2 2" xfId="42931"/>
    <cellStyle name="Note 9 2 2 3 2 3" xfId="42932"/>
    <cellStyle name="Note 9 2 2 3 2 4" xfId="42933"/>
    <cellStyle name="Note 9 2 2 3 3" xfId="42934"/>
    <cellStyle name="Note 9 2 2 3 4" xfId="42935"/>
    <cellStyle name="Note 9 2 2 3 5" xfId="42936"/>
    <cellStyle name="Note 9 2 2 4" xfId="42937"/>
    <cellStyle name="Note 9 2 2 4 2" xfId="42938"/>
    <cellStyle name="Note 9 2 2 4 2 2" xfId="42939"/>
    <cellStyle name="Note 9 2 2 4 2 3" xfId="42940"/>
    <cellStyle name="Note 9 2 2 4 2 4" xfId="42941"/>
    <cellStyle name="Note 9 2 2 4 3" xfId="42942"/>
    <cellStyle name="Note 9 2 2 4 4" xfId="42943"/>
    <cellStyle name="Note 9 2 2 4 5" xfId="42944"/>
    <cellStyle name="Note 9 2 2 5" xfId="42945"/>
    <cellStyle name="Note 9 2 2 5 2" xfId="42946"/>
    <cellStyle name="Note 9 2 2 5 2 2" xfId="42947"/>
    <cellStyle name="Note 9 2 2 5 2 3" xfId="42948"/>
    <cellStyle name="Note 9 2 2 5 2 4" xfId="42949"/>
    <cellStyle name="Note 9 2 2 5 3" xfId="42950"/>
    <cellStyle name="Note 9 2 2 5 4" xfId="42951"/>
    <cellStyle name="Note 9 2 2 5 5" xfId="42952"/>
    <cellStyle name="Note 9 2 2 5 6" xfId="42953"/>
    <cellStyle name="Note 9 2 2 6" xfId="42954"/>
    <cellStyle name="Note 9 2 2 6 2" xfId="42955"/>
    <cellStyle name="Note 9 2 2 6 2 2" xfId="42956"/>
    <cellStyle name="Note 9 2 2 6 2 3" xfId="42957"/>
    <cellStyle name="Note 9 2 2 6 2 4" xfId="42958"/>
    <cellStyle name="Note 9 2 2 6 3" xfId="42959"/>
    <cellStyle name="Note 9 2 2 6 4" xfId="42960"/>
    <cellStyle name="Note 9 2 2 6 5" xfId="42961"/>
    <cellStyle name="Note 9 2 2 6 6" xfId="42962"/>
    <cellStyle name="Note 9 2 2 7" xfId="42963"/>
    <cellStyle name="Note 9 2 2 7 2" xfId="42964"/>
    <cellStyle name="Note 9 2 2 7 2 2" xfId="42965"/>
    <cellStyle name="Note 9 2 2 7 2 3" xfId="42966"/>
    <cellStyle name="Note 9 2 2 7 2 4" xfId="42967"/>
    <cellStyle name="Note 9 2 2 7 3" xfId="42968"/>
    <cellStyle name="Note 9 2 2 7 4" xfId="42969"/>
    <cellStyle name="Note 9 2 2 7 5" xfId="42970"/>
    <cellStyle name="Note 9 2 2 7 6" xfId="42971"/>
    <cellStyle name="Note 9 2 2 8" xfId="42972"/>
    <cellStyle name="Note 9 2 2 8 2" xfId="42973"/>
    <cellStyle name="Note 9 2 2 8 2 2" xfId="42974"/>
    <cellStyle name="Note 9 2 2 8 2 3" xfId="42975"/>
    <cellStyle name="Note 9 2 2 8 2 4" xfId="42976"/>
    <cellStyle name="Note 9 2 2 8 3" xfId="42977"/>
    <cellStyle name="Note 9 2 2 8 4" xfId="42978"/>
    <cellStyle name="Note 9 2 2 8 5" xfId="42979"/>
    <cellStyle name="Note 9 2 2 8 6" xfId="42980"/>
    <cellStyle name="Note 9 2 2 9" xfId="42981"/>
    <cellStyle name="Note 9 2 2 9 2" xfId="42982"/>
    <cellStyle name="Note 9 2 2 9 2 2" xfId="42983"/>
    <cellStyle name="Note 9 2 2 9 2 3" xfId="42984"/>
    <cellStyle name="Note 9 2 2 9 2 4" xfId="42985"/>
    <cellStyle name="Note 9 2 2 9 3" xfId="42986"/>
    <cellStyle name="Note 9 2 2 9 4" xfId="42987"/>
    <cellStyle name="Note 9 2 2 9 5" xfId="42988"/>
    <cellStyle name="Note 9 2 2 9 6" xfId="42989"/>
    <cellStyle name="Note 9 2 20" xfId="42990"/>
    <cellStyle name="Note 9 2 21" xfId="42991"/>
    <cellStyle name="Note 9 2 3" xfId="42992"/>
    <cellStyle name="Note 9 2 3 10" xfId="42993"/>
    <cellStyle name="Note 9 2 3 10 2" xfId="42994"/>
    <cellStyle name="Note 9 2 3 10 2 2" xfId="42995"/>
    <cellStyle name="Note 9 2 3 10 2 3" xfId="42996"/>
    <cellStyle name="Note 9 2 3 10 2 4" xfId="42997"/>
    <cellStyle name="Note 9 2 3 10 3" xfId="42998"/>
    <cellStyle name="Note 9 2 3 10 4" xfId="42999"/>
    <cellStyle name="Note 9 2 3 10 5" xfId="43000"/>
    <cellStyle name="Note 9 2 3 10 6" xfId="43001"/>
    <cellStyle name="Note 9 2 3 11" xfId="43002"/>
    <cellStyle name="Note 9 2 3 11 2" xfId="43003"/>
    <cellStyle name="Note 9 2 3 11 2 2" xfId="43004"/>
    <cellStyle name="Note 9 2 3 11 2 3" xfId="43005"/>
    <cellStyle name="Note 9 2 3 11 2 4" xfId="43006"/>
    <cellStyle name="Note 9 2 3 11 3" xfId="43007"/>
    <cellStyle name="Note 9 2 3 11 4" xfId="43008"/>
    <cellStyle name="Note 9 2 3 11 5" xfId="43009"/>
    <cellStyle name="Note 9 2 3 11 6" xfId="43010"/>
    <cellStyle name="Note 9 2 3 12" xfId="43011"/>
    <cellStyle name="Note 9 2 3 12 2" xfId="43012"/>
    <cellStyle name="Note 9 2 3 12 2 2" xfId="43013"/>
    <cellStyle name="Note 9 2 3 12 2 3" xfId="43014"/>
    <cellStyle name="Note 9 2 3 12 2 4" xfId="43015"/>
    <cellStyle name="Note 9 2 3 12 3" xfId="43016"/>
    <cellStyle name="Note 9 2 3 12 4" xfId="43017"/>
    <cellStyle name="Note 9 2 3 12 5" xfId="43018"/>
    <cellStyle name="Note 9 2 3 12 6" xfId="43019"/>
    <cellStyle name="Note 9 2 3 13" xfId="43020"/>
    <cellStyle name="Note 9 2 3 13 2" xfId="43021"/>
    <cellStyle name="Note 9 2 3 13 2 2" xfId="43022"/>
    <cellStyle name="Note 9 2 3 13 2 3" xfId="43023"/>
    <cellStyle name="Note 9 2 3 13 2 4" xfId="43024"/>
    <cellStyle name="Note 9 2 3 13 3" xfId="43025"/>
    <cellStyle name="Note 9 2 3 13 4" xfId="43026"/>
    <cellStyle name="Note 9 2 3 13 5" xfId="43027"/>
    <cellStyle name="Note 9 2 3 13 6" xfId="43028"/>
    <cellStyle name="Note 9 2 3 14" xfId="43029"/>
    <cellStyle name="Note 9 2 3 14 2" xfId="43030"/>
    <cellStyle name="Note 9 2 3 14 2 2" xfId="43031"/>
    <cellStyle name="Note 9 2 3 14 2 3" xfId="43032"/>
    <cellStyle name="Note 9 2 3 14 2 4" xfId="43033"/>
    <cellStyle name="Note 9 2 3 14 3" xfId="43034"/>
    <cellStyle name="Note 9 2 3 14 4" xfId="43035"/>
    <cellStyle name="Note 9 2 3 14 5" xfId="43036"/>
    <cellStyle name="Note 9 2 3 14 6" xfId="43037"/>
    <cellStyle name="Note 9 2 3 15" xfId="43038"/>
    <cellStyle name="Note 9 2 3 15 2" xfId="43039"/>
    <cellStyle name="Note 9 2 3 15 2 2" xfId="43040"/>
    <cellStyle name="Note 9 2 3 15 2 3" xfId="43041"/>
    <cellStyle name="Note 9 2 3 15 2 4" xfId="43042"/>
    <cellStyle name="Note 9 2 3 15 3" xfId="43043"/>
    <cellStyle name="Note 9 2 3 15 4" xfId="43044"/>
    <cellStyle name="Note 9 2 3 15 5" xfId="43045"/>
    <cellStyle name="Note 9 2 3 15 6" xfId="43046"/>
    <cellStyle name="Note 9 2 3 16" xfId="43047"/>
    <cellStyle name="Note 9 2 3 16 2" xfId="43048"/>
    <cellStyle name="Note 9 2 3 16 2 2" xfId="43049"/>
    <cellStyle name="Note 9 2 3 16 2 3" xfId="43050"/>
    <cellStyle name="Note 9 2 3 16 2 4" xfId="43051"/>
    <cellStyle name="Note 9 2 3 16 3" xfId="43052"/>
    <cellStyle name="Note 9 2 3 16 4" xfId="43053"/>
    <cellStyle name="Note 9 2 3 16 5" xfId="43054"/>
    <cellStyle name="Note 9 2 3 16 6" xfId="43055"/>
    <cellStyle name="Note 9 2 3 17" xfId="43056"/>
    <cellStyle name="Note 9 2 3 17 2" xfId="43057"/>
    <cellStyle name="Note 9 2 3 17 3" xfId="43058"/>
    <cellStyle name="Note 9 2 3 18" xfId="43059"/>
    <cellStyle name="Note 9 2 3 19" xfId="43060"/>
    <cellStyle name="Note 9 2 3 2" xfId="43061"/>
    <cellStyle name="Note 9 2 3 2 2" xfId="43062"/>
    <cellStyle name="Note 9 2 3 2 2 2" xfId="43063"/>
    <cellStyle name="Note 9 2 3 2 2 3" xfId="43064"/>
    <cellStyle name="Note 9 2 3 2 2 4" xfId="43065"/>
    <cellStyle name="Note 9 2 3 2 3" xfId="43066"/>
    <cellStyle name="Note 9 2 3 2 4" xfId="43067"/>
    <cellStyle name="Note 9 2 3 2 5" xfId="43068"/>
    <cellStyle name="Note 9 2 3 3" xfId="43069"/>
    <cellStyle name="Note 9 2 3 3 2" xfId="43070"/>
    <cellStyle name="Note 9 2 3 3 2 2" xfId="43071"/>
    <cellStyle name="Note 9 2 3 3 2 3" xfId="43072"/>
    <cellStyle name="Note 9 2 3 3 2 4" xfId="43073"/>
    <cellStyle name="Note 9 2 3 3 3" xfId="43074"/>
    <cellStyle name="Note 9 2 3 3 4" xfId="43075"/>
    <cellStyle name="Note 9 2 3 3 5" xfId="43076"/>
    <cellStyle name="Note 9 2 3 3 6" xfId="43077"/>
    <cellStyle name="Note 9 2 3 4" xfId="43078"/>
    <cellStyle name="Note 9 2 3 4 2" xfId="43079"/>
    <cellStyle name="Note 9 2 3 4 2 2" xfId="43080"/>
    <cellStyle name="Note 9 2 3 4 2 3" xfId="43081"/>
    <cellStyle name="Note 9 2 3 4 2 4" xfId="43082"/>
    <cellStyle name="Note 9 2 3 4 3" xfId="43083"/>
    <cellStyle name="Note 9 2 3 4 4" xfId="43084"/>
    <cellStyle name="Note 9 2 3 4 5" xfId="43085"/>
    <cellStyle name="Note 9 2 3 4 6" xfId="43086"/>
    <cellStyle name="Note 9 2 3 5" xfId="43087"/>
    <cellStyle name="Note 9 2 3 5 2" xfId="43088"/>
    <cellStyle name="Note 9 2 3 5 2 2" xfId="43089"/>
    <cellStyle name="Note 9 2 3 5 2 3" xfId="43090"/>
    <cellStyle name="Note 9 2 3 5 2 4" xfId="43091"/>
    <cellStyle name="Note 9 2 3 5 3" xfId="43092"/>
    <cellStyle name="Note 9 2 3 5 4" xfId="43093"/>
    <cellStyle name="Note 9 2 3 5 5" xfId="43094"/>
    <cellStyle name="Note 9 2 3 5 6" xfId="43095"/>
    <cellStyle name="Note 9 2 3 6" xfId="43096"/>
    <cellStyle name="Note 9 2 3 6 2" xfId="43097"/>
    <cellStyle name="Note 9 2 3 6 2 2" xfId="43098"/>
    <cellStyle name="Note 9 2 3 6 2 3" xfId="43099"/>
    <cellStyle name="Note 9 2 3 6 2 4" xfId="43100"/>
    <cellStyle name="Note 9 2 3 6 3" xfId="43101"/>
    <cellStyle name="Note 9 2 3 6 4" xfId="43102"/>
    <cellStyle name="Note 9 2 3 6 5" xfId="43103"/>
    <cellStyle name="Note 9 2 3 6 6" xfId="43104"/>
    <cellStyle name="Note 9 2 3 7" xfId="43105"/>
    <cellStyle name="Note 9 2 3 7 2" xfId="43106"/>
    <cellStyle name="Note 9 2 3 7 2 2" xfId="43107"/>
    <cellStyle name="Note 9 2 3 7 2 3" xfId="43108"/>
    <cellStyle name="Note 9 2 3 7 2 4" xfId="43109"/>
    <cellStyle name="Note 9 2 3 7 3" xfId="43110"/>
    <cellStyle name="Note 9 2 3 7 4" xfId="43111"/>
    <cellStyle name="Note 9 2 3 7 5" xfId="43112"/>
    <cellStyle name="Note 9 2 3 7 6" xfId="43113"/>
    <cellStyle name="Note 9 2 3 8" xfId="43114"/>
    <cellStyle name="Note 9 2 3 8 2" xfId="43115"/>
    <cellStyle name="Note 9 2 3 8 2 2" xfId="43116"/>
    <cellStyle name="Note 9 2 3 8 2 3" xfId="43117"/>
    <cellStyle name="Note 9 2 3 8 2 4" xfId="43118"/>
    <cellStyle name="Note 9 2 3 8 3" xfId="43119"/>
    <cellStyle name="Note 9 2 3 8 4" xfId="43120"/>
    <cellStyle name="Note 9 2 3 8 5" xfId="43121"/>
    <cellStyle name="Note 9 2 3 8 6" xfId="43122"/>
    <cellStyle name="Note 9 2 3 9" xfId="43123"/>
    <cellStyle name="Note 9 2 3 9 2" xfId="43124"/>
    <cellStyle name="Note 9 2 3 9 2 2" xfId="43125"/>
    <cellStyle name="Note 9 2 3 9 2 3" xfId="43126"/>
    <cellStyle name="Note 9 2 3 9 2 4" xfId="43127"/>
    <cellStyle name="Note 9 2 3 9 3" xfId="43128"/>
    <cellStyle name="Note 9 2 3 9 4" xfId="43129"/>
    <cellStyle name="Note 9 2 3 9 5" xfId="43130"/>
    <cellStyle name="Note 9 2 3 9 6" xfId="43131"/>
    <cellStyle name="Note 9 2 4" xfId="43132"/>
    <cellStyle name="Note 9 2 4 2" xfId="43133"/>
    <cellStyle name="Note 9 2 4 2 2" xfId="43134"/>
    <cellStyle name="Note 9 2 4 2 3" xfId="43135"/>
    <cellStyle name="Note 9 2 4 2 4" xfId="43136"/>
    <cellStyle name="Note 9 2 4 3" xfId="43137"/>
    <cellStyle name="Note 9 2 4 4" xfId="43138"/>
    <cellStyle name="Note 9 2 4 5" xfId="43139"/>
    <cellStyle name="Note 9 2 5" xfId="43140"/>
    <cellStyle name="Note 9 2 5 2" xfId="43141"/>
    <cellStyle name="Note 9 2 5 2 2" xfId="43142"/>
    <cellStyle name="Note 9 2 5 2 3" xfId="43143"/>
    <cellStyle name="Note 9 2 5 2 4" xfId="43144"/>
    <cellStyle name="Note 9 2 5 3" xfId="43145"/>
    <cellStyle name="Note 9 2 5 4" xfId="43146"/>
    <cellStyle name="Note 9 2 5 5" xfId="43147"/>
    <cellStyle name="Note 9 2 6" xfId="43148"/>
    <cellStyle name="Note 9 2 6 2" xfId="43149"/>
    <cellStyle name="Note 9 2 6 2 2" xfId="43150"/>
    <cellStyle name="Note 9 2 6 2 3" xfId="43151"/>
    <cellStyle name="Note 9 2 6 2 4" xfId="43152"/>
    <cellStyle name="Note 9 2 6 3" xfId="43153"/>
    <cellStyle name="Note 9 2 6 4" xfId="43154"/>
    <cellStyle name="Note 9 2 6 5" xfId="43155"/>
    <cellStyle name="Note 9 2 6 6" xfId="43156"/>
    <cellStyle name="Note 9 2 7" xfId="43157"/>
    <cellStyle name="Note 9 2 7 2" xfId="43158"/>
    <cellStyle name="Note 9 2 7 2 2" xfId="43159"/>
    <cellStyle name="Note 9 2 7 2 3" xfId="43160"/>
    <cellStyle name="Note 9 2 7 2 4" xfId="43161"/>
    <cellStyle name="Note 9 2 7 3" xfId="43162"/>
    <cellStyle name="Note 9 2 7 4" xfId="43163"/>
    <cellStyle name="Note 9 2 7 5" xfId="43164"/>
    <cellStyle name="Note 9 2 7 6" xfId="43165"/>
    <cellStyle name="Note 9 2 8" xfId="43166"/>
    <cellStyle name="Note 9 2 8 2" xfId="43167"/>
    <cellStyle name="Note 9 2 8 2 2" xfId="43168"/>
    <cellStyle name="Note 9 2 8 2 3" xfId="43169"/>
    <cellStyle name="Note 9 2 8 2 4" xfId="43170"/>
    <cellStyle name="Note 9 2 8 3" xfId="43171"/>
    <cellStyle name="Note 9 2 8 4" xfId="43172"/>
    <cellStyle name="Note 9 2 8 5" xfId="43173"/>
    <cellStyle name="Note 9 2 8 6" xfId="43174"/>
    <cellStyle name="Note 9 2 9" xfId="43175"/>
    <cellStyle name="Note 9 2 9 2" xfId="43176"/>
    <cellStyle name="Note 9 2 9 2 2" xfId="43177"/>
    <cellStyle name="Note 9 2 9 2 3" xfId="43178"/>
    <cellStyle name="Note 9 2 9 2 4" xfId="43179"/>
    <cellStyle name="Note 9 2 9 3" xfId="43180"/>
    <cellStyle name="Note 9 2 9 4" xfId="43181"/>
    <cellStyle name="Note 9 2 9 5" xfId="43182"/>
    <cellStyle name="Note 9 2 9 6" xfId="43183"/>
    <cellStyle name="Note 9 3" xfId="851"/>
    <cellStyle name="Note 9 3 10" xfId="43184"/>
    <cellStyle name="Note 9 3 10 2" xfId="43185"/>
    <cellStyle name="Note 9 3 10 2 2" xfId="43186"/>
    <cellStyle name="Note 9 3 10 2 3" xfId="43187"/>
    <cellStyle name="Note 9 3 10 2 4" xfId="43188"/>
    <cellStyle name="Note 9 3 10 3" xfId="43189"/>
    <cellStyle name="Note 9 3 10 4" xfId="43190"/>
    <cellStyle name="Note 9 3 10 5" xfId="43191"/>
    <cellStyle name="Note 9 3 10 6" xfId="43192"/>
    <cellStyle name="Note 9 3 11" xfId="43193"/>
    <cellStyle name="Note 9 3 11 2" xfId="43194"/>
    <cellStyle name="Note 9 3 11 2 2" xfId="43195"/>
    <cellStyle name="Note 9 3 11 2 3" xfId="43196"/>
    <cellStyle name="Note 9 3 11 2 4" xfId="43197"/>
    <cellStyle name="Note 9 3 11 3" xfId="43198"/>
    <cellStyle name="Note 9 3 11 4" xfId="43199"/>
    <cellStyle name="Note 9 3 11 5" xfId="43200"/>
    <cellStyle name="Note 9 3 11 6" xfId="43201"/>
    <cellStyle name="Note 9 3 12" xfId="43202"/>
    <cellStyle name="Note 9 3 12 2" xfId="43203"/>
    <cellStyle name="Note 9 3 12 2 2" xfId="43204"/>
    <cellStyle name="Note 9 3 12 2 3" xfId="43205"/>
    <cellStyle name="Note 9 3 12 2 4" xfId="43206"/>
    <cellStyle name="Note 9 3 12 3" xfId="43207"/>
    <cellStyle name="Note 9 3 12 4" xfId="43208"/>
    <cellStyle name="Note 9 3 12 5" xfId="43209"/>
    <cellStyle name="Note 9 3 12 6" xfId="43210"/>
    <cellStyle name="Note 9 3 13" xfId="43211"/>
    <cellStyle name="Note 9 3 13 2" xfId="43212"/>
    <cellStyle name="Note 9 3 13 2 2" xfId="43213"/>
    <cellStyle name="Note 9 3 13 2 3" xfId="43214"/>
    <cellStyle name="Note 9 3 13 2 4" xfId="43215"/>
    <cellStyle name="Note 9 3 13 3" xfId="43216"/>
    <cellStyle name="Note 9 3 13 4" xfId="43217"/>
    <cellStyle name="Note 9 3 13 5" xfId="43218"/>
    <cellStyle name="Note 9 3 13 6" xfId="43219"/>
    <cellStyle name="Note 9 3 14" xfId="43220"/>
    <cellStyle name="Note 9 3 14 2" xfId="43221"/>
    <cellStyle name="Note 9 3 14 2 2" xfId="43222"/>
    <cellStyle name="Note 9 3 14 2 3" xfId="43223"/>
    <cellStyle name="Note 9 3 14 2 4" xfId="43224"/>
    <cellStyle name="Note 9 3 14 3" xfId="43225"/>
    <cellStyle name="Note 9 3 14 4" xfId="43226"/>
    <cellStyle name="Note 9 3 14 5" xfId="43227"/>
    <cellStyle name="Note 9 3 14 6" xfId="43228"/>
    <cellStyle name="Note 9 3 15" xfId="43229"/>
    <cellStyle name="Note 9 3 15 2" xfId="43230"/>
    <cellStyle name="Note 9 3 15 2 2" xfId="43231"/>
    <cellStyle name="Note 9 3 15 2 3" xfId="43232"/>
    <cellStyle name="Note 9 3 15 2 4" xfId="43233"/>
    <cellStyle name="Note 9 3 15 3" xfId="43234"/>
    <cellStyle name="Note 9 3 15 4" xfId="43235"/>
    <cellStyle name="Note 9 3 15 5" xfId="43236"/>
    <cellStyle name="Note 9 3 15 6" xfId="43237"/>
    <cellStyle name="Note 9 3 16" xfId="43238"/>
    <cellStyle name="Note 9 3 16 2" xfId="43239"/>
    <cellStyle name="Note 9 3 16 3" xfId="43240"/>
    <cellStyle name="Note 9 3 17" xfId="43241"/>
    <cellStyle name="Note 9 3 18" xfId="43242"/>
    <cellStyle name="Note 9 3 19" xfId="43243"/>
    <cellStyle name="Note 9 3 2" xfId="852"/>
    <cellStyle name="Note 9 3 2 10" xfId="43244"/>
    <cellStyle name="Note 9 3 2 10 2" xfId="43245"/>
    <cellStyle name="Note 9 3 2 10 2 2" xfId="43246"/>
    <cellStyle name="Note 9 3 2 10 2 3" xfId="43247"/>
    <cellStyle name="Note 9 3 2 10 2 4" xfId="43248"/>
    <cellStyle name="Note 9 3 2 10 3" xfId="43249"/>
    <cellStyle name="Note 9 3 2 10 4" xfId="43250"/>
    <cellStyle name="Note 9 3 2 10 5" xfId="43251"/>
    <cellStyle name="Note 9 3 2 10 6" xfId="43252"/>
    <cellStyle name="Note 9 3 2 11" xfId="43253"/>
    <cellStyle name="Note 9 3 2 11 2" xfId="43254"/>
    <cellStyle name="Note 9 3 2 11 2 2" xfId="43255"/>
    <cellStyle name="Note 9 3 2 11 2 3" xfId="43256"/>
    <cellStyle name="Note 9 3 2 11 2 4" xfId="43257"/>
    <cellStyle name="Note 9 3 2 11 3" xfId="43258"/>
    <cellStyle name="Note 9 3 2 11 4" xfId="43259"/>
    <cellStyle name="Note 9 3 2 11 5" xfId="43260"/>
    <cellStyle name="Note 9 3 2 11 6" xfId="43261"/>
    <cellStyle name="Note 9 3 2 12" xfId="43262"/>
    <cellStyle name="Note 9 3 2 12 2" xfId="43263"/>
    <cellStyle name="Note 9 3 2 12 2 2" xfId="43264"/>
    <cellStyle name="Note 9 3 2 12 2 3" xfId="43265"/>
    <cellStyle name="Note 9 3 2 12 2 4" xfId="43266"/>
    <cellStyle name="Note 9 3 2 12 3" xfId="43267"/>
    <cellStyle name="Note 9 3 2 12 4" xfId="43268"/>
    <cellStyle name="Note 9 3 2 12 5" xfId="43269"/>
    <cellStyle name="Note 9 3 2 12 6" xfId="43270"/>
    <cellStyle name="Note 9 3 2 13" xfId="43271"/>
    <cellStyle name="Note 9 3 2 13 2" xfId="43272"/>
    <cellStyle name="Note 9 3 2 13 2 2" xfId="43273"/>
    <cellStyle name="Note 9 3 2 13 2 3" xfId="43274"/>
    <cellStyle name="Note 9 3 2 13 2 4" xfId="43275"/>
    <cellStyle name="Note 9 3 2 13 3" xfId="43276"/>
    <cellStyle name="Note 9 3 2 13 4" xfId="43277"/>
    <cellStyle name="Note 9 3 2 13 5" xfId="43278"/>
    <cellStyle name="Note 9 3 2 13 6" xfId="43279"/>
    <cellStyle name="Note 9 3 2 14" xfId="43280"/>
    <cellStyle name="Note 9 3 2 14 2" xfId="43281"/>
    <cellStyle name="Note 9 3 2 14 2 2" xfId="43282"/>
    <cellStyle name="Note 9 3 2 14 2 3" xfId="43283"/>
    <cellStyle name="Note 9 3 2 14 2 4" xfId="43284"/>
    <cellStyle name="Note 9 3 2 14 3" xfId="43285"/>
    <cellStyle name="Note 9 3 2 14 4" xfId="43286"/>
    <cellStyle name="Note 9 3 2 14 5" xfId="43287"/>
    <cellStyle name="Note 9 3 2 14 6" xfId="43288"/>
    <cellStyle name="Note 9 3 2 15" xfId="43289"/>
    <cellStyle name="Note 9 3 2 15 2" xfId="43290"/>
    <cellStyle name="Note 9 3 2 15 3" xfId="43291"/>
    <cellStyle name="Note 9 3 2 16" xfId="43292"/>
    <cellStyle name="Note 9 3 2 17" xfId="43293"/>
    <cellStyle name="Note 9 3 2 18" xfId="43294"/>
    <cellStyle name="Note 9 3 2 19" xfId="43295"/>
    <cellStyle name="Note 9 3 2 2" xfId="43296"/>
    <cellStyle name="Note 9 3 2 2 10" xfId="43297"/>
    <cellStyle name="Note 9 3 2 2 10 2" xfId="43298"/>
    <cellStyle name="Note 9 3 2 2 10 2 2" xfId="43299"/>
    <cellStyle name="Note 9 3 2 2 10 2 3" xfId="43300"/>
    <cellStyle name="Note 9 3 2 2 10 2 4" xfId="43301"/>
    <cellStyle name="Note 9 3 2 2 10 3" xfId="43302"/>
    <cellStyle name="Note 9 3 2 2 10 4" xfId="43303"/>
    <cellStyle name="Note 9 3 2 2 10 5" xfId="43304"/>
    <cellStyle name="Note 9 3 2 2 10 6" xfId="43305"/>
    <cellStyle name="Note 9 3 2 2 11" xfId="43306"/>
    <cellStyle name="Note 9 3 2 2 11 2" xfId="43307"/>
    <cellStyle name="Note 9 3 2 2 11 2 2" xfId="43308"/>
    <cellStyle name="Note 9 3 2 2 11 2 3" xfId="43309"/>
    <cellStyle name="Note 9 3 2 2 11 2 4" xfId="43310"/>
    <cellStyle name="Note 9 3 2 2 11 3" xfId="43311"/>
    <cellStyle name="Note 9 3 2 2 11 4" xfId="43312"/>
    <cellStyle name="Note 9 3 2 2 11 5" xfId="43313"/>
    <cellStyle name="Note 9 3 2 2 11 6" xfId="43314"/>
    <cellStyle name="Note 9 3 2 2 12" xfId="43315"/>
    <cellStyle name="Note 9 3 2 2 12 2" xfId="43316"/>
    <cellStyle name="Note 9 3 2 2 12 2 2" xfId="43317"/>
    <cellStyle name="Note 9 3 2 2 12 2 3" xfId="43318"/>
    <cellStyle name="Note 9 3 2 2 12 2 4" xfId="43319"/>
    <cellStyle name="Note 9 3 2 2 12 3" xfId="43320"/>
    <cellStyle name="Note 9 3 2 2 12 4" xfId="43321"/>
    <cellStyle name="Note 9 3 2 2 12 5" xfId="43322"/>
    <cellStyle name="Note 9 3 2 2 12 6" xfId="43323"/>
    <cellStyle name="Note 9 3 2 2 13" xfId="43324"/>
    <cellStyle name="Note 9 3 2 2 13 2" xfId="43325"/>
    <cellStyle name="Note 9 3 2 2 13 2 2" xfId="43326"/>
    <cellStyle name="Note 9 3 2 2 13 2 3" xfId="43327"/>
    <cellStyle name="Note 9 3 2 2 13 2 4" xfId="43328"/>
    <cellStyle name="Note 9 3 2 2 13 3" xfId="43329"/>
    <cellStyle name="Note 9 3 2 2 13 4" xfId="43330"/>
    <cellStyle name="Note 9 3 2 2 13 5" xfId="43331"/>
    <cellStyle name="Note 9 3 2 2 13 6" xfId="43332"/>
    <cellStyle name="Note 9 3 2 2 14" xfId="43333"/>
    <cellStyle name="Note 9 3 2 2 14 2" xfId="43334"/>
    <cellStyle name="Note 9 3 2 2 14 2 2" xfId="43335"/>
    <cellStyle name="Note 9 3 2 2 14 2 3" xfId="43336"/>
    <cellStyle name="Note 9 3 2 2 14 2 4" xfId="43337"/>
    <cellStyle name="Note 9 3 2 2 14 3" xfId="43338"/>
    <cellStyle name="Note 9 3 2 2 14 4" xfId="43339"/>
    <cellStyle name="Note 9 3 2 2 14 5" xfId="43340"/>
    <cellStyle name="Note 9 3 2 2 14 6" xfId="43341"/>
    <cellStyle name="Note 9 3 2 2 15" xfId="43342"/>
    <cellStyle name="Note 9 3 2 2 15 2" xfId="43343"/>
    <cellStyle name="Note 9 3 2 2 15 2 2" xfId="43344"/>
    <cellStyle name="Note 9 3 2 2 15 2 3" xfId="43345"/>
    <cellStyle name="Note 9 3 2 2 15 2 4" xfId="43346"/>
    <cellStyle name="Note 9 3 2 2 15 3" xfId="43347"/>
    <cellStyle name="Note 9 3 2 2 15 4" xfId="43348"/>
    <cellStyle name="Note 9 3 2 2 15 5" xfId="43349"/>
    <cellStyle name="Note 9 3 2 2 15 6" xfId="43350"/>
    <cellStyle name="Note 9 3 2 2 16" xfId="43351"/>
    <cellStyle name="Note 9 3 2 2 16 2" xfId="43352"/>
    <cellStyle name="Note 9 3 2 2 16 2 2" xfId="43353"/>
    <cellStyle name="Note 9 3 2 2 16 2 3" xfId="43354"/>
    <cellStyle name="Note 9 3 2 2 16 2 4" xfId="43355"/>
    <cellStyle name="Note 9 3 2 2 16 3" xfId="43356"/>
    <cellStyle name="Note 9 3 2 2 16 4" xfId="43357"/>
    <cellStyle name="Note 9 3 2 2 16 5" xfId="43358"/>
    <cellStyle name="Note 9 3 2 2 16 6" xfId="43359"/>
    <cellStyle name="Note 9 3 2 2 17" xfId="43360"/>
    <cellStyle name="Note 9 3 2 2 17 2" xfId="43361"/>
    <cellStyle name="Note 9 3 2 2 17 3" xfId="43362"/>
    <cellStyle name="Note 9 3 2 2 18" xfId="43363"/>
    <cellStyle name="Note 9 3 2 2 19" xfId="43364"/>
    <cellStyle name="Note 9 3 2 2 2" xfId="43365"/>
    <cellStyle name="Note 9 3 2 2 2 2" xfId="43366"/>
    <cellStyle name="Note 9 3 2 2 2 2 2" xfId="43367"/>
    <cellStyle name="Note 9 3 2 2 2 2 3" xfId="43368"/>
    <cellStyle name="Note 9 3 2 2 2 2 4" xfId="43369"/>
    <cellStyle name="Note 9 3 2 2 2 3" xfId="43370"/>
    <cellStyle name="Note 9 3 2 2 2 4" xfId="43371"/>
    <cellStyle name="Note 9 3 2 2 2 5" xfId="43372"/>
    <cellStyle name="Note 9 3 2 2 3" xfId="43373"/>
    <cellStyle name="Note 9 3 2 2 3 2" xfId="43374"/>
    <cellStyle name="Note 9 3 2 2 3 2 2" xfId="43375"/>
    <cellStyle name="Note 9 3 2 2 3 2 3" xfId="43376"/>
    <cellStyle name="Note 9 3 2 2 3 2 4" xfId="43377"/>
    <cellStyle name="Note 9 3 2 2 3 3" xfId="43378"/>
    <cellStyle name="Note 9 3 2 2 3 4" xfId="43379"/>
    <cellStyle name="Note 9 3 2 2 3 5" xfId="43380"/>
    <cellStyle name="Note 9 3 2 2 3 6" xfId="43381"/>
    <cellStyle name="Note 9 3 2 2 4" xfId="43382"/>
    <cellStyle name="Note 9 3 2 2 4 2" xfId="43383"/>
    <cellStyle name="Note 9 3 2 2 4 2 2" xfId="43384"/>
    <cellStyle name="Note 9 3 2 2 4 2 3" xfId="43385"/>
    <cellStyle name="Note 9 3 2 2 4 2 4" xfId="43386"/>
    <cellStyle name="Note 9 3 2 2 4 3" xfId="43387"/>
    <cellStyle name="Note 9 3 2 2 4 4" xfId="43388"/>
    <cellStyle name="Note 9 3 2 2 4 5" xfId="43389"/>
    <cellStyle name="Note 9 3 2 2 4 6" xfId="43390"/>
    <cellStyle name="Note 9 3 2 2 5" xfId="43391"/>
    <cellStyle name="Note 9 3 2 2 5 2" xfId="43392"/>
    <cellStyle name="Note 9 3 2 2 5 2 2" xfId="43393"/>
    <cellStyle name="Note 9 3 2 2 5 2 3" xfId="43394"/>
    <cellStyle name="Note 9 3 2 2 5 2 4" xfId="43395"/>
    <cellStyle name="Note 9 3 2 2 5 3" xfId="43396"/>
    <cellStyle name="Note 9 3 2 2 5 4" xfId="43397"/>
    <cellStyle name="Note 9 3 2 2 5 5" xfId="43398"/>
    <cellStyle name="Note 9 3 2 2 5 6" xfId="43399"/>
    <cellStyle name="Note 9 3 2 2 6" xfId="43400"/>
    <cellStyle name="Note 9 3 2 2 6 2" xfId="43401"/>
    <cellStyle name="Note 9 3 2 2 6 2 2" xfId="43402"/>
    <cellStyle name="Note 9 3 2 2 6 2 3" xfId="43403"/>
    <cellStyle name="Note 9 3 2 2 6 2 4" xfId="43404"/>
    <cellStyle name="Note 9 3 2 2 6 3" xfId="43405"/>
    <cellStyle name="Note 9 3 2 2 6 4" xfId="43406"/>
    <cellStyle name="Note 9 3 2 2 6 5" xfId="43407"/>
    <cellStyle name="Note 9 3 2 2 6 6" xfId="43408"/>
    <cellStyle name="Note 9 3 2 2 7" xfId="43409"/>
    <cellStyle name="Note 9 3 2 2 7 2" xfId="43410"/>
    <cellStyle name="Note 9 3 2 2 7 2 2" xfId="43411"/>
    <cellStyle name="Note 9 3 2 2 7 2 3" xfId="43412"/>
    <cellStyle name="Note 9 3 2 2 7 2 4" xfId="43413"/>
    <cellStyle name="Note 9 3 2 2 7 3" xfId="43414"/>
    <cellStyle name="Note 9 3 2 2 7 4" xfId="43415"/>
    <cellStyle name="Note 9 3 2 2 7 5" xfId="43416"/>
    <cellStyle name="Note 9 3 2 2 7 6" xfId="43417"/>
    <cellStyle name="Note 9 3 2 2 8" xfId="43418"/>
    <cellStyle name="Note 9 3 2 2 8 2" xfId="43419"/>
    <cellStyle name="Note 9 3 2 2 8 2 2" xfId="43420"/>
    <cellStyle name="Note 9 3 2 2 8 2 3" xfId="43421"/>
    <cellStyle name="Note 9 3 2 2 8 2 4" xfId="43422"/>
    <cellStyle name="Note 9 3 2 2 8 3" xfId="43423"/>
    <cellStyle name="Note 9 3 2 2 8 4" xfId="43424"/>
    <cellStyle name="Note 9 3 2 2 8 5" xfId="43425"/>
    <cellStyle name="Note 9 3 2 2 8 6" xfId="43426"/>
    <cellStyle name="Note 9 3 2 2 9" xfId="43427"/>
    <cellStyle name="Note 9 3 2 2 9 2" xfId="43428"/>
    <cellStyle name="Note 9 3 2 2 9 2 2" xfId="43429"/>
    <cellStyle name="Note 9 3 2 2 9 2 3" xfId="43430"/>
    <cellStyle name="Note 9 3 2 2 9 2 4" xfId="43431"/>
    <cellStyle name="Note 9 3 2 2 9 3" xfId="43432"/>
    <cellStyle name="Note 9 3 2 2 9 4" xfId="43433"/>
    <cellStyle name="Note 9 3 2 2 9 5" xfId="43434"/>
    <cellStyle name="Note 9 3 2 2 9 6" xfId="43435"/>
    <cellStyle name="Note 9 3 2 20" xfId="43436"/>
    <cellStyle name="Note 9 3 2 3" xfId="43437"/>
    <cellStyle name="Note 9 3 2 3 2" xfId="43438"/>
    <cellStyle name="Note 9 3 2 3 2 2" xfId="43439"/>
    <cellStyle name="Note 9 3 2 3 2 3" xfId="43440"/>
    <cellStyle name="Note 9 3 2 3 2 4" xfId="43441"/>
    <cellStyle name="Note 9 3 2 3 3" xfId="43442"/>
    <cellStyle name="Note 9 3 2 3 4" xfId="43443"/>
    <cellStyle name="Note 9 3 2 3 5" xfId="43444"/>
    <cellStyle name="Note 9 3 2 4" xfId="43445"/>
    <cellStyle name="Note 9 3 2 4 2" xfId="43446"/>
    <cellStyle name="Note 9 3 2 4 2 2" xfId="43447"/>
    <cellStyle name="Note 9 3 2 4 2 3" xfId="43448"/>
    <cellStyle name="Note 9 3 2 4 2 4" xfId="43449"/>
    <cellStyle name="Note 9 3 2 4 3" xfId="43450"/>
    <cellStyle name="Note 9 3 2 4 4" xfId="43451"/>
    <cellStyle name="Note 9 3 2 4 5" xfId="43452"/>
    <cellStyle name="Note 9 3 2 5" xfId="43453"/>
    <cellStyle name="Note 9 3 2 5 2" xfId="43454"/>
    <cellStyle name="Note 9 3 2 5 2 2" xfId="43455"/>
    <cellStyle name="Note 9 3 2 5 2 3" xfId="43456"/>
    <cellStyle name="Note 9 3 2 5 2 4" xfId="43457"/>
    <cellStyle name="Note 9 3 2 5 3" xfId="43458"/>
    <cellStyle name="Note 9 3 2 5 4" xfId="43459"/>
    <cellStyle name="Note 9 3 2 5 5" xfId="43460"/>
    <cellStyle name="Note 9 3 2 5 6" xfId="43461"/>
    <cellStyle name="Note 9 3 2 6" xfId="43462"/>
    <cellStyle name="Note 9 3 2 6 2" xfId="43463"/>
    <cellStyle name="Note 9 3 2 6 2 2" xfId="43464"/>
    <cellStyle name="Note 9 3 2 6 2 3" xfId="43465"/>
    <cellStyle name="Note 9 3 2 6 2 4" xfId="43466"/>
    <cellStyle name="Note 9 3 2 6 3" xfId="43467"/>
    <cellStyle name="Note 9 3 2 6 4" xfId="43468"/>
    <cellStyle name="Note 9 3 2 6 5" xfId="43469"/>
    <cellStyle name="Note 9 3 2 6 6" xfId="43470"/>
    <cellStyle name="Note 9 3 2 7" xfId="43471"/>
    <cellStyle name="Note 9 3 2 7 2" xfId="43472"/>
    <cellStyle name="Note 9 3 2 7 2 2" xfId="43473"/>
    <cellStyle name="Note 9 3 2 7 2 3" xfId="43474"/>
    <cellStyle name="Note 9 3 2 7 2 4" xfId="43475"/>
    <cellStyle name="Note 9 3 2 7 3" xfId="43476"/>
    <cellStyle name="Note 9 3 2 7 4" xfId="43477"/>
    <cellStyle name="Note 9 3 2 7 5" xfId="43478"/>
    <cellStyle name="Note 9 3 2 7 6" xfId="43479"/>
    <cellStyle name="Note 9 3 2 8" xfId="43480"/>
    <cellStyle name="Note 9 3 2 8 2" xfId="43481"/>
    <cellStyle name="Note 9 3 2 8 2 2" xfId="43482"/>
    <cellStyle name="Note 9 3 2 8 2 3" xfId="43483"/>
    <cellStyle name="Note 9 3 2 8 2 4" xfId="43484"/>
    <cellStyle name="Note 9 3 2 8 3" xfId="43485"/>
    <cellStyle name="Note 9 3 2 8 4" xfId="43486"/>
    <cellStyle name="Note 9 3 2 8 5" xfId="43487"/>
    <cellStyle name="Note 9 3 2 8 6" xfId="43488"/>
    <cellStyle name="Note 9 3 2 9" xfId="43489"/>
    <cellStyle name="Note 9 3 2 9 2" xfId="43490"/>
    <cellStyle name="Note 9 3 2 9 2 2" xfId="43491"/>
    <cellStyle name="Note 9 3 2 9 2 3" xfId="43492"/>
    <cellStyle name="Note 9 3 2 9 2 4" xfId="43493"/>
    <cellStyle name="Note 9 3 2 9 3" xfId="43494"/>
    <cellStyle name="Note 9 3 2 9 4" xfId="43495"/>
    <cellStyle name="Note 9 3 2 9 5" xfId="43496"/>
    <cellStyle name="Note 9 3 2 9 6" xfId="43497"/>
    <cellStyle name="Note 9 3 20" xfId="43498"/>
    <cellStyle name="Note 9 3 21" xfId="43499"/>
    <cellStyle name="Note 9 3 3" xfId="43500"/>
    <cellStyle name="Note 9 3 3 10" xfId="43501"/>
    <cellStyle name="Note 9 3 3 10 2" xfId="43502"/>
    <cellStyle name="Note 9 3 3 10 2 2" xfId="43503"/>
    <cellStyle name="Note 9 3 3 10 2 3" xfId="43504"/>
    <cellStyle name="Note 9 3 3 10 2 4" xfId="43505"/>
    <cellStyle name="Note 9 3 3 10 3" xfId="43506"/>
    <cellStyle name="Note 9 3 3 10 4" xfId="43507"/>
    <cellStyle name="Note 9 3 3 10 5" xfId="43508"/>
    <cellStyle name="Note 9 3 3 10 6" xfId="43509"/>
    <cellStyle name="Note 9 3 3 11" xfId="43510"/>
    <cellStyle name="Note 9 3 3 11 2" xfId="43511"/>
    <cellStyle name="Note 9 3 3 11 2 2" xfId="43512"/>
    <cellStyle name="Note 9 3 3 11 2 3" xfId="43513"/>
    <cellStyle name="Note 9 3 3 11 2 4" xfId="43514"/>
    <cellStyle name="Note 9 3 3 11 3" xfId="43515"/>
    <cellStyle name="Note 9 3 3 11 4" xfId="43516"/>
    <cellStyle name="Note 9 3 3 11 5" xfId="43517"/>
    <cellStyle name="Note 9 3 3 11 6" xfId="43518"/>
    <cellStyle name="Note 9 3 3 12" xfId="43519"/>
    <cellStyle name="Note 9 3 3 12 2" xfId="43520"/>
    <cellStyle name="Note 9 3 3 12 2 2" xfId="43521"/>
    <cellStyle name="Note 9 3 3 12 2 3" xfId="43522"/>
    <cellStyle name="Note 9 3 3 12 2 4" xfId="43523"/>
    <cellStyle name="Note 9 3 3 12 3" xfId="43524"/>
    <cellStyle name="Note 9 3 3 12 4" xfId="43525"/>
    <cellStyle name="Note 9 3 3 12 5" xfId="43526"/>
    <cellStyle name="Note 9 3 3 12 6" xfId="43527"/>
    <cellStyle name="Note 9 3 3 13" xfId="43528"/>
    <cellStyle name="Note 9 3 3 13 2" xfId="43529"/>
    <cellStyle name="Note 9 3 3 13 2 2" xfId="43530"/>
    <cellStyle name="Note 9 3 3 13 2 3" xfId="43531"/>
    <cellStyle name="Note 9 3 3 13 2 4" xfId="43532"/>
    <cellStyle name="Note 9 3 3 13 3" xfId="43533"/>
    <cellStyle name="Note 9 3 3 13 4" xfId="43534"/>
    <cellStyle name="Note 9 3 3 13 5" xfId="43535"/>
    <cellStyle name="Note 9 3 3 13 6" xfId="43536"/>
    <cellStyle name="Note 9 3 3 14" xfId="43537"/>
    <cellStyle name="Note 9 3 3 14 2" xfId="43538"/>
    <cellStyle name="Note 9 3 3 14 2 2" xfId="43539"/>
    <cellStyle name="Note 9 3 3 14 2 3" xfId="43540"/>
    <cellStyle name="Note 9 3 3 14 2 4" xfId="43541"/>
    <cellStyle name="Note 9 3 3 14 3" xfId="43542"/>
    <cellStyle name="Note 9 3 3 14 4" xfId="43543"/>
    <cellStyle name="Note 9 3 3 14 5" xfId="43544"/>
    <cellStyle name="Note 9 3 3 14 6" xfId="43545"/>
    <cellStyle name="Note 9 3 3 15" xfId="43546"/>
    <cellStyle name="Note 9 3 3 15 2" xfId="43547"/>
    <cellStyle name="Note 9 3 3 15 2 2" xfId="43548"/>
    <cellStyle name="Note 9 3 3 15 2 3" xfId="43549"/>
    <cellStyle name="Note 9 3 3 15 2 4" xfId="43550"/>
    <cellStyle name="Note 9 3 3 15 3" xfId="43551"/>
    <cellStyle name="Note 9 3 3 15 4" xfId="43552"/>
    <cellStyle name="Note 9 3 3 15 5" xfId="43553"/>
    <cellStyle name="Note 9 3 3 15 6" xfId="43554"/>
    <cellStyle name="Note 9 3 3 16" xfId="43555"/>
    <cellStyle name="Note 9 3 3 16 2" xfId="43556"/>
    <cellStyle name="Note 9 3 3 16 2 2" xfId="43557"/>
    <cellStyle name="Note 9 3 3 16 2 3" xfId="43558"/>
    <cellStyle name="Note 9 3 3 16 2 4" xfId="43559"/>
    <cellStyle name="Note 9 3 3 16 3" xfId="43560"/>
    <cellStyle name="Note 9 3 3 16 4" xfId="43561"/>
    <cellStyle name="Note 9 3 3 16 5" xfId="43562"/>
    <cellStyle name="Note 9 3 3 16 6" xfId="43563"/>
    <cellStyle name="Note 9 3 3 17" xfId="43564"/>
    <cellStyle name="Note 9 3 3 17 2" xfId="43565"/>
    <cellStyle name="Note 9 3 3 17 3" xfId="43566"/>
    <cellStyle name="Note 9 3 3 18" xfId="43567"/>
    <cellStyle name="Note 9 3 3 19" xfId="43568"/>
    <cellStyle name="Note 9 3 3 2" xfId="43569"/>
    <cellStyle name="Note 9 3 3 2 2" xfId="43570"/>
    <cellStyle name="Note 9 3 3 2 2 2" xfId="43571"/>
    <cellStyle name="Note 9 3 3 2 2 3" xfId="43572"/>
    <cellStyle name="Note 9 3 3 2 2 4" xfId="43573"/>
    <cellStyle name="Note 9 3 3 2 3" xfId="43574"/>
    <cellStyle name="Note 9 3 3 2 4" xfId="43575"/>
    <cellStyle name="Note 9 3 3 2 5" xfId="43576"/>
    <cellStyle name="Note 9 3 3 3" xfId="43577"/>
    <cellStyle name="Note 9 3 3 3 2" xfId="43578"/>
    <cellStyle name="Note 9 3 3 3 2 2" xfId="43579"/>
    <cellStyle name="Note 9 3 3 3 2 3" xfId="43580"/>
    <cellStyle name="Note 9 3 3 3 2 4" xfId="43581"/>
    <cellStyle name="Note 9 3 3 3 3" xfId="43582"/>
    <cellStyle name="Note 9 3 3 3 4" xfId="43583"/>
    <cellStyle name="Note 9 3 3 3 5" xfId="43584"/>
    <cellStyle name="Note 9 3 3 3 6" xfId="43585"/>
    <cellStyle name="Note 9 3 3 4" xfId="43586"/>
    <cellStyle name="Note 9 3 3 4 2" xfId="43587"/>
    <cellStyle name="Note 9 3 3 4 2 2" xfId="43588"/>
    <cellStyle name="Note 9 3 3 4 2 3" xfId="43589"/>
    <cellStyle name="Note 9 3 3 4 2 4" xfId="43590"/>
    <cellStyle name="Note 9 3 3 4 3" xfId="43591"/>
    <cellStyle name="Note 9 3 3 4 4" xfId="43592"/>
    <cellStyle name="Note 9 3 3 4 5" xfId="43593"/>
    <cellStyle name="Note 9 3 3 4 6" xfId="43594"/>
    <cellStyle name="Note 9 3 3 5" xfId="43595"/>
    <cellStyle name="Note 9 3 3 5 2" xfId="43596"/>
    <cellStyle name="Note 9 3 3 5 2 2" xfId="43597"/>
    <cellStyle name="Note 9 3 3 5 2 3" xfId="43598"/>
    <cellStyle name="Note 9 3 3 5 2 4" xfId="43599"/>
    <cellStyle name="Note 9 3 3 5 3" xfId="43600"/>
    <cellStyle name="Note 9 3 3 5 4" xfId="43601"/>
    <cellStyle name="Note 9 3 3 5 5" xfId="43602"/>
    <cellStyle name="Note 9 3 3 5 6" xfId="43603"/>
    <cellStyle name="Note 9 3 3 6" xfId="43604"/>
    <cellStyle name="Note 9 3 3 6 2" xfId="43605"/>
    <cellStyle name="Note 9 3 3 6 2 2" xfId="43606"/>
    <cellStyle name="Note 9 3 3 6 2 3" xfId="43607"/>
    <cellStyle name="Note 9 3 3 6 2 4" xfId="43608"/>
    <cellStyle name="Note 9 3 3 6 3" xfId="43609"/>
    <cellStyle name="Note 9 3 3 6 4" xfId="43610"/>
    <cellStyle name="Note 9 3 3 6 5" xfId="43611"/>
    <cellStyle name="Note 9 3 3 6 6" xfId="43612"/>
    <cellStyle name="Note 9 3 3 7" xfId="43613"/>
    <cellStyle name="Note 9 3 3 7 2" xfId="43614"/>
    <cellStyle name="Note 9 3 3 7 2 2" xfId="43615"/>
    <cellStyle name="Note 9 3 3 7 2 3" xfId="43616"/>
    <cellStyle name="Note 9 3 3 7 2 4" xfId="43617"/>
    <cellStyle name="Note 9 3 3 7 3" xfId="43618"/>
    <cellStyle name="Note 9 3 3 7 4" xfId="43619"/>
    <cellStyle name="Note 9 3 3 7 5" xfId="43620"/>
    <cellStyle name="Note 9 3 3 7 6" xfId="43621"/>
    <cellStyle name="Note 9 3 3 8" xfId="43622"/>
    <cellStyle name="Note 9 3 3 8 2" xfId="43623"/>
    <cellStyle name="Note 9 3 3 8 2 2" xfId="43624"/>
    <cellStyle name="Note 9 3 3 8 2 3" xfId="43625"/>
    <cellStyle name="Note 9 3 3 8 2 4" xfId="43626"/>
    <cellStyle name="Note 9 3 3 8 3" xfId="43627"/>
    <cellStyle name="Note 9 3 3 8 4" xfId="43628"/>
    <cellStyle name="Note 9 3 3 8 5" xfId="43629"/>
    <cellStyle name="Note 9 3 3 8 6" xfId="43630"/>
    <cellStyle name="Note 9 3 3 9" xfId="43631"/>
    <cellStyle name="Note 9 3 3 9 2" xfId="43632"/>
    <cellStyle name="Note 9 3 3 9 2 2" xfId="43633"/>
    <cellStyle name="Note 9 3 3 9 2 3" xfId="43634"/>
    <cellStyle name="Note 9 3 3 9 2 4" xfId="43635"/>
    <cellStyle name="Note 9 3 3 9 3" xfId="43636"/>
    <cellStyle name="Note 9 3 3 9 4" xfId="43637"/>
    <cellStyle name="Note 9 3 3 9 5" xfId="43638"/>
    <cellStyle name="Note 9 3 3 9 6" xfId="43639"/>
    <cellStyle name="Note 9 3 4" xfId="43640"/>
    <cellStyle name="Note 9 3 4 2" xfId="43641"/>
    <cellStyle name="Note 9 3 4 2 2" xfId="43642"/>
    <cellStyle name="Note 9 3 4 2 3" xfId="43643"/>
    <cellStyle name="Note 9 3 4 2 4" xfId="43644"/>
    <cellStyle name="Note 9 3 4 3" xfId="43645"/>
    <cellStyle name="Note 9 3 4 4" xfId="43646"/>
    <cellStyle name="Note 9 3 4 5" xfId="43647"/>
    <cellStyle name="Note 9 3 5" xfId="43648"/>
    <cellStyle name="Note 9 3 5 2" xfId="43649"/>
    <cellStyle name="Note 9 3 5 2 2" xfId="43650"/>
    <cellStyle name="Note 9 3 5 2 3" xfId="43651"/>
    <cellStyle name="Note 9 3 5 2 4" xfId="43652"/>
    <cellStyle name="Note 9 3 5 3" xfId="43653"/>
    <cellStyle name="Note 9 3 5 4" xfId="43654"/>
    <cellStyle name="Note 9 3 5 5" xfId="43655"/>
    <cellStyle name="Note 9 3 6" xfId="43656"/>
    <cellStyle name="Note 9 3 6 2" xfId="43657"/>
    <cellStyle name="Note 9 3 6 2 2" xfId="43658"/>
    <cellStyle name="Note 9 3 6 2 3" xfId="43659"/>
    <cellStyle name="Note 9 3 6 2 4" xfId="43660"/>
    <cellStyle name="Note 9 3 6 3" xfId="43661"/>
    <cellStyle name="Note 9 3 6 4" xfId="43662"/>
    <cellStyle name="Note 9 3 6 5" xfId="43663"/>
    <cellStyle name="Note 9 3 6 6" xfId="43664"/>
    <cellStyle name="Note 9 3 7" xfId="43665"/>
    <cellStyle name="Note 9 3 7 2" xfId="43666"/>
    <cellStyle name="Note 9 3 7 2 2" xfId="43667"/>
    <cellStyle name="Note 9 3 7 2 3" xfId="43668"/>
    <cellStyle name="Note 9 3 7 2 4" xfId="43669"/>
    <cellStyle name="Note 9 3 7 3" xfId="43670"/>
    <cellStyle name="Note 9 3 7 4" xfId="43671"/>
    <cellStyle name="Note 9 3 7 5" xfId="43672"/>
    <cellStyle name="Note 9 3 7 6" xfId="43673"/>
    <cellStyle name="Note 9 3 8" xfId="43674"/>
    <cellStyle name="Note 9 3 8 2" xfId="43675"/>
    <cellStyle name="Note 9 3 8 2 2" xfId="43676"/>
    <cellStyle name="Note 9 3 8 2 3" xfId="43677"/>
    <cellStyle name="Note 9 3 8 2 4" xfId="43678"/>
    <cellStyle name="Note 9 3 8 3" xfId="43679"/>
    <cellStyle name="Note 9 3 8 4" xfId="43680"/>
    <cellStyle name="Note 9 3 8 5" xfId="43681"/>
    <cellStyle name="Note 9 3 8 6" xfId="43682"/>
    <cellStyle name="Note 9 3 9" xfId="43683"/>
    <cellStyle name="Note 9 3 9 2" xfId="43684"/>
    <cellStyle name="Note 9 3 9 2 2" xfId="43685"/>
    <cellStyle name="Note 9 3 9 2 3" xfId="43686"/>
    <cellStyle name="Note 9 3 9 2 4" xfId="43687"/>
    <cellStyle name="Note 9 3 9 3" xfId="43688"/>
    <cellStyle name="Note 9 3 9 4" xfId="43689"/>
    <cellStyle name="Note 9 3 9 5" xfId="43690"/>
    <cellStyle name="Note 9 3 9 6" xfId="43691"/>
    <cellStyle name="Note 9 4" xfId="853"/>
    <cellStyle name="Note 9 4 10" xfId="43692"/>
    <cellStyle name="Note 9 4 10 2" xfId="43693"/>
    <cellStyle name="Note 9 4 10 2 2" xfId="43694"/>
    <cellStyle name="Note 9 4 10 2 3" xfId="43695"/>
    <cellStyle name="Note 9 4 10 2 4" xfId="43696"/>
    <cellStyle name="Note 9 4 10 3" xfId="43697"/>
    <cellStyle name="Note 9 4 10 4" xfId="43698"/>
    <cellStyle name="Note 9 4 10 5" xfId="43699"/>
    <cellStyle name="Note 9 4 10 6" xfId="43700"/>
    <cellStyle name="Note 9 4 11" xfId="43701"/>
    <cellStyle name="Note 9 4 11 2" xfId="43702"/>
    <cellStyle name="Note 9 4 11 2 2" xfId="43703"/>
    <cellStyle name="Note 9 4 11 2 3" xfId="43704"/>
    <cellStyle name="Note 9 4 11 2 4" xfId="43705"/>
    <cellStyle name="Note 9 4 11 3" xfId="43706"/>
    <cellStyle name="Note 9 4 11 4" xfId="43707"/>
    <cellStyle name="Note 9 4 11 5" xfId="43708"/>
    <cellStyle name="Note 9 4 11 6" xfId="43709"/>
    <cellStyle name="Note 9 4 12" xfId="43710"/>
    <cellStyle name="Note 9 4 12 2" xfId="43711"/>
    <cellStyle name="Note 9 4 12 2 2" xfId="43712"/>
    <cellStyle name="Note 9 4 12 2 3" xfId="43713"/>
    <cellStyle name="Note 9 4 12 2 4" xfId="43714"/>
    <cellStyle name="Note 9 4 12 3" xfId="43715"/>
    <cellStyle name="Note 9 4 12 4" xfId="43716"/>
    <cellStyle name="Note 9 4 12 5" xfId="43717"/>
    <cellStyle name="Note 9 4 12 6" xfId="43718"/>
    <cellStyle name="Note 9 4 13" xfId="43719"/>
    <cellStyle name="Note 9 4 13 2" xfId="43720"/>
    <cellStyle name="Note 9 4 13 2 2" xfId="43721"/>
    <cellStyle name="Note 9 4 13 2 3" xfId="43722"/>
    <cellStyle name="Note 9 4 13 2 4" xfId="43723"/>
    <cellStyle name="Note 9 4 13 3" xfId="43724"/>
    <cellStyle name="Note 9 4 13 4" xfId="43725"/>
    <cellStyle name="Note 9 4 13 5" xfId="43726"/>
    <cellStyle name="Note 9 4 13 6" xfId="43727"/>
    <cellStyle name="Note 9 4 14" xfId="43728"/>
    <cellStyle name="Note 9 4 14 2" xfId="43729"/>
    <cellStyle name="Note 9 4 14 2 2" xfId="43730"/>
    <cellStyle name="Note 9 4 14 2 3" xfId="43731"/>
    <cellStyle name="Note 9 4 14 2 4" xfId="43732"/>
    <cellStyle name="Note 9 4 14 3" xfId="43733"/>
    <cellStyle name="Note 9 4 14 4" xfId="43734"/>
    <cellStyle name="Note 9 4 14 5" xfId="43735"/>
    <cellStyle name="Note 9 4 14 6" xfId="43736"/>
    <cellStyle name="Note 9 4 15" xfId="43737"/>
    <cellStyle name="Note 9 4 15 2" xfId="43738"/>
    <cellStyle name="Note 9 4 15 2 2" xfId="43739"/>
    <cellStyle name="Note 9 4 15 2 3" xfId="43740"/>
    <cellStyle name="Note 9 4 15 2 4" xfId="43741"/>
    <cellStyle name="Note 9 4 15 3" xfId="43742"/>
    <cellStyle name="Note 9 4 15 4" xfId="43743"/>
    <cellStyle name="Note 9 4 15 5" xfId="43744"/>
    <cellStyle name="Note 9 4 15 6" xfId="43745"/>
    <cellStyle name="Note 9 4 16" xfId="43746"/>
    <cellStyle name="Note 9 4 16 2" xfId="43747"/>
    <cellStyle name="Note 9 4 16 3" xfId="43748"/>
    <cellStyle name="Note 9 4 17" xfId="43749"/>
    <cellStyle name="Note 9 4 18" xfId="43750"/>
    <cellStyle name="Note 9 4 19" xfId="43751"/>
    <cellStyle name="Note 9 4 2" xfId="854"/>
    <cellStyle name="Note 9 4 2 10" xfId="43752"/>
    <cellStyle name="Note 9 4 2 10 2" xfId="43753"/>
    <cellStyle name="Note 9 4 2 10 2 2" xfId="43754"/>
    <cellStyle name="Note 9 4 2 10 2 3" xfId="43755"/>
    <cellStyle name="Note 9 4 2 10 2 4" xfId="43756"/>
    <cellStyle name="Note 9 4 2 10 3" xfId="43757"/>
    <cellStyle name="Note 9 4 2 10 4" xfId="43758"/>
    <cellStyle name="Note 9 4 2 10 5" xfId="43759"/>
    <cellStyle name="Note 9 4 2 10 6" xfId="43760"/>
    <cellStyle name="Note 9 4 2 11" xfId="43761"/>
    <cellStyle name="Note 9 4 2 11 2" xfId="43762"/>
    <cellStyle name="Note 9 4 2 11 2 2" xfId="43763"/>
    <cellStyle name="Note 9 4 2 11 2 3" xfId="43764"/>
    <cellStyle name="Note 9 4 2 11 2 4" xfId="43765"/>
    <cellStyle name="Note 9 4 2 11 3" xfId="43766"/>
    <cellStyle name="Note 9 4 2 11 4" xfId="43767"/>
    <cellStyle name="Note 9 4 2 11 5" xfId="43768"/>
    <cellStyle name="Note 9 4 2 11 6" xfId="43769"/>
    <cellStyle name="Note 9 4 2 12" xfId="43770"/>
    <cellStyle name="Note 9 4 2 12 2" xfId="43771"/>
    <cellStyle name="Note 9 4 2 12 2 2" xfId="43772"/>
    <cellStyle name="Note 9 4 2 12 2 3" xfId="43773"/>
    <cellStyle name="Note 9 4 2 12 2 4" xfId="43774"/>
    <cellStyle name="Note 9 4 2 12 3" xfId="43775"/>
    <cellStyle name="Note 9 4 2 12 4" xfId="43776"/>
    <cellStyle name="Note 9 4 2 12 5" xfId="43777"/>
    <cellStyle name="Note 9 4 2 12 6" xfId="43778"/>
    <cellStyle name="Note 9 4 2 13" xfId="43779"/>
    <cellStyle name="Note 9 4 2 13 2" xfId="43780"/>
    <cellStyle name="Note 9 4 2 13 2 2" xfId="43781"/>
    <cellStyle name="Note 9 4 2 13 2 3" xfId="43782"/>
    <cellStyle name="Note 9 4 2 13 2 4" xfId="43783"/>
    <cellStyle name="Note 9 4 2 13 3" xfId="43784"/>
    <cellStyle name="Note 9 4 2 13 4" xfId="43785"/>
    <cellStyle name="Note 9 4 2 13 5" xfId="43786"/>
    <cellStyle name="Note 9 4 2 13 6" xfId="43787"/>
    <cellStyle name="Note 9 4 2 14" xfId="43788"/>
    <cellStyle name="Note 9 4 2 14 2" xfId="43789"/>
    <cellStyle name="Note 9 4 2 14 2 2" xfId="43790"/>
    <cellStyle name="Note 9 4 2 14 2 3" xfId="43791"/>
    <cellStyle name="Note 9 4 2 14 2 4" xfId="43792"/>
    <cellStyle name="Note 9 4 2 14 3" xfId="43793"/>
    <cellStyle name="Note 9 4 2 14 4" xfId="43794"/>
    <cellStyle name="Note 9 4 2 14 5" xfId="43795"/>
    <cellStyle name="Note 9 4 2 14 6" xfId="43796"/>
    <cellStyle name="Note 9 4 2 15" xfId="43797"/>
    <cellStyle name="Note 9 4 2 15 2" xfId="43798"/>
    <cellStyle name="Note 9 4 2 15 3" xfId="43799"/>
    <cellStyle name="Note 9 4 2 16" xfId="43800"/>
    <cellStyle name="Note 9 4 2 17" xfId="43801"/>
    <cellStyle name="Note 9 4 2 18" xfId="43802"/>
    <cellStyle name="Note 9 4 2 19" xfId="43803"/>
    <cellStyle name="Note 9 4 2 2" xfId="43804"/>
    <cellStyle name="Note 9 4 2 2 10" xfId="43805"/>
    <cellStyle name="Note 9 4 2 2 10 2" xfId="43806"/>
    <cellStyle name="Note 9 4 2 2 10 2 2" xfId="43807"/>
    <cellStyle name="Note 9 4 2 2 10 2 3" xfId="43808"/>
    <cellStyle name="Note 9 4 2 2 10 2 4" xfId="43809"/>
    <cellStyle name="Note 9 4 2 2 10 3" xfId="43810"/>
    <cellStyle name="Note 9 4 2 2 10 4" xfId="43811"/>
    <cellStyle name="Note 9 4 2 2 10 5" xfId="43812"/>
    <cellStyle name="Note 9 4 2 2 10 6" xfId="43813"/>
    <cellStyle name="Note 9 4 2 2 11" xfId="43814"/>
    <cellStyle name="Note 9 4 2 2 11 2" xfId="43815"/>
    <cellStyle name="Note 9 4 2 2 11 2 2" xfId="43816"/>
    <cellStyle name="Note 9 4 2 2 11 2 3" xfId="43817"/>
    <cellStyle name="Note 9 4 2 2 11 2 4" xfId="43818"/>
    <cellStyle name="Note 9 4 2 2 11 3" xfId="43819"/>
    <cellStyle name="Note 9 4 2 2 11 4" xfId="43820"/>
    <cellStyle name="Note 9 4 2 2 11 5" xfId="43821"/>
    <cellStyle name="Note 9 4 2 2 11 6" xfId="43822"/>
    <cellStyle name="Note 9 4 2 2 12" xfId="43823"/>
    <cellStyle name="Note 9 4 2 2 12 2" xfId="43824"/>
    <cellStyle name="Note 9 4 2 2 12 2 2" xfId="43825"/>
    <cellStyle name="Note 9 4 2 2 12 2 3" xfId="43826"/>
    <cellStyle name="Note 9 4 2 2 12 2 4" xfId="43827"/>
    <cellStyle name="Note 9 4 2 2 12 3" xfId="43828"/>
    <cellStyle name="Note 9 4 2 2 12 4" xfId="43829"/>
    <cellStyle name="Note 9 4 2 2 12 5" xfId="43830"/>
    <cellStyle name="Note 9 4 2 2 12 6" xfId="43831"/>
    <cellStyle name="Note 9 4 2 2 13" xfId="43832"/>
    <cellStyle name="Note 9 4 2 2 13 2" xfId="43833"/>
    <cellStyle name="Note 9 4 2 2 13 2 2" xfId="43834"/>
    <cellStyle name="Note 9 4 2 2 13 2 3" xfId="43835"/>
    <cellStyle name="Note 9 4 2 2 13 2 4" xfId="43836"/>
    <cellStyle name="Note 9 4 2 2 13 3" xfId="43837"/>
    <cellStyle name="Note 9 4 2 2 13 4" xfId="43838"/>
    <cellStyle name="Note 9 4 2 2 13 5" xfId="43839"/>
    <cellStyle name="Note 9 4 2 2 13 6" xfId="43840"/>
    <cellStyle name="Note 9 4 2 2 14" xfId="43841"/>
    <cellStyle name="Note 9 4 2 2 14 2" xfId="43842"/>
    <cellStyle name="Note 9 4 2 2 14 2 2" xfId="43843"/>
    <cellStyle name="Note 9 4 2 2 14 2 3" xfId="43844"/>
    <cellStyle name="Note 9 4 2 2 14 2 4" xfId="43845"/>
    <cellStyle name="Note 9 4 2 2 14 3" xfId="43846"/>
    <cellStyle name="Note 9 4 2 2 14 4" xfId="43847"/>
    <cellStyle name="Note 9 4 2 2 14 5" xfId="43848"/>
    <cellStyle name="Note 9 4 2 2 14 6" xfId="43849"/>
    <cellStyle name="Note 9 4 2 2 15" xfId="43850"/>
    <cellStyle name="Note 9 4 2 2 15 2" xfId="43851"/>
    <cellStyle name="Note 9 4 2 2 15 2 2" xfId="43852"/>
    <cellStyle name="Note 9 4 2 2 15 2 3" xfId="43853"/>
    <cellStyle name="Note 9 4 2 2 15 2 4" xfId="43854"/>
    <cellStyle name="Note 9 4 2 2 15 3" xfId="43855"/>
    <cellStyle name="Note 9 4 2 2 15 4" xfId="43856"/>
    <cellStyle name="Note 9 4 2 2 15 5" xfId="43857"/>
    <cellStyle name="Note 9 4 2 2 15 6" xfId="43858"/>
    <cellStyle name="Note 9 4 2 2 16" xfId="43859"/>
    <cellStyle name="Note 9 4 2 2 16 2" xfId="43860"/>
    <cellStyle name="Note 9 4 2 2 16 2 2" xfId="43861"/>
    <cellStyle name="Note 9 4 2 2 16 2 3" xfId="43862"/>
    <cellStyle name="Note 9 4 2 2 16 2 4" xfId="43863"/>
    <cellStyle name="Note 9 4 2 2 16 3" xfId="43864"/>
    <cellStyle name="Note 9 4 2 2 16 4" xfId="43865"/>
    <cellStyle name="Note 9 4 2 2 16 5" xfId="43866"/>
    <cellStyle name="Note 9 4 2 2 16 6" xfId="43867"/>
    <cellStyle name="Note 9 4 2 2 17" xfId="43868"/>
    <cellStyle name="Note 9 4 2 2 17 2" xfId="43869"/>
    <cellStyle name="Note 9 4 2 2 17 3" xfId="43870"/>
    <cellStyle name="Note 9 4 2 2 18" xfId="43871"/>
    <cellStyle name="Note 9 4 2 2 19" xfId="43872"/>
    <cellStyle name="Note 9 4 2 2 2" xfId="43873"/>
    <cellStyle name="Note 9 4 2 2 2 2" xfId="43874"/>
    <cellStyle name="Note 9 4 2 2 2 2 2" xfId="43875"/>
    <cellStyle name="Note 9 4 2 2 2 2 3" xfId="43876"/>
    <cellStyle name="Note 9 4 2 2 2 2 4" xfId="43877"/>
    <cellStyle name="Note 9 4 2 2 2 3" xfId="43878"/>
    <cellStyle name="Note 9 4 2 2 2 4" xfId="43879"/>
    <cellStyle name="Note 9 4 2 2 2 5" xfId="43880"/>
    <cellStyle name="Note 9 4 2 2 3" xfId="43881"/>
    <cellStyle name="Note 9 4 2 2 3 2" xfId="43882"/>
    <cellStyle name="Note 9 4 2 2 3 2 2" xfId="43883"/>
    <cellStyle name="Note 9 4 2 2 3 2 3" xfId="43884"/>
    <cellStyle name="Note 9 4 2 2 3 2 4" xfId="43885"/>
    <cellStyle name="Note 9 4 2 2 3 3" xfId="43886"/>
    <cellStyle name="Note 9 4 2 2 3 4" xfId="43887"/>
    <cellStyle name="Note 9 4 2 2 3 5" xfId="43888"/>
    <cellStyle name="Note 9 4 2 2 3 6" xfId="43889"/>
    <cellStyle name="Note 9 4 2 2 4" xfId="43890"/>
    <cellStyle name="Note 9 4 2 2 4 2" xfId="43891"/>
    <cellStyle name="Note 9 4 2 2 4 2 2" xfId="43892"/>
    <cellStyle name="Note 9 4 2 2 4 2 3" xfId="43893"/>
    <cellStyle name="Note 9 4 2 2 4 2 4" xfId="43894"/>
    <cellStyle name="Note 9 4 2 2 4 3" xfId="43895"/>
    <cellStyle name="Note 9 4 2 2 4 4" xfId="43896"/>
    <cellStyle name="Note 9 4 2 2 4 5" xfId="43897"/>
    <cellStyle name="Note 9 4 2 2 4 6" xfId="43898"/>
    <cellStyle name="Note 9 4 2 2 5" xfId="43899"/>
    <cellStyle name="Note 9 4 2 2 5 2" xfId="43900"/>
    <cellStyle name="Note 9 4 2 2 5 2 2" xfId="43901"/>
    <cellStyle name="Note 9 4 2 2 5 2 3" xfId="43902"/>
    <cellStyle name="Note 9 4 2 2 5 2 4" xfId="43903"/>
    <cellStyle name="Note 9 4 2 2 5 3" xfId="43904"/>
    <cellStyle name="Note 9 4 2 2 5 4" xfId="43905"/>
    <cellStyle name="Note 9 4 2 2 5 5" xfId="43906"/>
    <cellStyle name="Note 9 4 2 2 5 6" xfId="43907"/>
    <cellStyle name="Note 9 4 2 2 6" xfId="43908"/>
    <cellStyle name="Note 9 4 2 2 6 2" xfId="43909"/>
    <cellStyle name="Note 9 4 2 2 6 2 2" xfId="43910"/>
    <cellStyle name="Note 9 4 2 2 6 2 3" xfId="43911"/>
    <cellStyle name="Note 9 4 2 2 6 2 4" xfId="43912"/>
    <cellStyle name="Note 9 4 2 2 6 3" xfId="43913"/>
    <cellStyle name="Note 9 4 2 2 6 4" xfId="43914"/>
    <cellStyle name="Note 9 4 2 2 6 5" xfId="43915"/>
    <cellStyle name="Note 9 4 2 2 6 6" xfId="43916"/>
    <cellStyle name="Note 9 4 2 2 7" xfId="43917"/>
    <cellStyle name="Note 9 4 2 2 7 2" xfId="43918"/>
    <cellStyle name="Note 9 4 2 2 7 2 2" xfId="43919"/>
    <cellStyle name="Note 9 4 2 2 7 2 3" xfId="43920"/>
    <cellStyle name="Note 9 4 2 2 7 2 4" xfId="43921"/>
    <cellStyle name="Note 9 4 2 2 7 3" xfId="43922"/>
    <cellStyle name="Note 9 4 2 2 7 4" xfId="43923"/>
    <cellStyle name="Note 9 4 2 2 7 5" xfId="43924"/>
    <cellStyle name="Note 9 4 2 2 7 6" xfId="43925"/>
    <cellStyle name="Note 9 4 2 2 8" xfId="43926"/>
    <cellStyle name="Note 9 4 2 2 8 2" xfId="43927"/>
    <cellStyle name="Note 9 4 2 2 8 2 2" xfId="43928"/>
    <cellStyle name="Note 9 4 2 2 8 2 3" xfId="43929"/>
    <cellStyle name="Note 9 4 2 2 8 2 4" xfId="43930"/>
    <cellStyle name="Note 9 4 2 2 8 3" xfId="43931"/>
    <cellStyle name="Note 9 4 2 2 8 4" xfId="43932"/>
    <cellStyle name="Note 9 4 2 2 8 5" xfId="43933"/>
    <cellStyle name="Note 9 4 2 2 8 6" xfId="43934"/>
    <cellStyle name="Note 9 4 2 2 9" xfId="43935"/>
    <cellStyle name="Note 9 4 2 2 9 2" xfId="43936"/>
    <cellStyle name="Note 9 4 2 2 9 2 2" xfId="43937"/>
    <cellStyle name="Note 9 4 2 2 9 2 3" xfId="43938"/>
    <cellStyle name="Note 9 4 2 2 9 2 4" xfId="43939"/>
    <cellStyle name="Note 9 4 2 2 9 3" xfId="43940"/>
    <cellStyle name="Note 9 4 2 2 9 4" xfId="43941"/>
    <cellStyle name="Note 9 4 2 2 9 5" xfId="43942"/>
    <cellStyle name="Note 9 4 2 2 9 6" xfId="43943"/>
    <cellStyle name="Note 9 4 2 20" xfId="43944"/>
    <cellStyle name="Note 9 4 2 3" xfId="43945"/>
    <cellStyle name="Note 9 4 2 3 2" xfId="43946"/>
    <cellStyle name="Note 9 4 2 3 2 2" xfId="43947"/>
    <cellStyle name="Note 9 4 2 3 2 3" xfId="43948"/>
    <cellStyle name="Note 9 4 2 3 2 4" xfId="43949"/>
    <cellStyle name="Note 9 4 2 3 3" xfId="43950"/>
    <cellStyle name="Note 9 4 2 3 4" xfId="43951"/>
    <cellStyle name="Note 9 4 2 3 5" xfId="43952"/>
    <cellStyle name="Note 9 4 2 4" xfId="43953"/>
    <cellStyle name="Note 9 4 2 4 2" xfId="43954"/>
    <cellStyle name="Note 9 4 2 4 2 2" xfId="43955"/>
    <cellStyle name="Note 9 4 2 4 2 3" xfId="43956"/>
    <cellStyle name="Note 9 4 2 4 2 4" xfId="43957"/>
    <cellStyle name="Note 9 4 2 4 3" xfId="43958"/>
    <cellStyle name="Note 9 4 2 4 4" xfId="43959"/>
    <cellStyle name="Note 9 4 2 4 5" xfId="43960"/>
    <cellStyle name="Note 9 4 2 5" xfId="43961"/>
    <cellStyle name="Note 9 4 2 5 2" xfId="43962"/>
    <cellStyle name="Note 9 4 2 5 2 2" xfId="43963"/>
    <cellStyle name="Note 9 4 2 5 2 3" xfId="43964"/>
    <cellStyle name="Note 9 4 2 5 2 4" xfId="43965"/>
    <cellStyle name="Note 9 4 2 5 3" xfId="43966"/>
    <cellStyle name="Note 9 4 2 5 4" xfId="43967"/>
    <cellStyle name="Note 9 4 2 5 5" xfId="43968"/>
    <cellStyle name="Note 9 4 2 5 6" xfId="43969"/>
    <cellStyle name="Note 9 4 2 6" xfId="43970"/>
    <cellStyle name="Note 9 4 2 6 2" xfId="43971"/>
    <cellStyle name="Note 9 4 2 6 2 2" xfId="43972"/>
    <cellStyle name="Note 9 4 2 6 2 3" xfId="43973"/>
    <cellStyle name="Note 9 4 2 6 2 4" xfId="43974"/>
    <cellStyle name="Note 9 4 2 6 3" xfId="43975"/>
    <cellStyle name="Note 9 4 2 6 4" xfId="43976"/>
    <cellStyle name="Note 9 4 2 6 5" xfId="43977"/>
    <cellStyle name="Note 9 4 2 6 6" xfId="43978"/>
    <cellStyle name="Note 9 4 2 7" xfId="43979"/>
    <cellStyle name="Note 9 4 2 7 2" xfId="43980"/>
    <cellStyle name="Note 9 4 2 7 2 2" xfId="43981"/>
    <cellStyle name="Note 9 4 2 7 2 3" xfId="43982"/>
    <cellStyle name="Note 9 4 2 7 2 4" xfId="43983"/>
    <cellStyle name="Note 9 4 2 7 3" xfId="43984"/>
    <cellStyle name="Note 9 4 2 7 4" xfId="43985"/>
    <cellStyle name="Note 9 4 2 7 5" xfId="43986"/>
    <cellStyle name="Note 9 4 2 7 6" xfId="43987"/>
    <cellStyle name="Note 9 4 2 8" xfId="43988"/>
    <cellStyle name="Note 9 4 2 8 2" xfId="43989"/>
    <cellStyle name="Note 9 4 2 8 2 2" xfId="43990"/>
    <cellStyle name="Note 9 4 2 8 2 3" xfId="43991"/>
    <cellStyle name="Note 9 4 2 8 2 4" xfId="43992"/>
    <cellStyle name="Note 9 4 2 8 3" xfId="43993"/>
    <cellStyle name="Note 9 4 2 8 4" xfId="43994"/>
    <cellStyle name="Note 9 4 2 8 5" xfId="43995"/>
    <cellStyle name="Note 9 4 2 8 6" xfId="43996"/>
    <cellStyle name="Note 9 4 2 9" xfId="43997"/>
    <cellStyle name="Note 9 4 2 9 2" xfId="43998"/>
    <cellStyle name="Note 9 4 2 9 2 2" xfId="43999"/>
    <cellStyle name="Note 9 4 2 9 2 3" xfId="44000"/>
    <cellStyle name="Note 9 4 2 9 2 4" xfId="44001"/>
    <cellStyle name="Note 9 4 2 9 3" xfId="44002"/>
    <cellStyle name="Note 9 4 2 9 4" xfId="44003"/>
    <cellStyle name="Note 9 4 2 9 5" xfId="44004"/>
    <cellStyle name="Note 9 4 2 9 6" xfId="44005"/>
    <cellStyle name="Note 9 4 20" xfId="44006"/>
    <cellStyle name="Note 9 4 21" xfId="44007"/>
    <cellStyle name="Note 9 4 3" xfId="44008"/>
    <cellStyle name="Note 9 4 3 10" xfId="44009"/>
    <cellStyle name="Note 9 4 3 10 2" xfId="44010"/>
    <cellStyle name="Note 9 4 3 10 2 2" xfId="44011"/>
    <cellStyle name="Note 9 4 3 10 2 3" xfId="44012"/>
    <cellStyle name="Note 9 4 3 10 2 4" xfId="44013"/>
    <cellStyle name="Note 9 4 3 10 3" xfId="44014"/>
    <cellStyle name="Note 9 4 3 10 4" xfId="44015"/>
    <cellStyle name="Note 9 4 3 10 5" xfId="44016"/>
    <cellStyle name="Note 9 4 3 10 6" xfId="44017"/>
    <cellStyle name="Note 9 4 3 11" xfId="44018"/>
    <cellStyle name="Note 9 4 3 11 2" xfId="44019"/>
    <cellStyle name="Note 9 4 3 11 2 2" xfId="44020"/>
    <cellStyle name="Note 9 4 3 11 2 3" xfId="44021"/>
    <cellStyle name="Note 9 4 3 11 2 4" xfId="44022"/>
    <cellStyle name="Note 9 4 3 11 3" xfId="44023"/>
    <cellStyle name="Note 9 4 3 11 4" xfId="44024"/>
    <cellStyle name="Note 9 4 3 11 5" xfId="44025"/>
    <cellStyle name="Note 9 4 3 11 6" xfId="44026"/>
    <cellStyle name="Note 9 4 3 12" xfId="44027"/>
    <cellStyle name="Note 9 4 3 12 2" xfId="44028"/>
    <cellStyle name="Note 9 4 3 12 2 2" xfId="44029"/>
    <cellStyle name="Note 9 4 3 12 2 3" xfId="44030"/>
    <cellStyle name="Note 9 4 3 12 2 4" xfId="44031"/>
    <cellStyle name="Note 9 4 3 12 3" xfId="44032"/>
    <cellStyle name="Note 9 4 3 12 4" xfId="44033"/>
    <cellStyle name="Note 9 4 3 12 5" xfId="44034"/>
    <cellStyle name="Note 9 4 3 12 6" xfId="44035"/>
    <cellStyle name="Note 9 4 3 13" xfId="44036"/>
    <cellStyle name="Note 9 4 3 13 2" xfId="44037"/>
    <cellStyle name="Note 9 4 3 13 2 2" xfId="44038"/>
    <cellStyle name="Note 9 4 3 13 2 3" xfId="44039"/>
    <cellStyle name="Note 9 4 3 13 2 4" xfId="44040"/>
    <cellStyle name="Note 9 4 3 13 3" xfId="44041"/>
    <cellStyle name="Note 9 4 3 13 4" xfId="44042"/>
    <cellStyle name="Note 9 4 3 13 5" xfId="44043"/>
    <cellStyle name="Note 9 4 3 13 6" xfId="44044"/>
    <cellStyle name="Note 9 4 3 14" xfId="44045"/>
    <cellStyle name="Note 9 4 3 14 2" xfId="44046"/>
    <cellStyle name="Note 9 4 3 14 2 2" xfId="44047"/>
    <cellStyle name="Note 9 4 3 14 2 3" xfId="44048"/>
    <cellStyle name="Note 9 4 3 14 2 4" xfId="44049"/>
    <cellStyle name="Note 9 4 3 14 3" xfId="44050"/>
    <cellStyle name="Note 9 4 3 14 4" xfId="44051"/>
    <cellStyle name="Note 9 4 3 14 5" xfId="44052"/>
    <cellStyle name="Note 9 4 3 14 6" xfId="44053"/>
    <cellStyle name="Note 9 4 3 15" xfId="44054"/>
    <cellStyle name="Note 9 4 3 15 2" xfId="44055"/>
    <cellStyle name="Note 9 4 3 15 2 2" xfId="44056"/>
    <cellStyle name="Note 9 4 3 15 2 3" xfId="44057"/>
    <cellStyle name="Note 9 4 3 15 2 4" xfId="44058"/>
    <cellStyle name="Note 9 4 3 15 3" xfId="44059"/>
    <cellStyle name="Note 9 4 3 15 4" xfId="44060"/>
    <cellStyle name="Note 9 4 3 15 5" xfId="44061"/>
    <cellStyle name="Note 9 4 3 15 6" xfId="44062"/>
    <cellStyle name="Note 9 4 3 16" xfId="44063"/>
    <cellStyle name="Note 9 4 3 16 2" xfId="44064"/>
    <cellStyle name="Note 9 4 3 16 2 2" xfId="44065"/>
    <cellStyle name="Note 9 4 3 16 2 3" xfId="44066"/>
    <cellStyle name="Note 9 4 3 16 2 4" xfId="44067"/>
    <cellStyle name="Note 9 4 3 16 3" xfId="44068"/>
    <cellStyle name="Note 9 4 3 16 4" xfId="44069"/>
    <cellStyle name="Note 9 4 3 16 5" xfId="44070"/>
    <cellStyle name="Note 9 4 3 16 6" xfId="44071"/>
    <cellStyle name="Note 9 4 3 17" xfId="44072"/>
    <cellStyle name="Note 9 4 3 17 2" xfId="44073"/>
    <cellStyle name="Note 9 4 3 17 3" xfId="44074"/>
    <cellStyle name="Note 9 4 3 18" xfId="44075"/>
    <cellStyle name="Note 9 4 3 19" xfId="44076"/>
    <cellStyle name="Note 9 4 3 2" xfId="44077"/>
    <cellStyle name="Note 9 4 3 2 2" xfId="44078"/>
    <cellStyle name="Note 9 4 3 2 2 2" xfId="44079"/>
    <cellStyle name="Note 9 4 3 2 2 3" xfId="44080"/>
    <cellStyle name="Note 9 4 3 2 2 4" xfId="44081"/>
    <cellStyle name="Note 9 4 3 2 3" xfId="44082"/>
    <cellStyle name="Note 9 4 3 2 4" xfId="44083"/>
    <cellStyle name="Note 9 4 3 2 5" xfId="44084"/>
    <cellStyle name="Note 9 4 3 3" xfId="44085"/>
    <cellStyle name="Note 9 4 3 3 2" xfId="44086"/>
    <cellStyle name="Note 9 4 3 3 2 2" xfId="44087"/>
    <cellStyle name="Note 9 4 3 3 2 3" xfId="44088"/>
    <cellStyle name="Note 9 4 3 3 2 4" xfId="44089"/>
    <cellStyle name="Note 9 4 3 3 3" xfId="44090"/>
    <cellStyle name="Note 9 4 3 3 4" xfId="44091"/>
    <cellStyle name="Note 9 4 3 3 5" xfId="44092"/>
    <cellStyle name="Note 9 4 3 3 6" xfId="44093"/>
    <cellStyle name="Note 9 4 3 4" xfId="44094"/>
    <cellStyle name="Note 9 4 3 4 2" xfId="44095"/>
    <cellStyle name="Note 9 4 3 4 2 2" xfId="44096"/>
    <cellStyle name="Note 9 4 3 4 2 3" xfId="44097"/>
    <cellStyle name="Note 9 4 3 4 2 4" xfId="44098"/>
    <cellStyle name="Note 9 4 3 4 3" xfId="44099"/>
    <cellStyle name="Note 9 4 3 4 4" xfId="44100"/>
    <cellStyle name="Note 9 4 3 4 5" xfId="44101"/>
    <cellStyle name="Note 9 4 3 4 6" xfId="44102"/>
    <cellStyle name="Note 9 4 3 5" xfId="44103"/>
    <cellStyle name="Note 9 4 3 5 2" xfId="44104"/>
    <cellStyle name="Note 9 4 3 5 2 2" xfId="44105"/>
    <cellStyle name="Note 9 4 3 5 2 3" xfId="44106"/>
    <cellStyle name="Note 9 4 3 5 2 4" xfId="44107"/>
    <cellStyle name="Note 9 4 3 5 3" xfId="44108"/>
    <cellStyle name="Note 9 4 3 5 4" xfId="44109"/>
    <cellStyle name="Note 9 4 3 5 5" xfId="44110"/>
    <cellStyle name="Note 9 4 3 5 6" xfId="44111"/>
    <cellStyle name="Note 9 4 3 6" xfId="44112"/>
    <cellStyle name="Note 9 4 3 6 2" xfId="44113"/>
    <cellStyle name="Note 9 4 3 6 2 2" xfId="44114"/>
    <cellStyle name="Note 9 4 3 6 2 3" xfId="44115"/>
    <cellStyle name="Note 9 4 3 6 2 4" xfId="44116"/>
    <cellStyle name="Note 9 4 3 6 3" xfId="44117"/>
    <cellStyle name="Note 9 4 3 6 4" xfId="44118"/>
    <cellStyle name="Note 9 4 3 6 5" xfId="44119"/>
    <cellStyle name="Note 9 4 3 6 6" xfId="44120"/>
    <cellStyle name="Note 9 4 3 7" xfId="44121"/>
    <cellStyle name="Note 9 4 3 7 2" xfId="44122"/>
    <cellStyle name="Note 9 4 3 7 2 2" xfId="44123"/>
    <cellStyle name="Note 9 4 3 7 2 3" xfId="44124"/>
    <cellStyle name="Note 9 4 3 7 2 4" xfId="44125"/>
    <cellStyle name="Note 9 4 3 7 3" xfId="44126"/>
    <cellStyle name="Note 9 4 3 7 4" xfId="44127"/>
    <cellStyle name="Note 9 4 3 7 5" xfId="44128"/>
    <cellStyle name="Note 9 4 3 7 6" xfId="44129"/>
    <cellStyle name="Note 9 4 3 8" xfId="44130"/>
    <cellStyle name="Note 9 4 3 8 2" xfId="44131"/>
    <cellStyle name="Note 9 4 3 8 2 2" xfId="44132"/>
    <cellStyle name="Note 9 4 3 8 2 3" xfId="44133"/>
    <cellStyle name="Note 9 4 3 8 2 4" xfId="44134"/>
    <cellStyle name="Note 9 4 3 8 3" xfId="44135"/>
    <cellStyle name="Note 9 4 3 8 4" xfId="44136"/>
    <cellStyle name="Note 9 4 3 8 5" xfId="44137"/>
    <cellStyle name="Note 9 4 3 8 6" xfId="44138"/>
    <cellStyle name="Note 9 4 3 9" xfId="44139"/>
    <cellStyle name="Note 9 4 3 9 2" xfId="44140"/>
    <cellStyle name="Note 9 4 3 9 2 2" xfId="44141"/>
    <cellStyle name="Note 9 4 3 9 2 3" xfId="44142"/>
    <cellStyle name="Note 9 4 3 9 2 4" xfId="44143"/>
    <cellStyle name="Note 9 4 3 9 3" xfId="44144"/>
    <cellStyle name="Note 9 4 3 9 4" xfId="44145"/>
    <cellStyle name="Note 9 4 3 9 5" xfId="44146"/>
    <cellStyle name="Note 9 4 3 9 6" xfId="44147"/>
    <cellStyle name="Note 9 4 4" xfId="44148"/>
    <cellStyle name="Note 9 4 4 2" xfId="44149"/>
    <cellStyle name="Note 9 4 4 2 2" xfId="44150"/>
    <cellStyle name="Note 9 4 4 2 3" xfId="44151"/>
    <cellStyle name="Note 9 4 4 2 4" xfId="44152"/>
    <cellStyle name="Note 9 4 4 3" xfId="44153"/>
    <cellStyle name="Note 9 4 4 4" xfId="44154"/>
    <cellStyle name="Note 9 4 4 5" xfId="44155"/>
    <cellStyle name="Note 9 4 5" xfId="44156"/>
    <cellStyle name="Note 9 4 5 2" xfId="44157"/>
    <cellStyle name="Note 9 4 5 2 2" xfId="44158"/>
    <cellStyle name="Note 9 4 5 2 3" xfId="44159"/>
    <cellStyle name="Note 9 4 5 2 4" xfId="44160"/>
    <cellStyle name="Note 9 4 5 3" xfId="44161"/>
    <cellStyle name="Note 9 4 5 4" xfId="44162"/>
    <cellStyle name="Note 9 4 5 5" xfId="44163"/>
    <cellStyle name="Note 9 4 6" xfId="44164"/>
    <cellStyle name="Note 9 4 6 2" xfId="44165"/>
    <cellStyle name="Note 9 4 6 2 2" xfId="44166"/>
    <cellStyle name="Note 9 4 6 2 3" xfId="44167"/>
    <cellStyle name="Note 9 4 6 2 4" xfId="44168"/>
    <cellStyle name="Note 9 4 6 3" xfId="44169"/>
    <cellStyle name="Note 9 4 6 4" xfId="44170"/>
    <cellStyle name="Note 9 4 6 5" xfId="44171"/>
    <cellStyle name="Note 9 4 6 6" xfId="44172"/>
    <cellStyle name="Note 9 4 7" xfId="44173"/>
    <cellStyle name="Note 9 4 7 2" xfId="44174"/>
    <cellStyle name="Note 9 4 7 2 2" xfId="44175"/>
    <cellStyle name="Note 9 4 7 2 3" xfId="44176"/>
    <cellStyle name="Note 9 4 7 2 4" xfId="44177"/>
    <cellStyle name="Note 9 4 7 3" xfId="44178"/>
    <cellStyle name="Note 9 4 7 4" xfId="44179"/>
    <cellStyle name="Note 9 4 7 5" xfId="44180"/>
    <cellStyle name="Note 9 4 7 6" xfId="44181"/>
    <cellStyle name="Note 9 4 8" xfId="44182"/>
    <cellStyle name="Note 9 4 8 2" xfId="44183"/>
    <cellStyle name="Note 9 4 8 2 2" xfId="44184"/>
    <cellStyle name="Note 9 4 8 2 3" xfId="44185"/>
    <cellStyle name="Note 9 4 8 2 4" xfId="44186"/>
    <cellStyle name="Note 9 4 8 3" xfId="44187"/>
    <cellStyle name="Note 9 4 8 4" xfId="44188"/>
    <cellStyle name="Note 9 4 8 5" xfId="44189"/>
    <cellStyle name="Note 9 4 8 6" xfId="44190"/>
    <cellStyle name="Note 9 4 9" xfId="44191"/>
    <cellStyle name="Note 9 4 9 2" xfId="44192"/>
    <cellStyle name="Note 9 4 9 2 2" xfId="44193"/>
    <cellStyle name="Note 9 4 9 2 3" xfId="44194"/>
    <cellStyle name="Note 9 4 9 2 4" xfId="44195"/>
    <cellStyle name="Note 9 4 9 3" xfId="44196"/>
    <cellStyle name="Note 9 4 9 4" xfId="44197"/>
    <cellStyle name="Note 9 4 9 5" xfId="44198"/>
    <cellStyle name="Note 9 4 9 6" xfId="44199"/>
    <cellStyle name="Note 9 5" xfId="855"/>
    <cellStyle name="Note 9 5 10" xfId="44200"/>
    <cellStyle name="Note 9 5 10 2" xfId="44201"/>
    <cellStyle name="Note 9 5 10 2 2" xfId="44202"/>
    <cellStyle name="Note 9 5 10 2 3" xfId="44203"/>
    <cellStyle name="Note 9 5 10 2 4" xfId="44204"/>
    <cellStyle name="Note 9 5 10 3" xfId="44205"/>
    <cellStyle name="Note 9 5 10 4" xfId="44206"/>
    <cellStyle name="Note 9 5 10 5" xfId="44207"/>
    <cellStyle name="Note 9 5 10 6" xfId="44208"/>
    <cellStyle name="Note 9 5 11" xfId="44209"/>
    <cellStyle name="Note 9 5 11 2" xfId="44210"/>
    <cellStyle name="Note 9 5 11 2 2" xfId="44211"/>
    <cellStyle name="Note 9 5 11 2 3" xfId="44212"/>
    <cellStyle name="Note 9 5 11 2 4" xfId="44213"/>
    <cellStyle name="Note 9 5 11 3" xfId="44214"/>
    <cellStyle name="Note 9 5 11 4" xfId="44215"/>
    <cellStyle name="Note 9 5 11 5" xfId="44216"/>
    <cellStyle name="Note 9 5 11 6" xfId="44217"/>
    <cellStyle name="Note 9 5 12" xfId="44218"/>
    <cellStyle name="Note 9 5 12 2" xfId="44219"/>
    <cellStyle name="Note 9 5 12 2 2" xfId="44220"/>
    <cellStyle name="Note 9 5 12 2 3" xfId="44221"/>
    <cellStyle name="Note 9 5 12 2 4" xfId="44222"/>
    <cellStyle name="Note 9 5 12 3" xfId="44223"/>
    <cellStyle name="Note 9 5 12 4" xfId="44224"/>
    <cellStyle name="Note 9 5 12 5" xfId="44225"/>
    <cellStyle name="Note 9 5 12 6" xfId="44226"/>
    <cellStyle name="Note 9 5 13" xfId="44227"/>
    <cellStyle name="Note 9 5 13 2" xfId="44228"/>
    <cellStyle name="Note 9 5 13 2 2" xfId="44229"/>
    <cellStyle name="Note 9 5 13 2 3" xfId="44230"/>
    <cellStyle name="Note 9 5 13 2 4" xfId="44231"/>
    <cellStyle name="Note 9 5 13 3" xfId="44232"/>
    <cellStyle name="Note 9 5 13 4" xfId="44233"/>
    <cellStyle name="Note 9 5 13 5" xfId="44234"/>
    <cellStyle name="Note 9 5 13 6" xfId="44235"/>
    <cellStyle name="Note 9 5 14" xfId="44236"/>
    <cellStyle name="Note 9 5 14 2" xfId="44237"/>
    <cellStyle name="Note 9 5 14 2 2" xfId="44238"/>
    <cellStyle name="Note 9 5 14 2 3" xfId="44239"/>
    <cellStyle name="Note 9 5 14 2 4" xfId="44240"/>
    <cellStyle name="Note 9 5 14 3" xfId="44241"/>
    <cellStyle name="Note 9 5 14 4" xfId="44242"/>
    <cellStyle name="Note 9 5 14 5" xfId="44243"/>
    <cellStyle name="Note 9 5 14 6" xfId="44244"/>
    <cellStyle name="Note 9 5 15" xfId="44245"/>
    <cellStyle name="Note 9 5 15 2" xfId="44246"/>
    <cellStyle name="Note 9 5 15 2 2" xfId="44247"/>
    <cellStyle name="Note 9 5 15 2 3" xfId="44248"/>
    <cellStyle name="Note 9 5 15 2 4" xfId="44249"/>
    <cellStyle name="Note 9 5 15 3" xfId="44250"/>
    <cellStyle name="Note 9 5 15 4" xfId="44251"/>
    <cellStyle name="Note 9 5 15 5" xfId="44252"/>
    <cellStyle name="Note 9 5 15 6" xfId="44253"/>
    <cellStyle name="Note 9 5 16" xfId="44254"/>
    <cellStyle name="Note 9 5 16 2" xfId="44255"/>
    <cellStyle name="Note 9 5 16 3" xfId="44256"/>
    <cellStyle name="Note 9 5 17" xfId="44257"/>
    <cellStyle name="Note 9 5 18" xfId="44258"/>
    <cellStyle name="Note 9 5 19" xfId="44259"/>
    <cellStyle name="Note 9 5 2" xfId="856"/>
    <cellStyle name="Note 9 5 2 10" xfId="44260"/>
    <cellStyle name="Note 9 5 2 10 2" xfId="44261"/>
    <cellStyle name="Note 9 5 2 10 2 2" xfId="44262"/>
    <cellStyle name="Note 9 5 2 10 2 3" xfId="44263"/>
    <cellStyle name="Note 9 5 2 10 2 4" xfId="44264"/>
    <cellStyle name="Note 9 5 2 10 3" xfId="44265"/>
    <cellStyle name="Note 9 5 2 10 4" xfId="44266"/>
    <cellStyle name="Note 9 5 2 10 5" xfId="44267"/>
    <cellStyle name="Note 9 5 2 10 6" xfId="44268"/>
    <cellStyle name="Note 9 5 2 11" xfId="44269"/>
    <cellStyle name="Note 9 5 2 11 2" xfId="44270"/>
    <cellStyle name="Note 9 5 2 11 2 2" xfId="44271"/>
    <cellStyle name="Note 9 5 2 11 2 3" xfId="44272"/>
    <cellStyle name="Note 9 5 2 11 2 4" xfId="44273"/>
    <cellStyle name="Note 9 5 2 11 3" xfId="44274"/>
    <cellStyle name="Note 9 5 2 11 4" xfId="44275"/>
    <cellStyle name="Note 9 5 2 11 5" xfId="44276"/>
    <cellStyle name="Note 9 5 2 11 6" xfId="44277"/>
    <cellStyle name="Note 9 5 2 12" xfId="44278"/>
    <cellStyle name="Note 9 5 2 12 2" xfId="44279"/>
    <cellStyle name="Note 9 5 2 12 2 2" xfId="44280"/>
    <cellStyle name="Note 9 5 2 12 2 3" xfId="44281"/>
    <cellStyle name="Note 9 5 2 12 2 4" xfId="44282"/>
    <cellStyle name="Note 9 5 2 12 3" xfId="44283"/>
    <cellStyle name="Note 9 5 2 12 4" xfId="44284"/>
    <cellStyle name="Note 9 5 2 12 5" xfId="44285"/>
    <cellStyle name="Note 9 5 2 12 6" xfId="44286"/>
    <cellStyle name="Note 9 5 2 13" xfId="44287"/>
    <cellStyle name="Note 9 5 2 13 2" xfId="44288"/>
    <cellStyle name="Note 9 5 2 13 2 2" xfId="44289"/>
    <cellStyle name="Note 9 5 2 13 2 3" xfId="44290"/>
    <cellStyle name="Note 9 5 2 13 2 4" xfId="44291"/>
    <cellStyle name="Note 9 5 2 13 3" xfId="44292"/>
    <cellStyle name="Note 9 5 2 13 4" xfId="44293"/>
    <cellStyle name="Note 9 5 2 13 5" xfId="44294"/>
    <cellStyle name="Note 9 5 2 13 6" xfId="44295"/>
    <cellStyle name="Note 9 5 2 14" xfId="44296"/>
    <cellStyle name="Note 9 5 2 14 2" xfId="44297"/>
    <cellStyle name="Note 9 5 2 14 2 2" xfId="44298"/>
    <cellStyle name="Note 9 5 2 14 2 3" xfId="44299"/>
    <cellStyle name="Note 9 5 2 14 2 4" xfId="44300"/>
    <cellStyle name="Note 9 5 2 14 3" xfId="44301"/>
    <cellStyle name="Note 9 5 2 14 4" xfId="44302"/>
    <cellStyle name="Note 9 5 2 14 5" xfId="44303"/>
    <cellStyle name="Note 9 5 2 14 6" xfId="44304"/>
    <cellStyle name="Note 9 5 2 15" xfId="44305"/>
    <cellStyle name="Note 9 5 2 15 2" xfId="44306"/>
    <cellStyle name="Note 9 5 2 15 3" xfId="44307"/>
    <cellStyle name="Note 9 5 2 16" xfId="44308"/>
    <cellStyle name="Note 9 5 2 17" xfId="44309"/>
    <cellStyle name="Note 9 5 2 18" xfId="44310"/>
    <cellStyle name="Note 9 5 2 19" xfId="44311"/>
    <cellStyle name="Note 9 5 2 2" xfId="44312"/>
    <cellStyle name="Note 9 5 2 2 10" xfId="44313"/>
    <cellStyle name="Note 9 5 2 2 10 2" xfId="44314"/>
    <cellStyle name="Note 9 5 2 2 10 2 2" xfId="44315"/>
    <cellStyle name="Note 9 5 2 2 10 2 3" xfId="44316"/>
    <cellStyle name="Note 9 5 2 2 10 2 4" xfId="44317"/>
    <cellStyle name="Note 9 5 2 2 10 3" xfId="44318"/>
    <cellStyle name="Note 9 5 2 2 10 4" xfId="44319"/>
    <cellStyle name="Note 9 5 2 2 10 5" xfId="44320"/>
    <cellStyle name="Note 9 5 2 2 10 6" xfId="44321"/>
    <cellStyle name="Note 9 5 2 2 11" xfId="44322"/>
    <cellStyle name="Note 9 5 2 2 11 2" xfId="44323"/>
    <cellStyle name="Note 9 5 2 2 11 2 2" xfId="44324"/>
    <cellStyle name="Note 9 5 2 2 11 2 3" xfId="44325"/>
    <cellStyle name="Note 9 5 2 2 11 2 4" xfId="44326"/>
    <cellStyle name="Note 9 5 2 2 11 3" xfId="44327"/>
    <cellStyle name="Note 9 5 2 2 11 4" xfId="44328"/>
    <cellStyle name="Note 9 5 2 2 11 5" xfId="44329"/>
    <cellStyle name="Note 9 5 2 2 11 6" xfId="44330"/>
    <cellStyle name="Note 9 5 2 2 12" xfId="44331"/>
    <cellStyle name="Note 9 5 2 2 12 2" xfId="44332"/>
    <cellStyle name="Note 9 5 2 2 12 2 2" xfId="44333"/>
    <cellStyle name="Note 9 5 2 2 12 2 3" xfId="44334"/>
    <cellStyle name="Note 9 5 2 2 12 2 4" xfId="44335"/>
    <cellStyle name="Note 9 5 2 2 12 3" xfId="44336"/>
    <cellStyle name="Note 9 5 2 2 12 4" xfId="44337"/>
    <cellStyle name="Note 9 5 2 2 12 5" xfId="44338"/>
    <cellStyle name="Note 9 5 2 2 12 6" xfId="44339"/>
    <cellStyle name="Note 9 5 2 2 13" xfId="44340"/>
    <cellStyle name="Note 9 5 2 2 13 2" xfId="44341"/>
    <cellStyle name="Note 9 5 2 2 13 2 2" xfId="44342"/>
    <cellStyle name="Note 9 5 2 2 13 2 3" xfId="44343"/>
    <cellStyle name="Note 9 5 2 2 13 2 4" xfId="44344"/>
    <cellStyle name="Note 9 5 2 2 13 3" xfId="44345"/>
    <cellStyle name="Note 9 5 2 2 13 4" xfId="44346"/>
    <cellStyle name="Note 9 5 2 2 13 5" xfId="44347"/>
    <cellStyle name="Note 9 5 2 2 13 6" xfId="44348"/>
    <cellStyle name="Note 9 5 2 2 14" xfId="44349"/>
    <cellStyle name="Note 9 5 2 2 14 2" xfId="44350"/>
    <cellStyle name="Note 9 5 2 2 14 2 2" xfId="44351"/>
    <cellStyle name="Note 9 5 2 2 14 2 3" xfId="44352"/>
    <cellStyle name="Note 9 5 2 2 14 2 4" xfId="44353"/>
    <cellStyle name="Note 9 5 2 2 14 3" xfId="44354"/>
    <cellStyle name="Note 9 5 2 2 14 4" xfId="44355"/>
    <cellStyle name="Note 9 5 2 2 14 5" xfId="44356"/>
    <cellStyle name="Note 9 5 2 2 14 6" xfId="44357"/>
    <cellStyle name="Note 9 5 2 2 15" xfId="44358"/>
    <cellStyle name="Note 9 5 2 2 15 2" xfId="44359"/>
    <cellStyle name="Note 9 5 2 2 15 2 2" xfId="44360"/>
    <cellStyle name="Note 9 5 2 2 15 2 3" xfId="44361"/>
    <cellStyle name="Note 9 5 2 2 15 2 4" xfId="44362"/>
    <cellStyle name="Note 9 5 2 2 15 3" xfId="44363"/>
    <cellStyle name="Note 9 5 2 2 15 4" xfId="44364"/>
    <cellStyle name="Note 9 5 2 2 15 5" xfId="44365"/>
    <cellStyle name="Note 9 5 2 2 15 6" xfId="44366"/>
    <cellStyle name="Note 9 5 2 2 16" xfId="44367"/>
    <cellStyle name="Note 9 5 2 2 16 2" xfId="44368"/>
    <cellStyle name="Note 9 5 2 2 16 2 2" xfId="44369"/>
    <cellStyle name="Note 9 5 2 2 16 2 3" xfId="44370"/>
    <cellStyle name="Note 9 5 2 2 16 2 4" xfId="44371"/>
    <cellStyle name="Note 9 5 2 2 16 3" xfId="44372"/>
    <cellStyle name="Note 9 5 2 2 16 4" xfId="44373"/>
    <cellStyle name="Note 9 5 2 2 16 5" xfId="44374"/>
    <cellStyle name="Note 9 5 2 2 16 6" xfId="44375"/>
    <cellStyle name="Note 9 5 2 2 17" xfId="44376"/>
    <cellStyle name="Note 9 5 2 2 17 2" xfId="44377"/>
    <cellStyle name="Note 9 5 2 2 17 3" xfId="44378"/>
    <cellStyle name="Note 9 5 2 2 18" xfId="44379"/>
    <cellStyle name="Note 9 5 2 2 19" xfId="44380"/>
    <cellStyle name="Note 9 5 2 2 2" xfId="44381"/>
    <cellStyle name="Note 9 5 2 2 2 2" xfId="44382"/>
    <cellStyle name="Note 9 5 2 2 2 2 2" xfId="44383"/>
    <cellStyle name="Note 9 5 2 2 2 2 3" xfId="44384"/>
    <cellStyle name="Note 9 5 2 2 2 2 4" xfId="44385"/>
    <cellStyle name="Note 9 5 2 2 2 3" xfId="44386"/>
    <cellStyle name="Note 9 5 2 2 2 4" xfId="44387"/>
    <cellStyle name="Note 9 5 2 2 2 5" xfId="44388"/>
    <cellStyle name="Note 9 5 2 2 3" xfId="44389"/>
    <cellStyle name="Note 9 5 2 2 3 2" xfId="44390"/>
    <cellStyle name="Note 9 5 2 2 3 2 2" xfId="44391"/>
    <cellStyle name="Note 9 5 2 2 3 2 3" xfId="44392"/>
    <cellStyle name="Note 9 5 2 2 3 2 4" xfId="44393"/>
    <cellStyle name="Note 9 5 2 2 3 3" xfId="44394"/>
    <cellStyle name="Note 9 5 2 2 3 4" xfId="44395"/>
    <cellStyle name="Note 9 5 2 2 3 5" xfId="44396"/>
    <cellStyle name="Note 9 5 2 2 3 6" xfId="44397"/>
    <cellStyle name="Note 9 5 2 2 4" xfId="44398"/>
    <cellStyle name="Note 9 5 2 2 4 2" xfId="44399"/>
    <cellStyle name="Note 9 5 2 2 4 2 2" xfId="44400"/>
    <cellStyle name="Note 9 5 2 2 4 2 3" xfId="44401"/>
    <cellStyle name="Note 9 5 2 2 4 2 4" xfId="44402"/>
    <cellStyle name="Note 9 5 2 2 4 3" xfId="44403"/>
    <cellStyle name="Note 9 5 2 2 4 4" xfId="44404"/>
    <cellStyle name="Note 9 5 2 2 4 5" xfId="44405"/>
    <cellStyle name="Note 9 5 2 2 4 6" xfId="44406"/>
    <cellStyle name="Note 9 5 2 2 5" xfId="44407"/>
    <cellStyle name="Note 9 5 2 2 5 2" xfId="44408"/>
    <cellStyle name="Note 9 5 2 2 5 2 2" xfId="44409"/>
    <cellStyle name="Note 9 5 2 2 5 2 3" xfId="44410"/>
    <cellStyle name="Note 9 5 2 2 5 2 4" xfId="44411"/>
    <cellStyle name="Note 9 5 2 2 5 3" xfId="44412"/>
    <cellStyle name="Note 9 5 2 2 5 4" xfId="44413"/>
    <cellStyle name="Note 9 5 2 2 5 5" xfId="44414"/>
    <cellStyle name="Note 9 5 2 2 5 6" xfId="44415"/>
    <cellStyle name="Note 9 5 2 2 6" xfId="44416"/>
    <cellStyle name="Note 9 5 2 2 6 2" xfId="44417"/>
    <cellStyle name="Note 9 5 2 2 6 2 2" xfId="44418"/>
    <cellStyle name="Note 9 5 2 2 6 2 3" xfId="44419"/>
    <cellStyle name="Note 9 5 2 2 6 2 4" xfId="44420"/>
    <cellStyle name="Note 9 5 2 2 6 3" xfId="44421"/>
    <cellStyle name="Note 9 5 2 2 6 4" xfId="44422"/>
    <cellStyle name="Note 9 5 2 2 6 5" xfId="44423"/>
    <cellStyle name="Note 9 5 2 2 6 6" xfId="44424"/>
    <cellStyle name="Note 9 5 2 2 7" xfId="44425"/>
    <cellStyle name="Note 9 5 2 2 7 2" xfId="44426"/>
    <cellStyle name="Note 9 5 2 2 7 2 2" xfId="44427"/>
    <cellStyle name="Note 9 5 2 2 7 2 3" xfId="44428"/>
    <cellStyle name="Note 9 5 2 2 7 2 4" xfId="44429"/>
    <cellStyle name="Note 9 5 2 2 7 3" xfId="44430"/>
    <cellStyle name="Note 9 5 2 2 7 4" xfId="44431"/>
    <cellStyle name="Note 9 5 2 2 7 5" xfId="44432"/>
    <cellStyle name="Note 9 5 2 2 7 6" xfId="44433"/>
    <cellStyle name="Note 9 5 2 2 8" xfId="44434"/>
    <cellStyle name="Note 9 5 2 2 8 2" xfId="44435"/>
    <cellStyle name="Note 9 5 2 2 8 2 2" xfId="44436"/>
    <cellStyle name="Note 9 5 2 2 8 2 3" xfId="44437"/>
    <cellStyle name="Note 9 5 2 2 8 2 4" xfId="44438"/>
    <cellStyle name="Note 9 5 2 2 8 3" xfId="44439"/>
    <cellStyle name="Note 9 5 2 2 8 4" xfId="44440"/>
    <cellStyle name="Note 9 5 2 2 8 5" xfId="44441"/>
    <cellStyle name="Note 9 5 2 2 8 6" xfId="44442"/>
    <cellStyle name="Note 9 5 2 2 9" xfId="44443"/>
    <cellStyle name="Note 9 5 2 2 9 2" xfId="44444"/>
    <cellStyle name="Note 9 5 2 2 9 2 2" xfId="44445"/>
    <cellStyle name="Note 9 5 2 2 9 2 3" xfId="44446"/>
    <cellStyle name="Note 9 5 2 2 9 2 4" xfId="44447"/>
    <cellStyle name="Note 9 5 2 2 9 3" xfId="44448"/>
    <cellStyle name="Note 9 5 2 2 9 4" xfId="44449"/>
    <cellStyle name="Note 9 5 2 2 9 5" xfId="44450"/>
    <cellStyle name="Note 9 5 2 2 9 6" xfId="44451"/>
    <cellStyle name="Note 9 5 2 20" xfId="44452"/>
    <cellStyle name="Note 9 5 2 3" xfId="44453"/>
    <cellStyle name="Note 9 5 2 3 2" xfId="44454"/>
    <cellStyle name="Note 9 5 2 3 2 2" xfId="44455"/>
    <cellStyle name="Note 9 5 2 3 2 3" xfId="44456"/>
    <cellStyle name="Note 9 5 2 3 2 4" xfId="44457"/>
    <cellStyle name="Note 9 5 2 3 3" xfId="44458"/>
    <cellStyle name="Note 9 5 2 3 4" xfId="44459"/>
    <cellStyle name="Note 9 5 2 3 5" xfId="44460"/>
    <cellStyle name="Note 9 5 2 4" xfId="44461"/>
    <cellStyle name="Note 9 5 2 4 2" xfId="44462"/>
    <cellStyle name="Note 9 5 2 4 2 2" xfId="44463"/>
    <cellStyle name="Note 9 5 2 4 2 3" xfId="44464"/>
    <cellStyle name="Note 9 5 2 4 2 4" xfId="44465"/>
    <cellStyle name="Note 9 5 2 4 3" xfId="44466"/>
    <cellStyle name="Note 9 5 2 4 4" xfId="44467"/>
    <cellStyle name="Note 9 5 2 4 5" xfId="44468"/>
    <cellStyle name="Note 9 5 2 5" xfId="44469"/>
    <cellStyle name="Note 9 5 2 5 2" xfId="44470"/>
    <cellStyle name="Note 9 5 2 5 2 2" xfId="44471"/>
    <cellStyle name="Note 9 5 2 5 2 3" xfId="44472"/>
    <cellStyle name="Note 9 5 2 5 2 4" xfId="44473"/>
    <cellStyle name="Note 9 5 2 5 3" xfId="44474"/>
    <cellStyle name="Note 9 5 2 5 4" xfId="44475"/>
    <cellStyle name="Note 9 5 2 5 5" xfId="44476"/>
    <cellStyle name="Note 9 5 2 5 6" xfId="44477"/>
    <cellStyle name="Note 9 5 2 6" xfId="44478"/>
    <cellStyle name="Note 9 5 2 6 2" xfId="44479"/>
    <cellStyle name="Note 9 5 2 6 2 2" xfId="44480"/>
    <cellStyle name="Note 9 5 2 6 2 3" xfId="44481"/>
    <cellStyle name="Note 9 5 2 6 2 4" xfId="44482"/>
    <cellStyle name="Note 9 5 2 6 3" xfId="44483"/>
    <cellStyle name="Note 9 5 2 6 4" xfId="44484"/>
    <cellStyle name="Note 9 5 2 6 5" xfId="44485"/>
    <cellStyle name="Note 9 5 2 6 6" xfId="44486"/>
    <cellStyle name="Note 9 5 2 7" xfId="44487"/>
    <cellStyle name="Note 9 5 2 7 2" xfId="44488"/>
    <cellStyle name="Note 9 5 2 7 2 2" xfId="44489"/>
    <cellStyle name="Note 9 5 2 7 2 3" xfId="44490"/>
    <cellStyle name="Note 9 5 2 7 2 4" xfId="44491"/>
    <cellStyle name="Note 9 5 2 7 3" xfId="44492"/>
    <cellStyle name="Note 9 5 2 7 4" xfId="44493"/>
    <cellStyle name="Note 9 5 2 7 5" xfId="44494"/>
    <cellStyle name="Note 9 5 2 7 6" xfId="44495"/>
    <cellStyle name="Note 9 5 2 8" xfId="44496"/>
    <cellStyle name="Note 9 5 2 8 2" xfId="44497"/>
    <cellStyle name="Note 9 5 2 8 2 2" xfId="44498"/>
    <cellStyle name="Note 9 5 2 8 2 3" xfId="44499"/>
    <cellStyle name="Note 9 5 2 8 2 4" xfId="44500"/>
    <cellStyle name="Note 9 5 2 8 3" xfId="44501"/>
    <cellStyle name="Note 9 5 2 8 4" xfId="44502"/>
    <cellStyle name="Note 9 5 2 8 5" xfId="44503"/>
    <cellStyle name="Note 9 5 2 8 6" xfId="44504"/>
    <cellStyle name="Note 9 5 2 9" xfId="44505"/>
    <cellStyle name="Note 9 5 2 9 2" xfId="44506"/>
    <cellStyle name="Note 9 5 2 9 2 2" xfId="44507"/>
    <cellStyle name="Note 9 5 2 9 2 3" xfId="44508"/>
    <cellStyle name="Note 9 5 2 9 2 4" xfId="44509"/>
    <cellStyle name="Note 9 5 2 9 3" xfId="44510"/>
    <cellStyle name="Note 9 5 2 9 4" xfId="44511"/>
    <cellStyle name="Note 9 5 2 9 5" xfId="44512"/>
    <cellStyle name="Note 9 5 2 9 6" xfId="44513"/>
    <cellStyle name="Note 9 5 20" xfId="44514"/>
    <cellStyle name="Note 9 5 21" xfId="44515"/>
    <cellStyle name="Note 9 5 3" xfId="44516"/>
    <cellStyle name="Note 9 5 3 10" xfId="44517"/>
    <cellStyle name="Note 9 5 3 10 2" xfId="44518"/>
    <cellStyle name="Note 9 5 3 10 2 2" xfId="44519"/>
    <cellStyle name="Note 9 5 3 10 2 3" xfId="44520"/>
    <cellStyle name="Note 9 5 3 10 2 4" xfId="44521"/>
    <cellStyle name="Note 9 5 3 10 3" xfId="44522"/>
    <cellStyle name="Note 9 5 3 10 4" xfId="44523"/>
    <cellStyle name="Note 9 5 3 10 5" xfId="44524"/>
    <cellStyle name="Note 9 5 3 10 6" xfId="44525"/>
    <cellStyle name="Note 9 5 3 11" xfId="44526"/>
    <cellStyle name="Note 9 5 3 11 2" xfId="44527"/>
    <cellStyle name="Note 9 5 3 11 2 2" xfId="44528"/>
    <cellStyle name="Note 9 5 3 11 2 3" xfId="44529"/>
    <cellStyle name="Note 9 5 3 11 2 4" xfId="44530"/>
    <cellStyle name="Note 9 5 3 11 3" xfId="44531"/>
    <cellStyle name="Note 9 5 3 11 4" xfId="44532"/>
    <cellStyle name="Note 9 5 3 11 5" xfId="44533"/>
    <cellStyle name="Note 9 5 3 11 6" xfId="44534"/>
    <cellStyle name="Note 9 5 3 12" xfId="44535"/>
    <cellStyle name="Note 9 5 3 12 2" xfId="44536"/>
    <cellStyle name="Note 9 5 3 12 2 2" xfId="44537"/>
    <cellStyle name="Note 9 5 3 12 2 3" xfId="44538"/>
    <cellStyle name="Note 9 5 3 12 2 4" xfId="44539"/>
    <cellStyle name="Note 9 5 3 12 3" xfId="44540"/>
    <cellStyle name="Note 9 5 3 12 4" xfId="44541"/>
    <cellStyle name="Note 9 5 3 12 5" xfId="44542"/>
    <cellStyle name="Note 9 5 3 12 6" xfId="44543"/>
    <cellStyle name="Note 9 5 3 13" xfId="44544"/>
    <cellStyle name="Note 9 5 3 13 2" xfId="44545"/>
    <cellStyle name="Note 9 5 3 13 2 2" xfId="44546"/>
    <cellStyle name="Note 9 5 3 13 2 3" xfId="44547"/>
    <cellStyle name="Note 9 5 3 13 2 4" xfId="44548"/>
    <cellStyle name="Note 9 5 3 13 3" xfId="44549"/>
    <cellStyle name="Note 9 5 3 13 4" xfId="44550"/>
    <cellStyle name="Note 9 5 3 13 5" xfId="44551"/>
    <cellStyle name="Note 9 5 3 13 6" xfId="44552"/>
    <cellStyle name="Note 9 5 3 14" xfId="44553"/>
    <cellStyle name="Note 9 5 3 14 2" xfId="44554"/>
    <cellStyle name="Note 9 5 3 14 2 2" xfId="44555"/>
    <cellStyle name="Note 9 5 3 14 2 3" xfId="44556"/>
    <cellStyle name="Note 9 5 3 14 2 4" xfId="44557"/>
    <cellStyle name="Note 9 5 3 14 3" xfId="44558"/>
    <cellStyle name="Note 9 5 3 14 4" xfId="44559"/>
    <cellStyle name="Note 9 5 3 14 5" xfId="44560"/>
    <cellStyle name="Note 9 5 3 14 6" xfId="44561"/>
    <cellStyle name="Note 9 5 3 15" xfId="44562"/>
    <cellStyle name="Note 9 5 3 15 2" xfId="44563"/>
    <cellStyle name="Note 9 5 3 15 2 2" xfId="44564"/>
    <cellStyle name="Note 9 5 3 15 2 3" xfId="44565"/>
    <cellStyle name="Note 9 5 3 15 2 4" xfId="44566"/>
    <cellStyle name="Note 9 5 3 15 3" xfId="44567"/>
    <cellStyle name="Note 9 5 3 15 4" xfId="44568"/>
    <cellStyle name="Note 9 5 3 15 5" xfId="44569"/>
    <cellStyle name="Note 9 5 3 15 6" xfId="44570"/>
    <cellStyle name="Note 9 5 3 16" xfId="44571"/>
    <cellStyle name="Note 9 5 3 16 2" xfId="44572"/>
    <cellStyle name="Note 9 5 3 16 2 2" xfId="44573"/>
    <cellStyle name="Note 9 5 3 16 2 3" xfId="44574"/>
    <cellStyle name="Note 9 5 3 16 2 4" xfId="44575"/>
    <cellStyle name="Note 9 5 3 16 3" xfId="44576"/>
    <cellStyle name="Note 9 5 3 16 4" xfId="44577"/>
    <cellStyle name="Note 9 5 3 16 5" xfId="44578"/>
    <cellStyle name="Note 9 5 3 16 6" xfId="44579"/>
    <cellStyle name="Note 9 5 3 17" xfId="44580"/>
    <cellStyle name="Note 9 5 3 17 2" xfId="44581"/>
    <cellStyle name="Note 9 5 3 17 3" xfId="44582"/>
    <cellStyle name="Note 9 5 3 18" xfId="44583"/>
    <cellStyle name="Note 9 5 3 19" xfId="44584"/>
    <cellStyle name="Note 9 5 3 2" xfId="44585"/>
    <cellStyle name="Note 9 5 3 2 2" xfId="44586"/>
    <cellStyle name="Note 9 5 3 2 2 2" xfId="44587"/>
    <cellStyle name="Note 9 5 3 2 2 3" xfId="44588"/>
    <cellStyle name="Note 9 5 3 2 2 4" xfId="44589"/>
    <cellStyle name="Note 9 5 3 2 3" xfId="44590"/>
    <cellStyle name="Note 9 5 3 2 4" xfId="44591"/>
    <cellStyle name="Note 9 5 3 2 5" xfId="44592"/>
    <cellStyle name="Note 9 5 3 3" xfId="44593"/>
    <cellStyle name="Note 9 5 3 3 2" xfId="44594"/>
    <cellStyle name="Note 9 5 3 3 2 2" xfId="44595"/>
    <cellStyle name="Note 9 5 3 3 2 3" xfId="44596"/>
    <cellStyle name="Note 9 5 3 3 2 4" xfId="44597"/>
    <cellStyle name="Note 9 5 3 3 3" xfId="44598"/>
    <cellStyle name="Note 9 5 3 3 4" xfId="44599"/>
    <cellStyle name="Note 9 5 3 3 5" xfId="44600"/>
    <cellStyle name="Note 9 5 3 3 6" xfId="44601"/>
    <cellStyle name="Note 9 5 3 4" xfId="44602"/>
    <cellStyle name="Note 9 5 3 4 2" xfId="44603"/>
    <cellStyle name="Note 9 5 3 4 2 2" xfId="44604"/>
    <cellStyle name="Note 9 5 3 4 2 3" xfId="44605"/>
    <cellStyle name="Note 9 5 3 4 2 4" xfId="44606"/>
    <cellStyle name="Note 9 5 3 4 3" xfId="44607"/>
    <cellStyle name="Note 9 5 3 4 4" xfId="44608"/>
    <cellStyle name="Note 9 5 3 4 5" xfId="44609"/>
    <cellStyle name="Note 9 5 3 4 6" xfId="44610"/>
    <cellStyle name="Note 9 5 3 5" xfId="44611"/>
    <cellStyle name="Note 9 5 3 5 2" xfId="44612"/>
    <cellStyle name="Note 9 5 3 5 2 2" xfId="44613"/>
    <cellStyle name="Note 9 5 3 5 2 3" xfId="44614"/>
    <cellStyle name="Note 9 5 3 5 2 4" xfId="44615"/>
    <cellStyle name="Note 9 5 3 5 3" xfId="44616"/>
    <cellStyle name="Note 9 5 3 5 4" xfId="44617"/>
    <cellStyle name="Note 9 5 3 5 5" xfId="44618"/>
    <cellStyle name="Note 9 5 3 5 6" xfId="44619"/>
    <cellStyle name="Note 9 5 3 6" xfId="44620"/>
    <cellStyle name="Note 9 5 3 6 2" xfId="44621"/>
    <cellStyle name="Note 9 5 3 6 2 2" xfId="44622"/>
    <cellStyle name="Note 9 5 3 6 2 3" xfId="44623"/>
    <cellStyle name="Note 9 5 3 6 2 4" xfId="44624"/>
    <cellStyle name="Note 9 5 3 6 3" xfId="44625"/>
    <cellStyle name="Note 9 5 3 6 4" xfId="44626"/>
    <cellStyle name="Note 9 5 3 6 5" xfId="44627"/>
    <cellStyle name="Note 9 5 3 6 6" xfId="44628"/>
    <cellStyle name="Note 9 5 3 7" xfId="44629"/>
    <cellStyle name="Note 9 5 3 7 2" xfId="44630"/>
    <cellStyle name="Note 9 5 3 7 2 2" xfId="44631"/>
    <cellStyle name="Note 9 5 3 7 2 3" xfId="44632"/>
    <cellStyle name="Note 9 5 3 7 2 4" xfId="44633"/>
    <cellStyle name="Note 9 5 3 7 3" xfId="44634"/>
    <cellStyle name="Note 9 5 3 7 4" xfId="44635"/>
    <cellStyle name="Note 9 5 3 7 5" xfId="44636"/>
    <cellStyle name="Note 9 5 3 7 6" xfId="44637"/>
    <cellStyle name="Note 9 5 3 8" xfId="44638"/>
    <cellStyle name="Note 9 5 3 8 2" xfId="44639"/>
    <cellStyle name="Note 9 5 3 8 2 2" xfId="44640"/>
    <cellStyle name="Note 9 5 3 8 2 3" xfId="44641"/>
    <cellStyle name="Note 9 5 3 8 2 4" xfId="44642"/>
    <cellStyle name="Note 9 5 3 8 3" xfId="44643"/>
    <cellStyle name="Note 9 5 3 8 4" xfId="44644"/>
    <cellStyle name="Note 9 5 3 8 5" xfId="44645"/>
    <cellStyle name="Note 9 5 3 8 6" xfId="44646"/>
    <cellStyle name="Note 9 5 3 9" xfId="44647"/>
    <cellStyle name="Note 9 5 3 9 2" xfId="44648"/>
    <cellStyle name="Note 9 5 3 9 2 2" xfId="44649"/>
    <cellStyle name="Note 9 5 3 9 2 3" xfId="44650"/>
    <cellStyle name="Note 9 5 3 9 2 4" xfId="44651"/>
    <cellStyle name="Note 9 5 3 9 3" xfId="44652"/>
    <cellStyle name="Note 9 5 3 9 4" xfId="44653"/>
    <cellStyle name="Note 9 5 3 9 5" xfId="44654"/>
    <cellStyle name="Note 9 5 3 9 6" xfId="44655"/>
    <cellStyle name="Note 9 5 4" xfId="44656"/>
    <cellStyle name="Note 9 5 4 2" xfId="44657"/>
    <cellStyle name="Note 9 5 4 2 2" xfId="44658"/>
    <cellStyle name="Note 9 5 4 2 3" xfId="44659"/>
    <cellStyle name="Note 9 5 4 2 4" xfId="44660"/>
    <cellStyle name="Note 9 5 4 3" xfId="44661"/>
    <cellStyle name="Note 9 5 4 4" xfId="44662"/>
    <cellStyle name="Note 9 5 4 5" xfId="44663"/>
    <cellStyle name="Note 9 5 5" xfId="44664"/>
    <cellStyle name="Note 9 5 5 2" xfId="44665"/>
    <cellStyle name="Note 9 5 5 2 2" xfId="44666"/>
    <cellStyle name="Note 9 5 5 2 3" xfId="44667"/>
    <cellStyle name="Note 9 5 5 2 4" xfId="44668"/>
    <cellStyle name="Note 9 5 5 3" xfId="44669"/>
    <cellStyle name="Note 9 5 5 4" xfId="44670"/>
    <cellStyle name="Note 9 5 5 5" xfId="44671"/>
    <cellStyle name="Note 9 5 6" xfId="44672"/>
    <cellStyle name="Note 9 5 6 2" xfId="44673"/>
    <cellStyle name="Note 9 5 6 2 2" xfId="44674"/>
    <cellStyle name="Note 9 5 6 2 3" xfId="44675"/>
    <cellStyle name="Note 9 5 6 2 4" xfId="44676"/>
    <cellStyle name="Note 9 5 6 3" xfId="44677"/>
    <cellStyle name="Note 9 5 6 4" xfId="44678"/>
    <cellStyle name="Note 9 5 6 5" xfId="44679"/>
    <cellStyle name="Note 9 5 6 6" xfId="44680"/>
    <cellStyle name="Note 9 5 7" xfId="44681"/>
    <cellStyle name="Note 9 5 7 2" xfId="44682"/>
    <cellStyle name="Note 9 5 7 2 2" xfId="44683"/>
    <cellStyle name="Note 9 5 7 2 3" xfId="44684"/>
    <cellStyle name="Note 9 5 7 2 4" xfId="44685"/>
    <cellStyle name="Note 9 5 7 3" xfId="44686"/>
    <cellStyle name="Note 9 5 7 4" xfId="44687"/>
    <cellStyle name="Note 9 5 7 5" xfId="44688"/>
    <cellStyle name="Note 9 5 7 6" xfId="44689"/>
    <cellStyle name="Note 9 5 8" xfId="44690"/>
    <cellStyle name="Note 9 5 8 2" xfId="44691"/>
    <cellStyle name="Note 9 5 8 2 2" xfId="44692"/>
    <cellStyle name="Note 9 5 8 2 3" xfId="44693"/>
    <cellStyle name="Note 9 5 8 2 4" xfId="44694"/>
    <cellStyle name="Note 9 5 8 3" xfId="44695"/>
    <cellStyle name="Note 9 5 8 4" xfId="44696"/>
    <cellStyle name="Note 9 5 8 5" xfId="44697"/>
    <cellStyle name="Note 9 5 8 6" xfId="44698"/>
    <cellStyle name="Note 9 5 9" xfId="44699"/>
    <cellStyle name="Note 9 5 9 2" xfId="44700"/>
    <cellStyle name="Note 9 5 9 2 2" xfId="44701"/>
    <cellStyle name="Note 9 5 9 2 3" xfId="44702"/>
    <cellStyle name="Note 9 5 9 2 4" xfId="44703"/>
    <cellStyle name="Note 9 5 9 3" xfId="44704"/>
    <cellStyle name="Note 9 5 9 4" xfId="44705"/>
    <cellStyle name="Note 9 5 9 5" xfId="44706"/>
    <cellStyle name="Note 9 5 9 6" xfId="44707"/>
    <cellStyle name="Note 9 6" xfId="857"/>
    <cellStyle name="Note 9 6 10" xfId="44708"/>
    <cellStyle name="Note 9 6 10 2" xfId="44709"/>
    <cellStyle name="Note 9 6 10 2 2" xfId="44710"/>
    <cellStyle name="Note 9 6 10 2 3" xfId="44711"/>
    <cellStyle name="Note 9 6 10 2 4" xfId="44712"/>
    <cellStyle name="Note 9 6 10 3" xfId="44713"/>
    <cellStyle name="Note 9 6 10 4" xfId="44714"/>
    <cellStyle name="Note 9 6 10 5" xfId="44715"/>
    <cellStyle name="Note 9 6 10 6" xfId="44716"/>
    <cellStyle name="Note 9 6 11" xfId="44717"/>
    <cellStyle name="Note 9 6 11 2" xfId="44718"/>
    <cellStyle name="Note 9 6 11 2 2" xfId="44719"/>
    <cellStyle name="Note 9 6 11 2 3" xfId="44720"/>
    <cellStyle name="Note 9 6 11 2 4" xfId="44721"/>
    <cellStyle name="Note 9 6 11 3" xfId="44722"/>
    <cellStyle name="Note 9 6 11 4" xfId="44723"/>
    <cellStyle name="Note 9 6 11 5" xfId="44724"/>
    <cellStyle name="Note 9 6 11 6" xfId="44725"/>
    <cellStyle name="Note 9 6 12" xfId="44726"/>
    <cellStyle name="Note 9 6 12 2" xfId="44727"/>
    <cellStyle name="Note 9 6 12 2 2" xfId="44728"/>
    <cellStyle name="Note 9 6 12 2 3" xfId="44729"/>
    <cellStyle name="Note 9 6 12 2 4" xfId="44730"/>
    <cellStyle name="Note 9 6 12 3" xfId="44731"/>
    <cellStyle name="Note 9 6 12 4" xfId="44732"/>
    <cellStyle name="Note 9 6 12 5" xfId="44733"/>
    <cellStyle name="Note 9 6 12 6" xfId="44734"/>
    <cellStyle name="Note 9 6 13" xfId="44735"/>
    <cellStyle name="Note 9 6 13 2" xfId="44736"/>
    <cellStyle name="Note 9 6 13 2 2" xfId="44737"/>
    <cellStyle name="Note 9 6 13 2 3" xfId="44738"/>
    <cellStyle name="Note 9 6 13 2 4" xfId="44739"/>
    <cellStyle name="Note 9 6 13 3" xfId="44740"/>
    <cellStyle name="Note 9 6 13 4" xfId="44741"/>
    <cellStyle name="Note 9 6 13 5" xfId="44742"/>
    <cellStyle name="Note 9 6 13 6" xfId="44743"/>
    <cellStyle name="Note 9 6 14" xfId="44744"/>
    <cellStyle name="Note 9 6 14 2" xfId="44745"/>
    <cellStyle name="Note 9 6 14 2 2" xfId="44746"/>
    <cellStyle name="Note 9 6 14 2 3" xfId="44747"/>
    <cellStyle name="Note 9 6 14 2 4" xfId="44748"/>
    <cellStyle name="Note 9 6 14 3" xfId="44749"/>
    <cellStyle name="Note 9 6 14 4" xfId="44750"/>
    <cellStyle name="Note 9 6 14 5" xfId="44751"/>
    <cellStyle name="Note 9 6 14 6" xfId="44752"/>
    <cellStyle name="Note 9 6 15" xfId="44753"/>
    <cellStyle name="Note 9 6 15 2" xfId="44754"/>
    <cellStyle name="Note 9 6 15 2 2" xfId="44755"/>
    <cellStyle name="Note 9 6 15 2 3" xfId="44756"/>
    <cellStyle name="Note 9 6 15 2 4" xfId="44757"/>
    <cellStyle name="Note 9 6 15 3" xfId="44758"/>
    <cellStyle name="Note 9 6 15 4" xfId="44759"/>
    <cellStyle name="Note 9 6 15 5" xfId="44760"/>
    <cellStyle name="Note 9 6 15 6" xfId="44761"/>
    <cellStyle name="Note 9 6 16" xfId="44762"/>
    <cellStyle name="Note 9 6 16 2" xfId="44763"/>
    <cellStyle name="Note 9 6 16 3" xfId="44764"/>
    <cellStyle name="Note 9 6 17" xfId="44765"/>
    <cellStyle name="Note 9 6 18" xfId="44766"/>
    <cellStyle name="Note 9 6 19" xfId="44767"/>
    <cellStyle name="Note 9 6 2" xfId="858"/>
    <cellStyle name="Note 9 6 2 10" xfId="44768"/>
    <cellStyle name="Note 9 6 2 10 2" xfId="44769"/>
    <cellStyle name="Note 9 6 2 10 2 2" xfId="44770"/>
    <cellStyle name="Note 9 6 2 10 2 3" xfId="44771"/>
    <cellStyle name="Note 9 6 2 10 2 4" xfId="44772"/>
    <cellStyle name="Note 9 6 2 10 3" xfId="44773"/>
    <cellStyle name="Note 9 6 2 10 4" xfId="44774"/>
    <cellStyle name="Note 9 6 2 10 5" xfId="44775"/>
    <cellStyle name="Note 9 6 2 10 6" xfId="44776"/>
    <cellStyle name="Note 9 6 2 11" xfId="44777"/>
    <cellStyle name="Note 9 6 2 11 2" xfId="44778"/>
    <cellStyle name="Note 9 6 2 11 2 2" xfId="44779"/>
    <cellStyle name="Note 9 6 2 11 2 3" xfId="44780"/>
    <cellStyle name="Note 9 6 2 11 2 4" xfId="44781"/>
    <cellStyle name="Note 9 6 2 11 3" xfId="44782"/>
    <cellStyle name="Note 9 6 2 11 4" xfId="44783"/>
    <cellStyle name="Note 9 6 2 11 5" xfId="44784"/>
    <cellStyle name="Note 9 6 2 11 6" xfId="44785"/>
    <cellStyle name="Note 9 6 2 12" xfId="44786"/>
    <cellStyle name="Note 9 6 2 12 2" xfId="44787"/>
    <cellStyle name="Note 9 6 2 12 2 2" xfId="44788"/>
    <cellStyle name="Note 9 6 2 12 2 3" xfId="44789"/>
    <cellStyle name="Note 9 6 2 12 2 4" xfId="44790"/>
    <cellStyle name="Note 9 6 2 12 3" xfId="44791"/>
    <cellStyle name="Note 9 6 2 12 4" xfId="44792"/>
    <cellStyle name="Note 9 6 2 12 5" xfId="44793"/>
    <cellStyle name="Note 9 6 2 12 6" xfId="44794"/>
    <cellStyle name="Note 9 6 2 13" xfId="44795"/>
    <cellStyle name="Note 9 6 2 13 2" xfId="44796"/>
    <cellStyle name="Note 9 6 2 13 2 2" xfId="44797"/>
    <cellStyle name="Note 9 6 2 13 2 3" xfId="44798"/>
    <cellStyle name="Note 9 6 2 13 2 4" xfId="44799"/>
    <cellStyle name="Note 9 6 2 13 3" xfId="44800"/>
    <cellStyle name="Note 9 6 2 13 4" xfId="44801"/>
    <cellStyle name="Note 9 6 2 13 5" xfId="44802"/>
    <cellStyle name="Note 9 6 2 13 6" xfId="44803"/>
    <cellStyle name="Note 9 6 2 14" xfId="44804"/>
    <cellStyle name="Note 9 6 2 14 2" xfId="44805"/>
    <cellStyle name="Note 9 6 2 14 2 2" xfId="44806"/>
    <cellStyle name="Note 9 6 2 14 2 3" xfId="44807"/>
    <cellStyle name="Note 9 6 2 14 2 4" xfId="44808"/>
    <cellStyle name="Note 9 6 2 14 3" xfId="44809"/>
    <cellStyle name="Note 9 6 2 14 4" xfId="44810"/>
    <cellStyle name="Note 9 6 2 14 5" xfId="44811"/>
    <cellStyle name="Note 9 6 2 14 6" xfId="44812"/>
    <cellStyle name="Note 9 6 2 15" xfId="44813"/>
    <cellStyle name="Note 9 6 2 15 2" xfId="44814"/>
    <cellStyle name="Note 9 6 2 15 3" xfId="44815"/>
    <cellStyle name="Note 9 6 2 16" xfId="44816"/>
    <cellStyle name="Note 9 6 2 17" xfId="44817"/>
    <cellStyle name="Note 9 6 2 18" xfId="44818"/>
    <cellStyle name="Note 9 6 2 19" xfId="44819"/>
    <cellStyle name="Note 9 6 2 2" xfId="44820"/>
    <cellStyle name="Note 9 6 2 2 10" xfId="44821"/>
    <cellStyle name="Note 9 6 2 2 10 2" xfId="44822"/>
    <cellStyle name="Note 9 6 2 2 10 2 2" xfId="44823"/>
    <cellStyle name="Note 9 6 2 2 10 2 3" xfId="44824"/>
    <cellStyle name="Note 9 6 2 2 10 2 4" xfId="44825"/>
    <cellStyle name="Note 9 6 2 2 10 3" xfId="44826"/>
    <cellStyle name="Note 9 6 2 2 10 4" xfId="44827"/>
    <cellStyle name="Note 9 6 2 2 10 5" xfId="44828"/>
    <cellStyle name="Note 9 6 2 2 10 6" xfId="44829"/>
    <cellStyle name="Note 9 6 2 2 11" xfId="44830"/>
    <cellStyle name="Note 9 6 2 2 11 2" xfId="44831"/>
    <cellStyle name="Note 9 6 2 2 11 2 2" xfId="44832"/>
    <cellStyle name="Note 9 6 2 2 11 2 3" xfId="44833"/>
    <cellStyle name="Note 9 6 2 2 11 2 4" xfId="44834"/>
    <cellStyle name="Note 9 6 2 2 11 3" xfId="44835"/>
    <cellStyle name="Note 9 6 2 2 11 4" xfId="44836"/>
    <cellStyle name="Note 9 6 2 2 11 5" xfId="44837"/>
    <cellStyle name="Note 9 6 2 2 11 6" xfId="44838"/>
    <cellStyle name="Note 9 6 2 2 12" xfId="44839"/>
    <cellStyle name="Note 9 6 2 2 12 2" xfId="44840"/>
    <cellStyle name="Note 9 6 2 2 12 2 2" xfId="44841"/>
    <cellStyle name="Note 9 6 2 2 12 2 3" xfId="44842"/>
    <cellStyle name="Note 9 6 2 2 12 2 4" xfId="44843"/>
    <cellStyle name="Note 9 6 2 2 12 3" xfId="44844"/>
    <cellStyle name="Note 9 6 2 2 12 4" xfId="44845"/>
    <cellStyle name="Note 9 6 2 2 12 5" xfId="44846"/>
    <cellStyle name="Note 9 6 2 2 12 6" xfId="44847"/>
    <cellStyle name="Note 9 6 2 2 13" xfId="44848"/>
    <cellStyle name="Note 9 6 2 2 13 2" xfId="44849"/>
    <cellStyle name="Note 9 6 2 2 13 2 2" xfId="44850"/>
    <cellStyle name="Note 9 6 2 2 13 2 3" xfId="44851"/>
    <cellStyle name="Note 9 6 2 2 13 2 4" xfId="44852"/>
    <cellStyle name="Note 9 6 2 2 13 3" xfId="44853"/>
    <cellStyle name="Note 9 6 2 2 13 4" xfId="44854"/>
    <cellStyle name="Note 9 6 2 2 13 5" xfId="44855"/>
    <cellStyle name="Note 9 6 2 2 13 6" xfId="44856"/>
    <cellStyle name="Note 9 6 2 2 14" xfId="44857"/>
    <cellStyle name="Note 9 6 2 2 14 2" xfId="44858"/>
    <cellStyle name="Note 9 6 2 2 14 2 2" xfId="44859"/>
    <cellStyle name="Note 9 6 2 2 14 2 3" xfId="44860"/>
    <cellStyle name="Note 9 6 2 2 14 2 4" xfId="44861"/>
    <cellStyle name="Note 9 6 2 2 14 3" xfId="44862"/>
    <cellStyle name="Note 9 6 2 2 14 4" xfId="44863"/>
    <cellStyle name="Note 9 6 2 2 14 5" xfId="44864"/>
    <cellStyle name="Note 9 6 2 2 14 6" xfId="44865"/>
    <cellStyle name="Note 9 6 2 2 15" xfId="44866"/>
    <cellStyle name="Note 9 6 2 2 15 2" xfId="44867"/>
    <cellStyle name="Note 9 6 2 2 15 2 2" xfId="44868"/>
    <cellStyle name="Note 9 6 2 2 15 2 3" xfId="44869"/>
    <cellStyle name="Note 9 6 2 2 15 2 4" xfId="44870"/>
    <cellStyle name="Note 9 6 2 2 15 3" xfId="44871"/>
    <cellStyle name="Note 9 6 2 2 15 4" xfId="44872"/>
    <cellStyle name="Note 9 6 2 2 15 5" xfId="44873"/>
    <cellStyle name="Note 9 6 2 2 15 6" xfId="44874"/>
    <cellStyle name="Note 9 6 2 2 16" xfId="44875"/>
    <cellStyle name="Note 9 6 2 2 16 2" xfId="44876"/>
    <cellStyle name="Note 9 6 2 2 16 2 2" xfId="44877"/>
    <cellStyle name="Note 9 6 2 2 16 2 3" xfId="44878"/>
    <cellStyle name="Note 9 6 2 2 16 2 4" xfId="44879"/>
    <cellStyle name="Note 9 6 2 2 16 3" xfId="44880"/>
    <cellStyle name="Note 9 6 2 2 16 4" xfId="44881"/>
    <cellStyle name="Note 9 6 2 2 16 5" xfId="44882"/>
    <cellStyle name="Note 9 6 2 2 16 6" xfId="44883"/>
    <cellStyle name="Note 9 6 2 2 17" xfId="44884"/>
    <cellStyle name="Note 9 6 2 2 17 2" xfId="44885"/>
    <cellStyle name="Note 9 6 2 2 17 3" xfId="44886"/>
    <cellStyle name="Note 9 6 2 2 18" xfId="44887"/>
    <cellStyle name="Note 9 6 2 2 19" xfId="44888"/>
    <cellStyle name="Note 9 6 2 2 2" xfId="44889"/>
    <cellStyle name="Note 9 6 2 2 2 2" xfId="44890"/>
    <cellStyle name="Note 9 6 2 2 2 2 2" xfId="44891"/>
    <cellStyle name="Note 9 6 2 2 2 2 3" xfId="44892"/>
    <cellStyle name="Note 9 6 2 2 2 2 4" xfId="44893"/>
    <cellStyle name="Note 9 6 2 2 2 3" xfId="44894"/>
    <cellStyle name="Note 9 6 2 2 2 4" xfId="44895"/>
    <cellStyle name="Note 9 6 2 2 2 5" xfId="44896"/>
    <cellStyle name="Note 9 6 2 2 3" xfId="44897"/>
    <cellStyle name="Note 9 6 2 2 3 2" xfId="44898"/>
    <cellStyle name="Note 9 6 2 2 3 2 2" xfId="44899"/>
    <cellStyle name="Note 9 6 2 2 3 2 3" xfId="44900"/>
    <cellStyle name="Note 9 6 2 2 3 2 4" xfId="44901"/>
    <cellStyle name="Note 9 6 2 2 3 3" xfId="44902"/>
    <cellStyle name="Note 9 6 2 2 3 4" xfId="44903"/>
    <cellStyle name="Note 9 6 2 2 3 5" xfId="44904"/>
    <cellStyle name="Note 9 6 2 2 3 6" xfId="44905"/>
    <cellStyle name="Note 9 6 2 2 4" xfId="44906"/>
    <cellStyle name="Note 9 6 2 2 4 2" xfId="44907"/>
    <cellStyle name="Note 9 6 2 2 4 2 2" xfId="44908"/>
    <cellStyle name="Note 9 6 2 2 4 2 3" xfId="44909"/>
    <cellStyle name="Note 9 6 2 2 4 2 4" xfId="44910"/>
    <cellStyle name="Note 9 6 2 2 4 3" xfId="44911"/>
    <cellStyle name="Note 9 6 2 2 4 4" xfId="44912"/>
    <cellStyle name="Note 9 6 2 2 4 5" xfId="44913"/>
    <cellStyle name="Note 9 6 2 2 4 6" xfId="44914"/>
    <cellStyle name="Note 9 6 2 2 5" xfId="44915"/>
    <cellStyle name="Note 9 6 2 2 5 2" xfId="44916"/>
    <cellStyle name="Note 9 6 2 2 5 2 2" xfId="44917"/>
    <cellStyle name="Note 9 6 2 2 5 2 3" xfId="44918"/>
    <cellStyle name="Note 9 6 2 2 5 2 4" xfId="44919"/>
    <cellStyle name="Note 9 6 2 2 5 3" xfId="44920"/>
    <cellStyle name="Note 9 6 2 2 5 4" xfId="44921"/>
    <cellStyle name="Note 9 6 2 2 5 5" xfId="44922"/>
    <cellStyle name="Note 9 6 2 2 5 6" xfId="44923"/>
    <cellStyle name="Note 9 6 2 2 6" xfId="44924"/>
    <cellStyle name="Note 9 6 2 2 6 2" xfId="44925"/>
    <cellStyle name="Note 9 6 2 2 6 2 2" xfId="44926"/>
    <cellStyle name="Note 9 6 2 2 6 2 3" xfId="44927"/>
    <cellStyle name="Note 9 6 2 2 6 2 4" xfId="44928"/>
    <cellStyle name="Note 9 6 2 2 6 3" xfId="44929"/>
    <cellStyle name="Note 9 6 2 2 6 4" xfId="44930"/>
    <cellStyle name="Note 9 6 2 2 6 5" xfId="44931"/>
    <cellStyle name="Note 9 6 2 2 6 6" xfId="44932"/>
    <cellStyle name="Note 9 6 2 2 7" xfId="44933"/>
    <cellStyle name="Note 9 6 2 2 7 2" xfId="44934"/>
    <cellStyle name="Note 9 6 2 2 7 2 2" xfId="44935"/>
    <cellStyle name="Note 9 6 2 2 7 2 3" xfId="44936"/>
    <cellStyle name="Note 9 6 2 2 7 2 4" xfId="44937"/>
    <cellStyle name="Note 9 6 2 2 7 3" xfId="44938"/>
    <cellStyle name="Note 9 6 2 2 7 4" xfId="44939"/>
    <cellStyle name="Note 9 6 2 2 7 5" xfId="44940"/>
    <cellStyle name="Note 9 6 2 2 7 6" xfId="44941"/>
    <cellStyle name="Note 9 6 2 2 8" xfId="44942"/>
    <cellStyle name="Note 9 6 2 2 8 2" xfId="44943"/>
    <cellStyle name="Note 9 6 2 2 8 2 2" xfId="44944"/>
    <cellStyle name="Note 9 6 2 2 8 2 3" xfId="44945"/>
    <cellStyle name="Note 9 6 2 2 8 2 4" xfId="44946"/>
    <cellStyle name="Note 9 6 2 2 8 3" xfId="44947"/>
    <cellStyle name="Note 9 6 2 2 8 4" xfId="44948"/>
    <cellStyle name="Note 9 6 2 2 8 5" xfId="44949"/>
    <cellStyle name="Note 9 6 2 2 8 6" xfId="44950"/>
    <cellStyle name="Note 9 6 2 2 9" xfId="44951"/>
    <cellStyle name="Note 9 6 2 2 9 2" xfId="44952"/>
    <cellStyle name="Note 9 6 2 2 9 2 2" xfId="44953"/>
    <cellStyle name="Note 9 6 2 2 9 2 3" xfId="44954"/>
    <cellStyle name="Note 9 6 2 2 9 2 4" xfId="44955"/>
    <cellStyle name="Note 9 6 2 2 9 3" xfId="44956"/>
    <cellStyle name="Note 9 6 2 2 9 4" xfId="44957"/>
    <cellStyle name="Note 9 6 2 2 9 5" xfId="44958"/>
    <cellStyle name="Note 9 6 2 2 9 6" xfId="44959"/>
    <cellStyle name="Note 9 6 2 20" xfId="44960"/>
    <cellStyle name="Note 9 6 2 3" xfId="44961"/>
    <cellStyle name="Note 9 6 2 3 2" xfId="44962"/>
    <cellStyle name="Note 9 6 2 3 2 2" xfId="44963"/>
    <cellStyle name="Note 9 6 2 3 2 3" xfId="44964"/>
    <cellStyle name="Note 9 6 2 3 2 4" xfId="44965"/>
    <cellStyle name="Note 9 6 2 3 3" xfId="44966"/>
    <cellStyle name="Note 9 6 2 3 4" xfId="44967"/>
    <cellStyle name="Note 9 6 2 3 5" xfId="44968"/>
    <cellStyle name="Note 9 6 2 4" xfId="44969"/>
    <cellStyle name="Note 9 6 2 4 2" xfId="44970"/>
    <cellStyle name="Note 9 6 2 4 2 2" xfId="44971"/>
    <cellStyle name="Note 9 6 2 4 2 3" xfId="44972"/>
    <cellStyle name="Note 9 6 2 4 2 4" xfId="44973"/>
    <cellStyle name="Note 9 6 2 4 3" xfId="44974"/>
    <cellStyle name="Note 9 6 2 4 4" xfId="44975"/>
    <cellStyle name="Note 9 6 2 4 5" xfId="44976"/>
    <cellStyle name="Note 9 6 2 5" xfId="44977"/>
    <cellStyle name="Note 9 6 2 5 2" xfId="44978"/>
    <cellStyle name="Note 9 6 2 5 2 2" xfId="44979"/>
    <cellStyle name="Note 9 6 2 5 2 3" xfId="44980"/>
    <cellStyle name="Note 9 6 2 5 2 4" xfId="44981"/>
    <cellStyle name="Note 9 6 2 5 3" xfId="44982"/>
    <cellStyle name="Note 9 6 2 5 4" xfId="44983"/>
    <cellStyle name="Note 9 6 2 5 5" xfId="44984"/>
    <cellStyle name="Note 9 6 2 5 6" xfId="44985"/>
    <cellStyle name="Note 9 6 2 6" xfId="44986"/>
    <cellStyle name="Note 9 6 2 6 2" xfId="44987"/>
    <cellStyle name="Note 9 6 2 6 2 2" xfId="44988"/>
    <cellStyle name="Note 9 6 2 6 2 3" xfId="44989"/>
    <cellStyle name="Note 9 6 2 6 2 4" xfId="44990"/>
    <cellStyle name="Note 9 6 2 6 3" xfId="44991"/>
    <cellStyle name="Note 9 6 2 6 4" xfId="44992"/>
    <cellStyle name="Note 9 6 2 6 5" xfId="44993"/>
    <cellStyle name="Note 9 6 2 6 6" xfId="44994"/>
    <cellStyle name="Note 9 6 2 7" xfId="44995"/>
    <cellStyle name="Note 9 6 2 7 2" xfId="44996"/>
    <cellStyle name="Note 9 6 2 7 2 2" xfId="44997"/>
    <cellStyle name="Note 9 6 2 7 2 3" xfId="44998"/>
    <cellStyle name="Note 9 6 2 7 2 4" xfId="44999"/>
    <cellStyle name="Note 9 6 2 7 3" xfId="45000"/>
    <cellStyle name="Note 9 6 2 7 4" xfId="45001"/>
    <cellStyle name="Note 9 6 2 7 5" xfId="45002"/>
    <cellStyle name="Note 9 6 2 7 6" xfId="45003"/>
    <cellStyle name="Note 9 6 2 8" xfId="45004"/>
    <cellStyle name="Note 9 6 2 8 2" xfId="45005"/>
    <cellStyle name="Note 9 6 2 8 2 2" xfId="45006"/>
    <cellStyle name="Note 9 6 2 8 2 3" xfId="45007"/>
    <cellStyle name="Note 9 6 2 8 2 4" xfId="45008"/>
    <cellStyle name="Note 9 6 2 8 3" xfId="45009"/>
    <cellStyle name="Note 9 6 2 8 4" xfId="45010"/>
    <cellStyle name="Note 9 6 2 8 5" xfId="45011"/>
    <cellStyle name="Note 9 6 2 8 6" xfId="45012"/>
    <cellStyle name="Note 9 6 2 9" xfId="45013"/>
    <cellStyle name="Note 9 6 2 9 2" xfId="45014"/>
    <cellStyle name="Note 9 6 2 9 2 2" xfId="45015"/>
    <cellStyle name="Note 9 6 2 9 2 3" xfId="45016"/>
    <cellStyle name="Note 9 6 2 9 2 4" xfId="45017"/>
    <cellStyle name="Note 9 6 2 9 3" xfId="45018"/>
    <cellStyle name="Note 9 6 2 9 4" xfId="45019"/>
    <cellStyle name="Note 9 6 2 9 5" xfId="45020"/>
    <cellStyle name="Note 9 6 2 9 6" xfId="45021"/>
    <cellStyle name="Note 9 6 20" xfId="45022"/>
    <cellStyle name="Note 9 6 21" xfId="45023"/>
    <cellStyle name="Note 9 6 3" xfId="45024"/>
    <cellStyle name="Note 9 6 3 10" xfId="45025"/>
    <cellStyle name="Note 9 6 3 10 2" xfId="45026"/>
    <cellStyle name="Note 9 6 3 10 2 2" xfId="45027"/>
    <cellStyle name="Note 9 6 3 10 2 3" xfId="45028"/>
    <cellStyle name="Note 9 6 3 10 2 4" xfId="45029"/>
    <cellStyle name="Note 9 6 3 10 3" xfId="45030"/>
    <cellStyle name="Note 9 6 3 10 4" xfId="45031"/>
    <cellStyle name="Note 9 6 3 10 5" xfId="45032"/>
    <cellStyle name="Note 9 6 3 10 6" xfId="45033"/>
    <cellStyle name="Note 9 6 3 11" xfId="45034"/>
    <cellStyle name="Note 9 6 3 11 2" xfId="45035"/>
    <cellStyle name="Note 9 6 3 11 2 2" xfId="45036"/>
    <cellStyle name="Note 9 6 3 11 2 3" xfId="45037"/>
    <cellStyle name="Note 9 6 3 11 2 4" xfId="45038"/>
    <cellStyle name="Note 9 6 3 11 3" xfId="45039"/>
    <cellStyle name="Note 9 6 3 11 4" xfId="45040"/>
    <cellStyle name="Note 9 6 3 11 5" xfId="45041"/>
    <cellStyle name="Note 9 6 3 11 6" xfId="45042"/>
    <cellStyle name="Note 9 6 3 12" xfId="45043"/>
    <cellStyle name="Note 9 6 3 12 2" xfId="45044"/>
    <cellStyle name="Note 9 6 3 12 2 2" xfId="45045"/>
    <cellStyle name="Note 9 6 3 12 2 3" xfId="45046"/>
    <cellStyle name="Note 9 6 3 12 2 4" xfId="45047"/>
    <cellStyle name="Note 9 6 3 12 3" xfId="45048"/>
    <cellStyle name="Note 9 6 3 12 4" xfId="45049"/>
    <cellStyle name="Note 9 6 3 12 5" xfId="45050"/>
    <cellStyle name="Note 9 6 3 12 6" xfId="45051"/>
    <cellStyle name="Note 9 6 3 13" xfId="45052"/>
    <cellStyle name="Note 9 6 3 13 2" xfId="45053"/>
    <cellStyle name="Note 9 6 3 13 2 2" xfId="45054"/>
    <cellStyle name="Note 9 6 3 13 2 3" xfId="45055"/>
    <cellStyle name="Note 9 6 3 13 2 4" xfId="45056"/>
    <cellStyle name="Note 9 6 3 13 3" xfId="45057"/>
    <cellStyle name="Note 9 6 3 13 4" xfId="45058"/>
    <cellStyle name="Note 9 6 3 13 5" xfId="45059"/>
    <cellStyle name="Note 9 6 3 13 6" xfId="45060"/>
    <cellStyle name="Note 9 6 3 14" xfId="45061"/>
    <cellStyle name="Note 9 6 3 14 2" xfId="45062"/>
    <cellStyle name="Note 9 6 3 14 2 2" xfId="45063"/>
    <cellStyle name="Note 9 6 3 14 2 3" xfId="45064"/>
    <cellStyle name="Note 9 6 3 14 2 4" xfId="45065"/>
    <cellStyle name="Note 9 6 3 14 3" xfId="45066"/>
    <cellStyle name="Note 9 6 3 14 4" xfId="45067"/>
    <cellStyle name="Note 9 6 3 14 5" xfId="45068"/>
    <cellStyle name="Note 9 6 3 14 6" xfId="45069"/>
    <cellStyle name="Note 9 6 3 15" xfId="45070"/>
    <cellStyle name="Note 9 6 3 15 2" xfId="45071"/>
    <cellStyle name="Note 9 6 3 15 2 2" xfId="45072"/>
    <cellStyle name="Note 9 6 3 15 2 3" xfId="45073"/>
    <cellStyle name="Note 9 6 3 15 2 4" xfId="45074"/>
    <cellStyle name="Note 9 6 3 15 3" xfId="45075"/>
    <cellStyle name="Note 9 6 3 15 4" xfId="45076"/>
    <cellStyle name="Note 9 6 3 15 5" xfId="45077"/>
    <cellStyle name="Note 9 6 3 15 6" xfId="45078"/>
    <cellStyle name="Note 9 6 3 16" xfId="45079"/>
    <cellStyle name="Note 9 6 3 16 2" xfId="45080"/>
    <cellStyle name="Note 9 6 3 16 2 2" xfId="45081"/>
    <cellStyle name="Note 9 6 3 16 2 3" xfId="45082"/>
    <cellStyle name="Note 9 6 3 16 2 4" xfId="45083"/>
    <cellStyle name="Note 9 6 3 16 3" xfId="45084"/>
    <cellStyle name="Note 9 6 3 16 4" xfId="45085"/>
    <cellStyle name="Note 9 6 3 16 5" xfId="45086"/>
    <cellStyle name="Note 9 6 3 16 6" xfId="45087"/>
    <cellStyle name="Note 9 6 3 17" xfId="45088"/>
    <cellStyle name="Note 9 6 3 17 2" xfId="45089"/>
    <cellStyle name="Note 9 6 3 17 3" xfId="45090"/>
    <cellStyle name="Note 9 6 3 18" xfId="45091"/>
    <cellStyle name="Note 9 6 3 19" xfId="45092"/>
    <cellStyle name="Note 9 6 3 2" xfId="45093"/>
    <cellStyle name="Note 9 6 3 2 2" xfId="45094"/>
    <cellStyle name="Note 9 6 3 2 2 2" xfId="45095"/>
    <cellStyle name="Note 9 6 3 2 2 3" xfId="45096"/>
    <cellStyle name="Note 9 6 3 2 2 4" xfId="45097"/>
    <cellStyle name="Note 9 6 3 2 3" xfId="45098"/>
    <cellStyle name="Note 9 6 3 2 4" xfId="45099"/>
    <cellStyle name="Note 9 6 3 2 5" xfId="45100"/>
    <cellStyle name="Note 9 6 3 3" xfId="45101"/>
    <cellStyle name="Note 9 6 3 3 2" xfId="45102"/>
    <cellStyle name="Note 9 6 3 3 2 2" xfId="45103"/>
    <cellStyle name="Note 9 6 3 3 2 3" xfId="45104"/>
    <cellStyle name="Note 9 6 3 3 2 4" xfId="45105"/>
    <cellStyle name="Note 9 6 3 3 3" xfId="45106"/>
    <cellStyle name="Note 9 6 3 3 4" xfId="45107"/>
    <cellStyle name="Note 9 6 3 3 5" xfId="45108"/>
    <cellStyle name="Note 9 6 3 3 6" xfId="45109"/>
    <cellStyle name="Note 9 6 3 4" xfId="45110"/>
    <cellStyle name="Note 9 6 3 4 2" xfId="45111"/>
    <cellStyle name="Note 9 6 3 4 2 2" xfId="45112"/>
    <cellStyle name="Note 9 6 3 4 2 3" xfId="45113"/>
    <cellStyle name="Note 9 6 3 4 2 4" xfId="45114"/>
    <cellStyle name="Note 9 6 3 4 3" xfId="45115"/>
    <cellStyle name="Note 9 6 3 4 4" xfId="45116"/>
    <cellStyle name="Note 9 6 3 4 5" xfId="45117"/>
    <cellStyle name="Note 9 6 3 4 6" xfId="45118"/>
    <cellStyle name="Note 9 6 3 5" xfId="45119"/>
    <cellStyle name="Note 9 6 3 5 2" xfId="45120"/>
    <cellStyle name="Note 9 6 3 5 2 2" xfId="45121"/>
    <cellStyle name="Note 9 6 3 5 2 3" xfId="45122"/>
    <cellStyle name="Note 9 6 3 5 2 4" xfId="45123"/>
    <cellStyle name="Note 9 6 3 5 3" xfId="45124"/>
    <cellStyle name="Note 9 6 3 5 4" xfId="45125"/>
    <cellStyle name="Note 9 6 3 5 5" xfId="45126"/>
    <cellStyle name="Note 9 6 3 5 6" xfId="45127"/>
    <cellStyle name="Note 9 6 3 6" xfId="45128"/>
    <cellStyle name="Note 9 6 3 6 2" xfId="45129"/>
    <cellStyle name="Note 9 6 3 6 2 2" xfId="45130"/>
    <cellStyle name="Note 9 6 3 6 2 3" xfId="45131"/>
    <cellStyle name="Note 9 6 3 6 2 4" xfId="45132"/>
    <cellStyle name="Note 9 6 3 6 3" xfId="45133"/>
    <cellStyle name="Note 9 6 3 6 4" xfId="45134"/>
    <cellStyle name="Note 9 6 3 6 5" xfId="45135"/>
    <cellStyle name="Note 9 6 3 6 6" xfId="45136"/>
    <cellStyle name="Note 9 6 3 7" xfId="45137"/>
    <cellStyle name="Note 9 6 3 7 2" xfId="45138"/>
    <cellStyle name="Note 9 6 3 7 2 2" xfId="45139"/>
    <cellStyle name="Note 9 6 3 7 2 3" xfId="45140"/>
    <cellStyle name="Note 9 6 3 7 2 4" xfId="45141"/>
    <cellStyle name="Note 9 6 3 7 3" xfId="45142"/>
    <cellStyle name="Note 9 6 3 7 4" xfId="45143"/>
    <cellStyle name="Note 9 6 3 7 5" xfId="45144"/>
    <cellStyle name="Note 9 6 3 7 6" xfId="45145"/>
    <cellStyle name="Note 9 6 3 8" xfId="45146"/>
    <cellStyle name="Note 9 6 3 8 2" xfId="45147"/>
    <cellStyle name="Note 9 6 3 8 2 2" xfId="45148"/>
    <cellStyle name="Note 9 6 3 8 2 3" xfId="45149"/>
    <cellStyle name="Note 9 6 3 8 2 4" xfId="45150"/>
    <cellStyle name="Note 9 6 3 8 3" xfId="45151"/>
    <cellStyle name="Note 9 6 3 8 4" xfId="45152"/>
    <cellStyle name="Note 9 6 3 8 5" xfId="45153"/>
    <cellStyle name="Note 9 6 3 8 6" xfId="45154"/>
    <cellStyle name="Note 9 6 3 9" xfId="45155"/>
    <cellStyle name="Note 9 6 3 9 2" xfId="45156"/>
    <cellStyle name="Note 9 6 3 9 2 2" xfId="45157"/>
    <cellStyle name="Note 9 6 3 9 2 3" xfId="45158"/>
    <cellStyle name="Note 9 6 3 9 2 4" xfId="45159"/>
    <cellStyle name="Note 9 6 3 9 3" xfId="45160"/>
    <cellStyle name="Note 9 6 3 9 4" xfId="45161"/>
    <cellStyle name="Note 9 6 3 9 5" xfId="45162"/>
    <cellStyle name="Note 9 6 3 9 6" xfId="45163"/>
    <cellStyle name="Note 9 6 4" xfId="45164"/>
    <cellStyle name="Note 9 6 4 2" xfId="45165"/>
    <cellStyle name="Note 9 6 4 2 2" xfId="45166"/>
    <cellStyle name="Note 9 6 4 2 3" xfId="45167"/>
    <cellStyle name="Note 9 6 4 2 4" xfId="45168"/>
    <cellStyle name="Note 9 6 4 3" xfId="45169"/>
    <cellStyle name="Note 9 6 4 4" xfId="45170"/>
    <cellStyle name="Note 9 6 4 5" xfId="45171"/>
    <cellStyle name="Note 9 6 5" xfId="45172"/>
    <cellStyle name="Note 9 6 5 2" xfId="45173"/>
    <cellStyle name="Note 9 6 5 2 2" xfId="45174"/>
    <cellStyle name="Note 9 6 5 2 3" xfId="45175"/>
    <cellStyle name="Note 9 6 5 2 4" xfId="45176"/>
    <cellStyle name="Note 9 6 5 3" xfId="45177"/>
    <cellStyle name="Note 9 6 5 4" xfId="45178"/>
    <cellStyle name="Note 9 6 5 5" xfId="45179"/>
    <cellStyle name="Note 9 6 6" xfId="45180"/>
    <cellStyle name="Note 9 6 6 2" xfId="45181"/>
    <cellStyle name="Note 9 6 6 2 2" xfId="45182"/>
    <cellStyle name="Note 9 6 6 2 3" xfId="45183"/>
    <cellStyle name="Note 9 6 6 2 4" xfId="45184"/>
    <cellStyle name="Note 9 6 6 3" xfId="45185"/>
    <cellStyle name="Note 9 6 6 4" xfId="45186"/>
    <cellStyle name="Note 9 6 6 5" xfId="45187"/>
    <cellStyle name="Note 9 6 6 6" xfId="45188"/>
    <cellStyle name="Note 9 6 7" xfId="45189"/>
    <cellStyle name="Note 9 6 7 2" xfId="45190"/>
    <cellStyle name="Note 9 6 7 2 2" xfId="45191"/>
    <cellStyle name="Note 9 6 7 2 3" xfId="45192"/>
    <cellStyle name="Note 9 6 7 2 4" xfId="45193"/>
    <cellStyle name="Note 9 6 7 3" xfId="45194"/>
    <cellStyle name="Note 9 6 7 4" xfId="45195"/>
    <cellStyle name="Note 9 6 7 5" xfId="45196"/>
    <cellStyle name="Note 9 6 7 6" xfId="45197"/>
    <cellStyle name="Note 9 6 8" xfId="45198"/>
    <cellStyle name="Note 9 6 8 2" xfId="45199"/>
    <cellStyle name="Note 9 6 8 2 2" xfId="45200"/>
    <cellStyle name="Note 9 6 8 2 3" xfId="45201"/>
    <cellStyle name="Note 9 6 8 2 4" xfId="45202"/>
    <cellStyle name="Note 9 6 8 3" xfId="45203"/>
    <cellStyle name="Note 9 6 8 4" xfId="45204"/>
    <cellStyle name="Note 9 6 8 5" xfId="45205"/>
    <cellStyle name="Note 9 6 8 6" xfId="45206"/>
    <cellStyle name="Note 9 6 9" xfId="45207"/>
    <cellStyle name="Note 9 6 9 2" xfId="45208"/>
    <cellStyle name="Note 9 6 9 2 2" xfId="45209"/>
    <cellStyle name="Note 9 6 9 2 3" xfId="45210"/>
    <cellStyle name="Note 9 6 9 2 4" xfId="45211"/>
    <cellStyle name="Note 9 6 9 3" xfId="45212"/>
    <cellStyle name="Note 9 6 9 4" xfId="45213"/>
    <cellStyle name="Note 9 6 9 5" xfId="45214"/>
    <cellStyle name="Note 9 6 9 6" xfId="45215"/>
    <cellStyle name="Note 9 7" xfId="859"/>
    <cellStyle name="Note 9 7 10" xfId="45216"/>
    <cellStyle name="Note 9 7 10 2" xfId="45217"/>
    <cellStyle name="Note 9 7 10 2 2" xfId="45218"/>
    <cellStyle name="Note 9 7 10 2 3" xfId="45219"/>
    <cellStyle name="Note 9 7 10 2 4" xfId="45220"/>
    <cellStyle name="Note 9 7 10 3" xfId="45221"/>
    <cellStyle name="Note 9 7 10 4" xfId="45222"/>
    <cellStyle name="Note 9 7 10 5" xfId="45223"/>
    <cellStyle name="Note 9 7 10 6" xfId="45224"/>
    <cellStyle name="Note 9 7 11" xfId="45225"/>
    <cellStyle name="Note 9 7 11 2" xfId="45226"/>
    <cellStyle name="Note 9 7 11 2 2" xfId="45227"/>
    <cellStyle name="Note 9 7 11 2 3" xfId="45228"/>
    <cellStyle name="Note 9 7 11 2 4" xfId="45229"/>
    <cellStyle name="Note 9 7 11 3" xfId="45230"/>
    <cellStyle name="Note 9 7 11 4" xfId="45231"/>
    <cellStyle name="Note 9 7 11 5" xfId="45232"/>
    <cellStyle name="Note 9 7 11 6" xfId="45233"/>
    <cellStyle name="Note 9 7 12" xfId="45234"/>
    <cellStyle name="Note 9 7 12 2" xfId="45235"/>
    <cellStyle name="Note 9 7 12 2 2" xfId="45236"/>
    <cellStyle name="Note 9 7 12 2 3" xfId="45237"/>
    <cellStyle name="Note 9 7 12 2 4" xfId="45238"/>
    <cellStyle name="Note 9 7 12 3" xfId="45239"/>
    <cellStyle name="Note 9 7 12 4" xfId="45240"/>
    <cellStyle name="Note 9 7 12 5" xfId="45241"/>
    <cellStyle name="Note 9 7 12 6" xfId="45242"/>
    <cellStyle name="Note 9 7 13" xfId="45243"/>
    <cellStyle name="Note 9 7 13 2" xfId="45244"/>
    <cellStyle name="Note 9 7 13 2 2" xfId="45245"/>
    <cellStyle name="Note 9 7 13 2 3" xfId="45246"/>
    <cellStyle name="Note 9 7 13 2 4" xfId="45247"/>
    <cellStyle name="Note 9 7 13 3" xfId="45248"/>
    <cellStyle name="Note 9 7 13 4" xfId="45249"/>
    <cellStyle name="Note 9 7 13 5" xfId="45250"/>
    <cellStyle name="Note 9 7 13 6" xfId="45251"/>
    <cellStyle name="Note 9 7 14" xfId="45252"/>
    <cellStyle name="Note 9 7 14 2" xfId="45253"/>
    <cellStyle name="Note 9 7 14 2 2" xfId="45254"/>
    <cellStyle name="Note 9 7 14 2 3" xfId="45255"/>
    <cellStyle name="Note 9 7 14 2 4" xfId="45256"/>
    <cellStyle name="Note 9 7 14 3" xfId="45257"/>
    <cellStyle name="Note 9 7 14 4" xfId="45258"/>
    <cellStyle name="Note 9 7 14 5" xfId="45259"/>
    <cellStyle name="Note 9 7 14 6" xfId="45260"/>
    <cellStyle name="Note 9 7 15" xfId="45261"/>
    <cellStyle name="Note 9 7 15 2" xfId="45262"/>
    <cellStyle name="Note 9 7 15 2 2" xfId="45263"/>
    <cellStyle name="Note 9 7 15 2 3" xfId="45264"/>
    <cellStyle name="Note 9 7 15 2 4" xfId="45265"/>
    <cellStyle name="Note 9 7 15 3" xfId="45266"/>
    <cellStyle name="Note 9 7 15 4" xfId="45267"/>
    <cellStyle name="Note 9 7 15 5" xfId="45268"/>
    <cellStyle name="Note 9 7 15 6" xfId="45269"/>
    <cellStyle name="Note 9 7 16" xfId="45270"/>
    <cellStyle name="Note 9 7 16 2" xfId="45271"/>
    <cellStyle name="Note 9 7 16 3" xfId="45272"/>
    <cellStyle name="Note 9 7 17" xfId="45273"/>
    <cellStyle name="Note 9 7 18" xfId="45274"/>
    <cellStyle name="Note 9 7 19" xfId="45275"/>
    <cellStyle name="Note 9 7 2" xfId="860"/>
    <cellStyle name="Note 9 7 2 10" xfId="45276"/>
    <cellStyle name="Note 9 7 2 10 2" xfId="45277"/>
    <cellStyle name="Note 9 7 2 10 2 2" xfId="45278"/>
    <cellStyle name="Note 9 7 2 10 2 3" xfId="45279"/>
    <cellStyle name="Note 9 7 2 10 2 4" xfId="45280"/>
    <cellStyle name="Note 9 7 2 10 3" xfId="45281"/>
    <cellStyle name="Note 9 7 2 10 4" xfId="45282"/>
    <cellStyle name="Note 9 7 2 10 5" xfId="45283"/>
    <cellStyle name="Note 9 7 2 10 6" xfId="45284"/>
    <cellStyle name="Note 9 7 2 11" xfId="45285"/>
    <cellStyle name="Note 9 7 2 11 2" xfId="45286"/>
    <cellStyle name="Note 9 7 2 11 2 2" xfId="45287"/>
    <cellStyle name="Note 9 7 2 11 2 3" xfId="45288"/>
    <cellStyle name="Note 9 7 2 11 2 4" xfId="45289"/>
    <cellStyle name="Note 9 7 2 11 3" xfId="45290"/>
    <cellStyle name="Note 9 7 2 11 4" xfId="45291"/>
    <cellStyle name="Note 9 7 2 11 5" xfId="45292"/>
    <cellStyle name="Note 9 7 2 11 6" xfId="45293"/>
    <cellStyle name="Note 9 7 2 12" xfId="45294"/>
    <cellStyle name="Note 9 7 2 12 2" xfId="45295"/>
    <cellStyle name="Note 9 7 2 12 2 2" xfId="45296"/>
    <cellStyle name="Note 9 7 2 12 2 3" xfId="45297"/>
    <cellStyle name="Note 9 7 2 12 2 4" xfId="45298"/>
    <cellStyle name="Note 9 7 2 12 3" xfId="45299"/>
    <cellStyle name="Note 9 7 2 12 4" xfId="45300"/>
    <cellStyle name="Note 9 7 2 12 5" xfId="45301"/>
    <cellStyle name="Note 9 7 2 12 6" xfId="45302"/>
    <cellStyle name="Note 9 7 2 13" xfId="45303"/>
    <cellStyle name="Note 9 7 2 13 2" xfId="45304"/>
    <cellStyle name="Note 9 7 2 13 2 2" xfId="45305"/>
    <cellStyle name="Note 9 7 2 13 2 3" xfId="45306"/>
    <cellStyle name="Note 9 7 2 13 2 4" xfId="45307"/>
    <cellStyle name="Note 9 7 2 13 3" xfId="45308"/>
    <cellStyle name="Note 9 7 2 13 4" xfId="45309"/>
    <cellStyle name="Note 9 7 2 13 5" xfId="45310"/>
    <cellStyle name="Note 9 7 2 13 6" xfId="45311"/>
    <cellStyle name="Note 9 7 2 14" xfId="45312"/>
    <cellStyle name="Note 9 7 2 14 2" xfId="45313"/>
    <cellStyle name="Note 9 7 2 14 2 2" xfId="45314"/>
    <cellStyle name="Note 9 7 2 14 2 3" xfId="45315"/>
    <cellStyle name="Note 9 7 2 14 2 4" xfId="45316"/>
    <cellStyle name="Note 9 7 2 14 3" xfId="45317"/>
    <cellStyle name="Note 9 7 2 14 4" xfId="45318"/>
    <cellStyle name="Note 9 7 2 14 5" xfId="45319"/>
    <cellStyle name="Note 9 7 2 14 6" xfId="45320"/>
    <cellStyle name="Note 9 7 2 15" xfId="45321"/>
    <cellStyle name="Note 9 7 2 15 2" xfId="45322"/>
    <cellStyle name="Note 9 7 2 15 3" xfId="45323"/>
    <cellStyle name="Note 9 7 2 16" xfId="45324"/>
    <cellStyle name="Note 9 7 2 17" xfId="45325"/>
    <cellStyle name="Note 9 7 2 18" xfId="45326"/>
    <cellStyle name="Note 9 7 2 19" xfId="45327"/>
    <cellStyle name="Note 9 7 2 2" xfId="45328"/>
    <cellStyle name="Note 9 7 2 2 10" xfId="45329"/>
    <cellStyle name="Note 9 7 2 2 10 2" xfId="45330"/>
    <cellStyle name="Note 9 7 2 2 10 2 2" xfId="45331"/>
    <cellStyle name="Note 9 7 2 2 10 2 3" xfId="45332"/>
    <cellStyle name="Note 9 7 2 2 10 2 4" xfId="45333"/>
    <cellStyle name="Note 9 7 2 2 10 3" xfId="45334"/>
    <cellStyle name="Note 9 7 2 2 10 4" xfId="45335"/>
    <cellStyle name="Note 9 7 2 2 10 5" xfId="45336"/>
    <cellStyle name="Note 9 7 2 2 10 6" xfId="45337"/>
    <cellStyle name="Note 9 7 2 2 11" xfId="45338"/>
    <cellStyle name="Note 9 7 2 2 11 2" xfId="45339"/>
    <cellStyle name="Note 9 7 2 2 11 2 2" xfId="45340"/>
    <cellStyle name="Note 9 7 2 2 11 2 3" xfId="45341"/>
    <cellStyle name="Note 9 7 2 2 11 2 4" xfId="45342"/>
    <cellStyle name="Note 9 7 2 2 11 3" xfId="45343"/>
    <cellStyle name="Note 9 7 2 2 11 4" xfId="45344"/>
    <cellStyle name="Note 9 7 2 2 11 5" xfId="45345"/>
    <cellStyle name="Note 9 7 2 2 11 6" xfId="45346"/>
    <cellStyle name="Note 9 7 2 2 12" xfId="45347"/>
    <cellStyle name="Note 9 7 2 2 12 2" xfId="45348"/>
    <cellStyle name="Note 9 7 2 2 12 2 2" xfId="45349"/>
    <cellStyle name="Note 9 7 2 2 12 2 3" xfId="45350"/>
    <cellStyle name="Note 9 7 2 2 12 2 4" xfId="45351"/>
    <cellStyle name="Note 9 7 2 2 12 3" xfId="45352"/>
    <cellStyle name="Note 9 7 2 2 12 4" xfId="45353"/>
    <cellStyle name="Note 9 7 2 2 12 5" xfId="45354"/>
    <cellStyle name="Note 9 7 2 2 12 6" xfId="45355"/>
    <cellStyle name="Note 9 7 2 2 13" xfId="45356"/>
    <cellStyle name="Note 9 7 2 2 13 2" xfId="45357"/>
    <cellStyle name="Note 9 7 2 2 13 2 2" xfId="45358"/>
    <cellStyle name="Note 9 7 2 2 13 2 3" xfId="45359"/>
    <cellStyle name="Note 9 7 2 2 13 2 4" xfId="45360"/>
    <cellStyle name="Note 9 7 2 2 13 3" xfId="45361"/>
    <cellStyle name="Note 9 7 2 2 13 4" xfId="45362"/>
    <cellStyle name="Note 9 7 2 2 13 5" xfId="45363"/>
    <cellStyle name="Note 9 7 2 2 13 6" xfId="45364"/>
    <cellStyle name="Note 9 7 2 2 14" xfId="45365"/>
    <cellStyle name="Note 9 7 2 2 14 2" xfId="45366"/>
    <cellStyle name="Note 9 7 2 2 14 2 2" xfId="45367"/>
    <cellStyle name="Note 9 7 2 2 14 2 3" xfId="45368"/>
    <cellStyle name="Note 9 7 2 2 14 2 4" xfId="45369"/>
    <cellStyle name="Note 9 7 2 2 14 3" xfId="45370"/>
    <cellStyle name="Note 9 7 2 2 14 4" xfId="45371"/>
    <cellStyle name="Note 9 7 2 2 14 5" xfId="45372"/>
    <cellStyle name="Note 9 7 2 2 14 6" xfId="45373"/>
    <cellStyle name="Note 9 7 2 2 15" xfId="45374"/>
    <cellStyle name="Note 9 7 2 2 15 2" xfId="45375"/>
    <cellStyle name="Note 9 7 2 2 15 2 2" xfId="45376"/>
    <cellStyle name="Note 9 7 2 2 15 2 3" xfId="45377"/>
    <cellStyle name="Note 9 7 2 2 15 2 4" xfId="45378"/>
    <cellStyle name="Note 9 7 2 2 15 3" xfId="45379"/>
    <cellStyle name="Note 9 7 2 2 15 4" xfId="45380"/>
    <cellStyle name="Note 9 7 2 2 15 5" xfId="45381"/>
    <cellStyle name="Note 9 7 2 2 15 6" xfId="45382"/>
    <cellStyle name="Note 9 7 2 2 16" xfId="45383"/>
    <cellStyle name="Note 9 7 2 2 16 2" xfId="45384"/>
    <cellStyle name="Note 9 7 2 2 16 2 2" xfId="45385"/>
    <cellStyle name="Note 9 7 2 2 16 2 3" xfId="45386"/>
    <cellStyle name="Note 9 7 2 2 16 2 4" xfId="45387"/>
    <cellStyle name="Note 9 7 2 2 16 3" xfId="45388"/>
    <cellStyle name="Note 9 7 2 2 16 4" xfId="45389"/>
    <cellStyle name="Note 9 7 2 2 16 5" xfId="45390"/>
    <cellStyle name="Note 9 7 2 2 16 6" xfId="45391"/>
    <cellStyle name="Note 9 7 2 2 17" xfId="45392"/>
    <cellStyle name="Note 9 7 2 2 17 2" xfId="45393"/>
    <cellStyle name="Note 9 7 2 2 17 3" xfId="45394"/>
    <cellStyle name="Note 9 7 2 2 18" xfId="45395"/>
    <cellStyle name="Note 9 7 2 2 19" xfId="45396"/>
    <cellStyle name="Note 9 7 2 2 2" xfId="45397"/>
    <cellStyle name="Note 9 7 2 2 2 2" xfId="45398"/>
    <cellStyle name="Note 9 7 2 2 2 2 2" xfId="45399"/>
    <cellStyle name="Note 9 7 2 2 2 2 3" xfId="45400"/>
    <cellStyle name="Note 9 7 2 2 2 2 4" xfId="45401"/>
    <cellStyle name="Note 9 7 2 2 2 3" xfId="45402"/>
    <cellStyle name="Note 9 7 2 2 2 4" xfId="45403"/>
    <cellStyle name="Note 9 7 2 2 2 5" xfId="45404"/>
    <cellStyle name="Note 9 7 2 2 3" xfId="45405"/>
    <cellStyle name="Note 9 7 2 2 3 2" xfId="45406"/>
    <cellStyle name="Note 9 7 2 2 3 2 2" xfId="45407"/>
    <cellStyle name="Note 9 7 2 2 3 2 3" xfId="45408"/>
    <cellStyle name="Note 9 7 2 2 3 2 4" xfId="45409"/>
    <cellStyle name="Note 9 7 2 2 3 3" xfId="45410"/>
    <cellStyle name="Note 9 7 2 2 3 4" xfId="45411"/>
    <cellStyle name="Note 9 7 2 2 3 5" xfId="45412"/>
    <cellStyle name="Note 9 7 2 2 3 6" xfId="45413"/>
    <cellStyle name="Note 9 7 2 2 4" xfId="45414"/>
    <cellStyle name="Note 9 7 2 2 4 2" xfId="45415"/>
    <cellStyle name="Note 9 7 2 2 4 2 2" xfId="45416"/>
    <cellStyle name="Note 9 7 2 2 4 2 3" xfId="45417"/>
    <cellStyle name="Note 9 7 2 2 4 2 4" xfId="45418"/>
    <cellStyle name="Note 9 7 2 2 4 3" xfId="45419"/>
    <cellStyle name="Note 9 7 2 2 4 4" xfId="45420"/>
    <cellStyle name="Note 9 7 2 2 4 5" xfId="45421"/>
    <cellStyle name="Note 9 7 2 2 4 6" xfId="45422"/>
    <cellStyle name="Note 9 7 2 2 5" xfId="45423"/>
    <cellStyle name="Note 9 7 2 2 5 2" xfId="45424"/>
    <cellStyle name="Note 9 7 2 2 5 2 2" xfId="45425"/>
    <cellStyle name="Note 9 7 2 2 5 2 3" xfId="45426"/>
    <cellStyle name="Note 9 7 2 2 5 2 4" xfId="45427"/>
    <cellStyle name="Note 9 7 2 2 5 3" xfId="45428"/>
    <cellStyle name="Note 9 7 2 2 5 4" xfId="45429"/>
    <cellStyle name="Note 9 7 2 2 5 5" xfId="45430"/>
    <cellStyle name="Note 9 7 2 2 5 6" xfId="45431"/>
    <cellStyle name="Note 9 7 2 2 6" xfId="45432"/>
    <cellStyle name="Note 9 7 2 2 6 2" xfId="45433"/>
    <cellStyle name="Note 9 7 2 2 6 2 2" xfId="45434"/>
    <cellStyle name="Note 9 7 2 2 6 2 3" xfId="45435"/>
    <cellStyle name="Note 9 7 2 2 6 2 4" xfId="45436"/>
    <cellStyle name="Note 9 7 2 2 6 3" xfId="45437"/>
    <cellStyle name="Note 9 7 2 2 6 4" xfId="45438"/>
    <cellStyle name="Note 9 7 2 2 6 5" xfId="45439"/>
    <cellStyle name="Note 9 7 2 2 6 6" xfId="45440"/>
    <cellStyle name="Note 9 7 2 2 7" xfId="45441"/>
    <cellStyle name="Note 9 7 2 2 7 2" xfId="45442"/>
    <cellStyle name="Note 9 7 2 2 7 2 2" xfId="45443"/>
    <cellStyle name="Note 9 7 2 2 7 2 3" xfId="45444"/>
    <cellStyle name="Note 9 7 2 2 7 2 4" xfId="45445"/>
    <cellStyle name="Note 9 7 2 2 7 3" xfId="45446"/>
    <cellStyle name="Note 9 7 2 2 7 4" xfId="45447"/>
    <cellStyle name="Note 9 7 2 2 7 5" xfId="45448"/>
    <cellStyle name="Note 9 7 2 2 7 6" xfId="45449"/>
    <cellStyle name="Note 9 7 2 2 8" xfId="45450"/>
    <cellStyle name="Note 9 7 2 2 8 2" xfId="45451"/>
    <cellStyle name="Note 9 7 2 2 8 2 2" xfId="45452"/>
    <cellStyle name="Note 9 7 2 2 8 2 3" xfId="45453"/>
    <cellStyle name="Note 9 7 2 2 8 2 4" xfId="45454"/>
    <cellStyle name="Note 9 7 2 2 8 3" xfId="45455"/>
    <cellStyle name="Note 9 7 2 2 8 4" xfId="45456"/>
    <cellStyle name="Note 9 7 2 2 8 5" xfId="45457"/>
    <cellStyle name="Note 9 7 2 2 8 6" xfId="45458"/>
    <cellStyle name="Note 9 7 2 2 9" xfId="45459"/>
    <cellStyle name="Note 9 7 2 2 9 2" xfId="45460"/>
    <cellStyle name="Note 9 7 2 2 9 2 2" xfId="45461"/>
    <cellStyle name="Note 9 7 2 2 9 2 3" xfId="45462"/>
    <cellStyle name="Note 9 7 2 2 9 2 4" xfId="45463"/>
    <cellStyle name="Note 9 7 2 2 9 3" xfId="45464"/>
    <cellStyle name="Note 9 7 2 2 9 4" xfId="45465"/>
    <cellStyle name="Note 9 7 2 2 9 5" xfId="45466"/>
    <cellStyle name="Note 9 7 2 2 9 6" xfId="45467"/>
    <cellStyle name="Note 9 7 2 20" xfId="45468"/>
    <cellStyle name="Note 9 7 2 3" xfId="45469"/>
    <cellStyle name="Note 9 7 2 3 2" xfId="45470"/>
    <cellStyle name="Note 9 7 2 3 2 2" xfId="45471"/>
    <cellStyle name="Note 9 7 2 3 2 3" xfId="45472"/>
    <cellStyle name="Note 9 7 2 3 2 4" xfId="45473"/>
    <cellStyle name="Note 9 7 2 3 3" xfId="45474"/>
    <cellStyle name="Note 9 7 2 3 4" xfId="45475"/>
    <cellStyle name="Note 9 7 2 3 5" xfId="45476"/>
    <cellStyle name="Note 9 7 2 4" xfId="45477"/>
    <cellStyle name="Note 9 7 2 4 2" xfId="45478"/>
    <cellStyle name="Note 9 7 2 4 2 2" xfId="45479"/>
    <cellStyle name="Note 9 7 2 4 2 3" xfId="45480"/>
    <cellStyle name="Note 9 7 2 4 2 4" xfId="45481"/>
    <cellStyle name="Note 9 7 2 4 3" xfId="45482"/>
    <cellStyle name="Note 9 7 2 4 4" xfId="45483"/>
    <cellStyle name="Note 9 7 2 4 5" xfId="45484"/>
    <cellStyle name="Note 9 7 2 5" xfId="45485"/>
    <cellStyle name="Note 9 7 2 5 2" xfId="45486"/>
    <cellStyle name="Note 9 7 2 5 2 2" xfId="45487"/>
    <cellStyle name="Note 9 7 2 5 2 3" xfId="45488"/>
    <cellStyle name="Note 9 7 2 5 2 4" xfId="45489"/>
    <cellStyle name="Note 9 7 2 5 3" xfId="45490"/>
    <cellStyle name="Note 9 7 2 5 4" xfId="45491"/>
    <cellStyle name="Note 9 7 2 5 5" xfId="45492"/>
    <cellStyle name="Note 9 7 2 5 6" xfId="45493"/>
    <cellStyle name="Note 9 7 2 6" xfId="45494"/>
    <cellStyle name="Note 9 7 2 6 2" xfId="45495"/>
    <cellStyle name="Note 9 7 2 6 2 2" xfId="45496"/>
    <cellStyle name="Note 9 7 2 6 2 3" xfId="45497"/>
    <cellStyle name="Note 9 7 2 6 2 4" xfId="45498"/>
    <cellStyle name="Note 9 7 2 6 3" xfId="45499"/>
    <cellStyle name="Note 9 7 2 6 4" xfId="45500"/>
    <cellStyle name="Note 9 7 2 6 5" xfId="45501"/>
    <cellStyle name="Note 9 7 2 6 6" xfId="45502"/>
    <cellStyle name="Note 9 7 2 7" xfId="45503"/>
    <cellStyle name="Note 9 7 2 7 2" xfId="45504"/>
    <cellStyle name="Note 9 7 2 7 2 2" xfId="45505"/>
    <cellStyle name="Note 9 7 2 7 2 3" xfId="45506"/>
    <cellStyle name="Note 9 7 2 7 2 4" xfId="45507"/>
    <cellStyle name="Note 9 7 2 7 3" xfId="45508"/>
    <cellStyle name="Note 9 7 2 7 4" xfId="45509"/>
    <cellStyle name="Note 9 7 2 7 5" xfId="45510"/>
    <cellStyle name="Note 9 7 2 7 6" xfId="45511"/>
    <cellStyle name="Note 9 7 2 8" xfId="45512"/>
    <cellStyle name="Note 9 7 2 8 2" xfId="45513"/>
    <cellStyle name="Note 9 7 2 8 2 2" xfId="45514"/>
    <cellStyle name="Note 9 7 2 8 2 3" xfId="45515"/>
    <cellStyle name="Note 9 7 2 8 2 4" xfId="45516"/>
    <cellStyle name="Note 9 7 2 8 3" xfId="45517"/>
    <cellStyle name="Note 9 7 2 8 4" xfId="45518"/>
    <cellStyle name="Note 9 7 2 8 5" xfId="45519"/>
    <cellStyle name="Note 9 7 2 8 6" xfId="45520"/>
    <cellStyle name="Note 9 7 2 9" xfId="45521"/>
    <cellStyle name="Note 9 7 2 9 2" xfId="45522"/>
    <cellStyle name="Note 9 7 2 9 2 2" xfId="45523"/>
    <cellStyle name="Note 9 7 2 9 2 3" xfId="45524"/>
    <cellStyle name="Note 9 7 2 9 2 4" xfId="45525"/>
    <cellStyle name="Note 9 7 2 9 3" xfId="45526"/>
    <cellStyle name="Note 9 7 2 9 4" xfId="45527"/>
    <cellStyle name="Note 9 7 2 9 5" xfId="45528"/>
    <cellStyle name="Note 9 7 2 9 6" xfId="45529"/>
    <cellStyle name="Note 9 7 20" xfId="45530"/>
    <cellStyle name="Note 9 7 21" xfId="45531"/>
    <cellStyle name="Note 9 7 3" xfId="45532"/>
    <cellStyle name="Note 9 7 3 10" xfId="45533"/>
    <cellStyle name="Note 9 7 3 10 2" xfId="45534"/>
    <cellStyle name="Note 9 7 3 10 2 2" xfId="45535"/>
    <cellStyle name="Note 9 7 3 10 2 3" xfId="45536"/>
    <cellStyle name="Note 9 7 3 10 2 4" xfId="45537"/>
    <cellStyle name="Note 9 7 3 10 3" xfId="45538"/>
    <cellStyle name="Note 9 7 3 10 4" xfId="45539"/>
    <cellStyle name="Note 9 7 3 10 5" xfId="45540"/>
    <cellStyle name="Note 9 7 3 10 6" xfId="45541"/>
    <cellStyle name="Note 9 7 3 11" xfId="45542"/>
    <cellStyle name="Note 9 7 3 11 2" xfId="45543"/>
    <cellStyle name="Note 9 7 3 11 2 2" xfId="45544"/>
    <cellStyle name="Note 9 7 3 11 2 3" xfId="45545"/>
    <cellStyle name="Note 9 7 3 11 2 4" xfId="45546"/>
    <cellStyle name="Note 9 7 3 11 3" xfId="45547"/>
    <cellStyle name="Note 9 7 3 11 4" xfId="45548"/>
    <cellStyle name="Note 9 7 3 11 5" xfId="45549"/>
    <cellStyle name="Note 9 7 3 11 6" xfId="45550"/>
    <cellStyle name="Note 9 7 3 12" xfId="45551"/>
    <cellStyle name="Note 9 7 3 12 2" xfId="45552"/>
    <cellStyle name="Note 9 7 3 12 2 2" xfId="45553"/>
    <cellStyle name="Note 9 7 3 12 2 3" xfId="45554"/>
    <cellStyle name="Note 9 7 3 12 2 4" xfId="45555"/>
    <cellStyle name="Note 9 7 3 12 3" xfId="45556"/>
    <cellStyle name="Note 9 7 3 12 4" xfId="45557"/>
    <cellStyle name="Note 9 7 3 12 5" xfId="45558"/>
    <cellStyle name="Note 9 7 3 12 6" xfId="45559"/>
    <cellStyle name="Note 9 7 3 13" xfId="45560"/>
    <cellStyle name="Note 9 7 3 13 2" xfId="45561"/>
    <cellStyle name="Note 9 7 3 13 2 2" xfId="45562"/>
    <cellStyle name="Note 9 7 3 13 2 3" xfId="45563"/>
    <cellStyle name="Note 9 7 3 13 2 4" xfId="45564"/>
    <cellStyle name="Note 9 7 3 13 3" xfId="45565"/>
    <cellStyle name="Note 9 7 3 13 4" xfId="45566"/>
    <cellStyle name="Note 9 7 3 13 5" xfId="45567"/>
    <cellStyle name="Note 9 7 3 13 6" xfId="45568"/>
    <cellStyle name="Note 9 7 3 14" xfId="45569"/>
    <cellStyle name="Note 9 7 3 14 2" xfId="45570"/>
    <cellStyle name="Note 9 7 3 14 2 2" xfId="45571"/>
    <cellStyle name="Note 9 7 3 14 2 3" xfId="45572"/>
    <cellStyle name="Note 9 7 3 14 2 4" xfId="45573"/>
    <cellStyle name="Note 9 7 3 14 3" xfId="45574"/>
    <cellStyle name="Note 9 7 3 14 4" xfId="45575"/>
    <cellStyle name="Note 9 7 3 14 5" xfId="45576"/>
    <cellStyle name="Note 9 7 3 14 6" xfId="45577"/>
    <cellStyle name="Note 9 7 3 15" xfId="45578"/>
    <cellStyle name="Note 9 7 3 15 2" xfId="45579"/>
    <cellStyle name="Note 9 7 3 15 2 2" xfId="45580"/>
    <cellStyle name="Note 9 7 3 15 2 3" xfId="45581"/>
    <cellStyle name="Note 9 7 3 15 2 4" xfId="45582"/>
    <cellStyle name="Note 9 7 3 15 3" xfId="45583"/>
    <cellStyle name="Note 9 7 3 15 4" xfId="45584"/>
    <cellStyle name="Note 9 7 3 15 5" xfId="45585"/>
    <cellStyle name="Note 9 7 3 15 6" xfId="45586"/>
    <cellStyle name="Note 9 7 3 16" xfId="45587"/>
    <cellStyle name="Note 9 7 3 16 2" xfId="45588"/>
    <cellStyle name="Note 9 7 3 16 2 2" xfId="45589"/>
    <cellStyle name="Note 9 7 3 16 2 3" xfId="45590"/>
    <cellStyle name="Note 9 7 3 16 2 4" xfId="45591"/>
    <cellStyle name="Note 9 7 3 16 3" xfId="45592"/>
    <cellStyle name="Note 9 7 3 16 4" xfId="45593"/>
    <cellStyle name="Note 9 7 3 16 5" xfId="45594"/>
    <cellStyle name="Note 9 7 3 16 6" xfId="45595"/>
    <cellStyle name="Note 9 7 3 17" xfId="45596"/>
    <cellStyle name="Note 9 7 3 17 2" xfId="45597"/>
    <cellStyle name="Note 9 7 3 17 3" xfId="45598"/>
    <cellStyle name="Note 9 7 3 18" xfId="45599"/>
    <cellStyle name="Note 9 7 3 19" xfId="45600"/>
    <cellStyle name="Note 9 7 3 2" xfId="45601"/>
    <cellStyle name="Note 9 7 3 2 2" xfId="45602"/>
    <cellStyle name="Note 9 7 3 2 2 2" xfId="45603"/>
    <cellStyle name="Note 9 7 3 2 2 3" xfId="45604"/>
    <cellStyle name="Note 9 7 3 2 2 4" xfId="45605"/>
    <cellStyle name="Note 9 7 3 2 3" xfId="45606"/>
    <cellStyle name="Note 9 7 3 2 4" xfId="45607"/>
    <cellStyle name="Note 9 7 3 2 5" xfId="45608"/>
    <cellStyle name="Note 9 7 3 3" xfId="45609"/>
    <cellStyle name="Note 9 7 3 3 2" xfId="45610"/>
    <cellStyle name="Note 9 7 3 3 2 2" xfId="45611"/>
    <cellStyle name="Note 9 7 3 3 2 3" xfId="45612"/>
    <cellStyle name="Note 9 7 3 3 2 4" xfId="45613"/>
    <cellStyle name="Note 9 7 3 3 3" xfId="45614"/>
    <cellStyle name="Note 9 7 3 3 4" xfId="45615"/>
    <cellStyle name="Note 9 7 3 3 5" xfId="45616"/>
    <cellStyle name="Note 9 7 3 3 6" xfId="45617"/>
    <cellStyle name="Note 9 7 3 4" xfId="45618"/>
    <cellStyle name="Note 9 7 3 4 2" xfId="45619"/>
    <cellStyle name="Note 9 7 3 4 2 2" xfId="45620"/>
    <cellStyle name="Note 9 7 3 4 2 3" xfId="45621"/>
    <cellStyle name="Note 9 7 3 4 2 4" xfId="45622"/>
    <cellStyle name="Note 9 7 3 4 3" xfId="45623"/>
    <cellStyle name="Note 9 7 3 4 4" xfId="45624"/>
    <cellStyle name="Note 9 7 3 4 5" xfId="45625"/>
    <cellStyle name="Note 9 7 3 4 6" xfId="45626"/>
    <cellStyle name="Note 9 7 3 5" xfId="45627"/>
    <cellStyle name="Note 9 7 3 5 2" xfId="45628"/>
    <cellStyle name="Note 9 7 3 5 2 2" xfId="45629"/>
    <cellStyle name="Note 9 7 3 5 2 3" xfId="45630"/>
    <cellStyle name="Note 9 7 3 5 2 4" xfId="45631"/>
    <cellStyle name="Note 9 7 3 5 3" xfId="45632"/>
    <cellStyle name="Note 9 7 3 5 4" xfId="45633"/>
    <cellStyle name="Note 9 7 3 5 5" xfId="45634"/>
    <cellStyle name="Note 9 7 3 5 6" xfId="45635"/>
    <cellStyle name="Note 9 7 3 6" xfId="45636"/>
    <cellStyle name="Note 9 7 3 6 2" xfId="45637"/>
    <cellStyle name="Note 9 7 3 6 2 2" xfId="45638"/>
    <cellStyle name="Note 9 7 3 6 2 3" xfId="45639"/>
    <cellStyle name="Note 9 7 3 6 2 4" xfId="45640"/>
    <cellStyle name="Note 9 7 3 6 3" xfId="45641"/>
    <cellStyle name="Note 9 7 3 6 4" xfId="45642"/>
    <cellStyle name="Note 9 7 3 6 5" xfId="45643"/>
    <cellStyle name="Note 9 7 3 6 6" xfId="45644"/>
    <cellStyle name="Note 9 7 3 7" xfId="45645"/>
    <cellStyle name="Note 9 7 3 7 2" xfId="45646"/>
    <cellStyle name="Note 9 7 3 7 2 2" xfId="45647"/>
    <cellStyle name="Note 9 7 3 7 2 3" xfId="45648"/>
    <cellStyle name="Note 9 7 3 7 2 4" xfId="45649"/>
    <cellStyle name="Note 9 7 3 7 3" xfId="45650"/>
    <cellStyle name="Note 9 7 3 7 4" xfId="45651"/>
    <cellStyle name="Note 9 7 3 7 5" xfId="45652"/>
    <cellStyle name="Note 9 7 3 7 6" xfId="45653"/>
    <cellStyle name="Note 9 7 3 8" xfId="45654"/>
    <cellStyle name="Note 9 7 3 8 2" xfId="45655"/>
    <cellStyle name="Note 9 7 3 8 2 2" xfId="45656"/>
    <cellStyle name="Note 9 7 3 8 2 3" xfId="45657"/>
    <cellStyle name="Note 9 7 3 8 2 4" xfId="45658"/>
    <cellStyle name="Note 9 7 3 8 3" xfId="45659"/>
    <cellStyle name="Note 9 7 3 8 4" xfId="45660"/>
    <cellStyle name="Note 9 7 3 8 5" xfId="45661"/>
    <cellStyle name="Note 9 7 3 8 6" xfId="45662"/>
    <cellStyle name="Note 9 7 3 9" xfId="45663"/>
    <cellStyle name="Note 9 7 3 9 2" xfId="45664"/>
    <cellStyle name="Note 9 7 3 9 2 2" xfId="45665"/>
    <cellStyle name="Note 9 7 3 9 2 3" xfId="45666"/>
    <cellStyle name="Note 9 7 3 9 2 4" xfId="45667"/>
    <cellStyle name="Note 9 7 3 9 3" xfId="45668"/>
    <cellStyle name="Note 9 7 3 9 4" xfId="45669"/>
    <cellStyle name="Note 9 7 3 9 5" xfId="45670"/>
    <cellStyle name="Note 9 7 3 9 6" xfId="45671"/>
    <cellStyle name="Note 9 7 4" xfId="45672"/>
    <cellStyle name="Note 9 7 4 2" xfId="45673"/>
    <cellStyle name="Note 9 7 4 2 2" xfId="45674"/>
    <cellStyle name="Note 9 7 4 2 3" xfId="45675"/>
    <cellStyle name="Note 9 7 4 2 4" xfId="45676"/>
    <cellStyle name="Note 9 7 4 3" xfId="45677"/>
    <cellStyle name="Note 9 7 4 4" xfId="45678"/>
    <cellStyle name="Note 9 7 4 5" xfId="45679"/>
    <cellStyle name="Note 9 7 5" xfId="45680"/>
    <cellStyle name="Note 9 7 5 2" xfId="45681"/>
    <cellStyle name="Note 9 7 5 2 2" xfId="45682"/>
    <cellStyle name="Note 9 7 5 2 3" xfId="45683"/>
    <cellStyle name="Note 9 7 5 2 4" xfId="45684"/>
    <cellStyle name="Note 9 7 5 3" xfId="45685"/>
    <cellStyle name="Note 9 7 5 4" xfId="45686"/>
    <cellStyle name="Note 9 7 5 5" xfId="45687"/>
    <cellStyle name="Note 9 7 6" xfId="45688"/>
    <cellStyle name="Note 9 7 6 2" xfId="45689"/>
    <cellStyle name="Note 9 7 6 2 2" xfId="45690"/>
    <cellStyle name="Note 9 7 6 2 3" xfId="45691"/>
    <cellStyle name="Note 9 7 6 2 4" xfId="45692"/>
    <cellStyle name="Note 9 7 6 3" xfId="45693"/>
    <cellStyle name="Note 9 7 6 4" xfId="45694"/>
    <cellStyle name="Note 9 7 6 5" xfId="45695"/>
    <cellStyle name="Note 9 7 6 6" xfId="45696"/>
    <cellStyle name="Note 9 7 7" xfId="45697"/>
    <cellStyle name="Note 9 7 7 2" xfId="45698"/>
    <cellStyle name="Note 9 7 7 2 2" xfId="45699"/>
    <cellStyle name="Note 9 7 7 2 3" xfId="45700"/>
    <cellStyle name="Note 9 7 7 2 4" xfId="45701"/>
    <cellStyle name="Note 9 7 7 3" xfId="45702"/>
    <cellStyle name="Note 9 7 7 4" xfId="45703"/>
    <cellStyle name="Note 9 7 7 5" xfId="45704"/>
    <cellStyle name="Note 9 7 7 6" xfId="45705"/>
    <cellStyle name="Note 9 7 8" xfId="45706"/>
    <cellStyle name="Note 9 7 8 2" xfId="45707"/>
    <cellStyle name="Note 9 7 8 2 2" xfId="45708"/>
    <cellStyle name="Note 9 7 8 2 3" xfId="45709"/>
    <cellStyle name="Note 9 7 8 2 4" xfId="45710"/>
    <cellStyle name="Note 9 7 8 3" xfId="45711"/>
    <cellStyle name="Note 9 7 8 4" xfId="45712"/>
    <cellStyle name="Note 9 7 8 5" xfId="45713"/>
    <cellStyle name="Note 9 7 8 6" xfId="45714"/>
    <cellStyle name="Note 9 7 9" xfId="45715"/>
    <cellStyle name="Note 9 7 9 2" xfId="45716"/>
    <cellStyle name="Note 9 7 9 2 2" xfId="45717"/>
    <cellStyle name="Note 9 7 9 2 3" xfId="45718"/>
    <cellStyle name="Note 9 7 9 2 4" xfId="45719"/>
    <cellStyle name="Note 9 7 9 3" xfId="45720"/>
    <cellStyle name="Note 9 7 9 4" xfId="45721"/>
    <cellStyle name="Note 9 7 9 5" xfId="45722"/>
    <cellStyle name="Note 9 7 9 6" xfId="45723"/>
    <cellStyle name="Note 9 8" xfId="861"/>
    <cellStyle name="Note 9 8 10" xfId="45724"/>
    <cellStyle name="Note 9 8 10 2" xfId="45725"/>
    <cellStyle name="Note 9 8 10 2 2" xfId="45726"/>
    <cellStyle name="Note 9 8 10 2 3" xfId="45727"/>
    <cellStyle name="Note 9 8 10 2 4" xfId="45728"/>
    <cellStyle name="Note 9 8 10 3" xfId="45729"/>
    <cellStyle name="Note 9 8 10 4" xfId="45730"/>
    <cellStyle name="Note 9 8 10 5" xfId="45731"/>
    <cellStyle name="Note 9 8 10 6" xfId="45732"/>
    <cellStyle name="Note 9 8 11" xfId="45733"/>
    <cellStyle name="Note 9 8 11 2" xfId="45734"/>
    <cellStyle name="Note 9 8 11 2 2" xfId="45735"/>
    <cellStyle name="Note 9 8 11 2 3" xfId="45736"/>
    <cellStyle name="Note 9 8 11 2 4" xfId="45737"/>
    <cellStyle name="Note 9 8 11 3" xfId="45738"/>
    <cellStyle name="Note 9 8 11 4" xfId="45739"/>
    <cellStyle name="Note 9 8 11 5" xfId="45740"/>
    <cellStyle name="Note 9 8 11 6" xfId="45741"/>
    <cellStyle name="Note 9 8 12" xfId="45742"/>
    <cellStyle name="Note 9 8 12 2" xfId="45743"/>
    <cellStyle name="Note 9 8 12 2 2" xfId="45744"/>
    <cellStyle name="Note 9 8 12 2 3" xfId="45745"/>
    <cellStyle name="Note 9 8 12 2 4" xfId="45746"/>
    <cellStyle name="Note 9 8 12 3" xfId="45747"/>
    <cellStyle name="Note 9 8 12 4" xfId="45748"/>
    <cellStyle name="Note 9 8 12 5" xfId="45749"/>
    <cellStyle name="Note 9 8 12 6" xfId="45750"/>
    <cellStyle name="Note 9 8 13" xfId="45751"/>
    <cellStyle name="Note 9 8 13 2" xfId="45752"/>
    <cellStyle name="Note 9 8 13 2 2" xfId="45753"/>
    <cellStyle name="Note 9 8 13 2 3" xfId="45754"/>
    <cellStyle name="Note 9 8 13 2 4" xfId="45755"/>
    <cellStyle name="Note 9 8 13 3" xfId="45756"/>
    <cellStyle name="Note 9 8 13 4" xfId="45757"/>
    <cellStyle name="Note 9 8 13 5" xfId="45758"/>
    <cellStyle name="Note 9 8 13 6" xfId="45759"/>
    <cellStyle name="Note 9 8 14" xfId="45760"/>
    <cellStyle name="Note 9 8 14 2" xfId="45761"/>
    <cellStyle name="Note 9 8 14 2 2" xfId="45762"/>
    <cellStyle name="Note 9 8 14 2 3" xfId="45763"/>
    <cellStyle name="Note 9 8 14 2 4" xfId="45764"/>
    <cellStyle name="Note 9 8 14 3" xfId="45765"/>
    <cellStyle name="Note 9 8 14 4" xfId="45766"/>
    <cellStyle name="Note 9 8 14 5" xfId="45767"/>
    <cellStyle name="Note 9 8 14 6" xfId="45768"/>
    <cellStyle name="Note 9 8 15" xfId="45769"/>
    <cellStyle name="Note 9 8 15 2" xfId="45770"/>
    <cellStyle name="Note 9 8 15 2 2" xfId="45771"/>
    <cellStyle name="Note 9 8 15 2 3" xfId="45772"/>
    <cellStyle name="Note 9 8 15 2 4" xfId="45773"/>
    <cellStyle name="Note 9 8 15 3" xfId="45774"/>
    <cellStyle name="Note 9 8 15 4" xfId="45775"/>
    <cellStyle name="Note 9 8 15 5" xfId="45776"/>
    <cellStyle name="Note 9 8 15 6" xfId="45777"/>
    <cellStyle name="Note 9 8 16" xfId="45778"/>
    <cellStyle name="Note 9 8 16 2" xfId="45779"/>
    <cellStyle name="Note 9 8 16 3" xfId="45780"/>
    <cellStyle name="Note 9 8 17" xfId="45781"/>
    <cellStyle name="Note 9 8 18" xfId="45782"/>
    <cellStyle name="Note 9 8 19" xfId="45783"/>
    <cellStyle name="Note 9 8 2" xfId="862"/>
    <cellStyle name="Note 9 8 2 10" xfId="45784"/>
    <cellStyle name="Note 9 8 2 10 2" xfId="45785"/>
    <cellStyle name="Note 9 8 2 10 2 2" xfId="45786"/>
    <cellStyle name="Note 9 8 2 10 2 3" xfId="45787"/>
    <cellStyle name="Note 9 8 2 10 2 4" xfId="45788"/>
    <cellStyle name="Note 9 8 2 10 3" xfId="45789"/>
    <cellStyle name="Note 9 8 2 10 4" xfId="45790"/>
    <cellStyle name="Note 9 8 2 10 5" xfId="45791"/>
    <cellStyle name="Note 9 8 2 10 6" xfId="45792"/>
    <cellStyle name="Note 9 8 2 11" xfId="45793"/>
    <cellStyle name="Note 9 8 2 11 2" xfId="45794"/>
    <cellStyle name="Note 9 8 2 11 2 2" xfId="45795"/>
    <cellStyle name="Note 9 8 2 11 2 3" xfId="45796"/>
    <cellStyle name="Note 9 8 2 11 2 4" xfId="45797"/>
    <cellStyle name="Note 9 8 2 11 3" xfId="45798"/>
    <cellStyle name="Note 9 8 2 11 4" xfId="45799"/>
    <cellStyle name="Note 9 8 2 11 5" xfId="45800"/>
    <cellStyle name="Note 9 8 2 11 6" xfId="45801"/>
    <cellStyle name="Note 9 8 2 12" xfId="45802"/>
    <cellStyle name="Note 9 8 2 12 2" xfId="45803"/>
    <cellStyle name="Note 9 8 2 12 2 2" xfId="45804"/>
    <cellStyle name="Note 9 8 2 12 2 3" xfId="45805"/>
    <cellStyle name="Note 9 8 2 12 2 4" xfId="45806"/>
    <cellStyle name="Note 9 8 2 12 3" xfId="45807"/>
    <cellStyle name="Note 9 8 2 12 4" xfId="45808"/>
    <cellStyle name="Note 9 8 2 12 5" xfId="45809"/>
    <cellStyle name="Note 9 8 2 12 6" xfId="45810"/>
    <cellStyle name="Note 9 8 2 13" xfId="45811"/>
    <cellStyle name="Note 9 8 2 13 2" xfId="45812"/>
    <cellStyle name="Note 9 8 2 13 2 2" xfId="45813"/>
    <cellStyle name="Note 9 8 2 13 2 3" xfId="45814"/>
    <cellStyle name="Note 9 8 2 13 2 4" xfId="45815"/>
    <cellStyle name="Note 9 8 2 13 3" xfId="45816"/>
    <cellStyle name="Note 9 8 2 13 4" xfId="45817"/>
    <cellStyle name="Note 9 8 2 13 5" xfId="45818"/>
    <cellStyle name="Note 9 8 2 13 6" xfId="45819"/>
    <cellStyle name="Note 9 8 2 14" xfId="45820"/>
    <cellStyle name="Note 9 8 2 14 2" xfId="45821"/>
    <cellStyle name="Note 9 8 2 14 2 2" xfId="45822"/>
    <cellStyle name="Note 9 8 2 14 2 3" xfId="45823"/>
    <cellStyle name="Note 9 8 2 14 2 4" xfId="45824"/>
    <cellStyle name="Note 9 8 2 14 3" xfId="45825"/>
    <cellStyle name="Note 9 8 2 14 4" xfId="45826"/>
    <cellStyle name="Note 9 8 2 14 5" xfId="45827"/>
    <cellStyle name="Note 9 8 2 14 6" xfId="45828"/>
    <cellStyle name="Note 9 8 2 15" xfId="45829"/>
    <cellStyle name="Note 9 8 2 15 2" xfId="45830"/>
    <cellStyle name="Note 9 8 2 15 3" xfId="45831"/>
    <cellStyle name="Note 9 8 2 16" xfId="45832"/>
    <cellStyle name="Note 9 8 2 17" xfId="45833"/>
    <cellStyle name="Note 9 8 2 18" xfId="45834"/>
    <cellStyle name="Note 9 8 2 19" xfId="45835"/>
    <cellStyle name="Note 9 8 2 2" xfId="45836"/>
    <cellStyle name="Note 9 8 2 2 10" xfId="45837"/>
    <cellStyle name="Note 9 8 2 2 10 2" xfId="45838"/>
    <cellStyle name="Note 9 8 2 2 10 2 2" xfId="45839"/>
    <cellStyle name="Note 9 8 2 2 10 2 3" xfId="45840"/>
    <cellStyle name="Note 9 8 2 2 10 2 4" xfId="45841"/>
    <cellStyle name="Note 9 8 2 2 10 3" xfId="45842"/>
    <cellStyle name="Note 9 8 2 2 10 4" xfId="45843"/>
    <cellStyle name="Note 9 8 2 2 10 5" xfId="45844"/>
    <cellStyle name="Note 9 8 2 2 10 6" xfId="45845"/>
    <cellStyle name="Note 9 8 2 2 11" xfId="45846"/>
    <cellStyle name="Note 9 8 2 2 11 2" xfId="45847"/>
    <cellStyle name="Note 9 8 2 2 11 2 2" xfId="45848"/>
    <cellStyle name="Note 9 8 2 2 11 2 3" xfId="45849"/>
    <cellStyle name="Note 9 8 2 2 11 2 4" xfId="45850"/>
    <cellStyle name="Note 9 8 2 2 11 3" xfId="45851"/>
    <cellStyle name="Note 9 8 2 2 11 4" xfId="45852"/>
    <cellStyle name="Note 9 8 2 2 11 5" xfId="45853"/>
    <cellStyle name="Note 9 8 2 2 11 6" xfId="45854"/>
    <cellStyle name="Note 9 8 2 2 12" xfId="45855"/>
    <cellStyle name="Note 9 8 2 2 12 2" xfId="45856"/>
    <cellStyle name="Note 9 8 2 2 12 2 2" xfId="45857"/>
    <cellStyle name="Note 9 8 2 2 12 2 3" xfId="45858"/>
    <cellStyle name="Note 9 8 2 2 12 2 4" xfId="45859"/>
    <cellStyle name="Note 9 8 2 2 12 3" xfId="45860"/>
    <cellStyle name="Note 9 8 2 2 12 4" xfId="45861"/>
    <cellStyle name="Note 9 8 2 2 12 5" xfId="45862"/>
    <cellStyle name="Note 9 8 2 2 12 6" xfId="45863"/>
    <cellStyle name="Note 9 8 2 2 13" xfId="45864"/>
    <cellStyle name="Note 9 8 2 2 13 2" xfId="45865"/>
    <cellStyle name="Note 9 8 2 2 13 2 2" xfId="45866"/>
    <cellStyle name="Note 9 8 2 2 13 2 3" xfId="45867"/>
    <cellStyle name="Note 9 8 2 2 13 2 4" xfId="45868"/>
    <cellStyle name="Note 9 8 2 2 13 3" xfId="45869"/>
    <cellStyle name="Note 9 8 2 2 13 4" xfId="45870"/>
    <cellStyle name="Note 9 8 2 2 13 5" xfId="45871"/>
    <cellStyle name="Note 9 8 2 2 13 6" xfId="45872"/>
    <cellStyle name="Note 9 8 2 2 14" xfId="45873"/>
    <cellStyle name="Note 9 8 2 2 14 2" xfId="45874"/>
    <cellStyle name="Note 9 8 2 2 14 2 2" xfId="45875"/>
    <cellStyle name="Note 9 8 2 2 14 2 3" xfId="45876"/>
    <cellStyle name="Note 9 8 2 2 14 2 4" xfId="45877"/>
    <cellStyle name="Note 9 8 2 2 14 3" xfId="45878"/>
    <cellStyle name="Note 9 8 2 2 14 4" xfId="45879"/>
    <cellStyle name="Note 9 8 2 2 14 5" xfId="45880"/>
    <cellStyle name="Note 9 8 2 2 14 6" xfId="45881"/>
    <cellStyle name="Note 9 8 2 2 15" xfId="45882"/>
    <cellStyle name="Note 9 8 2 2 15 2" xfId="45883"/>
    <cellStyle name="Note 9 8 2 2 15 2 2" xfId="45884"/>
    <cellStyle name="Note 9 8 2 2 15 2 3" xfId="45885"/>
    <cellStyle name="Note 9 8 2 2 15 2 4" xfId="45886"/>
    <cellStyle name="Note 9 8 2 2 15 3" xfId="45887"/>
    <cellStyle name="Note 9 8 2 2 15 4" xfId="45888"/>
    <cellStyle name="Note 9 8 2 2 15 5" xfId="45889"/>
    <cellStyle name="Note 9 8 2 2 15 6" xfId="45890"/>
    <cellStyle name="Note 9 8 2 2 16" xfId="45891"/>
    <cellStyle name="Note 9 8 2 2 16 2" xfId="45892"/>
    <cellStyle name="Note 9 8 2 2 16 2 2" xfId="45893"/>
    <cellStyle name="Note 9 8 2 2 16 2 3" xfId="45894"/>
    <cellStyle name="Note 9 8 2 2 16 2 4" xfId="45895"/>
    <cellStyle name="Note 9 8 2 2 16 3" xfId="45896"/>
    <cellStyle name="Note 9 8 2 2 16 4" xfId="45897"/>
    <cellStyle name="Note 9 8 2 2 16 5" xfId="45898"/>
    <cellStyle name="Note 9 8 2 2 16 6" xfId="45899"/>
    <cellStyle name="Note 9 8 2 2 17" xfId="45900"/>
    <cellStyle name="Note 9 8 2 2 17 2" xfId="45901"/>
    <cellStyle name="Note 9 8 2 2 17 3" xfId="45902"/>
    <cellStyle name="Note 9 8 2 2 18" xfId="45903"/>
    <cellStyle name="Note 9 8 2 2 19" xfId="45904"/>
    <cellStyle name="Note 9 8 2 2 2" xfId="45905"/>
    <cellStyle name="Note 9 8 2 2 2 2" xfId="45906"/>
    <cellStyle name="Note 9 8 2 2 2 2 2" xfId="45907"/>
    <cellStyle name="Note 9 8 2 2 2 2 3" xfId="45908"/>
    <cellStyle name="Note 9 8 2 2 2 2 4" xfId="45909"/>
    <cellStyle name="Note 9 8 2 2 2 3" xfId="45910"/>
    <cellStyle name="Note 9 8 2 2 2 4" xfId="45911"/>
    <cellStyle name="Note 9 8 2 2 2 5" xfId="45912"/>
    <cellStyle name="Note 9 8 2 2 3" xfId="45913"/>
    <cellStyle name="Note 9 8 2 2 3 2" xfId="45914"/>
    <cellStyle name="Note 9 8 2 2 3 2 2" xfId="45915"/>
    <cellStyle name="Note 9 8 2 2 3 2 3" xfId="45916"/>
    <cellStyle name="Note 9 8 2 2 3 2 4" xfId="45917"/>
    <cellStyle name="Note 9 8 2 2 3 3" xfId="45918"/>
    <cellStyle name="Note 9 8 2 2 3 4" xfId="45919"/>
    <cellStyle name="Note 9 8 2 2 3 5" xfId="45920"/>
    <cellStyle name="Note 9 8 2 2 3 6" xfId="45921"/>
    <cellStyle name="Note 9 8 2 2 4" xfId="45922"/>
    <cellStyle name="Note 9 8 2 2 4 2" xfId="45923"/>
    <cellStyle name="Note 9 8 2 2 4 2 2" xfId="45924"/>
    <cellStyle name="Note 9 8 2 2 4 2 3" xfId="45925"/>
    <cellStyle name="Note 9 8 2 2 4 2 4" xfId="45926"/>
    <cellStyle name="Note 9 8 2 2 4 3" xfId="45927"/>
    <cellStyle name="Note 9 8 2 2 4 4" xfId="45928"/>
    <cellStyle name="Note 9 8 2 2 4 5" xfId="45929"/>
    <cellStyle name="Note 9 8 2 2 4 6" xfId="45930"/>
    <cellStyle name="Note 9 8 2 2 5" xfId="45931"/>
    <cellStyle name="Note 9 8 2 2 5 2" xfId="45932"/>
    <cellStyle name="Note 9 8 2 2 5 2 2" xfId="45933"/>
    <cellStyle name="Note 9 8 2 2 5 2 3" xfId="45934"/>
    <cellStyle name="Note 9 8 2 2 5 2 4" xfId="45935"/>
    <cellStyle name="Note 9 8 2 2 5 3" xfId="45936"/>
    <cellStyle name="Note 9 8 2 2 5 4" xfId="45937"/>
    <cellStyle name="Note 9 8 2 2 5 5" xfId="45938"/>
    <cellStyle name="Note 9 8 2 2 5 6" xfId="45939"/>
    <cellStyle name="Note 9 8 2 2 6" xfId="45940"/>
    <cellStyle name="Note 9 8 2 2 6 2" xfId="45941"/>
    <cellStyle name="Note 9 8 2 2 6 2 2" xfId="45942"/>
    <cellStyle name="Note 9 8 2 2 6 2 3" xfId="45943"/>
    <cellStyle name="Note 9 8 2 2 6 2 4" xfId="45944"/>
    <cellStyle name="Note 9 8 2 2 6 3" xfId="45945"/>
    <cellStyle name="Note 9 8 2 2 6 4" xfId="45946"/>
    <cellStyle name="Note 9 8 2 2 6 5" xfId="45947"/>
    <cellStyle name="Note 9 8 2 2 6 6" xfId="45948"/>
    <cellStyle name="Note 9 8 2 2 7" xfId="45949"/>
    <cellStyle name="Note 9 8 2 2 7 2" xfId="45950"/>
    <cellStyle name="Note 9 8 2 2 7 2 2" xfId="45951"/>
    <cellStyle name="Note 9 8 2 2 7 2 3" xfId="45952"/>
    <cellStyle name="Note 9 8 2 2 7 2 4" xfId="45953"/>
    <cellStyle name="Note 9 8 2 2 7 3" xfId="45954"/>
    <cellStyle name="Note 9 8 2 2 7 4" xfId="45955"/>
    <cellStyle name="Note 9 8 2 2 7 5" xfId="45956"/>
    <cellStyle name="Note 9 8 2 2 7 6" xfId="45957"/>
    <cellStyle name="Note 9 8 2 2 8" xfId="45958"/>
    <cellStyle name="Note 9 8 2 2 8 2" xfId="45959"/>
    <cellStyle name="Note 9 8 2 2 8 2 2" xfId="45960"/>
    <cellStyle name="Note 9 8 2 2 8 2 3" xfId="45961"/>
    <cellStyle name="Note 9 8 2 2 8 2 4" xfId="45962"/>
    <cellStyle name="Note 9 8 2 2 8 3" xfId="45963"/>
    <cellStyle name="Note 9 8 2 2 8 4" xfId="45964"/>
    <cellStyle name="Note 9 8 2 2 8 5" xfId="45965"/>
    <cellStyle name="Note 9 8 2 2 8 6" xfId="45966"/>
    <cellStyle name="Note 9 8 2 2 9" xfId="45967"/>
    <cellStyle name="Note 9 8 2 2 9 2" xfId="45968"/>
    <cellStyle name="Note 9 8 2 2 9 2 2" xfId="45969"/>
    <cellStyle name="Note 9 8 2 2 9 2 3" xfId="45970"/>
    <cellStyle name="Note 9 8 2 2 9 2 4" xfId="45971"/>
    <cellStyle name="Note 9 8 2 2 9 3" xfId="45972"/>
    <cellStyle name="Note 9 8 2 2 9 4" xfId="45973"/>
    <cellStyle name="Note 9 8 2 2 9 5" xfId="45974"/>
    <cellStyle name="Note 9 8 2 2 9 6" xfId="45975"/>
    <cellStyle name="Note 9 8 2 20" xfId="45976"/>
    <cellStyle name="Note 9 8 2 3" xfId="45977"/>
    <cellStyle name="Note 9 8 2 3 2" xfId="45978"/>
    <cellStyle name="Note 9 8 2 3 2 2" xfId="45979"/>
    <cellStyle name="Note 9 8 2 3 2 3" xfId="45980"/>
    <cellStyle name="Note 9 8 2 3 2 4" xfId="45981"/>
    <cellStyle name="Note 9 8 2 3 3" xfId="45982"/>
    <cellStyle name="Note 9 8 2 3 4" xfId="45983"/>
    <cellStyle name="Note 9 8 2 3 5" xfId="45984"/>
    <cellStyle name="Note 9 8 2 4" xfId="45985"/>
    <cellStyle name="Note 9 8 2 4 2" xfId="45986"/>
    <cellStyle name="Note 9 8 2 4 2 2" xfId="45987"/>
    <cellStyle name="Note 9 8 2 4 2 3" xfId="45988"/>
    <cellStyle name="Note 9 8 2 4 2 4" xfId="45989"/>
    <cellStyle name="Note 9 8 2 4 3" xfId="45990"/>
    <cellStyle name="Note 9 8 2 4 4" xfId="45991"/>
    <cellStyle name="Note 9 8 2 4 5" xfId="45992"/>
    <cellStyle name="Note 9 8 2 5" xfId="45993"/>
    <cellStyle name="Note 9 8 2 5 2" xfId="45994"/>
    <cellStyle name="Note 9 8 2 5 2 2" xfId="45995"/>
    <cellStyle name="Note 9 8 2 5 2 3" xfId="45996"/>
    <cellStyle name="Note 9 8 2 5 2 4" xfId="45997"/>
    <cellStyle name="Note 9 8 2 5 3" xfId="45998"/>
    <cellStyle name="Note 9 8 2 5 4" xfId="45999"/>
    <cellStyle name="Note 9 8 2 5 5" xfId="46000"/>
    <cellStyle name="Note 9 8 2 5 6" xfId="46001"/>
    <cellStyle name="Note 9 8 2 6" xfId="46002"/>
    <cellStyle name="Note 9 8 2 6 2" xfId="46003"/>
    <cellStyle name="Note 9 8 2 6 2 2" xfId="46004"/>
    <cellStyle name="Note 9 8 2 6 2 3" xfId="46005"/>
    <cellStyle name="Note 9 8 2 6 2 4" xfId="46006"/>
    <cellStyle name="Note 9 8 2 6 3" xfId="46007"/>
    <cellStyle name="Note 9 8 2 6 4" xfId="46008"/>
    <cellStyle name="Note 9 8 2 6 5" xfId="46009"/>
    <cellStyle name="Note 9 8 2 6 6" xfId="46010"/>
    <cellStyle name="Note 9 8 2 7" xfId="46011"/>
    <cellStyle name="Note 9 8 2 7 2" xfId="46012"/>
    <cellStyle name="Note 9 8 2 7 2 2" xfId="46013"/>
    <cellStyle name="Note 9 8 2 7 2 3" xfId="46014"/>
    <cellStyle name="Note 9 8 2 7 2 4" xfId="46015"/>
    <cellStyle name="Note 9 8 2 7 3" xfId="46016"/>
    <cellStyle name="Note 9 8 2 7 4" xfId="46017"/>
    <cellStyle name="Note 9 8 2 7 5" xfId="46018"/>
    <cellStyle name="Note 9 8 2 7 6" xfId="46019"/>
    <cellStyle name="Note 9 8 2 8" xfId="46020"/>
    <cellStyle name="Note 9 8 2 8 2" xfId="46021"/>
    <cellStyle name="Note 9 8 2 8 2 2" xfId="46022"/>
    <cellStyle name="Note 9 8 2 8 2 3" xfId="46023"/>
    <cellStyle name="Note 9 8 2 8 2 4" xfId="46024"/>
    <cellStyle name="Note 9 8 2 8 3" xfId="46025"/>
    <cellStyle name="Note 9 8 2 8 4" xfId="46026"/>
    <cellStyle name="Note 9 8 2 8 5" xfId="46027"/>
    <cellStyle name="Note 9 8 2 8 6" xfId="46028"/>
    <cellStyle name="Note 9 8 2 9" xfId="46029"/>
    <cellStyle name="Note 9 8 2 9 2" xfId="46030"/>
    <cellStyle name="Note 9 8 2 9 2 2" xfId="46031"/>
    <cellStyle name="Note 9 8 2 9 2 3" xfId="46032"/>
    <cellStyle name="Note 9 8 2 9 2 4" xfId="46033"/>
    <cellStyle name="Note 9 8 2 9 3" xfId="46034"/>
    <cellStyle name="Note 9 8 2 9 4" xfId="46035"/>
    <cellStyle name="Note 9 8 2 9 5" xfId="46036"/>
    <cellStyle name="Note 9 8 2 9 6" xfId="46037"/>
    <cellStyle name="Note 9 8 20" xfId="46038"/>
    <cellStyle name="Note 9 8 21" xfId="46039"/>
    <cellStyle name="Note 9 8 3" xfId="46040"/>
    <cellStyle name="Note 9 8 3 10" xfId="46041"/>
    <cellStyle name="Note 9 8 3 10 2" xfId="46042"/>
    <cellStyle name="Note 9 8 3 10 2 2" xfId="46043"/>
    <cellStyle name="Note 9 8 3 10 2 3" xfId="46044"/>
    <cellStyle name="Note 9 8 3 10 2 4" xfId="46045"/>
    <cellStyle name="Note 9 8 3 10 3" xfId="46046"/>
    <cellStyle name="Note 9 8 3 10 4" xfId="46047"/>
    <cellStyle name="Note 9 8 3 10 5" xfId="46048"/>
    <cellStyle name="Note 9 8 3 10 6" xfId="46049"/>
    <cellStyle name="Note 9 8 3 11" xfId="46050"/>
    <cellStyle name="Note 9 8 3 11 2" xfId="46051"/>
    <cellStyle name="Note 9 8 3 11 2 2" xfId="46052"/>
    <cellStyle name="Note 9 8 3 11 2 3" xfId="46053"/>
    <cellStyle name="Note 9 8 3 11 2 4" xfId="46054"/>
    <cellStyle name="Note 9 8 3 11 3" xfId="46055"/>
    <cellStyle name="Note 9 8 3 11 4" xfId="46056"/>
    <cellStyle name="Note 9 8 3 11 5" xfId="46057"/>
    <cellStyle name="Note 9 8 3 11 6" xfId="46058"/>
    <cellStyle name="Note 9 8 3 12" xfId="46059"/>
    <cellStyle name="Note 9 8 3 12 2" xfId="46060"/>
    <cellStyle name="Note 9 8 3 12 2 2" xfId="46061"/>
    <cellStyle name="Note 9 8 3 12 2 3" xfId="46062"/>
    <cellStyle name="Note 9 8 3 12 2 4" xfId="46063"/>
    <cellStyle name="Note 9 8 3 12 3" xfId="46064"/>
    <cellStyle name="Note 9 8 3 12 4" xfId="46065"/>
    <cellStyle name="Note 9 8 3 12 5" xfId="46066"/>
    <cellStyle name="Note 9 8 3 12 6" xfId="46067"/>
    <cellStyle name="Note 9 8 3 13" xfId="46068"/>
    <cellStyle name="Note 9 8 3 13 2" xfId="46069"/>
    <cellStyle name="Note 9 8 3 13 2 2" xfId="46070"/>
    <cellStyle name="Note 9 8 3 13 2 3" xfId="46071"/>
    <cellStyle name="Note 9 8 3 13 2 4" xfId="46072"/>
    <cellStyle name="Note 9 8 3 13 3" xfId="46073"/>
    <cellStyle name="Note 9 8 3 13 4" xfId="46074"/>
    <cellStyle name="Note 9 8 3 13 5" xfId="46075"/>
    <cellStyle name="Note 9 8 3 13 6" xfId="46076"/>
    <cellStyle name="Note 9 8 3 14" xfId="46077"/>
    <cellStyle name="Note 9 8 3 14 2" xfId="46078"/>
    <cellStyle name="Note 9 8 3 14 2 2" xfId="46079"/>
    <cellStyle name="Note 9 8 3 14 2 3" xfId="46080"/>
    <cellStyle name="Note 9 8 3 14 2 4" xfId="46081"/>
    <cellStyle name="Note 9 8 3 14 3" xfId="46082"/>
    <cellStyle name="Note 9 8 3 14 4" xfId="46083"/>
    <cellStyle name="Note 9 8 3 14 5" xfId="46084"/>
    <cellStyle name="Note 9 8 3 14 6" xfId="46085"/>
    <cellStyle name="Note 9 8 3 15" xfId="46086"/>
    <cellStyle name="Note 9 8 3 15 2" xfId="46087"/>
    <cellStyle name="Note 9 8 3 15 2 2" xfId="46088"/>
    <cellStyle name="Note 9 8 3 15 2 3" xfId="46089"/>
    <cellStyle name="Note 9 8 3 15 2 4" xfId="46090"/>
    <cellStyle name="Note 9 8 3 15 3" xfId="46091"/>
    <cellStyle name="Note 9 8 3 15 4" xfId="46092"/>
    <cellStyle name="Note 9 8 3 15 5" xfId="46093"/>
    <cellStyle name="Note 9 8 3 15 6" xfId="46094"/>
    <cellStyle name="Note 9 8 3 16" xfId="46095"/>
    <cellStyle name="Note 9 8 3 16 2" xfId="46096"/>
    <cellStyle name="Note 9 8 3 16 2 2" xfId="46097"/>
    <cellStyle name="Note 9 8 3 16 2 3" xfId="46098"/>
    <cellStyle name="Note 9 8 3 16 2 4" xfId="46099"/>
    <cellStyle name="Note 9 8 3 16 3" xfId="46100"/>
    <cellStyle name="Note 9 8 3 16 4" xfId="46101"/>
    <cellStyle name="Note 9 8 3 16 5" xfId="46102"/>
    <cellStyle name="Note 9 8 3 16 6" xfId="46103"/>
    <cellStyle name="Note 9 8 3 17" xfId="46104"/>
    <cellStyle name="Note 9 8 3 17 2" xfId="46105"/>
    <cellStyle name="Note 9 8 3 17 3" xfId="46106"/>
    <cellStyle name="Note 9 8 3 18" xfId="46107"/>
    <cellStyle name="Note 9 8 3 19" xfId="46108"/>
    <cellStyle name="Note 9 8 3 2" xfId="46109"/>
    <cellStyle name="Note 9 8 3 2 2" xfId="46110"/>
    <cellStyle name="Note 9 8 3 2 2 2" xfId="46111"/>
    <cellStyle name="Note 9 8 3 2 2 3" xfId="46112"/>
    <cellStyle name="Note 9 8 3 2 2 4" xfId="46113"/>
    <cellStyle name="Note 9 8 3 2 3" xfId="46114"/>
    <cellStyle name="Note 9 8 3 2 4" xfId="46115"/>
    <cellStyle name="Note 9 8 3 2 5" xfId="46116"/>
    <cellStyle name="Note 9 8 3 3" xfId="46117"/>
    <cellStyle name="Note 9 8 3 3 2" xfId="46118"/>
    <cellStyle name="Note 9 8 3 3 2 2" xfId="46119"/>
    <cellStyle name="Note 9 8 3 3 2 3" xfId="46120"/>
    <cellStyle name="Note 9 8 3 3 2 4" xfId="46121"/>
    <cellStyle name="Note 9 8 3 3 3" xfId="46122"/>
    <cellStyle name="Note 9 8 3 3 4" xfId="46123"/>
    <cellStyle name="Note 9 8 3 3 5" xfId="46124"/>
    <cellStyle name="Note 9 8 3 3 6" xfId="46125"/>
    <cellStyle name="Note 9 8 3 4" xfId="46126"/>
    <cellStyle name="Note 9 8 3 4 2" xfId="46127"/>
    <cellStyle name="Note 9 8 3 4 2 2" xfId="46128"/>
    <cellStyle name="Note 9 8 3 4 2 3" xfId="46129"/>
    <cellStyle name="Note 9 8 3 4 2 4" xfId="46130"/>
    <cellStyle name="Note 9 8 3 4 3" xfId="46131"/>
    <cellStyle name="Note 9 8 3 4 4" xfId="46132"/>
    <cellStyle name="Note 9 8 3 4 5" xfId="46133"/>
    <cellStyle name="Note 9 8 3 4 6" xfId="46134"/>
    <cellStyle name="Note 9 8 3 5" xfId="46135"/>
    <cellStyle name="Note 9 8 3 5 2" xfId="46136"/>
    <cellStyle name="Note 9 8 3 5 2 2" xfId="46137"/>
    <cellStyle name="Note 9 8 3 5 2 3" xfId="46138"/>
    <cellStyle name="Note 9 8 3 5 2 4" xfId="46139"/>
    <cellStyle name="Note 9 8 3 5 3" xfId="46140"/>
    <cellStyle name="Note 9 8 3 5 4" xfId="46141"/>
    <cellStyle name="Note 9 8 3 5 5" xfId="46142"/>
    <cellStyle name="Note 9 8 3 5 6" xfId="46143"/>
    <cellStyle name="Note 9 8 3 6" xfId="46144"/>
    <cellStyle name="Note 9 8 3 6 2" xfId="46145"/>
    <cellStyle name="Note 9 8 3 6 2 2" xfId="46146"/>
    <cellStyle name="Note 9 8 3 6 2 3" xfId="46147"/>
    <cellStyle name="Note 9 8 3 6 2 4" xfId="46148"/>
    <cellStyle name="Note 9 8 3 6 3" xfId="46149"/>
    <cellStyle name="Note 9 8 3 6 4" xfId="46150"/>
    <cellStyle name="Note 9 8 3 6 5" xfId="46151"/>
    <cellStyle name="Note 9 8 3 6 6" xfId="46152"/>
    <cellStyle name="Note 9 8 3 7" xfId="46153"/>
    <cellStyle name="Note 9 8 3 7 2" xfId="46154"/>
    <cellStyle name="Note 9 8 3 7 2 2" xfId="46155"/>
    <cellStyle name="Note 9 8 3 7 2 3" xfId="46156"/>
    <cellStyle name="Note 9 8 3 7 2 4" xfId="46157"/>
    <cellStyle name="Note 9 8 3 7 3" xfId="46158"/>
    <cellStyle name="Note 9 8 3 7 4" xfId="46159"/>
    <cellStyle name="Note 9 8 3 7 5" xfId="46160"/>
    <cellStyle name="Note 9 8 3 7 6" xfId="46161"/>
    <cellStyle name="Note 9 8 3 8" xfId="46162"/>
    <cellStyle name="Note 9 8 3 8 2" xfId="46163"/>
    <cellStyle name="Note 9 8 3 8 2 2" xfId="46164"/>
    <cellStyle name="Note 9 8 3 8 2 3" xfId="46165"/>
    <cellStyle name="Note 9 8 3 8 2 4" xfId="46166"/>
    <cellStyle name="Note 9 8 3 8 3" xfId="46167"/>
    <cellStyle name="Note 9 8 3 8 4" xfId="46168"/>
    <cellStyle name="Note 9 8 3 8 5" xfId="46169"/>
    <cellStyle name="Note 9 8 3 8 6" xfId="46170"/>
    <cellStyle name="Note 9 8 3 9" xfId="46171"/>
    <cellStyle name="Note 9 8 3 9 2" xfId="46172"/>
    <cellStyle name="Note 9 8 3 9 2 2" xfId="46173"/>
    <cellStyle name="Note 9 8 3 9 2 3" xfId="46174"/>
    <cellStyle name="Note 9 8 3 9 2 4" xfId="46175"/>
    <cellStyle name="Note 9 8 3 9 3" xfId="46176"/>
    <cellStyle name="Note 9 8 3 9 4" xfId="46177"/>
    <cellStyle name="Note 9 8 3 9 5" xfId="46178"/>
    <cellStyle name="Note 9 8 3 9 6" xfId="46179"/>
    <cellStyle name="Note 9 8 4" xfId="46180"/>
    <cellStyle name="Note 9 8 4 2" xfId="46181"/>
    <cellStyle name="Note 9 8 4 2 2" xfId="46182"/>
    <cellStyle name="Note 9 8 4 2 3" xfId="46183"/>
    <cellStyle name="Note 9 8 4 2 4" xfId="46184"/>
    <cellStyle name="Note 9 8 4 3" xfId="46185"/>
    <cellStyle name="Note 9 8 4 4" xfId="46186"/>
    <cellStyle name="Note 9 8 4 5" xfId="46187"/>
    <cellStyle name="Note 9 8 5" xfId="46188"/>
    <cellStyle name="Note 9 8 5 2" xfId="46189"/>
    <cellStyle name="Note 9 8 5 2 2" xfId="46190"/>
    <cellStyle name="Note 9 8 5 2 3" xfId="46191"/>
    <cellStyle name="Note 9 8 5 2 4" xfId="46192"/>
    <cellStyle name="Note 9 8 5 3" xfId="46193"/>
    <cellStyle name="Note 9 8 5 4" xfId="46194"/>
    <cellStyle name="Note 9 8 5 5" xfId="46195"/>
    <cellStyle name="Note 9 8 6" xfId="46196"/>
    <cellStyle name="Note 9 8 6 2" xfId="46197"/>
    <cellStyle name="Note 9 8 6 2 2" xfId="46198"/>
    <cellStyle name="Note 9 8 6 2 3" xfId="46199"/>
    <cellStyle name="Note 9 8 6 2 4" xfId="46200"/>
    <cellStyle name="Note 9 8 6 3" xfId="46201"/>
    <cellStyle name="Note 9 8 6 4" xfId="46202"/>
    <cellStyle name="Note 9 8 6 5" xfId="46203"/>
    <cellStyle name="Note 9 8 6 6" xfId="46204"/>
    <cellStyle name="Note 9 8 7" xfId="46205"/>
    <cellStyle name="Note 9 8 7 2" xfId="46206"/>
    <cellStyle name="Note 9 8 7 2 2" xfId="46207"/>
    <cellStyle name="Note 9 8 7 2 3" xfId="46208"/>
    <cellStyle name="Note 9 8 7 2 4" xfId="46209"/>
    <cellStyle name="Note 9 8 7 3" xfId="46210"/>
    <cellStyle name="Note 9 8 7 4" xfId="46211"/>
    <cellStyle name="Note 9 8 7 5" xfId="46212"/>
    <cellStyle name="Note 9 8 7 6" xfId="46213"/>
    <cellStyle name="Note 9 8 8" xfId="46214"/>
    <cellStyle name="Note 9 8 8 2" xfId="46215"/>
    <cellStyle name="Note 9 8 8 2 2" xfId="46216"/>
    <cellStyle name="Note 9 8 8 2 3" xfId="46217"/>
    <cellStyle name="Note 9 8 8 2 4" xfId="46218"/>
    <cellStyle name="Note 9 8 8 3" xfId="46219"/>
    <cellStyle name="Note 9 8 8 4" xfId="46220"/>
    <cellStyle name="Note 9 8 8 5" xfId="46221"/>
    <cellStyle name="Note 9 8 8 6" xfId="46222"/>
    <cellStyle name="Note 9 8 9" xfId="46223"/>
    <cellStyle name="Note 9 8 9 2" xfId="46224"/>
    <cellStyle name="Note 9 8 9 2 2" xfId="46225"/>
    <cellStyle name="Note 9 8 9 2 3" xfId="46226"/>
    <cellStyle name="Note 9 8 9 2 4" xfId="46227"/>
    <cellStyle name="Note 9 8 9 3" xfId="46228"/>
    <cellStyle name="Note 9 8 9 4" xfId="46229"/>
    <cellStyle name="Note 9 8 9 5" xfId="46230"/>
    <cellStyle name="Note 9 8 9 6" xfId="46231"/>
    <cellStyle name="notes" xfId="863"/>
    <cellStyle name="notes 2" xfId="46232"/>
    <cellStyle name="Output" xfId="1009" builtinId="21" customBuiltin="1"/>
    <cellStyle name="Output 2" xfId="864"/>
    <cellStyle name="Output 2 2" xfId="865"/>
    <cellStyle name="Output 2 3" xfId="866"/>
    <cellStyle name="Output 2 3 10" xfId="46233"/>
    <cellStyle name="Output 2 3 10 2" xfId="46234"/>
    <cellStyle name="Output 2 3 10 2 2" xfId="46235"/>
    <cellStyle name="Output 2 3 10 2 3" xfId="46236"/>
    <cellStyle name="Output 2 3 10 2 4" xfId="46237"/>
    <cellStyle name="Output 2 3 10 3" xfId="46238"/>
    <cellStyle name="Output 2 3 10 4" xfId="46239"/>
    <cellStyle name="Output 2 3 10 5" xfId="46240"/>
    <cellStyle name="Output 2 3 10 6" xfId="46241"/>
    <cellStyle name="Output 2 3 11" xfId="46242"/>
    <cellStyle name="Output 2 3 11 2" xfId="46243"/>
    <cellStyle name="Output 2 3 11 2 2" xfId="46244"/>
    <cellStyle name="Output 2 3 11 2 3" xfId="46245"/>
    <cellStyle name="Output 2 3 11 2 4" xfId="46246"/>
    <cellStyle name="Output 2 3 11 3" xfId="46247"/>
    <cellStyle name="Output 2 3 11 4" xfId="46248"/>
    <cellStyle name="Output 2 3 11 5" xfId="46249"/>
    <cellStyle name="Output 2 3 11 6" xfId="46250"/>
    <cellStyle name="Output 2 3 12" xfId="46251"/>
    <cellStyle name="Output 2 3 12 2" xfId="46252"/>
    <cellStyle name="Output 2 3 12 2 2" xfId="46253"/>
    <cellStyle name="Output 2 3 12 2 3" xfId="46254"/>
    <cellStyle name="Output 2 3 12 2 4" xfId="46255"/>
    <cellStyle name="Output 2 3 12 3" xfId="46256"/>
    <cellStyle name="Output 2 3 12 4" xfId="46257"/>
    <cellStyle name="Output 2 3 12 5" xfId="46258"/>
    <cellStyle name="Output 2 3 12 6" xfId="46259"/>
    <cellStyle name="Output 2 3 13" xfId="46260"/>
    <cellStyle name="Output 2 3 13 2" xfId="46261"/>
    <cellStyle name="Output 2 3 13 2 2" xfId="46262"/>
    <cellStyle name="Output 2 3 13 2 3" xfId="46263"/>
    <cellStyle name="Output 2 3 13 2 4" xfId="46264"/>
    <cellStyle name="Output 2 3 13 3" xfId="46265"/>
    <cellStyle name="Output 2 3 13 4" xfId="46266"/>
    <cellStyle name="Output 2 3 13 5" xfId="46267"/>
    <cellStyle name="Output 2 3 13 6" xfId="46268"/>
    <cellStyle name="Output 2 3 14" xfId="46269"/>
    <cellStyle name="Output 2 3 14 2" xfId="46270"/>
    <cellStyle name="Output 2 3 14 2 2" xfId="46271"/>
    <cellStyle name="Output 2 3 14 2 3" xfId="46272"/>
    <cellStyle name="Output 2 3 14 2 4" xfId="46273"/>
    <cellStyle name="Output 2 3 14 3" xfId="46274"/>
    <cellStyle name="Output 2 3 14 4" xfId="46275"/>
    <cellStyle name="Output 2 3 14 5" xfId="46276"/>
    <cellStyle name="Output 2 3 14 6" xfId="46277"/>
    <cellStyle name="Output 2 3 15" xfId="46278"/>
    <cellStyle name="Output 2 3 15 2" xfId="46279"/>
    <cellStyle name="Output 2 3 15 2 2" xfId="46280"/>
    <cellStyle name="Output 2 3 15 2 3" xfId="46281"/>
    <cellStyle name="Output 2 3 15 2 4" xfId="46282"/>
    <cellStyle name="Output 2 3 15 3" xfId="46283"/>
    <cellStyle name="Output 2 3 15 4" xfId="46284"/>
    <cellStyle name="Output 2 3 15 5" xfId="46285"/>
    <cellStyle name="Output 2 3 15 6" xfId="46286"/>
    <cellStyle name="Output 2 3 16" xfId="46287"/>
    <cellStyle name="Output 2 3 16 2" xfId="46288"/>
    <cellStyle name="Output 2 3 16 2 2" xfId="46289"/>
    <cellStyle name="Output 2 3 16 2 3" xfId="46290"/>
    <cellStyle name="Output 2 3 16 2 4" xfId="46291"/>
    <cellStyle name="Output 2 3 16 3" xfId="46292"/>
    <cellStyle name="Output 2 3 16 4" xfId="46293"/>
    <cellStyle name="Output 2 3 16 5" xfId="46294"/>
    <cellStyle name="Output 2 3 16 6" xfId="46295"/>
    <cellStyle name="Output 2 3 17" xfId="46296"/>
    <cellStyle name="Output 2 3 17 2" xfId="46297"/>
    <cellStyle name="Output 2 3 17 2 2" xfId="46298"/>
    <cellStyle name="Output 2 3 17 2 3" xfId="46299"/>
    <cellStyle name="Output 2 3 17 2 4" xfId="46300"/>
    <cellStyle name="Output 2 3 17 3" xfId="46301"/>
    <cellStyle name="Output 2 3 17 4" xfId="46302"/>
    <cellStyle name="Output 2 3 17 5" xfId="46303"/>
    <cellStyle name="Output 2 3 17 6" xfId="46304"/>
    <cellStyle name="Output 2 3 18" xfId="46305"/>
    <cellStyle name="Output 2 3 18 2" xfId="46306"/>
    <cellStyle name="Output 2 3 18 2 2" xfId="46307"/>
    <cellStyle name="Output 2 3 18 2 3" xfId="46308"/>
    <cellStyle name="Output 2 3 18 2 4" xfId="46309"/>
    <cellStyle name="Output 2 3 18 3" xfId="46310"/>
    <cellStyle name="Output 2 3 18 4" xfId="46311"/>
    <cellStyle name="Output 2 3 18 5" xfId="46312"/>
    <cellStyle name="Output 2 3 18 6" xfId="46313"/>
    <cellStyle name="Output 2 3 19" xfId="46314"/>
    <cellStyle name="Output 2 3 19 2" xfId="46315"/>
    <cellStyle name="Output 2 3 19 2 2" xfId="46316"/>
    <cellStyle name="Output 2 3 19 2 3" xfId="46317"/>
    <cellStyle name="Output 2 3 19 2 4" xfId="46318"/>
    <cellStyle name="Output 2 3 19 3" xfId="46319"/>
    <cellStyle name="Output 2 3 19 4" xfId="46320"/>
    <cellStyle name="Output 2 3 19 5" xfId="46321"/>
    <cellStyle name="Output 2 3 19 6" xfId="46322"/>
    <cellStyle name="Output 2 3 2" xfId="46323"/>
    <cellStyle name="Output 2 3 2 10" xfId="46324"/>
    <cellStyle name="Output 2 3 2 10 2" xfId="46325"/>
    <cellStyle name="Output 2 3 2 10 2 2" xfId="46326"/>
    <cellStyle name="Output 2 3 2 10 2 3" xfId="46327"/>
    <cellStyle name="Output 2 3 2 10 2 4" xfId="46328"/>
    <cellStyle name="Output 2 3 2 10 3" xfId="46329"/>
    <cellStyle name="Output 2 3 2 10 4" xfId="46330"/>
    <cellStyle name="Output 2 3 2 10 5" xfId="46331"/>
    <cellStyle name="Output 2 3 2 10 6" xfId="46332"/>
    <cellStyle name="Output 2 3 2 11" xfId="46333"/>
    <cellStyle name="Output 2 3 2 11 2" xfId="46334"/>
    <cellStyle name="Output 2 3 2 11 2 2" xfId="46335"/>
    <cellStyle name="Output 2 3 2 11 2 3" xfId="46336"/>
    <cellStyle name="Output 2 3 2 11 2 4" xfId="46337"/>
    <cellStyle name="Output 2 3 2 11 3" xfId="46338"/>
    <cellStyle name="Output 2 3 2 11 4" xfId="46339"/>
    <cellStyle name="Output 2 3 2 11 5" xfId="46340"/>
    <cellStyle name="Output 2 3 2 11 6" xfId="46341"/>
    <cellStyle name="Output 2 3 2 12" xfId="46342"/>
    <cellStyle name="Output 2 3 2 12 2" xfId="46343"/>
    <cellStyle name="Output 2 3 2 12 2 2" xfId="46344"/>
    <cellStyle name="Output 2 3 2 12 2 3" xfId="46345"/>
    <cellStyle name="Output 2 3 2 12 2 4" xfId="46346"/>
    <cellStyle name="Output 2 3 2 12 3" xfId="46347"/>
    <cellStyle name="Output 2 3 2 12 4" xfId="46348"/>
    <cellStyle name="Output 2 3 2 12 5" xfId="46349"/>
    <cellStyle name="Output 2 3 2 12 6" xfId="46350"/>
    <cellStyle name="Output 2 3 2 13" xfId="46351"/>
    <cellStyle name="Output 2 3 2 13 2" xfId="46352"/>
    <cellStyle name="Output 2 3 2 13 2 2" xfId="46353"/>
    <cellStyle name="Output 2 3 2 13 2 3" xfId="46354"/>
    <cellStyle name="Output 2 3 2 13 2 4" xfId="46355"/>
    <cellStyle name="Output 2 3 2 13 3" xfId="46356"/>
    <cellStyle name="Output 2 3 2 13 4" xfId="46357"/>
    <cellStyle name="Output 2 3 2 13 5" xfId="46358"/>
    <cellStyle name="Output 2 3 2 13 6" xfId="46359"/>
    <cellStyle name="Output 2 3 2 14" xfId="46360"/>
    <cellStyle name="Output 2 3 2 14 2" xfId="46361"/>
    <cellStyle name="Output 2 3 2 14 2 2" xfId="46362"/>
    <cellStyle name="Output 2 3 2 14 2 3" xfId="46363"/>
    <cellStyle name="Output 2 3 2 14 2 4" xfId="46364"/>
    <cellStyle name="Output 2 3 2 14 3" xfId="46365"/>
    <cellStyle name="Output 2 3 2 14 4" xfId="46366"/>
    <cellStyle name="Output 2 3 2 14 5" xfId="46367"/>
    <cellStyle name="Output 2 3 2 14 6" xfId="46368"/>
    <cellStyle name="Output 2 3 2 15" xfId="46369"/>
    <cellStyle name="Output 2 3 2 15 2" xfId="46370"/>
    <cellStyle name="Output 2 3 2 15 2 2" xfId="46371"/>
    <cellStyle name="Output 2 3 2 15 2 3" xfId="46372"/>
    <cellStyle name="Output 2 3 2 15 2 4" xfId="46373"/>
    <cellStyle name="Output 2 3 2 15 3" xfId="46374"/>
    <cellStyle name="Output 2 3 2 15 4" xfId="46375"/>
    <cellStyle name="Output 2 3 2 15 5" xfId="46376"/>
    <cellStyle name="Output 2 3 2 15 6" xfId="46377"/>
    <cellStyle name="Output 2 3 2 16" xfId="46378"/>
    <cellStyle name="Output 2 3 2 16 2" xfId="46379"/>
    <cellStyle name="Output 2 3 2 16 2 2" xfId="46380"/>
    <cellStyle name="Output 2 3 2 16 2 3" xfId="46381"/>
    <cellStyle name="Output 2 3 2 16 2 4" xfId="46382"/>
    <cellStyle name="Output 2 3 2 16 3" xfId="46383"/>
    <cellStyle name="Output 2 3 2 16 4" xfId="46384"/>
    <cellStyle name="Output 2 3 2 16 5" xfId="46385"/>
    <cellStyle name="Output 2 3 2 16 6" xfId="46386"/>
    <cellStyle name="Output 2 3 2 17" xfId="46387"/>
    <cellStyle name="Output 2 3 2 17 2" xfId="46388"/>
    <cellStyle name="Output 2 3 2 17 3" xfId="46389"/>
    <cellStyle name="Output 2 3 2 17 4" xfId="46390"/>
    <cellStyle name="Output 2 3 2 18" xfId="46391"/>
    <cellStyle name="Output 2 3 2 19" xfId="46392"/>
    <cellStyle name="Output 2 3 2 2" xfId="46393"/>
    <cellStyle name="Output 2 3 2 2 2" xfId="46394"/>
    <cellStyle name="Output 2 3 2 2 2 2" xfId="46395"/>
    <cellStyle name="Output 2 3 2 2 2 3" xfId="46396"/>
    <cellStyle name="Output 2 3 2 2 2 4" xfId="46397"/>
    <cellStyle name="Output 2 3 2 2 3" xfId="46398"/>
    <cellStyle name="Output 2 3 2 2 4" xfId="46399"/>
    <cellStyle name="Output 2 3 2 2 5" xfId="46400"/>
    <cellStyle name="Output 2 3 2 2 6" xfId="46401"/>
    <cellStyle name="Output 2 3 2 3" xfId="46402"/>
    <cellStyle name="Output 2 3 2 3 2" xfId="46403"/>
    <cellStyle name="Output 2 3 2 3 2 2" xfId="46404"/>
    <cellStyle name="Output 2 3 2 3 2 3" xfId="46405"/>
    <cellStyle name="Output 2 3 2 3 2 4" xfId="46406"/>
    <cellStyle name="Output 2 3 2 3 3" xfId="46407"/>
    <cellStyle name="Output 2 3 2 3 4" xfId="46408"/>
    <cellStyle name="Output 2 3 2 3 5" xfId="46409"/>
    <cellStyle name="Output 2 3 2 3 6" xfId="46410"/>
    <cellStyle name="Output 2 3 2 4" xfId="46411"/>
    <cellStyle name="Output 2 3 2 4 2" xfId="46412"/>
    <cellStyle name="Output 2 3 2 4 2 2" xfId="46413"/>
    <cellStyle name="Output 2 3 2 4 2 3" xfId="46414"/>
    <cellStyle name="Output 2 3 2 4 2 4" xfId="46415"/>
    <cellStyle name="Output 2 3 2 4 3" xfId="46416"/>
    <cellStyle name="Output 2 3 2 4 4" xfId="46417"/>
    <cellStyle name="Output 2 3 2 4 5" xfId="46418"/>
    <cellStyle name="Output 2 3 2 4 6" xfId="46419"/>
    <cellStyle name="Output 2 3 2 5" xfId="46420"/>
    <cellStyle name="Output 2 3 2 5 2" xfId="46421"/>
    <cellStyle name="Output 2 3 2 5 2 2" xfId="46422"/>
    <cellStyle name="Output 2 3 2 5 2 3" xfId="46423"/>
    <cellStyle name="Output 2 3 2 5 2 4" xfId="46424"/>
    <cellStyle name="Output 2 3 2 5 3" xfId="46425"/>
    <cellStyle name="Output 2 3 2 5 4" xfId="46426"/>
    <cellStyle name="Output 2 3 2 5 5" xfId="46427"/>
    <cellStyle name="Output 2 3 2 5 6" xfId="46428"/>
    <cellStyle name="Output 2 3 2 6" xfId="46429"/>
    <cellStyle name="Output 2 3 2 6 2" xfId="46430"/>
    <cellStyle name="Output 2 3 2 6 2 2" xfId="46431"/>
    <cellStyle name="Output 2 3 2 6 2 3" xfId="46432"/>
    <cellStyle name="Output 2 3 2 6 2 4" xfId="46433"/>
    <cellStyle name="Output 2 3 2 6 3" xfId="46434"/>
    <cellStyle name="Output 2 3 2 6 4" xfId="46435"/>
    <cellStyle name="Output 2 3 2 6 5" xfId="46436"/>
    <cellStyle name="Output 2 3 2 6 6" xfId="46437"/>
    <cellStyle name="Output 2 3 2 7" xfId="46438"/>
    <cellStyle name="Output 2 3 2 7 2" xfId="46439"/>
    <cellStyle name="Output 2 3 2 7 2 2" xfId="46440"/>
    <cellStyle name="Output 2 3 2 7 2 3" xfId="46441"/>
    <cellStyle name="Output 2 3 2 7 2 4" xfId="46442"/>
    <cellStyle name="Output 2 3 2 7 3" xfId="46443"/>
    <cellStyle name="Output 2 3 2 7 4" xfId="46444"/>
    <cellStyle name="Output 2 3 2 7 5" xfId="46445"/>
    <cellStyle name="Output 2 3 2 7 6" xfId="46446"/>
    <cellStyle name="Output 2 3 2 8" xfId="46447"/>
    <cellStyle name="Output 2 3 2 8 2" xfId="46448"/>
    <cellStyle name="Output 2 3 2 8 2 2" xfId="46449"/>
    <cellStyle name="Output 2 3 2 8 2 3" xfId="46450"/>
    <cellStyle name="Output 2 3 2 8 2 4" xfId="46451"/>
    <cellStyle name="Output 2 3 2 8 3" xfId="46452"/>
    <cellStyle name="Output 2 3 2 8 4" xfId="46453"/>
    <cellStyle name="Output 2 3 2 8 5" xfId="46454"/>
    <cellStyle name="Output 2 3 2 8 6" xfId="46455"/>
    <cellStyle name="Output 2 3 2 9" xfId="46456"/>
    <cellStyle name="Output 2 3 2 9 2" xfId="46457"/>
    <cellStyle name="Output 2 3 2 9 2 2" xfId="46458"/>
    <cellStyle name="Output 2 3 2 9 2 3" xfId="46459"/>
    <cellStyle name="Output 2 3 2 9 2 4" xfId="46460"/>
    <cellStyle name="Output 2 3 2 9 3" xfId="46461"/>
    <cellStyle name="Output 2 3 2 9 4" xfId="46462"/>
    <cellStyle name="Output 2 3 2 9 5" xfId="46463"/>
    <cellStyle name="Output 2 3 2 9 6" xfId="46464"/>
    <cellStyle name="Output 2 3 20" xfId="46465"/>
    <cellStyle name="Output 2 3 20 2" xfId="46466"/>
    <cellStyle name="Output 2 3 20 3" xfId="46467"/>
    <cellStyle name="Output 2 3 20 4" xfId="46468"/>
    <cellStyle name="Output 2 3 21" xfId="46469"/>
    <cellStyle name="Output 2 3 22" xfId="46470"/>
    <cellStyle name="Output 2 3 3" xfId="46471"/>
    <cellStyle name="Output 2 3 3 10" xfId="46472"/>
    <cellStyle name="Output 2 3 3 10 2" xfId="46473"/>
    <cellStyle name="Output 2 3 3 10 2 2" xfId="46474"/>
    <cellStyle name="Output 2 3 3 10 2 3" xfId="46475"/>
    <cellStyle name="Output 2 3 3 10 2 4" xfId="46476"/>
    <cellStyle name="Output 2 3 3 10 3" xfId="46477"/>
    <cellStyle name="Output 2 3 3 10 4" xfId="46478"/>
    <cellStyle name="Output 2 3 3 10 5" xfId="46479"/>
    <cellStyle name="Output 2 3 3 10 6" xfId="46480"/>
    <cellStyle name="Output 2 3 3 11" xfId="46481"/>
    <cellStyle name="Output 2 3 3 11 2" xfId="46482"/>
    <cellStyle name="Output 2 3 3 11 2 2" xfId="46483"/>
    <cellStyle name="Output 2 3 3 11 2 3" xfId="46484"/>
    <cellStyle name="Output 2 3 3 11 2 4" xfId="46485"/>
    <cellStyle name="Output 2 3 3 11 3" xfId="46486"/>
    <cellStyle name="Output 2 3 3 11 4" xfId="46487"/>
    <cellStyle name="Output 2 3 3 11 5" xfId="46488"/>
    <cellStyle name="Output 2 3 3 11 6" xfId="46489"/>
    <cellStyle name="Output 2 3 3 12" xfId="46490"/>
    <cellStyle name="Output 2 3 3 12 2" xfId="46491"/>
    <cellStyle name="Output 2 3 3 12 2 2" xfId="46492"/>
    <cellStyle name="Output 2 3 3 12 2 3" xfId="46493"/>
    <cellStyle name="Output 2 3 3 12 2 4" xfId="46494"/>
    <cellStyle name="Output 2 3 3 12 3" xfId="46495"/>
    <cellStyle name="Output 2 3 3 12 4" xfId="46496"/>
    <cellStyle name="Output 2 3 3 12 5" xfId="46497"/>
    <cellStyle name="Output 2 3 3 12 6" xfId="46498"/>
    <cellStyle name="Output 2 3 3 13" xfId="46499"/>
    <cellStyle name="Output 2 3 3 13 2" xfId="46500"/>
    <cellStyle name="Output 2 3 3 13 2 2" xfId="46501"/>
    <cellStyle name="Output 2 3 3 13 2 3" xfId="46502"/>
    <cellStyle name="Output 2 3 3 13 2 4" xfId="46503"/>
    <cellStyle name="Output 2 3 3 13 3" xfId="46504"/>
    <cellStyle name="Output 2 3 3 13 4" xfId="46505"/>
    <cellStyle name="Output 2 3 3 13 5" xfId="46506"/>
    <cellStyle name="Output 2 3 3 13 6" xfId="46507"/>
    <cellStyle name="Output 2 3 3 14" xfId="46508"/>
    <cellStyle name="Output 2 3 3 14 2" xfId="46509"/>
    <cellStyle name="Output 2 3 3 14 2 2" xfId="46510"/>
    <cellStyle name="Output 2 3 3 14 2 3" xfId="46511"/>
    <cellStyle name="Output 2 3 3 14 2 4" xfId="46512"/>
    <cellStyle name="Output 2 3 3 14 3" xfId="46513"/>
    <cellStyle name="Output 2 3 3 14 4" xfId="46514"/>
    <cellStyle name="Output 2 3 3 14 5" xfId="46515"/>
    <cellStyle name="Output 2 3 3 14 6" xfId="46516"/>
    <cellStyle name="Output 2 3 3 15" xfId="46517"/>
    <cellStyle name="Output 2 3 3 15 2" xfId="46518"/>
    <cellStyle name="Output 2 3 3 15 2 2" xfId="46519"/>
    <cellStyle name="Output 2 3 3 15 2 3" xfId="46520"/>
    <cellStyle name="Output 2 3 3 15 2 4" xfId="46521"/>
    <cellStyle name="Output 2 3 3 15 3" xfId="46522"/>
    <cellStyle name="Output 2 3 3 15 4" xfId="46523"/>
    <cellStyle name="Output 2 3 3 15 5" xfId="46524"/>
    <cellStyle name="Output 2 3 3 15 6" xfId="46525"/>
    <cellStyle name="Output 2 3 3 16" xfId="46526"/>
    <cellStyle name="Output 2 3 3 16 2" xfId="46527"/>
    <cellStyle name="Output 2 3 3 16 2 2" xfId="46528"/>
    <cellStyle name="Output 2 3 3 16 2 3" xfId="46529"/>
    <cellStyle name="Output 2 3 3 16 2 4" xfId="46530"/>
    <cellStyle name="Output 2 3 3 16 3" xfId="46531"/>
    <cellStyle name="Output 2 3 3 16 4" xfId="46532"/>
    <cellStyle name="Output 2 3 3 16 5" xfId="46533"/>
    <cellStyle name="Output 2 3 3 16 6" xfId="46534"/>
    <cellStyle name="Output 2 3 3 17" xfId="46535"/>
    <cellStyle name="Output 2 3 3 17 2" xfId="46536"/>
    <cellStyle name="Output 2 3 3 17 3" xfId="46537"/>
    <cellStyle name="Output 2 3 3 17 4" xfId="46538"/>
    <cellStyle name="Output 2 3 3 18" xfId="46539"/>
    <cellStyle name="Output 2 3 3 19" xfId="46540"/>
    <cellStyle name="Output 2 3 3 2" xfId="46541"/>
    <cellStyle name="Output 2 3 3 2 2" xfId="46542"/>
    <cellStyle name="Output 2 3 3 2 2 2" xfId="46543"/>
    <cellStyle name="Output 2 3 3 2 2 3" xfId="46544"/>
    <cellStyle name="Output 2 3 3 2 2 4" xfId="46545"/>
    <cellStyle name="Output 2 3 3 2 3" xfId="46546"/>
    <cellStyle name="Output 2 3 3 2 4" xfId="46547"/>
    <cellStyle name="Output 2 3 3 2 5" xfId="46548"/>
    <cellStyle name="Output 2 3 3 2 6" xfId="46549"/>
    <cellStyle name="Output 2 3 3 3" xfId="46550"/>
    <cellStyle name="Output 2 3 3 3 2" xfId="46551"/>
    <cellStyle name="Output 2 3 3 3 2 2" xfId="46552"/>
    <cellStyle name="Output 2 3 3 3 2 3" xfId="46553"/>
    <cellStyle name="Output 2 3 3 3 2 4" xfId="46554"/>
    <cellStyle name="Output 2 3 3 3 3" xfId="46555"/>
    <cellStyle name="Output 2 3 3 3 4" xfId="46556"/>
    <cellStyle name="Output 2 3 3 3 5" xfId="46557"/>
    <cellStyle name="Output 2 3 3 3 6" xfId="46558"/>
    <cellStyle name="Output 2 3 3 4" xfId="46559"/>
    <cellStyle name="Output 2 3 3 4 2" xfId="46560"/>
    <cellStyle name="Output 2 3 3 4 2 2" xfId="46561"/>
    <cellStyle name="Output 2 3 3 4 2 3" xfId="46562"/>
    <cellStyle name="Output 2 3 3 4 2 4" xfId="46563"/>
    <cellStyle name="Output 2 3 3 4 3" xfId="46564"/>
    <cellStyle name="Output 2 3 3 4 4" xfId="46565"/>
    <cellStyle name="Output 2 3 3 4 5" xfId="46566"/>
    <cellStyle name="Output 2 3 3 4 6" xfId="46567"/>
    <cellStyle name="Output 2 3 3 5" xfId="46568"/>
    <cellStyle name="Output 2 3 3 5 2" xfId="46569"/>
    <cellStyle name="Output 2 3 3 5 2 2" xfId="46570"/>
    <cellStyle name="Output 2 3 3 5 2 3" xfId="46571"/>
    <cellStyle name="Output 2 3 3 5 2 4" xfId="46572"/>
    <cellStyle name="Output 2 3 3 5 3" xfId="46573"/>
    <cellStyle name="Output 2 3 3 5 4" xfId="46574"/>
    <cellStyle name="Output 2 3 3 5 5" xfId="46575"/>
    <cellStyle name="Output 2 3 3 5 6" xfId="46576"/>
    <cellStyle name="Output 2 3 3 6" xfId="46577"/>
    <cellStyle name="Output 2 3 3 6 2" xfId="46578"/>
    <cellStyle name="Output 2 3 3 6 2 2" xfId="46579"/>
    <cellStyle name="Output 2 3 3 6 2 3" xfId="46580"/>
    <cellStyle name="Output 2 3 3 6 2 4" xfId="46581"/>
    <cellStyle name="Output 2 3 3 6 3" xfId="46582"/>
    <cellStyle name="Output 2 3 3 6 4" xfId="46583"/>
    <cellStyle name="Output 2 3 3 6 5" xfId="46584"/>
    <cellStyle name="Output 2 3 3 6 6" xfId="46585"/>
    <cellStyle name="Output 2 3 3 7" xfId="46586"/>
    <cellStyle name="Output 2 3 3 7 2" xfId="46587"/>
    <cellStyle name="Output 2 3 3 7 2 2" xfId="46588"/>
    <cellStyle name="Output 2 3 3 7 2 3" xfId="46589"/>
    <cellStyle name="Output 2 3 3 7 2 4" xfId="46590"/>
    <cellStyle name="Output 2 3 3 7 3" xfId="46591"/>
    <cellStyle name="Output 2 3 3 7 4" xfId="46592"/>
    <cellStyle name="Output 2 3 3 7 5" xfId="46593"/>
    <cellStyle name="Output 2 3 3 7 6" xfId="46594"/>
    <cellStyle name="Output 2 3 3 8" xfId="46595"/>
    <cellStyle name="Output 2 3 3 8 2" xfId="46596"/>
    <cellStyle name="Output 2 3 3 8 2 2" xfId="46597"/>
    <cellStyle name="Output 2 3 3 8 2 3" xfId="46598"/>
    <cellStyle name="Output 2 3 3 8 2 4" xfId="46599"/>
    <cellStyle name="Output 2 3 3 8 3" xfId="46600"/>
    <cellStyle name="Output 2 3 3 8 4" xfId="46601"/>
    <cellStyle name="Output 2 3 3 8 5" xfId="46602"/>
    <cellStyle name="Output 2 3 3 8 6" xfId="46603"/>
    <cellStyle name="Output 2 3 3 9" xfId="46604"/>
    <cellStyle name="Output 2 3 3 9 2" xfId="46605"/>
    <cellStyle name="Output 2 3 3 9 2 2" xfId="46606"/>
    <cellStyle name="Output 2 3 3 9 2 3" xfId="46607"/>
    <cellStyle name="Output 2 3 3 9 2 4" xfId="46608"/>
    <cellStyle name="Output 2 3 3 9 3" xfId="46609"/>
    <cellStyle name="Output 2 3 3 9 4" xfId="46610"/>
    <cellStyle name="Output 2 3 3 9 5" xfId="46611"/>
    <cellStyle name="Output 2 3 3 9 6" xfId="46612"/>
    <cellStyle name="Output 2 3 4" xfId="46613"/>
    <cellStyle name="Output 2 3 4 2" xfId="46614"/>
    <cellStyle name="Output 2 3 4 2 2" xfId="46615"/>
    <cellStyle name="Output 2 3 4 2 3" xfId="46616"/>
    <cellStyle name="Output 2 3 4 2 4" xfId="46617"/>
    <cellStyle name="Output 2 3 4 3" xfId="46618"/>
    <cellStyle name="Output 2 3 4 4" xfId="46619"/>
    <cellStyle name="Output 2 3 4 5" xfId="46620"/>
    <cellStyle name="Output 2 3 4 6" xfId="46621"/>
    <cellStyle name="Output 2 3 5" xfId="46622"/>
    <cellStyle name="Output 2 3 5 2" xfId="46623"/>
    <cellStyle name="Output 2 3 5 2 2" xfId="46624"/>
    <cellStyle name="Output 2 3 5 2 3" xfId="46625"/>
    <cellStyle name="Output 2 3 5 2 4" xfId="46626"/>
    <cellStyle name="Output 2 3 5 3" xfId="46627"/>
    <cellStyle name="Output 2 3 5 4" xfId="46628"/>
    <cellStyle name="Output 2 3 5 5" xfId="46629"/>
    <cellStyle name="Output 2 3 5 6" xfId="46630"/>
    <cellStyle name="Output 2 3 6" xfId="46631"/>
    <cellStyle name="Output 2 3 6 2" xfId="46632"/>
    <cellStyle name="Output 2 3 6 2 2" xfId="46633"/>
    <cellStyle name="Output 2 3 6 2 3" xfId="46634"/>
    <cellStyle name="Output 2 3 6 2 4" xfId="46635"/>
    <cellStyle name="Output 2 3 6 3" xfId="46636"/>
    <cellStyle name="Output 2 3 6 4" xfId="46637"/>
    <cellStyle name="Output 2 3 6 5" xfId="46638"/>
    <cellStyle name="Output 2 3 6 6" xfId="46639"/>
    <cellStyle name="Output 2 3 7" xfId="46640"/>
    <cellStyle name="Output 2 3 7 2" xfId="46641"/>
    <cellStyle name="Output 2 3 7 2 2" xfId="46642"/>
    <cellStyle name="Output 2 3 7 2 3" xfId="46643"/>
    <cellStyle name="Output 2 3 7 2 4" xfId="46644"/>
    <cellStyle name="Output 2 3 7 3" xfId="46645"/>
    <cellStyle name="Output 2 3 7 4" xfId="46646"/>
    <cellStyle name="Output 2 3 7 5" xfId="46647"/>
    <cellStyle name="Output 2 3 7 6" xfId="46648"/>
    <cellStyle name="Output 2 3 8" xfId="46649"/>
    <cellStyle name="Output 2 3 8 2" xfId="46650"/>
    <cellStyle name="Output 2 3 8 2 2" xfId="46651"/>
    <cellStyle name="Output 2 3 8 2 3" xfId="46652"/>
    <cellStyle name="Output 2 3 8 2 4" xfId="46653"/>
    <cellStyle name="Output 2 3 8 3" xfId="46654"/>
    <cellStyle name="Output 2 3 8 4" xfId="46655"/>
    <cellStyle name="Output 2 3 8 5" xfId="46656"/>
    <cellStyle name="Output 2 3 8 6" xfId="46657"/>
    <cellStyle name="Output 2 3 9" xfId="46658"/>
    <cellStyle name="Output 2 3 9 2" xfId="46659"/>
    <cellStyle name="Output 2 3 9 2 2" xfId="46660"/>
    <cellStyle name="Output 2 3 9 2 3" xfId="46661"/>
    <cellStyle name="Output 2 3 9 2 4" xfId="46662"/>
    <cellStyle name="Output 2 3 9 3" xfId="46663"/>
    <cellStyle name="Output 2 3 9 4" xfId="46664"/>
    <cellStyle name="Output 2 3 9 5" xfId="46665"/>
    <cellStyle name="Output 2 3 9 6" xfId="46666"/>
    <cellStyle name="Output 3" xfId="867"/>
    <cellStyle name="Output 4" xfId="868"/>
    <cellStyle name="Output 4 10" xfId="46667"/>
    <cellStyle name="Output 4 10 2" xfId="46668"/>
    <cellStyle name="Output 4 10 2 2" xfId="46669"/>
    <cellStyle name="Output 4 10 2 3" xfId="46670"/>
    <cellStyle name="Output 4 10 2 4" xfId="46671"/>
    <cellStyle name="Output 4 10 3" xfId="46672"/>
    <cellStyle name="Output 4 10 4" xfId="46673"/>
    <cellStyle name="Output 4 10 5" xfId="46674"/>
    <cellStyle name="Output 4 10 6" xfId="46675"/>
    <cellStyle name="Output 4 11" xfId="46676"/>
    <cellStyle name="Output 4 11 2" xfId="46677"/>
    <cellStyle name="Output 4 11 2 2" xfId="46678"/>
    <cellStyle name="Output 4 11 2 3" xfId="46679"/>
    <cellStyle name="Output 4 11 2 4" xfId="46680"/>
    <cellStyle name="Output 4 11 3" xfId="46681"/>
    <cellStyle name="Output 4 11 4" xfId="46682"/>
    <cellStyle name="Output 4 11 5" xfId="46683"/>
    <cellStyle name="Output 4 11 6" xfId="46684"/>
    <cellStyle name="Output 4 12" xfId="46685"/>
    <cellStyle name="Output 4 12 2" xfId="46686"/>
    <cellStyle name="Output 4 12 2 2" xfId="46687"/>
    <cellStyle name="Output 4 12 2 3" xfId="46688"/>
    <cellStyle name="Output 4 12 2 4" xfId="46689"/>
    <cellStyle name="Output 4 12 3" xfId="46690"/>
    <cellStyle name="Output 4 12 4" xfId="46691"/>
    <cellStyle name="Output 4 12 5" xfId="46692"/>
    <cellStyle name="Output 4 12 6" xfId="46693"/>
    <cellStyle name="Output 4 13" xfId="46694"/>
    <cellStyle name="Output 4 13 2" xfId="46695"/>
    <cellStyle name="Output 4 13 2 2" xfId="46696"/>
    <cellStyle name="Output 4 13 2 3" xfId="46697"/>
    <cellStyle name="Output 4 13 2 4" xfId="46698"/>
    <cellStyle name="Output 4 13 3" xfId="46699"/>
    <cellStyle name="Output 4 13 4" xfId="46700"/>
    <cellStyle name="Output 4 13 5" xfId="46701"/>
    <cellStyle name="Output 4 13 6" xfId="46702"/>
    <cellStyle name="Output 4 14" xfId="46703"/>
    <cellStyle name="Output 4 14 2" xfId="46704"/>
    <cellStyle name="Output 4 14 2 2" xfId="46705"/>
    <cellStyle name="Output 4 14 2 3" xfId="46706"/>
    <cellStyle name="Output 4 14 2 4" xfId="46707"/>
    <cellStyle name="Output 4 14 3" xfId="46708"/>
    <cellStyle name="Output 4 14 4" xfId="46709"/>
    <cellStyle name="Output 4 14 5" xfId="46710"/>
    <cellStyle name="Output 4 14 6" xfId="46711"/>
    <cellStyle name="Output 4 15" xfId="46712"/>
    <cellStyle name="Output 4 15 2" xfId="46713"/>
    <cellStyle name="Output 4 15 2 2" xfId="46714"/>
    <cellStyle name="Output 4 15 2 3" xfId="46715"/>
    <cellStyle name="Output 4 15 2 4" xfId="46716"/>
    <cellStyle name="Output 4 15 3" xfId="46717"/>
    <cellStyle name="Output 4 15 4" xfId="46718"/>
    <cellStyle name="Output 4 15 5" xfId="46719"/>
    <cellStyle name="Output 4 15 6" xfId="46720"/>
    <cellStyle name="Output 4 16" xfId="46721"/>
    <cellStyle name="Output 4 16 2" xfId="46722"/>
    <cellStyle name="Output 4 16 2 2" xfId="46723"/>
    <cellStyle name="Output 4 16 2 3" xfId="46724"/>
    <cellStyle name="Output 4 16 2 4" xfId="46725"/>
    <cellStyle name="Output 4 16 3" xfId="46726"/>
    <cellStyle name="Output 4 16 4" xfId="46727"/>
    <cellStyle name="Output 4 16 5" xfId="46728"/>
    <cellStyle name="Output 4 16 6" xfId="46729"/>
    <cellStyle name="Output 4 17" xfId="46730"/>
    <cellStyle name="Output 4 17 2" xfId="46731"/>
    <cellStyle name="Output 4 17 2 2" xfId="46732"/>
    <cellStyle name="Output 4 17 2 3" xfId="46733"/>
    <cellStyle name="Output 4 17 2 4" xfId="46734"/>
    <cellStyle name="Output 4 17 3" xfId="46735"/>
    <cellStyle name="Output 4 17 4" xfId="46736"/>
    <cellStyle name="Output 4 17 5" xfId="46737"/>
    <cellStyle name="Output 4 17 6" xfId="46738"/>
    <cellStyle name="Output 4 18" xfId="46739"/>
    <cellStyle name="Output 4 18 2" xfId="46740"/>
    <cellStyle name="Output 4 18 2 2" xfId="46741"/>
    <cellStyle name="Output 4 18 2 3" xfId="46742"/>
    <cellStyle name="Output 4 18 2 4" xfId="46743"/>
    <cellStyle name="Output 4 18 3" xfId="46744"/>
    <cellStyle name="Output 4 18 4" xfId="46745"/>
    <cellStyle name="Output 4 18 5" xfId="46746"/>
    <cellStyle name="Output 4 18 6" xfId="46747"/>
    <cellStyle name="Output 4 19" xfId="46748"/>
    <cellStyle name="Output 4 19 2" xfId="46749"/>
    <cellStyle name="Output 4 19 2 2" xfId="46750"/>
    <cellStyle name="Output 4 19 2 3" xfId="46751"/>
    <cellStyle name="Output 4 19 2 4" xfId="46752"/>
    <cellStyle name="Output 4 19 3" xfId="46753"/>
    <cellStyle name="Output 4 19 4" xfId="46754"/>
    <cellStyle name="Output 4 19 5" xfId="46755"/>
    <cellStyle name="Output 4 19 6" xfId="46756"/>
    <cellStyle name="Output 4 2" xfId="46757"/>
    <cellStyle name="Output 4 2 10" xfId="46758"/>
    <cellStyle name="Output 4 2 10 2" xfId="46759"/>
    <cellStyle name="Output 4 2 10 2 2" xfId="46760"/>
    <cellStyle name="Output 4 2 10 2 3" xfId="46761"/>
    <cellStyle name="Output 4 2 10 2 4" xfId="46762"/>
    <cellStyle name="Output 4 2 10 3" xfId="46763"/>
    <cellStyle name="Output 4 2 10 4" xfId="46764"/>
    <cellStyle name="Output 4 2 10 5" xfId="46765"/>
    <cellStyle name="Output 4 2 10 6" xfId="46766"/>
    <cellStyle name="Output 4 2 11" xfId="46767"/>
    <cellStyle name="Output 4 2 11 2" xfId="46768"/>
    <cellStyle name="Output 4 2 11 2 2" xfId="46769"/>
    <cellStyle name="Output 4 2 11 2 3" xfId="46770"/>
    <cellStyle name="Output 4 2 11 2 4" xfId="46771"/>
    <cellStyle name="Output 4 2 11 3" xfId="46772"/>
    <cellStyle name="Output 4 2 11 4" xfId="46773"/>
    <cellStyle name="Output 4 2 11 5" xfId="46774"/>
    <cellStyle name="Output 4 2 11 6" xfId="46775"/>
    <cellStyle name="Output 4 2 12" xfId="46776"/>
    <cellStyle name="Output 4 2 12 2" xfId="46777"/>
    <cellStyle name="Output 4 2 12 2 2" xfId="46778"/>
    <cellStyle name="Output 4 2 12 2 3" xfId="46779"/>
    <cellStyle name="Output 4 2 12 2 4" xfId="46780"/>
    <cellStyle name="Output 4 2 12 3" xfId="46781"/>
    <cellStyle name="Output 4 2 12 4" xfId="46782"/>
    <cellStyle name="Output 4 2 12 5" xfId="46783"/>
    <cellStyle name="Output 4 2 12 6" xfId="46784"/>
    <cellStyle name="Output 4 2 13" xfId="46785"/>
    <cellStyle name="Output 4 2 13 2" xfId="46786"/>
    <cellStyle name="Output 4 2 13 2 2" xfId="46787"/>
    <cellStyle name="Output 4 2 13 2 3" xfId="46788"/>
    <cellStyle name="Output 4 2 13 2 4" xfId="46789"/>
    <cellStyle name="Output 4 2 13 3" xfId="46790"/>
    <cellStyle name="Output 4 2 13 4" xfId="46791"/>
    <cellStyle name="Output 4 2 13 5" xfId="46792"/>
    <cellStyle name="Output 4 2 13 6" xfId="46793"/>
    <cellStyle name="Output 4 2 14" xfId="46794"/>
    <cellStyle name="Output 4 2 14 2" xfId="46795"/>
    <cellStyle name="Output 4 2 14 2 2" xfId="46796"/>
    <cellStyle name="Output 4 2 14 2 3" xfId="46797"/>
    <cellStyle name="Output 4 2 14 2 4" xfId="46798"/>
    <cellStyle name="Output 4 2 14 3" xfId="46799"/>
    <cellStyle name="Output 4 2 14 4" xfId="46800"/>
    <cellStyle name="Output 4 2 14 5" xfId="46801"/>
    <cellStyle name="Output 4 2 14 6" xfId="46802"/>
    <cellStyle name="Output 4 2 15" xfId="46803"/>
    <cellStyle name="Output 4 2 15 2" xfId="46804"/>
    <cellStyle name="Output 4 2 15 2 2" xfId="46805"/>
    <cellStyle name="Output 4 2 15 2 3" xfId="46806"/>
    <cellStyle name="Output 4 2 15 2 4" xfId="46807"/>
    <cellStyle name="Output 4 2 15 3" xfId="46808"/>
    <cellStyle name="Output 4 2 15 4" xfId="46809"/>
    <cellStyle name="Output 4 2 15 5" xfId="46810"/>
    <cellStyle name="Output 4 2 15 6" xfId="46811"/>
    <cellStyle name="Output 4 2 16" xfId="46812"/>
    <cellStyle name="Output 4 2 16 2" xfId="46813"/>
    <cellStyle name="Output 4 2 16 2 2" xfId="46814"/>
    <cellStyle name="Output 4 2 16 2 3" xfId="46815"/>
    <cellStyle name="Output 4 2 16 2 4" xfId="46816"/>
    <cellStyle name="Output 4 2 16 3" xfId="46817"/>
    <cellStyle name="Output 4 2 16 4" xfId="46818"/>
    <cellStyle name="Output 4 2 16 5" xfId="46819"/>
    <cellStyle name="Output 4 2 16 6" xfId="46820"/>
    <cellStyle name="Output 4 2 17" xfId="46821"/>
    <cellStyle name="Output 4 2 17 2" xfId="46822"/>
    <cellStyle name="Output 4 2 17 3" xfId="46823"/>
    <cellStyle name="Output 4 2 17 4" xfId="46824"/>
    <cellStyle name="Output 4 2 18" xfId="46825"/>
    <cellStyle name="Output 4 2 19" xfId="46826"/>
    <cellStyle name="Output 4 2 2" xfId="46827"/>
    <cellStyle name="Output 4 2 2 2" xfId="46828"/>
    <cellStyle name="Output 4 2 2 2 2" xfId="46829"/>
    <cellStyle name="Output 4 2 2 2 3" xfId="46830"/>
    <cellStyle name="Output 4 2 2 2 4" xfId="46831"/>
    <cellStyle name="Output 4 2 2 3" xfId="46832"/>
    <cellStyle name="Output 4 2 2 4" xfId="46833"/>
    <cellStyle name="Output 4 2 2 5" xfId="46834"/>
    <cellStyle name="Output 4 2 2 6" xfId="46835"/>
    <cellStyle name="Output 4 2 3" xfId="46836"/>
    <cellStyle name="Output 4 2 3 2" xfId="46837"/>
    <cellStyle name="Output 4 2 3 2 2" xfId="46838"/>
    <cellStyle name="Output 4 2 3 2 3" xfId="46839"/>
    <cellStyle name="Output 4 2 3 2 4" xfId="46840"/>
    <cellStyle name="Output 4 2 3 3" xfId="46841"/>
    <cellStyle name="Output 4 2 3 4" xfId="46842"/>
    <cellStyle name="Output 4 2 3 5" xfId="46843"/>
    <cellStyle name="Output 4 2 3 6" xfId="46844"/>
    <cellStyle name="Output 4 2 4" xfId="46845"/>
    <cellStyle name="Output 4 2 4 2" xfId="46846"/>
    <cellStyle name="Output 4 2 4 2 2" xfId="46847"/>
    <cellStyle name="Output 4 2 4 2 3" xfId="46848"/>
    <cellStyle name="Output 4 2 4 2 4" xfId="46849"/>
    <cellStyle name="Output 4 2 4 3" xfId="46850"/>
    <cellStyle name="Output 4 2 4 4" xfId="46851"/>
    <cellStyle name="Output 4 2 4 5" xfId="46852"/>
    <cellStyle name="Output 4 2 4 6" xfId="46853"/>
    <cellStyle name="Output 4 2 5" xfId="46854"/>
    <cellStyle name="Output 4 2 5 2" xfId="46855"/>
    <cellStyle name="Output 4 2 5 2 2" xfId="46856"/>
    <cellStyle name="Output 4 2 5 2 3" xfId="46857"/>
    <cellStyle name="Output 4 2 5 2 4" xfId="46858"/>
    <cellStyle name="Output 4 2 5 3" xfId="46859"/>
    <cellStyle name="Output 4 2 5 4" xfId="46860"/>
    <cellStyle name="Output 4 2 5 5" xfId="46861"/>
    <cellStyle name="Output 4 2 5 6" xfId="46862"/>
    <cellStyle name="Output 4 2 6" xfId="46863"/>
    <cellStyle name="Output 4 2 6 2" xfId="46864"/>
    <cellStyle name="Output 4 2 6 2 2" xfId="46865"/>
    <cellStyle name="Output 4 2 6 2 3" xfId="46866"/>
    <cellStyle name="Output 4 2 6 2 4" xfId="46867"/>
    <cellStyle name="Output 4 2 6 3" xfId="46868"/>
    <cellStyle name="Output 4 2 6 4" xfId="46869"/>
    <cellStyle name="Output 4 2 6 5" xfId="46870"/>
    <cellStyle name="Output 4 2 6 6" xfId="46871"/>
    <cellStyle name="Output 4 2 7" xfId="46872"/>
    <cellStyle name="Output 4 2 7 2" xfId="46873"/>
    <cellStyle name="Output 4 2 7 2 2" xfId="46874"/>
    <cellStyle name="Output 4 2 7 2 3" xfId="46875"/>
    <cellStyle name="Output 4 2 7 2 4" xfId="46876"/>
    <cellStyle name="Output 4 2 7 3" xfId="46877"/>
    <cellStyle name="Output 4 2 7 4" xfId="46878"/>
    <cellStyle name="Output 4 2 7 5" xfId="46879"/>
    <cellStyle name="Output 4 2 7 6" xfId="46880"/>
    <cellStyle name="Output 4 2 8" xfId="46881"/>
    <cellStyle name="Output 4 2 8 2" xfId="46882"/>
    <cellStyle name="Output 4 2 8 2 2" xfId="46883"/>
    <cellStyle name="Output 4 2 8 2 3" xfId="46884"/>
    <cellStyle name="Output 4 2 8 2 4" xfId="46885"/>
    <cellStyle name="Output 4 2 8 3" xfId="46886"/>
    <cellStyle name="Output 4 2 8 4" xfId="46887"/>
    <cellStyle name="Output 4 2 8 5" xfId="46888"/>
    <cellStyle name="Output 4 2 8 6" xfId="46889"/>
    <cellStyle name="Output 4 2 9" xfId="46890"/>
    <cellStyle name="Output 4 2 9 2" xfId="46891"/>
    <cellStyle name="Output 4 2 9 2 2" xfId="46892"/>
    <cellStyle name="Output 4 2 9 2 3" xfId="46893"/>
    <cellStyle name="Output 4 2 9 2 4" xfId="46894"/>
    <cellStyle name="Output 4 2 9 3" xfId="46895"/>
    <cellStyle name="Output 4 2 9 4" xfId="46896"/>
    <cellStyle name="Output 4 2 9 5" xfId="46897"/>
    <cellStyle name="Output 4 2 9 6" xfId="46898"/>
    <cellStyle name="Output 4 20" xfId="46899"/>
    <cellStyle name="Output 4 20 2" xfId="46900"/>
    <cellStyle name="Output 4 20 3" xfId="46901"/>
    <cellStyle name="Output 4 20 4" xfId="46902"/>
    <cellStyle name="Output 4 21" xfId="46903"/>
    <cellStyle name="Output 4 22" xfId="46904"/>
    <cellStyle name="Output 4 3" xfId="46905"/>
    <cellStyle name="Output 4 3 10" xfId="46906"/>
    <cellStyle name="Output 4 3 10 2" xfId="46907"/>
    <cellStyle name="Output 4 3 10 2 2" xfId="46908"/>
    <cellStyle name="Output 4 3 10 2 3" xfId="46909"/>
    <cellStyle name="Output 4 3 10 2 4" xfId="46910"/>
    <cellStyle name="Output 4 3 10 3" xfId="46911"/>
    <cellStyle name="Output 4 3 10 4" xfId="46912"/>
    <cellStyle name="Output 4 3 10 5" xfId="46913"/>
    <cellStyle name="Output 4 3 10 6" xfId="46914"/>
    <cellStyle name="Output 4 3 11" xfId="46915"/>
    <cellStyle name="Output 4 3 11 2" xfId="46916"/>
    <cellStyle name="Output 4 3 11 2 2" xfId="46917"/>
    <cellStyle name="Output 4 3 11 2 3" xfId="46918"/>
    <cellStyle name="Output 4 3 11 2 4" xfId="46919"/>
    <cellStyle name="Output 4 3 11 3" xfId="46920"/>
    <cellStyle name="Output 4 3 11 4" xfId="46921"/>
    <cellStyle name="Output 4 3 11 5" xfId="46922"/>
    <cellStyle name="Output 4 3 11 6" xfId="46923"/>
    <cellStyle name="Output 4 3 12" xfId="46924"/>
    <cellStyle name="Output 4 3 12 2" xfId="46925"/>
    <cellStyle name="Output 4 3 12 2 2" xfId="46926"/>
    <cellStyle name="Output 4 3 12 2 3" xfId="46927"/>
    <cellStyle name="Output 4 3 12 2 4" xfId="46928"/>
    <cellStyle name="Output 4 3 12 3" xfId="46929"/>
    <cellStyle name="Output 4 3 12 4" xfId="46930"/>
    <cellStyle name="Output 4 3 12 5" xfId="46931"/>
    <cellStyle name="Output 4 3 12 6" xfId="46932"/>
    <cellStyle name="Output 4 3 13" xfId="46933"/>
    <cellStyle name="Output 4 3 13 2" xfId="46934"/>
    <cellStyle name="Output 4 3 13 2 2" xfId="46935"/>
    <cellStyle name="Output 4 3 13 2 3" xfId="46936"/>
    <cellStyle name="Output 4 3 13 2 4" xfId="46937"/>
    <cellStyle name="Output 4 3 13 3" xfId="46938"/>
    <cellStyle name="Output 4 3 13 4" xfId="46939"/>
    <cellStyle name="Output 4 3 13 5" xfId="46940"/>
    <cellStyle name="Output 4 3 13 6" xfId="46941"/>
    <cellStyle name="Output 4 3 14" xfId="46942"/>
    <cellStyle name="Output 4 3 14 2" xfId="46943"/>
    <cellStyle name="Output 4 3 14 2 2" xfId="46944"/>
    <cellStyle name="Output 4 3 14 2 3" xfId="46945"/>
    <cellStyle name="Output 4 3 14 2 4" xfId="46946"/>
    <cellStyle name="Output 4 3 14 3" xfId="46947"/>
    <cellStyle name="Output 4 3 14 4" xfId="46948"/>
    <cellStyle name="Output 4 3 14 5" xfId="46949"/>
    <cellStyle name="Output 4 3 14 6" xfId="46950"/>
    <cellStyle name="Output 4 3 15" xfId="46951"/>
    <cellStyle name="Output 4 3 15 2" xfId="46952"/>
    <cellStyle name="Output 4 3 15 2 2" xfId="46953"/>
    <cellStyle name="Output 4 3 15 2 3" xfId="46954"/>
    <cellStyle name="Output 4 3 15 2 4" xfId="46955"/>
    <cellStyle name="Output 4 3 15 3" xfId="46956"/>
    <cellStyle name="Output 4 3 15 4" xfId="46957"/>
    <cellStyle name="Output 4 3 15 5" xfId="46958"/>
    <cellStyle name="Output 4 3 15 6" xfId="46959"/>
    <cellStyle name="Output 4 3 16" xfId="46960"/>
    <cellStyle name="Output 4 3 16 2" xfId="46961"/>
    <cellStyle name="Output 4 3 16 2 2" xfId="46962"/>
    <cellStyle name="Output 4 3 16 2 3" xfId="46963"/>
    <cellStyle name="Output 4 3 16 2 4" xfId="46964"/>
    <cellStyle name="Output 4 3 16 3" xfId="46965"/>
    <cellStyle name="Output 4 3 16 4" xfId="46966"/>
    <cellStyle name="Output 4 3 16 5" xfId="46967"/>
    <cellStyle name="Output 4 3 16 6" xfId="46968"/>
    <cellStyle name="Output 4 3 17" xfId="46969"/>
    <cellStyle name="Output 4 3 17 2" xfId="46970"/>
    <cellStyle name="Output 4 3 17 3" xfId="46971"/>
    <cellStyle name="Output 4 3 17 4" xfId="46972"/>
    <cellStyle name="Output 4 3 18" xfId="46973"/>
    <cellStyle name="Output 4 3 19" xfId="46974"/>
    <cellStyle name="Output 4 3 2" xfId="46975"/>
    <cellStyle name="Output 4 3 2 2" xfId="46976"/>
    <cellStyle name="Output 4 3 2 2 2" xfId="46977"/>
    <cellStyle name="Output 4 3 2 2 3" xfId="46978"/>
    <cellStyle name="Output 4 3 2 2 4" xfId="46979"/>
    <cellStyle name="Output 4 3 2 3" xfId="46980"/>
    <cellStyle name="Output 4 3 2 4" xfId="46981"/>
    <cellStyle name="Output 4 3 2 5" xfId="46982"/>
    <cellStyle name="Output 4 3 2 6" xfId="46983"/>
    <cellStyle name="Output 4 3 3" xfId="46984"/>
    <cellStyle name="Output 4 3 3 2" xfId="46985"/>
    <cellStyle name="Output 4 3 3 2 2" xfId="46986"/>
    <cellStyle name="Output 4 3 3 2 3" xfId="46987"/>
    <cellStyle name="Output 4 3 3 2 4" xfId="46988"/>
    <cellStyle name="Output 4 3 3 3" xfId="46989"/>
    <cellStyle name="Output 4 3 3 4" xfId="46990"/>
    <cellStyle name="Output 4 3 3 5" xfId="46991"/>
    <cellStyle name="Output 4 3 3 6" xfId="46992"/>
    <cellStyle name="Output 4 3 4" xfId="46993"/>
    <cellStyle name="Output 4 3 4 2" xfId="46994"/>
    <cellStyle name="Output 4 3 4 2 2" xfId="46995"/>
    <cellStyle name="Output 4 3 4 2 3" xfId="46996"/>
    <cellStyle name="Output 4 3 4 2 4" xfId="46997"/>
    <cellStyle name="Output 4 3 4 3" xfId="46998"/>
    <cellStyle name="Output 4 3 4 4" xfId="46999"/>
    <cellStyle name="Output 4 3 4 5" xfId="47000"/>
    <cellStyle name="Output 4 3 4 6" xfId="47001"/>
    <cellStyle name="Output 4 3 5" xfId="47002"/>
    <cellStyle name="Output 4 3 5 2" xfId="47003"/>
    <cellStyle name="Output 4 3 5 2 2" xfId="47004"/>
    <cellStyle name="Output 4 3 5 2 3" xfId="47005"/>
    <cellStyle name="Output 4 3 5 2 4" xfId="47006"/>
    <cellStyle name="Output 4 3 5 3" xfId="47007"/>
    <cellStyle name="Output 4 3 5 4" xfId="47008"/>
    <cellStyle name="Output 4 3 5 5" xfId="47009"/>
    <cellStyle name="Output 4 3 5 6" xfId="47010"/>
    <cellStyle name="Output 4 3 6" xfId="47011"/>
    <cellStyle name="Output 4 3 6 2" xfId="47012"/>
    <cellStyle name="Output 4 3 6 2 2" xfId="47013"/>
    <cellStyle name="Output 4 3 6 2 3" xfId="47014"/>
    <cellStyle name="Output 4 3 6 2 4" xfId="47015"/>
    <cellStyle name="Output 4 3 6 3" xfId="47016"/>
    <cellStyle name="Output 4 3 6 4" xfId="47017"/>
    <cellStyle name="Output 4 3 6 5" xfId="47018"/>
    <cellStyle name="Output 4 3 6 6" xfId="47019"/>
    <cellStyle name="Output 4 3 7" xfId="47020"/>
    <cellStyle name="Output 4 3 7 2" xfId="47021"/>
    <cellStyle name="Output 4 3 7 2 2" xfId="47022"/>
    <cellStyle name="Output 4 3 7 2 3" xfId="47023"/>
    <cellStyle name="Output 4 3 7 2 4" xfId="47024"/>
    <cellStyle name="Output 4 3 7 3" xfId="47025"/>
    <cellStyle name="Output 4 3 7 4" xfId="47026"/>
    <cellStyle name="Output 4 3 7 5" xfId="47027"/>
    <cellStyle name="Output 4 3 7 6" xfId="47028"/>
    <cellStyle name="Output 4 3 8" xfId="47029"/>
    <cellStyle name="Output 4 3 8 2" xfId="47030"/>
    <cellStyle name="Output 4 3 8 2 2" xfId="47031"/>
    <cellStyle name="Output 4 3 8 2 3" xfId="47032"/>
    <cellStyle name="Output 4 3 8 2 4" xfId="47033"/>
    <cellStyle name="Output 4 3 8 3" xfId="47034"/>
    <cellStyle name="Output 4 3 8 4" xfId="47035"/>
    <cellStyle name="Output 4 3 8 5" xfId="47036"/>
    <cellStyle name="Output 4 3 8 6" xfId="47037"/>
    <cellStyle name="Output 4 3 9" xfId="47038"/>
    <cellStyle name="Output 4 3 9 2" xfId="47039"/>
    <cellStyle name="Output 4 3 9 2 2" xfId="47040"/>
    <cellStyle name="Output 4 3 9 2 3" xfId="47041"/>
    <cellStyle name="Output 4 3 9 2 4" xfId="47042"/>
    <cellStyle name="Output 4 3 9 3" xfId="47043"/>
    <cellStyle name="Output 4 3 9 4" xfId="47044"/>
    <cellStyle name="Output 4 3 9 5" xfId="47045"/>
    <cellStyle name="Output 4 3 9 6" xfId="47046"/>
    <cellStyle name="Output 4 4" xfId="47047"/>
    <cellStyle name="Output 4 4 2" xfId="47048"/>
    <cellStyle name="Output 4 4 2 2" xfId="47049"/>
    <cellStyle name="Output 4 4 2 3" xfId="47050"/>
    <cellStyle name="Output 4 4 2 4" xfId="47051"/>
    <cellStyle name="Output 4 4 3" xfId="47052"/>
    <cellStyle name="Output 4 4 4" xfId="47053"/>
    <cellStyle name="Output 4 4 5" xfId="47054"/>
    <cellStyle name="Output 4 4 6" xfId="47055"/>
    <cellStyle name="Output 4 5" xfId="47056"/>
    <cellStyle name="Output 4 5 2" xfId="47057"/>
    <cellStyle name="Output 4 5 2 2" xfId="47058"/>
    <cellStyle name="Output 4 5 2 3" xfId="47059"/>
    <cellStyle name="Output 4 5 2 4" xfId="47060"/>
    <cellStyle name="Output 4 5 3" xfId="47061"/>
    <cellStyle name="Output 4 5 4" xfId="47062"/>
    <cellStyle name="Output 4 5 5" xfId="47063"/>
    <cellStyle name="Output 4 5 6" xfId="47064"/>
    <cellStyle name="Output 4 6" xfId="47065"/>
    <cellStyle name="Output 4 6 2" xfId="47066"/>
    <cellStyle name="Output 4 6 2 2" xfId="47067"/>
    <cellStyle name="Output 4 6 2 3" xfId="47068"/>
    <cellStyle name="Output 4 6 2 4" xfId="47069"/>
    <cellStyle name="Output 4 6 3" xfId="47070"/>
    <cellStyle name="Output 4 6 4" xfId="47071"/>
    <cellStyle name="Output 4 6 5" xfId="47072"/>
    <cellStyle name="Output 4 6 6" xfId="47073"/>
    <cellStyle name="Output 4 7" xfId="47074"/>
    <cellStyle name="Output 4 7 2" xfId="47075"/>
    <cellStyle name="Output 4 7 2 2" xfId="47076"/>
    <cellStyle name="Output 4 7 2 3" xfId="47077"/>
    <cellStyle name="Output 4 7 2 4" xfId="47078"/>
    <cellStyle name="Output 4 7 3" xfId="47079"/>
    <cellStyle name="Output 4 7 4" xfId="47080"/>
    <cellStyle name="Output 4 7 5" xfId="47081"/>
    <cellStyle name="Output 4 7 6" xfId="47082"/>
    <cellStyle name="Output 4 8" xfId="47083"/>
    <cellStyle name="Output 4 8 2" xfId="47084"/>
    <cellStyle name="Output 4 8 2 2" xfId="47085"/>
    <cellStyle name="Output 4 8 2 3" xfId="47086"/>
    <cellStyle name="Output 4 8 2 4" xfId="47087"/>
    <cellStyle name="Output 4 8 3" xfId="47088"/>
    <cellStyle name="Output 4 8 4" xfId="47089"/>
    <cellStyle name="Output 4 8 5" xfId="47090"/>
    <cellStyle name="Output 4 8 6" xfId="47091"/>
    <cellStyle name="Output 4 9" xfId="47092"/>
    <cellStyle name="Output 4 9 2" xfId="47093"/>
    <cellStyle name="Output 4 9 2 2" xfId="47094"/>
    <cellStyle name="Output 4 9 2 3" xfId="47095"/>
    <cellStyle name="Output 4 9 2 4" xfId="47096"/>
    <cellStyle name="Output 4 9 3" xfId="47097"/>
    <cellStyle name="Output 4 9 4" xfId="47098"/>
    <cellStyle name="Output 4 9 5" xfId="47099"/>
    <cellStyle name="Output 4 9 6" xfId="47100"/>
    <cellStyle name="Percent" xfId="2" builtinId="5"/>
    <cellStyle name="Percent [2]" xfId="869"/>
    <cellStyle name="Percent 10" xfId="870"/>
    <cellStyle name="Percent 11" xfId="871"/>
    <cellStyle name="Percent 12" xfId="872"/>
    <cellStyle name="Percent 12 2" xfId="873"/>
    <cellStyle name="Percent 13" xfId="874"/>
    <cellStyle name="Percent 14" xfId="875"/>
    <cellStyle name="Percent 15" xfId="876"/>
    <cellStyle name="Percent 15 2" xfId="877"/>
    <cellStyle name="Percent 15 2 2" xfId="878"/>
    <cellStyle name="Percent 15 3" xfId="879"/>
    <cellStyle name="Percent 16" xfId="880"/>
    <cellStyle name="Percent 16 2" xfId="881"/>
    <cellStyle name="Percent 16 2 2" xfId="882"/>
    <cellStyle name="Percent 16 3" xfId="883"/>
    <cellStyle name="Percent 17" xfId="884"/>
    <cellStyle name="Percent 17 2" xfId="885"/>
    <cellStyle name="Percent 17 2 2" xfId="886"/>
    <cellStyle name="Percent 17 3" xfId="887"/>
    <cellStyle name="Percent 18" xfId="888"/>
    <cellStyle name="Percent 18 2" xfId="889"/>
    <cellStyle name="Percent 18 2 2" xfId="890"/>
    <cellStyle name="Percent 18 3" xfId="891"/>
    <cellStyle name="Percent 19" xfId="892"/>
    <cellStyle name="Percent 19 2" xfId="893"/>
    <cellStyle name="Percent 19 2 2" xfId="894"/>
    <cellStyle name="Percent 19 3" xfId="895"/>
    <cellStyle name="Percent 2" xfId="896"/>
    <cellStyle name="Percent 2 2" xfId="897"/>
    <cellStyle name="Percent 2 3" xfId="898"/>
    <cellStyle name="Percent 20" xfId="899"/>
    <cellStyle name="Percent 20 2" xfId="900"/>
    <cellStyle name="Percent 21" xfId="901"/>
    <cellStyle name="Percent 21 2" xfId="902"/>
    <cellStyle name="Percent 22" xfId="903"/>
    <cellStyle name="Percent 22 2" xfId="904"/>
    <cellStyle name="Percent 23" xfId="905"/>
    <cellStyle name="Percent 23 2" xfId="906"/>
    <cellStyle name="Percent 24" xfId="907"/>
    <cellStyle name="Percent 24 2" xfId="908"/>
    <cellStyle name="Percent 25" xfId="909"/>
    <cellStyle name="Percent 25 2" xfId="910"/>
    <cellStyle name="Percent 26" xfId="911"/>
    <cellStyle name="Percent 26 2" xfId="912"/>
    <cellStyle name="Percent 27" xfId="913"/>
    <cellStyle name="Percent 27 2" xfId="914"/>
    <cellStyle name="Percent 28" xfId="915"/>
    <cellStyle name="Percent 28 2" xfId="916"/>
    <cellStyle name="Percent 29" xfId="917"/>
    <cellStyle name="Percent 29 2" xfId="918"/>
    <cellStyle name="Percent 3" xfId="919"/>
    <cellStyle name="Percent 3 2" xfId="920"/>
    <cellStyle name="Percent 3 2 2" xfId="47101"/>
    <cellStyle name="Percent 30" xfId="921"/>
    <cellStyle name="Percent 30 2" xfId="922"/>
    <cellStyle name="Percent 31" xfId="923"/>
    <cellStyle name="Percent 31 2" xfId="924"/>
    <cellStyle name="Percent 32" xfId="925"/>
    <cellStyle name="Percent 32 2" xfId="926"/>
    <cellStyle name="Percent 33" xfId="927"/>
    <cellStyle name="Percent 34" xfId="928"/>
    <cellStyle name="Percent 35" xfId="929"/>
    <cellStyle name="Percent 36" xfId="930"/>
    <cellStyle name="Percent 37" xfId="931"/>
    <cellStyle name="Percent 38" xfId="932"/>
    <cellStyle name="Percent 39" xfId="933"/>
    <cellStyle name="Percent 4" xfId="934"/>
    <cellStyle name="Percent 4 2" xfId="935"/>
    <cellStyle name="Percent 40" xfId="936"/>
    <cellStyle name="Percent 41" xfId="937"/>
    <cellStyle name="Percent 5" xfId="938"/>
    <cellStyle name="Percent 5 2" xfId="939"/>
    <cellStyle name="Percent 6" xfId="940"/>
    <cellStyle name="Percent 7" xfId="941"/>
    <cellStyle name="Percent 8" xfId="942"/>
    <cellStyle name="Percent 8 2" xfId="943"/>
    <cellStyle name="Percent 9" xfId="944"/>
    <cellStyle name="Prozent_SubCatperStud" xfId="945"/>
    <cellStyle name="row" xfId="946"/>
    <cellStyle name="row 2" xfId="47102"/>
    <cellStyle name="row 2 2" xfId="47103"/>
    <cellStyle name="row 2 3" xfId="47104"/>
    <cellStyle name="row 2 3 2" xfId="47105"/>
    <cellStyle name="row 2 3 2 2" xfId="47106"/>
    <cellStyle name="row 2 3 2 3" xfId="47107"/>
    <cellStyle name="row 2 3 2 4" xfId="47108"/>
    <cellStyle name="row 2 3 3" xfId="47109"/>
    <cellStyle name="row 2 3 4" xfId="47110"/>
    <cellStyle name="row 2 3 5" xfId="47111"/>
    <cellStyle name="row 2 3 6" xfId="47112"/>
    <cellStyle name="row 2 4" xfId="47113"/>
    <cellStyle name="row 2 4 2" xfId="47114"/>
    <cellStyle name="row 2 4 2 2" xfId="47115"/>
    <cellStyle name="row 2 4 2 3" xfId="47116"/>
    <cellStyle name="row 2 4 2 4" xfId="47117"/>
    <cellStyle name="row 2 4 3" xfId="47118"/>
    <cellStyle name="row 2 4 4" xfId="47119"/>
    <cellStyle name="row 2 4 5" xfId="47120"/>
    <cellStyle name="row 2 4 6" xfId="47121"/>
    <cellStyle name="row 2 5" xfId="47122"/>
    <cellStyle name="row 2 5 2" xfId="47123"/>
    <cellStyle name="row 2 5 2 2" xfId="47124"/>
    <cellStyle name="row 2 5 2 3" xfId="47125"/>
    <cellStyle name="row 2 5 2 4" xfId="47126"/>
    <cellStyle name="row 2 5 3" xfId="47127"/>
    <cellStyle name="row 2 5 4" xfId="47128"/>
    <cellStyle name="row 2 5 5" xfId="47129"/>
    <cellStyle name="row 2 5 6" xfId="47130"/>
    <cellStyle name="row 2 6" xfId="47131"/>
    <cellStyle name="row 2 6 2" xfId="47132"/>
    <cellStyle name="row 3" xfId="47133"/>
    <cellStyle name="row 3 10" xfId="47134"/>
    <cellStyle name="row 3 10 2" xfId="47135"/>
    <cellStyle name="row 3 10 2 2" xfId="47136"/>
    <cellStyle name="row 3 10 2 3" xfId="47137"/>
    <cellStyle name="row 3 10 2 4" xfId="47138"/>
    <cellStyle name="row 3 10 3" xfId="47139"/>
    <cellStyle name="row 3 10 4" xfId="47140"/>
    <cellStyle name="row 3 10 5" xfId="47141"/>
    <cellStyle name="row 3 10 6" xfId="47142"/>
    <cellStyle name="row 3 11" xfId="47143"/>
    <cellStyle name="row 3 11 2" xfId="47144"/>
    <cellStyle name="row 3 11 2 2" xfId="47145"/>
    <cellStyle name="row 3 11 2 3" xfId="47146"/>
    <cellStyle name="row 3 11 2 4" xfId="47147"/>
    <cellStyle name="row 3 11 3" xfId="47148"/>
    <cellStyle name="row 3 11 4" xfId="47149"/>
    <cellStyle name="row 3 11 5" xfId="47150"/>
    <cellStyle name="row 3 11 6" xfId="47151"/>
    <cellStyle name="row 3 12" xfId="47152"/>
    <cellStyle name="row 3 12 2" xfId="47153"/>
    <cellStyle name="row 3 12 2 2" xfId="47154"/>
    <cellStyle name="row 3 12 2 3" xfId="47155"/>
    <cellStyle name="row 3 12 2 4" xfId="47156"/>
    <cellStyle name="row 3 12 3" xfId="47157"/>
    <cellStyle name="row 3 12 4" xfId="47158"/>
    <cellStyle name="row 3 12 5" xfId="47159"/>
    <cellStyle name="row 3 12 6" xfId="47160"/>
    <cellStyle name="row 3 13" xfId="47161"/>
    <cellStyle name="row 3 13 2" xfId="47162"/>
    <cellStyle name="row 3 13 2 2" xfId="47163"/>
    <cellStyle name="row 3 13 2 3" xfId="47164"/>
    <cellStyle name="row 3 13 2 4" xfId="47165"/>
    <cellStyle name="row 3 13 3" xfId="47166"/>
    <cellStyle name="row 3 13 4" xfId="47167"/>
    <cellStyle name="row 3 13 5" xfId="47168"/>
    <cellStyle name="row 3 13 6" xfId="47169"/>
    <cellStyle name="row 3 14" xfId="47170"/>
    <cellStyle name="row 3 14 2" xfId="47171"/>
    <cellStyle name="row 3 15" xfId="47172"/>
    <cellStyle name="row 3 16" xfId="47173"/>
    <cellStyle name="row 3 2" xfId="47174"/>
    <cellStyle name="row 3 2 2" xfId="47175"/>
    <cellStyle name="row 3 2 2 2" xfId="47176"/>
    <cellStyle name="row 3 2 2 3" xfId="47177"/>
    <cellStyle name="row 3 2 2 4" xfId="47178"/>
    <cellStyle name="row 3 2 3" xfId="47179"/>
    <cellStyle name="row 3 2 4" xfId="47180"/>
    <cellStyle name="row 3 2 5" xfId="47181"/>
    <cellStyle name="row 3 2 6" xfId="47182"/>
    <cellStyle name="row 3 3" xfId="47183"/>
    <cellStyle name="row 3 3 2" xfId="47184"/>
    <cellStyle name="row 3 3 2 2" xfId="47185"/>
    <cellStyle name="row 3 3 2 3" xfId="47186"/>
    <cellStyle name="row 3 3 2 4" xfId="47187"/>
    <cellStyle name="row 3 3 3" xfId="47188"/>
    <cellStyle name="row 3 3 4" xfId="47189"/>
    <cellStyle name="row 3 3 5" xfId="47190"/>
    <cellStyle name="row 3 3 6" xfId="47191"/>
    <cellStyle name="row 3 4" xfId="47192"/>
    <cellStyle name="row 3 4 2" xfId="47193"/>
    <cellStyle name="row 3 4 2 2" xfId="47194"/>
    <cellStyle name="row 3 4 2 3" xfId="47195"/>
    <cellStyle name="row 3 4 2 4" xfId="47196"/>
    <cellStyle name="row 3 4 3" xfId="47197"/>
    <cellStyle name="row 3 4 4" xfId="47198"/>
    <cellStyle name="row 3 4 5" xfId="47199"/>
    <cellStyle name="row 3 4 6" xfId="47200"/>
    <cellStyle name="row 3 5" xfId="47201"/>
    <cellStyle name="row 3 5 2" xfId="47202"/>
    <cellStyle name="row 3 5 3" xfId="47203"/>
    <cellStyle name="row 3 5 4" xfId="47204"/>
    <cellStyle name="row 3 6" xfId="47205"/>
    <cellStyle name="row 3 6 2" xfId="47206"/>
    <cellStyle name="row 3 6 2 2" xfId="47207"/>
    <cellStyle name="row 3 6 2 3" xfId="47208"/>
    <cellStyle name="row 3 6 2 4" xfId="47209"/>
    <cellStyle name="row 3 6 3" xfId="47210"/>
    <cellStyle name="row 3 6 4" xfId="47211"/>
    <cellStyle name="row 3 6 5" xfId="47212"/>
    <cellStyle name="row 3 6 6" xfId="47213"/>
    <cellStyle name="row 3 7" xfId="47214"/>
    <cellStyle name="row 3 7 2" xfId="47215"/>
    <cellStyle name="row 3 7 2 2" xfId="47216"/>
    <cellStyle name="row 3 7 2 3" xfId="47217"/>
    <cellStyle name="row 3 7 2 4" xfId="47218"/>
    <cellStyle name="row 3 7 3" xfId="47219"/>
    <cellStyle name="row 3 7 4" xfId="47220"/>
    <cellStyle name="row 3 7 5" xfId="47221"/>
    <cellStyle name="row 3 7 6" xfId="47222"/>
    <cellStyle name="row 3 8" xfId="47223"/>
    <cellStyle name="row 3 8 2" xfId="47224"/>
    <cellStyle name="row 3 8 2 2" xfId="47225"/>
    <cellStyle name="row 3 8 2 3" xfId="47226"/>
    <cellStyle name="row 3 8 2 4" xfId="47227"/>
    <cellStyle name="row 3 8 3" xfId="47228"/>
    <cellStyle name="row 3 8 4" xfId="47229"/>
    <cellStyle name="row 3 8 5" xfId="47230"/>
    <cellStyle name="row 3 8 6" xfId="47231"/>
    <cellStyle name="row 3 9" xfId="47232"/>
    <cellStyle name="row 3 9 2" xfId="47233"/>
    <cellStyle name="row 3 9 2 2" xfId="47234"/>
    <cellStyle name="row 3 9 2 3" xfId="47235"/>
    <cellStyle name="row 3 9 2 4" xfId="47236"/>
    <cellStyle name="row 3 9 3" xfId="47237"/>
    <cellStyle name="row 3 9 4" xfId="47238"/>
    <cellStyle name="row 3 9 5" xfId="47239"/>
    <cellStyle name="row 3 9 6" xfId="47240"/>
    <cellStyle name="row 4" xfId="47241"/>
    <cellStyle name="row 4 2" xfId="47242"/>
    <cellStyle name="row 4 3" xfId="47243"/>
    <cellStyle name="row 4 4" xfId="47244"/>
    <cellStyle name="row 5" xfId="47245"/>
    <cellStyle name="row 6" xfId="47246"/>
    <cellStyle name="row 6 2" xfId="47247"/>
    <cellStyle name="row 6 3" xfId="47248"/>
    <cellStyle name="row 6 4" xfId="47249"/>
    <cellStyle name="rowblack_line" xfId="947"/>
    <cellStyle name="rowblue_line" xfId="948"/>
    <cellStyle name="RowCodes" xfId="949"/>
    <cellStyle name="Row-Col Headings" xfId="950"/>
    <cellStyle name="RowTitles" xfId="951"/>
    <cellStyle name="RowTitles 2" xfId="47250"/>
    <cellStyle name="RowTitles 2 2" xfId="47251"/>
    <cellStyle name="RowTitles 2 3" xfId="47252"/>
    <cellStyle name="RowTitles 2 3 2" xfId="47253"/>
    <cellStyle name="RowTitles 2 3 2 2" xfId="47254"/>
    <cellStyle name="RowTitles 2 3 2 3" xfId="47255"/>
    <cellStyle name="RowTitles 2 3 2 4" xfId="47256"/>
    <cellStyle name="RowTitles 2 3 3" xfId="47257"/>
    <cellStyle name="RowTitles 2 3 4" xfId="47258"/>
    <cellStyle name="RowTitles 2 3 5" xfId="47259"/>
    <cellStyle name="RowTitles 2 3 6" xfId="47260"/>
    <cellStyle name="RowTitles 2 4" xfId="47261"/>
    <cellStyle name="RowTitles 2 4 2" xfId="47262"/>
    <cellStyle name="RowTitles 2 4 2 2" xfId="47263"/>
    <cellStyle name="RowTitles 2 4 2 3" xfId="47264"/>
    <cellStyle name="RowTitles 2 4 2 4" xfId="47265"/>
    <cellStyle name="RowTitles 2 4 3" xfId="47266"/>
    <cellStyle name="RowTitles 2 4 4" xfId="47267"/>
    <cellStyle name="RowTitles 2 4 5" xfId="47268"/>
    <cellStyle name="RowTitles 2 4 6" xfId="47269"/>
    <cellStyle name="RowTitles 2 5" xfId="47270"/>
    <cellStyle name="RowTitles 2 5 2" xfId="47271"/>
    <cellStyle name="RowTitles 2 5 2 2" xfId="47272"/>
    <cellStyle name="RowTitles 2 5 2 3" xfId="47273"/>
    <cellStyle name="RowTitles 2 5 2 4" xfId="47274"/>
    <cellStyle name="RowTitles 2 5 3" xfId="47275"/>
    <cellStyle name="RowTitles 2 5 4" xfId="47276"/>
    <cellStyle name="RowTitles 2 5 5" xfId="47277"/>
    <cellStyle name="RowTitles 2 5 6" xfId="47278"/>
    <cellStyle name="RowTitles 2 6" xfId="47279"/>
    <cellStyle name="RowTitles 2 6 2" xfId="47280"/>
    <cellStyle name="RowTitles 3" xfId="47281"/>
    <cellStyle name="RowTitles 3 10" xfId="47282"/>
    <cellStyle name="RowTitles 3 10 2" xfId="47283"/>
    <cellStyle name="RowTitles 3 10 2 2" xfId="47284"/>
    <cellStyle name="RowTitles 3 10 2 3" xfId="47285"/>
    <cellStyle name="RowTitles 3 10 2 4" xfId="47286"/>
    <cellStyle name="RowTitles 3 10 3" xfId="47287"/>
    <cellStyle name="RowTitles 3 10 4" xfId="47288"/>
    <cellStyle name="RowTitles 3 10 5" xfId="47289"/>
    <cellStyle name="RowTitles 3 10 6" xfId="47290"/>
    <cellStyle name="RowTitles 3 11" xfId="47291"/>
    <cellStyle name="RowTitles 3 11 2" xfId="47292"/>
    <cellStyle name="RowTitles 3 11 2 2" xfId="47293"/>
    <cellStyle name="RowTitles 3 11 2 3" xfId="47294"/>
    <cellStyle name="RowTitles 3 11 2 4" xfId="47295"/>
    <cellStyle name="RowTitles 3 11 3" xfId="47296"/>
    <cellStyle name="RowTitles 3 11 4" xfId="47297"/>
    <cellStyle name="RowTitles 3 11 5" xfId="47298"/>
    <cellStyle name="RowTitles 3 11 6" xfId="47299"/>
    <cellStyle name="RowTitles 3 12" xfId="47300"/>
    <cellStyle name="RowTitles 3 12 2" xfId="47301"/>
    <cellStyle name="RowTitles 3 12 2 2" xfId="47302"/>
    <cellStyle name="RowTitles 3 12 2 3" xfId="47303"/>
    <cellStyle name="RowTitles 3 12 2 4" xfId="47304"/>
    <cellStyle name="RowTitles 3 12 3" xfId="47305"/>
    <cellStyle name="RowTitles 3 12 4" xfId="47306"/>
    <cellStyle name="RowTitles 3 12 5" xfId="47307"/>
    <cellStyle name="RowTitles 3 12 6" xfId="47308"/>
    <cellStyle name="RowTitles 3 13" xfId="47309"/>
    <cellStyle name="RowTitles 3 13 2" xfId="47310"/>
    <cellStyle name="RowTitles 3 13 2 2" xfId="47311"/>
    <cellStyle name="RowTitles 3 13 2 3" xfId="47312"/>
    <cellStyle name="RowTitles 3 13 2 4" xfId="47313"/>
    <cellStyle name="RowTitles 3 13 3" xfId="47314"/>
    <cellStyle name="RowTitles 3 13 4" xfId="47315"/>
    <cellStyle name="RowTitles 3 13 5" xfId="47316"/>
    <cellStyle name="RowTitles 3 13 6" xfId="47317"/>
    <cellStyle name="RowTitles 3 14" xfId="47318"/>
    <cellStyle name="RowTitles 3 14 2" xfId="47319"/>
    <cellStyle name="RowTitles 3 15" xfId="47320"/>
    <cellStyle name="RowTitles 3 16" xfId="47321"/>
    <cellStyle name="RowTitles 3 2" xfId="47322"/>
    <cellStyle name="RowTitles 3 2 2" xfId="47323"/>
    <cellStyle name="RowTitles 3 2 2 2" xfId="47324"/>
    <cellStyle name="RowTitles 3 2 2 3" xfId="47325"/>
    <cellStyle name="RowTitles 3 2 2 4" xfId="47326"/>
    <cellStyle name="RowTitles 3 2 3" xfId="47327"/>
    <cellStyle name="RowTitles 3 2 4" xfId="47328"/>
    <cellStyle name="RowTitles 3 2 5" xfId="47329"/>
    <cellStyle name="RowTitles 3 2 6" xfId="47330"/>
    <cellStyle name="RowTitles 3 3" xfId="47331"/>
    <cellStyle name="RowTitles 3 3 2" xfId="47332"/>
    <cellStyle name="RowTitles 3 3 2 2" xfId="47333"/>
    <cellStyle name="RowTitles 3 3 2 3" xfId="47334"/>
    <cellStyle name="RowTitles 3 3 2 4" xfId="47335"/>
    <cellStyle name="RowTitles 3 3 3" xfId="47336"/>
    <cellStyle name="RowTitles 3 3 4" xfId="47337"/>
    <cellStyle name="RowTitles 3 3 5" xfId="47338"/>
    <cellStyle name="RowTitles 3 3 6" xfId="47339"/>
    <cellStyle name="RowTitles 3 4" xfId="47340"/>
    <cellStyle name="RowTitles 3 4 2" xfId="47341"/>
    <cellStyle name="RowTitles 3 4 2 2" xfId="47342"/>
    <cellStyle name="RowTitles 3 4 2 3" xfId="47343"/>
    <cellStyle name="RowTitles 3 4 2 4" xfId="47344"/>
    <cellStyle name="RowTitles 3 4 3" xfId="47345"/>
    <cellStyle name="RowTitles 3 4 4" xfId="47346"/>
    <cellStyle name="RowTitles 3 4 5" xfId="47347"/>
    <cellStyle name="RowTitles 3 4 6" xfId="47348"/>
    <cellStyle name="RowTitles 3 5" xfId="47349"/>
    <cellStyle name="RowTitles 3 5 2" xfId="47350"/>
    <cellStyle name="RowTitles 3 5 3" xfId="47351"/>
    <cellStyle name="RowTitles 3 5 4" xfId="47352"/>
    <cellStyle name="RowTitles 3 6" xfId="47353"/>
    <cellStyle name="RowTitles 3 6 2" xfId="47354"/>
    <cellStyle name="RowTitles 3 6 2 2" xfId="47355"/>
    <cellStyle name="RowTitles 3 6 2 3" xfId="47356"/>
    <cellStyle name="RowTitles 3 6 2 4" xfId="47357"/>
    <cellStyle name="RowTitles 3 6 3" xfId="47358"/>
    <cellStyle name="RowTitles 3 6 4" xfId="47359"/>
    <cellStyle name="RowTitles 3 6 5" xfId="47360"/>
    <cellStyle name="RowTitles 3 6 6" xfId="47361"/>
    <cellStyle name="RowTitles 3 7" xfId="47362"/>
    <cellStyle name="RowTitles 3 7 2" xfId="47363"/>
    <cellStyle name="RowTitles 3 7 2 2" xfId="47364"/>
    <cellStyle name="RowTitles 3 7 2 3" xfId="47365"/>
    <cellStyle name="RowTitles 3 7 2 4" xfId="47366"/>
    <cellStyle name="RowTitles 3 7 3" xfId="47367"/>
    <cellStyle name="RowTitles 3 7 4" xfId="47368"/>
    <cellStyle name="RowTitles 3 7 5" xfId="47369"/>
    <cellStyle name="RowTitles 3 7 6" xfId="47370"/>
    <cellStyle name="RowTitles 3 8" xfId="47371"/>
    <cellStyle name="RowTitles 3 8 2" xfId="47372"/>
    <cellStyle name="RowTitles 3 8 2 2" xfId="47373"/>
    <cellStyle name="RowTitles 3 8 2 3" xfId="47374"/>
    <cellStyle name="RowTitles 3 8 2 4" xfId="47375"/>
    <cellStyle name="RowTitles 3 8 3" xfId="47376"/>
    <cellStyle name="RowTitles 3 8 4" xfId="47377"/>
    <cellStyle name="RowTitles 3 8 5" xfId="47378"/>
    <cellStyle name="RowTitles 3 8 6" xfId="47379"/>
    <cellStyle name="RowTitles 3 9" xfId="47380"/>
    <cellStyle name="RowTitles 3 9 2" xfId="47381"/>
    <cellStyle name="RowTitles 3 9 2 2" xfId="47382"/>
    <cellStyle name="RowTitles 3 9 2 3" xfId="47383"/>
    <cellStyle name="RowTitles 3 9 2 4" xfId="47384"/>
    <cellStyle name="RowTitles 3 9 3" xfId="47385"/>
    <cellStyle name="RowTitles 3 9 4" xfId="47386"/>
    <cellStyle name="RowTitles 3 9 5" xfId="47387"/>
    <cellStyle name="RowTitles 3 9 6" xfId="47388"/>
    <cellStyle name="RowTitles 4" xfId="47389"/>
    <cellStyle name="RowTitles 4 2" xfId="47390"/>
    <cellStyle name="RowTitles 4 3" xfId="47391"/>
    <cellStyle name="RowTitles 4 4" xfId="47392"/>
    <cellStyle name="RowTitles 5" xfId="47393"/>
    <cellStyle name="RowTitles 6" xfId="47394"/>
    <cellStyle name="RowTitles 6 2" xfId="47395"/>
    <cellStyle name="RowTitles 6 3" xfId="47396"/>
    <cellStyle name="RowTitles 6 4" xfId="47397"/>
    <cellStyle name="RowTitles1-Detail" xfId="952"/>
    <cellStyle name="RowTitles1-Detail 10" xfId="47398"/>
    <cellStyle name="RowTitles1-Detail 10 2" xfId="47399"/>
    <cellStyle name="RowTitles1-Detail 10 2 2" xfId="47400"/>
    <cellStyle name="RowTitles1-Detail 10 2 3" xfId="47401"/>
    <cellStyle name="RowTitles1-Detail 10 2 4" xfId="47402"/>
    <cellStyle name="RowTitles1-Detail 10 3" xfId="47403"/>
    <cellStyle name="RowTitles1-Detail 10 4" xfId="47404"/>
    <cellStyle name="RowTitles1-Detail 10 5" xfId="47405"/>
    <cellStyle name="RowTitles1-Detail 10 6" xfId="47406"/>
    <cellStyle name="RowTitles1-Detail 11" xfId="47407"/>
    <cellStyle name="RowTitles1-Detail 11 2" xfId="47408"/>
    <cellStyle name="RowTitles1-Detail 11 2 2" xfId="47409"/>
    <cellStyle name="RowTitles1-Detail 11 2 3" xfId="47410"/>
    <cellStyle name="RowTitles1-Detail 11 2 4" xfId="47411"/>
    <cellStyle name="RowTitles1-Detail 11 3" xfId="47412"/>
    <cellStyle name="RowTitles1-Detail 11 4" xfId="47413"/>
    <cellStyle name="RowTitles1-Detail 11 5" xfId="47414"/>
    <cellStyle name="RowTitles1-Detail 11 6" xfId="47415"/>
    <cellStyle name="RowTitles1-Detail 12" xfId="47416"/>
    <cellStyle name="RowTitles1-Detail 12 2" xfId="47417"/>
    <cellStyle name="RowTitles1-Detail 12 2 2" xfId="47418"/>
    <cellStyle name="RowTitles1-Detail 12 2 3" xfId="47419"/>
    <cellStyle name="RowTitles1-Detail 12 2 4" xfId="47420"/>
    <cellStyle name="RowTitles1-Detail 12 3" xfId="47421"/>
    <cellStyle name="RowTitles1-Detail 12 4" xfId="47422"/>
    <cellStyle name="RowTitles1-Detail 12 5" xfId="47423"/>
    <cellStyle name="RowTitles1-Detail 12 6" xfId="47424"/>
    <cellStyle name="RowTitles1-Detail 13" xfId="47425"/>
    <cellStyle name="RowTitles1-Detail 13 2" xfId="47426"/>
    <cellStyle name="RowTitles1-Detail 13 2 2" xfId="47427"/>
    <cellStyle name="RowTitles1-Detail 13 2 3" xfId="47428"/>
    <cellStyle name="RowTitles1-Detail 13 2 4" xfId="47429"/>
    <cellStyle name="RowTitles1-Detail 13 3" xfId="47430"/>
    <cellStyle name="RowTitles1-Detail 13 4" xfId="47431"/>
    <cellStyle name="RowTitles1-Detail 13 5" xfId="47432"/>
    <cellStyle name="RowTitles1-Detail 13 6" xfId="47433"/>
    <cellStyle name="RowTitles1-Detail 14" xfId="47434"/>
    <cellStyle name="RowTitles1-Detail 14 2" xfId="47435"/>
    <cellStyle name="RowTitles1-Detail 14 2 2" xfId="47436"/>
    <cellStyle name="RowTitles1-Detail 14 2 3" xfId="47437"/>
    <cellStyle name="RowTitles1-Detail 14 2 4" xfId="47438"/>
    <cellStyle name="RowTitles1-Detail 14 3" xfId="47439"/>
    <cellStyle name="RowTitles1-Detail 14 4" xfId="47440"/>
    <cellStyle name="RowTitles1-Detail 14 5" xfId="47441"/>
    <cellStyle name="RowTitles1-Detail 14 6" xfId="47442"/>
    <cellStyle name="RowTitles1-Detail 15" xfId="47443"/>
    <cellStyle name="RowTitles1-Detail 15 2" xfId="47444"/>
    <cellStyle name="RowTitles1-Detail 15 2 2" xfId="47445"/>
    <cellStyle name="RowTitles1-Detail 15 2 3" xfId="47446"/>
    <cellStyle name="RowTitles1-Detail 15 2 4" xfId="47447"/>
    <cellStyle name="RowTitles1-Detail 15 3" xfId="47448"/>
    <cellStyle name="RowTitles1-Detail 15 4" xfId="47449"/>
    <cellStyle name="RowTitles1-Detail 15 5" xfId="47450"/>
    <cellStyle name="RowTitles1-Detail 15 6" xfId="47451"/>
    <cellStyle name="RowTitles1-Detail 16" xfId="47452"/>
    <cellStyle name="RowTitles1-Detail 16 2" xfId="47453"/>
    <cellStyle name="RowTitles1-Detail 16 2 2" xfId="47454"/>
    <cellStyle name="RowTitles1-Detail 16 2 3" xfId="47455"/>
    <cellStyle name="RowTitles1-Detail 16 2 4" xfId="47456"/>
    <cellStyle name="RowTitles1-Detail 16 3" xfId="47457"/>
    <cellStyle name="RowTitles1-Detail 16 4" xfId="47458"/>
    <cellStyle name="RowTitles1-Detail 16 5" xfId="47459"/>
    <cellStyle name="RowTitles1-Detail 16 6" xfId="47460"/>
    <cellStyle name="RowTitles1-Detail 17" xfId="47461"/>
    <cellStyle name="RowTitles1-Detail 17 2" xfId="47462"/>
    <cellStyle name="RowTitles1-Detail 17 2 2" xfId="47463"/>
    <cellStyle name="RowTitles1-Detail 17 2 3" xfId="47464"/>
    <cellStyle name="RowTitles1-Detail 17 2 4" xfId="47465"/>
    <cellStyle name="RowTitles1-Detail 17 3" xfId="47466"/>
    <cellStyle name="RowTitles1-Detail 17 4" xfId="47467"/>
    <cellStyle name="RowTitles1-Detail 17 5" xfId="47468"/>
    <cellStyle name="RowTitles1-Detail 17 6" xfId="47469"/>
    <cellStyle name="RowTitles1-Detail 18" xfId="47470"/>
    <cellStyle name="RowTitles1-Detail 18 2" xfId="47471"/>
    <cellStyle name="RowTitles1-Detail 18 2 2" xfId="47472"/>
    <cellStyle name="RowTitles1-Detail 18 2 3" xfId="47473"/>
    <cellStyle name="RowTitles1-Detail 18 2 4" xfId="47474"/>
    <cellStyle name="RowTitles1-Detail 18 3" xfId="47475"/>
    <cellStyle name="RowTitles1-Detail 18 4" xfId="47476"/>
    <cellStyle name="RowTitles1-Detail 18 5" xfId="47477"/>
    <cellStyle name="RowTitles1-Detail 18 6" xfId="47478"/>
    <cellStyle name="RowTitles1-Detail 19" xfId="47479"/>
    <cellStyle name="RowTitles1-Detail 19 2" xfId="47480"/>
    <cellStyle name="RowTitles1-Detail 19 3" xfId="47481"/>
    <cellStyle name="RowTitles1-Detail 2" xfId="47482"/>
    <cellStyle name="RowTitles1-Detail 2 10" xfId="47483"/>
    <cellStyle name="RowTitles1-Detail 2 10 2" xfId="47484"/>
    <cellStyle name="RowTitles1-Detail 2 10 2 2" xfId="47485"/>
    <cellStyle name="RowTitles1-Detail 2 10 2 3" xfId="47486"/>
    <cellStyle name="RowTitles1-Detail 2 10 2 4" xfId="47487"/>
    <cellStyle name="RowTitles1-Detail 2 10 3" xfId="47488"/>
    <cellStyle name="RowTitles1-Detail 2 10 4" xfId="47489"/>
    <cellStyle name="RowTitles1-Detail 2 10 5" xfId="47490"/>
    <cellStyle name="RowTitles1-Detail 2 10 6" xfId="47491"/>
    <cellStyle name="RowTitles1-Detail 2 11" xfId="47492"/>
    <cellStyle name="RowTitles1-Detail 2 11 2" xfId="47493"/>
    <cellStyle name="RowTitles1-Detail 2 11 2 2" xfId="47494"/>
    <cellStyle name="RowTitles1-Detail 2 11 2 3" xfId="47495"/>
    <cellStyle name="RowTitles1-Detail 2 11 2 4" xfId="47496"/>
    <cellStyle name="RowTitles1-Detail 2 11 3" xfId="47497"/>
    <cellStyle name="RowTitles1-Detail 2 11 4" xfId="47498"/>
    <cellStyle name="RowTitles1-Detail 2 11 5" xfId="47499"/>
    <cellStyle name="RowTitles1-Detail 2 11 6" xfId="47500"/>
    <cellStyle name="RowTitles1-Detail 2 12" xfId="47501"/>
    <cellStyle name="RowTitles1-Detail 2 12 2" xfId="47502"/>
    <cellStyle name="RowTitles1-Detail 2 12 2 2" xfId="47503"/>
    <cellStyle name="RowTitles1-Detail 2 12 2 3" xfId="47504"/>
    <cellStyle name="RowTitles1-Detail 2 12 2 4" xfId="47505"/>
    <cellStyle name="RowTitles1-Detail 2 12 3" xfId="47506"/>
    <cellStyle name="RowTitles1-Detail 2 12 4" xfId="47507"/>
    <cellStyle name="RowTitles1-Detail 2 12 5" xfId="47508"/>
    <cellStyle name="RowTitles1-Detail 2 12 6" xfId="47509"/>
    <cellStyle name="RowTitles1-Detail 2 13" xfId="47510"/>
    <cellStyle name="RowTitles1-Detail 2 13 2" xfId="47511"/>
    <cellStyle name="RowTitles1-Detail 2 13 2 2" xfId="47512"/>
    <cellStyle name="RowTitles1-Detail 2 13 2 3" xfId="47513"/>
    <cellStyle name="RowTitles1-Detail 2 13 2 4" xfId="47514"/>
    <cellStyle name="RowTitles1-Detail 2 13 3" xfId="47515"/>
    <cellStyle name="RowTitles1-Detail 2 13 4" xfId="47516"/>
    <cellStyle name="RowTitles1-Detail 2 13 5" xfId="47517"/>
    <cellStyle name="RowTitles1-Detail 2 13 6" xfId="47518"/>
    <cellStyle name="RowTitles1-Detail 2 14" xfId="47519"/>
    <cellStyle name="RowTitles1-Detail 2 14 2" xfId="47520"/>
    <cellStyle name="RowTitles1-Detail 2 14 2 2" xfId="47521"/>
    <cellStyle name="RowTitles1-Detail 2 14 2 3" xfId="47522"/>
    <cellStyle name="RowTitles1-Detail 2 14 2 4" xfId="47523"/>
    <cellStyle name="RowTitles1-Detail 2 14 3" xfId="47524"/>
    <cellStyle name="RowTitles1-Detail 2 14 4" xfId="47525"/>
    <cellStyle name="RowTitles1-Detail 2 14 5" xfId="47526"/>
    <cellStyle name="RowTitles1-Detail 2 14 6" xfId="47527"/>
    <cellStyle name="RowTitles1-Detail 2 15" xfId="47528"/>
    <cellStyle name="RowTitles1-Detail 2 15 2" xfId="47529"/>
    <cellStyle name="RowTitles1-Detail 2 15 2 2" xfId="47530"/>
    <cellStyle name="RowTitles1-Detail 2 15 2 3" xfId="47531"/>
    <cellStyle name="RowTitles1-Detail 2 15 2 4" xfId="47532"/>
    <cellStyle name="RowTitles1-Detail 2 15 3" xfId="47533"/>
    <cellStyle name="RowTitles1-Detail 2 15 4" xfId="47534"/>
    <cellStyle name="RowTitles1-Detail 2 15 5" xfId="47535"/>
    <cellStyle name="RowTitles1-Detail 2 15 6" xfId="47536"/>
    <cellStyle name="RowTitles1-Detail 2 16" xfId="47537"/>
    <cellStyle name="RowTitles1-Detail 2 16 2" xfId="47538"/>
    <cellStyle name="RowTitles1-Detail 2 16 3" xfId="47539"/>
    <cellStyle name="RowTitles1-Detail 2 17" xfId="47540"/>
    <cellStyle name="RowTitles1-Detail 2 18" xfId="47541"/>
    <cellStyle name="RowTitles1-Detail 2 2" xfId="47542"/>
    <cellStyle name="RowTitles1-Detail 2 2 2" xfId="47543"/>
    <cellStyle name="RowTitles1-Detail 2 2 2 2" xfId="47544"/>
    <cellStyle name="RowTitles1-Detail 2 2 2 3" xfId="47545"/>
    <cellStyle name="RowTitles1-Detail 2 2 2 4" xfId="47546"/>
    <cellStyle name="RowTitles1-Detail 2 2 3" xfId="47547"/>
    <cellStyle name="RowTitles1-Detail 2 2 4" xfId="47548"/>
    <cellStyle name="RowTitles1-Detail 2 2 5" xfId="47549"/>
    <cellStyle name="RowTitles1-Detail 2 2 6" xfId="47550"/>
    <cellStyle name="RowTitles1-Detail 2 3" xfId="47551"/>
    <cellStyle name="RowTitles1-Detail 2 3 2" xfId="47552"/>
    <cellStyle name="RowTitles1-Detail 2 3 2 2" xfId="47553"/>
    <cellStyle name="RowTitles1-Detail 2 3 2 3" xfId="47554"/>
    <cellStyle name="RowTitles1-Detail 2 3 2 4" xfId="47555"/>
    <cellStyle name="RowTitles1-Detail 2 3 3" xfId="47556"/>
    <cellStyle name="RowTitles1-Detail 2 3 4" xfId="47557"/>
    <cellStyle name="RowTitles1-Detail 2 3 5" xfId="47558"/>
    <cellStyle name="RowTitles1-Detail 2 3 6" xfId="47559"/>
    <cellStyle name="RowTitles1-Detail 2 4" xfId="47560"/>
    <cellStyle name="RowTitles1-Detail 2 4 2" xfId="47561"/>
    <cellStyle name="RowTitles1-Detail 2 4 2 2" xfId="47562"/>
    <cellStyle name="RowTitles1-Detail 2 4 2 3" xfId="47563"/>
    <cellStyle name="RowTitles1-Detail 2 4 2 4" xfId="47564"/>
    <cellStyle name="RowTitles1-Detail 2 4 3" xfId="47565"/>
    <cellStyle name="RowTitles1-Detail 2 4 4" xfId="47566"/>
    <cellStyle name="RowTitles1-Detail 2 4 5" xfId="47567"/>
    <cellStyle name="RowTitles1-Detail 2 4 6" xfId="47568"/>
    <cellStyle name="RowTitles1-Detail 2 5" xfId="47569"/>
    <cellStyle name="RowTitles1-Detail 2 5 2" xfId="47570"/>
    <cellStyle name="RowTitles1-Detail 2 5 2 2" xfId="47571"/>
    <cellStyle name="RowTitles1-Detail 2 5 2 3" xfId="47572"/>
    <cellStyle name="RowTitles1-Detail 2 5 2 4" xfId="47573"/>
    <cellStyle name="RowTitles1-Detail 2 5 3" xfId="47574"/>
    <cellStyle name="RowTitles1-Detail 2 5 4" xfId="47575"/>
    <cellStyle name="RowTitles1-Detail 2 5 5" xfId="47576"/>
    <cellStyle name="RowTitles1-Detail 2 5 6" xfId="47577"/>
    <cellStyle name="RowTitles1-Detail 2 6" xfId="47578"/>
    <cellStyle name="RowTitles1-Detail 2 6 2" xfId="47579"/>
    <cellStyle name="RowTitles1-Detail 2 6 2 2" xfId="47580"/>
    <cellStyle name="RowTitles1-Detail 2 6 2 3" xfId="47581"/>
    <cellStyle name="RowTitles1-Detail 2 6 2 4" xfId="47582"/>
    <cellStyle name="RowTitles1-Detail 2 6 3" xfId="47583"/>
    <cellStyle name="RowTitles1-Detail 2 6 4" xfId="47584"/>
    <cellStyle name="RowTitles1-Detail 2 6 5" xfId="47585"/>
    <cellStyle name="RowTitles1-Detail 2 6 6" xfId="47586"/>
    <cellStyle name="RowTitles1-Detail 2 7" xfId="47587"/>
    <cellStyle name="RowTitles1-Detail 2 7 2" xfId="47588"/>
    <cellStyle name="RowTitles1-Detail 2 7 2 2" xfId="47589"/>
    <cellStyle name="RowTitles1-Detail 2 7 2 3" xfId="47590"/>
    <cellStyle name="RowTitles1-Detail 2 7 2 4" xfId="47591"/>
    <cellStyle name="RowTitles1-Detail 2 7 3" xfId="47592"/>
    <cellStyle name="RowTitles1-Detail 2 7 4" xfId="47593"/>
    <cellStyle name="RowTitles1-Detail 2 7 5" xfId="47594"/>
    <cellStyle name="RowTitles1-Detail 2 7 6" xfId="47595"/>
    <cellStyle name="RowTitles1-Detail 2 8" xfId="47596"/>
    <cellStyle name="RowTitles1-Detail 2 8 2" xfId="47597"/>
    <cellStyle name="RowTitles1-Detail 2 8 2 2" xfId="47598"/>
    <cellStyle name="RowTitles1-Detail 2 8 2 3" xfId="47599"/>
    <cellStyle name="RowTitles1-Detail 2 8 2 4" xfId="47600"/>
    <cellStyle name="RowTitles1-Detail 2 8 3" xfId="47601"/>
    <cellStyle name="RowTitles1-Detail 2 8 4" xfId="47602"/>
    <cellStyle name="RowTitles1-Detail 2 8 5" xfId="47603"/>
    <cellStyle name="RowTitles1-Detail 2 8 6" xfId="47604"/>
    <cellStyle name="RowTitles1-Detail 2 9" xfId="47605"/>
    <cellStyle name="RowTitles1-Detail 2 9 2" xfId="47606"/>
    <cellStyle name="RowTitles1-Detail 2 9 2 2" xfId="47607"/>
    <cellStyle name="RowTitles1-Detail 2 9 2 3" xfId="47608"/>
    <cellStyle name="RowTitles1-Detail 2 9 2 4" xfId="47609"/>
    <cellStyle name="RowTitles1-Detail 2 9 3" xfId="47610"/>
    <cellStyle name="RowTitles1-Detail 2 9 4" xfId="47611"/>
    <cellStyle name="RowTitles1-Detail 2 9 5" xfId="47612"/>
    <cellStyle name="RowTitles1-Detail 2 9 6" xfId="47613"/>
    <cellStyle name="RowTitles1-Detail 20" xfId="47614"/>
    <cellStyle name="RowTitles1-Detail 21" xfId="47615"/>
    <cellStyle name="RowTitles1-Detail 3" xfId="47616"/>
    <cellStyle name="RowTitles1-Detail 3 10" xfId="47617"/>
    <cellStyle name="RowTitles1-Detail 3 10 2" xfId="47618"/>
    <cellStyle name="RowTitles1-Detail 3 10 2 2" xfId="47619"/>
    <cellStyle name="RowTitles1-Detail 3 10 2 3" xfId="47620"/>
    <cellStyle name="RowTitles1-Detail 3 10 2 4" xfId="47621"/>
    <cellStyle name="RowTitles1-Detail 3 10 3" xfId="47622"/>
    <cellStyle name="RowTitles1-Detail 3 10 4" xfId="47623"/>
    <cellStyle name="RowTitles1-Detail 3 10 5" xfId="47624"/>
    <cellStyle name="RowTitles1-Detail 3 10 6" xfId="47625"/>
    <cellStyle name="RowTitles1-Detail 3 11" xfId="47626"/>
    <cellStyle name="RowTitles1-Detail 3 11 2" xfId="47627"/>
    <cellStyle name="RowTitles1-Detail 3 11 2 2" xfId="47628"/>
    <cellStyle name="RowTitles1-Detail 3 11 2 3" xfId="47629"/>
    <cellStyle name="RowTitles1-Detail 3 11 2 4" xfId="47630"/>
    <cellStyle name="RowTitles1-Detail 3 11 3" xfId="47631"/>
    <cellStyle name="RowTitles1-Detail 3 11 4" xfId="47632"/>
    <cellStyle name="RowTitles1-Detail 3 11 5" xfId="47633"/>
    <cellStyle name="RowTitles1-Detail 3 11 6" xfId="47634"/>
    <cellStyle name="RowTitles1-Detail 3 12" xfId="47635"/>
    <cellStyle name="RowTitles1-Detail 3 12 2" xfId="47636"/>
    <cellStyle name="RowTitles1-Detail 3 12 2 2" xfId="47637"/>
    <cellStyle name="RowTitles1-Detail 3 12 2 3" xfId="47638"/>
    <cellStyle name="RowTitles1-Detail 3 12 2 4" xfId="47639"/>
    <cellStyle name="RowTitles1-Detail 3 12 3" xfId="47640"/>
    <cellStyle name="RowTitles1-Detail 3 12 4" xfId="47641"/>
    <cellStyle name="RowTitles1-Detail 3 12 5" xfId="47642"/>
    <cellStyle name="RowTitles1-Detail 3 12 6" xfId="47643"/>
    <cellStyle name="RowTitles1-Detail 3 13" xfId="47644"/>
    <cellStyle name="RowTitles1-Detail 3 13 2" xfId="47645"/>
    <cellStyle name="RowTitles1-Detail 3 13 2 2" xfId="47646"/>
    <cellStyle name="RowTitles1-Detail 3 13 2 3" xfId="47647"/>
    <cellStyle name="RowTitles1-Detail 3 13 2 4" xfId="47648"/>
    <cellStyle name="RowTitles1-Detail 3 13 3" xfId="47649"/>
    <cellStyle name="RowTitles1-Detail 3 13 4" xfId="47650"/>
    <cellStyle name="RowTitles1-Detail 3 13 5" xfId="47651"/>
    <cellStyle name="RowTitles1-Detail 3 13 6" xfId="47652"/>
    <cellStyle name="RowTitles1-Detail 3 14" xfId="47653"/>
    <cellStyle name="RowTitles1-Detail 3 14 2" xfId="47654"/>
    <cellStyle name="RowTitles1-Detail 3 14 3" xfId="47655"/>
    <cellStyle name="RowTitles1-Detail 3 15" xfId="47656"/>
    <cellStyle name="RowTitles1-Detail 3 16" xfId="47657"/>
    <cellStyle name="RowTitles1-Detail 3 2" xfId="47658"/>
    <cellStyle name="RowTitles1-Detail 3 2 2" xfId="47659"/>
    <cellStyle name="RowTitles1-Detail 3 2 2 2" xfId="47660"/>
    <cellStyle name="RowTitles1-Detail 3 2 2 3" xfId="47661"/>
    <cellStyle name="RowTitles1-Detail 3 2 2 4" xfId="47662"/>
    <cellStyle name="RowTitles1-Detail 3 2 3" xfId="47663"/>
    <cellStyle name="RowTitles1-Detail 3 2 4" xfId="47664"/>
    <cellStyle name="RowTitles1-Detail 3 2 5" xfId="47665"/>
    <cellStyle name="RowTitles1-Detail 3 2 6" xfId="47666"/>
    <cellStyle name="RowTitles1-Detail 3 3" xfId="47667"/>
    <cellStyle name="RowTitles1-Detail 3 3 2" xfId="47668"/>
    <cellStyle name="RowTitles1-Detail 3 3 2 2" xfId="47669"/>
    <cellStyle name="RowTitles1-Detail 3 3 2 3" xfId="47670"/>
    <cellStyle name="RowTitles1-Detail 3 3 2 4" xfId="47671"/>
    <cellStyle name="RowTitles1-Detail 3 3 3" xfId="47672"/>
    <cellStyle name="RowTitles1-Detail 3 3 4" xfId="47673"/>
    <cellStyle name="RowTitles1-Detail 3 3 5" xfId="47674"/>
    <cellStyle name="RowTitles1-Detail 3 3 6" xfId="47675"/>
    <cellStyle name="RowTitles1-Detail 3 4" xfId="47676"/>
    <cellStyle name="RowTitles1-Detail 3 4 2" xfId="47677"/>
    <cellStyle name="RowTitles1-Detail 3 4 2 2" xfId="47678"/>
    <cellStyle name="RowTitles1-Detail 3 4 2 3" xfId="47679"/>
    <cellStyle name="RowTitles1-Detail 3 4 2 4" xfId="47680"/>
    <cellStyle name="RowTitles1-Detail 3 4 3" xfId="47681"/>
    <cellStyle name="RowTitles1-Detail 3 4 4" xfId="47682"/>
    <cellStyle name="RowTitles1-Detail 3 4 5" xfId="47683"/>
    <cellStyle name="RowTitles1-Detail 3 4 6" xfId="47684"/>
    <cellStyle name="RowTitles1-Detail 3 5" xfId="47685"/>
    <cellStyle name="RowTitles1-Detail 3 5 2" xfId="47686"/>
    <cellStyle name="RowTitles1-Detail 3 5 2 2" xfId="47687"/>
    <cellStyle name="RowTitles1-Detail 3 5 2 3" xfId="47688"/>
    <cellStyle name="RowTitles1-Detail 3 5 2 4" xfId="47689"/>
    <cellStyle name="RowTitles1-Detail 3 5 3" xfId="47690"/>
    <cellStyle name="RowTitles1-Detail 3 5 4" xfId="47691"/>
    <cellStyle name="RowTitles1-Detail 3 5 5" xfId="47692"/>
    <cellStyle name="RowTitles1-Detail 3 6" xfId="47693"/>
    <cellStyle name="RowTitles1-Detail 3 6 2" xfId="47694"/>
    <cellStyle name="RowTitles1-Detail 3 6 2 2" xfId="47695"/>
    <cellStyle name="RowTitles1-Detail 3 6 2 3" xfId="47696"/>
    <cellStyle name="RowTitles1-Detail 3 6 2 4" xfId="47697"/>
    <cellStyle name="RowTitles1-Detail 3 6 3" xfId="47698"/>
    <cellStyle name="RowTitles1-Detail 3 6 4" xfId="47699"/>
    <cellStyle name="RowTitles1-Detail 3 6 5" xfId="47700"/>
    <cellStyle name="RowTitles1-Detail 3 6 6" xfId="47701"/>
    <cellStyle name="RowTitles1-Detail 3 7" xfId="47702"/>
    <cellStyle name="RowTitles1-Detail 3 7 2" xfId="47703"/>
    <cellStyle name="RowTitles1-Detail 3 7 2 2" xfId="47704"/>
    <cellStyle name="RowTitles1-Detail 3 7 2 3" xfId="47705"/>
    <cellStyle name="RowTitles1-Detail 3 7 2 4" xfId="47706"/>
    <cellStyle name="RowTitles1-Detail 3 7 3" xfId="47707"/>
    <cellStyle name="RowTitles1-Detail 3 7 4" xfId="47708"/>
    <cellStyle name="RowTitles1-Detail 3 7 5" xfId="47709"/>
    <cellStyle name="RowTitles1-Detail 3 7 6" xfId="47710"/>
    <cellStyle name="RowTitles1-Detail 3 8" xfId="47711"/>
    <cellStyle name="RowTitles1-Detail 3 8 2" xfId="47712"/>
    <cellStyle name="RowTitles1-Detail 3 8 2 2" xfId="47713"/>
    <cellStyle name="RowTitles1-Detail 3 8 2 3" xfId="47714"/>
    <cellStyle name="RowTitles1-Detail 3 8 2 4" xfId="47715"/>
    <cellStyle name="RowTitles1-Detail 3 8 3" xfId="47716"/>
    <cellStyle name="RowTitles1-Detail 3 8 4" xfId="47717"/>
    <cellStyle name="RowTitles1-Detail 3 8 5" xfId="47718"/>
    <cellStyle name="RowTitles1-Detail 3 8 6" xfId="47719"/>
    <cellStyle name="RowTitles1-Detail 3 9" xfId="47720"/>
    <cellStyle name="RowTitles1-Detail 3 9 2" xfId="47721"/>
    <cellStyle name="RowTitles1-Detail 3 9 2 2" xfId="47722"/>
    <cellStyle name="RowTitles1-Detail 3 9 2 3" xfId="47723"/>
    <cellStyle name="RowTitles1-Detail 3 9 2 4" xfId="47724"/>
    <cellStyle name="RowTitles1-Detail 3 9 3" xfId="47725"/>
    <cellStyle name="RowTitles1-Detail 3 9 4" xfId="47726"/>
    <cellStyle name="RowTitles1-Detail 3 9 5" xfId="47727"/>
    <cellStyle name="RowTitles1-Detail 3 9 6" xfId="47728"/>
    <cellStyle name="RowTitles1-Detail 4" xfId="47729"/>
    <cellStyle name="RowTitles1-Detail 4 2" xfId="47730"/>
    <cellStyle name="RowTitles1-Detail 4 2 2" xfId="47731"/>
    <cellStyle name="RowTitles1-Detail 4 2 3" xfId="47732"/>
    <cellStyle name="RowTitles1-Detail 4 2 4" xfId="47733"/>
    <cellStyle name="RowTitles1-Detail 4 3" xfId="47734"/>
    <cellStyle name="RowTitles1-Detail 4 4" xfId="47735"/>
    <cellStyle name="RowTitles1-Detail 4 5" xfId="47736"/>
    <cellStyle name="RowTitles1-Detail 5" xfId="47737"/>
    <cellStyle name="RowTitles1-Detail 5 2" xfId="47738"/>
    <cellStyle name="RowTitles1-Detail 5 2 2" xfId="47739"/>
    <cellStyle name="RowTitles1-Detail 5 2 3" xfId="47740"/>
    <cellStyle name="RowTitles1-Detail 5 2 4" xfId="47741"/>
    <cellStyle name="RowTitles1-Detail 5 3" xfId="47742"/>
    <cellStyle name="RowTitles1-Detail 5 4" xfId="47743"/>
    <cellStyle name="RowTitles1-Detail 5 5" xfId="47744"/>
    <cellStyle name="RowTitles1-Detail 6" xfId="47745"/>
    <cellStyle name="RowTitles1-Detail 6 2" xfId="47746"/>
    <cellStyle name="RowTitles1-Detail 6 2 2" xfId="47747"/>
    <cellStyle name="RowTitles1-Detail 6 2 3" xfId="47748"/>
    <cellStyle name="RowTitles1-Detail 6 2 4" xfId="47749"/>
    <cellStyle name="RowTitles1-Detail 6 3" xfId="47750"/>
    <cellStyle name="RowTitles1-Detail 6 4" xfId="47751"/>
    <cellStyle name="RowTitles1-Detail 6 5" xfId="47752"/>
    <cellStyle name="RowTitles1-Detail 6 6" xfId="47753"/>
    <cellStyle name="RowTitles1-Detail 7" xfId="47754"/>
    <cellStyle name="RowTitles1-Detail 7 2" xfId="47755"/>
    <cellStyle name="RowTitles1-Detail 7 2 2" xfId="47756"/>
    <cellStyle name="RowTitles1-Detail 7 2 3" xfId="47757"/>
    <cellStyle name="RowTitles1-Detail 7 2 4" xfId="47758"/>
    <cellStyle name="RowTitles1-Detail 7 3" xfId="47759"/>
    <cellStyle name="RowTitles1-Detail 7 4" xfId="47760"/>
    <cellStyle name="RowTitles1-Detail 7 5" xfId="47761"/>
    <cellStyle name="RowTitles1-Detail 7 6" xfId="47762"/>
    <cellStyle name="RowTitles1-Detail 8" xfId="47763"/>
    <cellStyle name="RowTitles1-Detail 8 2" xfId="47764"/>
    <cellStyle name="RowTitles1-Detail 8 2 2" xfId="47765"/>
    <cellStyle name="RowTitles1-Detail 8 2 3" xfId="47766"/>
    <cellStyle name="RowTitles1-Detail 8 2 4" xfId="47767"/>
    <cellStyle name="RowTitles1-Detail 8 3" xfId="47768"/>
    <cellStyle name="RowTitles1-Detail 8 4" xfId="47769"/>
    <cellStyle name="RowTitles1-Detail 8 5" xfId="47770"/>
    <cellStyle name="RowTitles1-Detail 8 6" xfId="47771"/>
    <cellStyle name="RowTitles1-Detail 9" xfId="47772"/>
    <cellStyle name="RowTitles1-Detail 9 2" xfId="47773"/>
    <cellStyle name="RowTitles1-Detail 9 2 2" xfId="47774"/>
    <cellStyle name="RowTitles1-Detail 9 2 3" xfId="47775"/>
    <cellStyle name="RowTitles1-Detail 9 2 4" xfId="47776"/>
    <cellStyle name="RowTitles1-Detail 9 3" xfId="47777"/>
    <cellStyle name="RowTitles1-Detail 9 4" xfId="47778"/>
    <cellStyle name="RowTitles1-Detail 9 5" xfId="47779"/>
    <cellStyle name="RowTitles1-Detail 9 6" xfId="47780"/>
    <cellStyle name="RowTitles-Col2" xfId="953"/>
    <cellStyle name="RowTitles-Col2 10" xfId="47781"/>
    <cellStyle name="RowTitles-Col2 10 2" xfId="47782"/>
    <cellStyle name="RowTitles-Col2 10 2 2" xfId="47783"/>
    <cellStyle name="RowTitles-Col2 10 2 3" xfId="47784"/>
    <cellStyle name="RowTitles-Col2 10 2 4" xfId="47785"/>
    <cellStyle name="RowTitles-Col2 10 3" xfId="47786"/>
    <cellStyle name="RowTitles-Col2 10 4" xfId="47787"/>
    <cellStyle name="RowTitles-Col2 10 5" xfId="47788"/>
    <cellStyle name="RowTitles-Col2 10 6" xfId="47789"/>
    <cellStyle name="RowTitles-Col2 11" xfId="47790"/>
    <cellStyle name="RowTitles-Col2 11 2" xfId="47791"/>
    <cellStyle name="RowTitles-Col2 11 2 2" xfId="47792"/>
    <cellStyle name="RowTitles-Col2 11 2 3" xfId="47793"/>
    <cellStyle name="RowTitles-Col2 11 2 4" xfId="47794"/>
    <cellStyle name="RowTitles-Col2 11 3" xfId="47795"/>
    <cellStyle name="RowTitles-Col2 11 4" xfId="47796"/>
    <cellStyle name="RowTitles-Col2 11 5" xfId="47797"/>
    <cellStyle name="RowTitles-Col2 11 6" xfId="47798"/>
    <cellStyle name="RowTitles-Col2 12" xfId="47799"/>
    <cellStyle name="RowTitles-Col2 12 2" xfId="47800"/>
    <cellStyle name="RowTitles-Col2 12 2 2" xfId="47801"/>
    <cellStyle name="RowTitles-Col2 12 2 3" xfId="47802"/>
    <cellStyle name="RowTitles-Col2 12 2 4" xfId="47803"/>
    <cellStyle name="RowTitles-Col2 12 3" xfId="47804"/>
    <cellStyle name="RowTitles-Col2 12 4" xfId="47805"/>
    <cellStyle name="RowTitles-Col2 12 5" xfId="47806"/>
    <cellStyle name="RowTitles-Col2 12 6" xfId="47807"/>
    <cellStyle name="RowTitles-Col2 13" xfId="47808"/>
    <cellStyle name="RowTitles-Col2 13 2" xfId="47809"/>
    <cellStyle name="RowTitles-Col2 13 2 2" xfId="47810"/>
    <cellStyle name="RowTitles-Col2 13 2 3" xfId="47811"/>
    <cellStyle name="RowTitles-Col2 13 2 4" xfId="47812"/>
    <cellStyle name="RowTitles-Col2 13 3" xfId="47813"/>
    <cellStyle name="RowTitles-Col2 13 4" xfId="47814"/>
    <cellStyle name="RowTitles-Col2 13 5" xfId="47815"/>
    <cellStyle name="RowTitles-Col2 13 6" xfId="47816"/>
    <cellStyle name="RowTitles-Col2 14" xfId="47817"/>
    <cellStyle name="RowTitles-Col2 14 2" xfId="47818"/>
    <cellStyle name="RowTitles-Col2 14 2 2" xfId="47819"/>
    <cellStyle name="RowTitles-Col2 14 2 3" xfId="47820"/>
    <cellStyle name="RowTitles-Col2 14 2 4" xfId="47821"/>
    <cellStyle name="RowTitles-Col2 14 3" xfId="47822"/>
    <cellStyle name="RowTitles-Col2 14 4" xfId="47823"/>
    <cellStyle name="RowTitles-Col2 14 5" xfId="47824"/>
    <cellStyle name="RowTitles-Col2 14 6" xfId="47825"/>
    <cellStyle name="RowTitles-Col2 15" xfId="47826"/>
    <cellStyle name="RowTitles-Col2 15 2" xfId="47827"/>
    <cellStyle name="RowTitles-Col2 15 2 2" xfId="47828"/>
    <cellStyle name="RowTitles-Col2 15 2 3" xfId="47829"/>
    <cellStyle name="RowTitles-Col2 15 2 4" xfId="47830"/>
    <cellStyle name="RowTitles-Col2 15 3" xfId="47831"/>
    <cellStyle name="RowTitles-Col2 15 4" xfId="47832"/>
    <cellStyle name="RowTitles-Col2 15 5" xfId="47833"/>
    <cellStyle name="RowTitles-Col2 15 6" xfId="47834"/>
    <cellStyle name="RowTitles-Col2 16" xfId="47835"/>
    <cellStyle name="RowTitles-Col2 16 2" xfId="47836"/>
    <cellStyle name="RowTitles-Col2 16 2 2" xfId="47837"/>
    <cellStyle name="RowTitles-Col2 16 2 3" xfId="47838"/>
    <cellStyle name="RowTitles-Col2 16 2 4" xfId="47839"/>
    <cellStyle name="RowTitles-Col2 16 3" xfId="47840"/>
    <cellStyle name="RowTitles-Col2 16 4" xfId="47841"/>
    <cellStyle name="RowTitles-Col2 16 5" xfId="47842"/>
    <cellStyle name="RowTitles-Col2 16 6" xfId="47843"/>
    <cellStyle name="RowTitles-Col2 17" xfId="47844"/>
    <cellStyle name="RowTitles-Col2 17 2" xfId="47845"/>
    <cellStyle name="RowTitles-Col2 17 2 2" xfId="47846"/>
    <cellStyle name="RowTitles-Col2 17 2 3" xfId="47847"/>
    <cellStyle name="RowTitles-Col2 17 2 4" xfId="47848"/>
    <cellStyle name="RowTitles-Col2 17 3" xfId="47849"/>
    <cellStyle name="RowTitles-Col2 17 4" xfId="47850"/>
    <cellStyle name="RowTitles-Col2 17 5" xfId="47851"/>
    <cellStyle name="RowTitles-Col2 17 6" xfId="47852"/>
    <cellStyle name="RowTitles-Col2 18" xfId="47853"/>
    <cellStyle name="RowTitles-Col2 18 2" xfId="47854"/>
    <cellStyle name="RowTitles-Col2 18 2 2" xfId="47855"/>
    <cellStyle name="RowTitles-Col2 18 2 3" xfId="47856"/>
    <cellStyle name="RowTitles-Col2 18 2 4" xfId="47857"/>
    <cellStyle name="RowTitles-Col2 18 3" xfId="47858"/>
    <cellStyle name="RowTitles-Col2 18 4" xfId="47859"/>
    <cellStyle name="RowTitles-Col2 18 5" xfId="47860"/>
    <cellStyle name="RowTitles-Col2 18 6" xfId="47861"/>
    <cellStyle name="RowTitles-Col2 19" xfId="47862"/>
    <cellStyle name="RowTitles-Col2 19 2" xfId="47863"/>
    <cellStyle name="RowTitles-Col2 2" xfId="47864"/>
    <cellStyle name="RowTitles-Col2 2 10" xfId="47865"/>
    <cellStyle name="RowTitles-Col2 2 10 2" xfId="47866"/>
    <cellStyle name="RowTitles-Col2 2 10 2 2" xfId="47867"/>
    <cellStyle name="RowTitles-Col2 2 10 2 3" xfId="47868"/>
    <cellStyle name="RowTitles-Col2 2 10 2 4" xfId="47869"/>
    <cellStyle name="RowTitles-Col2 2 10 3" xfId="47870"/>
    <cellStyle name="RowTitles-Col2 2 10 4" xfId="47871"/>
    <cellStyle name="RowTitles-Col2 2 10 5" xfId="47872"/>
    <cellStyle name="RowTitles-Col2 2 10 6" xfId="47873"/>
    <cellStyle name="RowTitles-Col2 2 11" xfId="47874"/>
    <cellStyle name="RowTitles-Col2 2 11 2" xfId="47875"/>
    <cellStyle name="RowTitles-Col2 2 11 2 2" xfId="47876"/>
    <cellStyle name="RowTitles-Col2 2 11 2 3" xfId="47877"/>
    <cellStyle name="RowTitles-Col2 2 11 2 4" xfId="47878"/>
    <cellStyle name="RowTitles-Col2 2 11 3" xfId="47879"/>
    <cellStyle name="RowTitles-Col2 2 11 4" xfId="47880"/>
    <cellStyle name="RowTitles-Col2 2 11 5" xfId="47881"/>
    <cellStyle name="RowTitles-Col2 2 11 6" xfId="47882"/>
    <cellStyle name="RowTitles-Col2 2 12" xfId="47883"/>
    <cellStyle name="RowTitles-Col2 2 12 2" xfId="47884"/>
    <cellStyle name="RowTitles-Col2 2 12 2 2" xfId="47885"/>
    <cellStyle name="RowTitles-Col2 2 12 2 3" xfId="47886"/>
    <cellStyle name="RowTitles-Col2 2 12 2 4" xfId="47887"/>
    <cellStyle name="RowTitles-Col2 2 12 3" xfId="47888"/>
    <cellStyle name="RowTitles-Col2 2 12 4" xfId="47889"/>
    <cellStyle name="RowTitles-Col2 2 12 5" xfId="47890"/>
    <cellStyle name="RowTitles-Col2 2 12 6" xfId="47891"/>
    <cellStyle name="RowTitles-Col2 2 13" xfId="47892"/>
    <cellStyle name="RowTitles-Col2 2 13 2" xfId="47893"/>
    <cellStyle name="RowTitles-Col2 2 13 2 2" xfId="47894"/>
    <cellStyle name="RowTitles-Col2 2 13 2 3" xfId="47895"/>
    <cellStyle name="RowTitles-Col2 2 13 2 4" xfId="47896"/>
    <cellStyle name="RowTitles-Col2 2 13 3" xfId="47897"/>
    <cellStyle name="RowTitles-Col2 2 13 4" xfId="47898"/>
    <cellStyle name="RowTitles-Col2 2 13 5" xfId="47899"/>
    <cellStyle name="RowTitles-Col2 2 13 6" xfId="47900"/>
    <cellStyle name="RowTitles-Col2 2 14" xfId="47901"/>
    <cellStyle name="RowTitles-Col2 2 14 2" xfId="47902"/>
    <cellStyle name="RowTitles-Col2 2 14 2 2" xfId="47903"/>
    <cellStyle name="RowTitles-Col2 2 14 2 3" xfId="47904"/>
    <cellStyle name="RowTitles-Col2 2 14 2 4" xfId="47905"/>
    <cellStyle name="RowTitles-Col2 2 14 3" xfId="47906"/>
    <cellStyle name="RowTitles-Col2 2 14 4" xfId="47907"/>
    <cellStyle name="RowTitles-Col2 2 14 5" xfId="47908"/>
    <cellStyle name="RowTitles-Col2 2 14 6" xfId="47909"/>
    <cellStyle name="RowTitles-Col2 2 15" xfId="47910"/>
    <cellStyle name="RowTitles-Col2 2 15 2" xfId="47911"/>
    <cellStyle name="RowTitles-Col2 2 15 2 2" xfId="47912"/>
    <cellStyle name="RowTitles-Col2 2 15 2 3" xfId="47913"/>
    <cellStyle name="RowTitles-Col2 2 15 2 4" xfId="47914"/>
    <cellStyle name="RowTitles-Col2 2 15 3" xfId="47915"/>
    <cellStyle name="RowTitles-Col2 2 15 4" xfId="47916"/>
    <cellStyle name="RowTitles-Col2 2 15 5" xfId="47917"/>
    <cellStyle name="RowTitles-Col2 2 15 6" xfId="47918"/>
    <cellStyle name="RowTitles-Col2 2 16" xfId="47919"/>
    <cellStyle name="RowTitles-Col2 2 16 2" xfId="47920"/>
    <cellStyle name="RowTitles-Col2 2 16 3" xfId="47921"/>
    <cellStyle name="RowTitles-Col2 2 16 4" xfId="47922"/>
    <cellStyle name="RowTitles-Col2 2 17" xfId="47923"/>
    <cellStyle name="RowTitles-Col2 2 18" xfId="47924"/>
    <cellStyle name="RowTitles-Col2 2 2" xfId="47925"/>
    <cellStyle name="RowTitles-Col2 2 2 2" xfId="47926"/>
    <cellStyle name="RowTitles-Col2 2 2 2 2" xfId="47927"/>
    <cellStyle name="RowTitles-Col2 2 2 2 3" xfId="47928"/>
    <cellStyle name="RowTitles-Col2 2 2 2 4" xfId="47929"/>
    <cellStyle name="RowTitles-Col2 2 2 3" xfId="47930"/>
    <cellStyle name="RowTitles-Col2 2 2 4" xfId="47931"/>
    <cellStyle name="RowTitles-Col2 2 2 5" xfId="47932"/>
    <cellStyle name="RowTitles-Col2 2 2 6" xfId="47933"/>
    <cellStyle name="RowTitles-Col2 2 3" xfId="47934"/>
    <cellStyle name="RowTitles-Col2 2 3 2" xfId="47935"/>
    <cellStyle name="RowTitles-Col2 2 3 2 2" xfId="47936"/>
    <cellStyle name="RowTitles-Col2 2 3 2 3" xfId="47937"/>
    <cellStyle name="RowTitles-Col2 2 3 2 4" xfId="47938"/>
    <cellStyle name="RowTitles-Col2 2 3 3" xfId="47939"/>
    <cellStyle name="RowTitles-Col2 2 3 4" xfId="47940"/>
    <cellStyle name="RowTitles-Col2 2 3 5" xfId="47941"/>
    <cellStyle name="RowTitles-Col2 2 3 6" xfId="47942"/>
    <cellStyle name="RowTitles-Col2 2 4" xfId="47943"/>
    <cellStyle name="RowTitles-Col2 2 4 2" xfId="47944"/>
    <cellStyle name="RowTitles-Col2 2 4 2 2" xfId="47945"/>
    <cellStyle name="RowTitles-Col2 2 4 2 3" xfId="47946"/>
    <cellStyle name="RowTitles-Col2 2 4 2 4" xfId="47947"/>
    <cellStyle name="RowTitles-Col2 2 4 3" xfId="47948"/>
    <cellStyle name="RowTitles-Col2 2 4 4" xfId="47949"/>
    <cellStyle name="RowTitles-Col2 2 4 5" xfId="47950"/>
    <cellStyle name="RowTitles-Col2 2 4 6" xfId="47951"/>
    <cellStyle name="RowTitles-Col2 2 5" xfId="47952"/>
    <cellStyle name="RowTitles-Col2 2 5 2" xfId="47953"/>
    <cellStyle name="RowTitles-Col2 2 5 2 2" xfId="47954"/>
    <cellStyle name="RowTitles-Col2 2 5 2 3" xfId="47955"/>
    <cellStyle name="RowTitles-Col2 2 5 2 4" xfId="47956"/>
    <cellStyle name="RowTitles-Col2 2 5 3" xfId="47957"/>
    <cellStyle name="RowTitles-Col2 2 5 4" xfId="47958"/>
    <cellStyle name="RowTitles-Col2 2 5 5" xfId="47959"/>
    <cellStyle name="RowTitles-Col2 2 5 6" xfId="47960"/>
    <cellStyle name="RowTitles-Col2 2 6" xfId="47961"/>
    <cellStyle name="RowTitles-Col2 2 6 2" xfId="47962"/>
    <cellStyle name="RowTitles-Col2 2 6 2 2" xfId="47963"/>
    <cellStyle name="RowTitles-Col2 2 6 2 3" xfId="47964"/>
    <cellStyle name="RowTitles-Col2 2 6 2 4" xfId="47965"/>
    <cellStyle name="RowTitles-Col2 2 6 3" xfId="47966"/>
    <cellStyle name="RowTitles-Col2 2 6 4" xfId="47967"/>
    <cellStyle name="RowTitles-Col2 2 6 5" xfId="47968"/>
    <cellStyle name="RowTitles-Col2 2 6 6" xfId="47969"/>
    <cellStyle name="RowTitles-Col2 2 7" xfId="47970"/>
    <cellStyle name="RowTitles-Col2 2 7 2" xfId="47971"/>
    <cellStyle name="RowTitles-Col2 2 7 2 2" xfId="47972"/>
    <cellStyle name="RowTitles-Col2 2 7 2 3" xfId="47973"/>
    <cellStyle name="RowTitles-Col2 2 7 2 4" xfId="47974"/>
    <cellStyle name="RowTitles-Col2 2 7 3" xfId="47975"/>
    <cellStyle name="RowTitles-Col2 2 7 4" xfId="47976"/>
    <cellStyle name="RowTitles-Col2 2 7 5" xfId="47977"/>
    <cellStyle name="RowTitles-Col2 2 7 6" xfId="47978"/>
    <cellStyle name="RowTitles-Col2 2 8" xfId="47979"/>
    <cellStyle name="RowTitles-Col2 2 8 2" xfId="47980"/>
    <cellStyle name="RowTitles-Col2 2 8 2 2" xfId="47981"/>
    <cellStyle name="RowTitles-Col2 2 8 2 3" xfId="47982"/>
    <cellStyle name="RowTitles-Col2 2 8 2 4" xfId="47983"/>
    <cellStyle name="RowTitles-Col2 2 8 3" xfId="47984"/>
    <cellStyle name="RowTitles-Col2 2 8 4" xfId="47985"/>
    <cellStyle name="RowTitles-Col2 2 8 5" xfId="47986"/>
    <cellStyle name="RowTitles-Col2 2 8 6" xfId="47987"/>
    <cellStyle name="RowTitles-Col2 2 9" xfId="47988"/>
    <cellStyle name="RowTitles-Col2 2 9 2" xfId="47989"/>
    <cellStyle name="RowTitles-Col2 2 9 2 2" xfId="47990"/>
    <cellStyle name="RowTitles-Col2 2 9 2 3" xfId="47991"/>
    <cellStyle name="RowTitles-Col2 2 9 2 4" xfId="47992"/>
    <cellStyle name="RowTitles-Col2 2 9 3" xfId="47993"/>
    <cellStyle name="RowTitles-Col2 2 9 4" xfId="47994"/>
    <cellStyle name="RowTitles-Col2 2 9 5" xfId="47995"/>
    <cellStyle name="RowTitles-Col2 2 9 6" xfId="47996"/>
    <cellStyle name="RowTitles-Col2 20" xfId="47997"/>
    <cellStyle name="RowTitles-Col2 21" xfId="47998"/>
    <cellStyle name="RowTitles-Col2 22" xfId="47999"/>
    <cellStyle name="RowTitles-Col2 23" xfId="48000"/>
    <cellStyle name="RowTitles-Col2 24" xfId="48001"/>
    <cellStyle name="RowTitles-Col2 25" xfId="48002"/>
    <cellStyle name="RowTitles-Col2 3" xfId="48003"/>
    <cellStyle name="RowTitles-Col2 3 10" xfId="48004"/>
    <cellStyle name="RowTitles-Col2 3 10 2" xfId="48005"/>
    <cellStyle name="RowTitles-Col2 3 10 2 2" xfId="48006"/>
    <cellStyle name="RowTitles-Col2 3 10 2 3" xfId="48007"/>
    <cellStyle name="RowTitles-Col2 3 10 2 4" xfId="48008"/>
    <cellStyle name="RowTitles-Col2 3 10 3" xfId="48009"/>
    <cellStyle name="RowTitles-Col2 3 10 4" xfId="48010"/>
    <cellStyle name="RowTitles-Col2 3 10 5" xfId="48011"/>
    <cellStyle name="RowTitles-Col2 3 10 6" xfId="48012"/>
    <cellStyle name="RowTitles-Col2 3 11" xfId="48013"/>
    <cellStyle name="RowTitles-Col2 3 11 2" xfId="48014"/>
    <cellStyle name="RowTitles-Col2 3 11 2 2" xfId="48015"/>
    <cellStyle name="RowTitles-Col2 3 11 2 3" xfId="48016"/>
    <cellStyle name="RowTitles-Col2 3 11 2 4" xfId="48017"/>
    <cellStyle name="RowTitles-Col2 3 11 3" xfId="48018"/>
    <cellStyle name="RowTitles-Col2 3 11 4" xfId="48019"/>
    <cellStyle name="RowTitles-Col2 3 11 5" xfId="48020"/>
    <cellStyle name="RowTitles-Col2 3 11 6" xfId="48021"/>
    <cellStyle name="RowTitles-Col2 3 12" xfId="48022"/>
    <cellStyle name="RowTitles-Col2 3 12 2" xfId="48023"/>
    <cellStyle name="RowTitles-Col2 3 12 2 2" xfId="48024"/>
    <cellStyle name="RowTitles-Col2 3 12 2 3" xfId="48025"/>
    <cellStyle name="RowTitles-Col2 3 12 2 4" xfId="48026"/>
    <cellStyle name="RowTitles-Col2 3 12 3" xfId="48027"/>
    <cellStyle name="RowTitles-Col2 3 12 4" xfId="48028"/>
    <cellStyle name="RowTitles-Col2 3 12 5" xfId="48029"/>
    <cellStyle name="RowTitles-Col2 3 12 6" xfId="48030"/>
    <cellStyle name="RowTitles-Col2 3 13" xfId="48031"/>
    <cellStyle name="RowTitles-Col2 3 13 2" xfId="48032"/>
    <cellStyle name="RowTitles-Col2 3 13 2 2" xfId="48033"/>
    <cellStyle name="RowTitles-Col2 3 13 2 3" xfId="48034"/>
    <cellStyle name="RowTitles-Col2 3 13 2 4" xfId="48035"/>
    <cellStyle name="RowTitles-Col2 3 13 3" xfId="48036"/>
    <cellStyle name="RowTitles-Col2 3 13 4" xfId="48037"/>
    <cellStyle name="RowTitles-Col2 3 13 5" xfId="48038"/>
    <cellStyle name="RowTitles-Col2 3 13 6" xfId="48039"/>
    <cellStyle name="RowTitles-Col2 3 14" xfId="48040"/>
    <cellStyle name="RowTitles-Col2 3 14 2" xfId="48041"/>
    <cellStyle name="RowTitles-Col2 3 14 3" xfId="48042"/>
    <cellStyle name="RowTitles-Col2 3 14 4" xfId="48043"/>
    <cellStyle name="RowTitles-Col2 3 15" xfId="48044"/>
    <cellStyle name="RowTitles-Col2 3 16" xfId="48045"/>
    <cellStyle name="RowTitles-Col2 3 2" xfId="48046"/>
    <cellStyle name="RowTitles-Col2 3 2 2" xfId="48047"/>
    <cellStyle name="RowTitles-Col2 3 2 2 2" xfId="48048"/>
    <cellStyle name="RowTitles-Col2 3 2 2 3" xfId="48049"/>
    <cellStyle name="RowTitles-Col2 3 2 2 4" xfId="48050"/>
    <cellStyle name="RowTitles-Col2 3 2 3" xfId="48051"/>
    <cellStyle name="RowTitles-Col2 3 2 4" xfId="48052"/>
    <cellStyle name="RowTitles-Col2 3 2 5" xfId="48053"/>
    <cellStyle name="RowTitles-Col2 3 2 6" xfId="48054"/>
    <cellStyle name="RowTitles-Col2 3 3" xfId="48055"/>
    <cellStyle name="RowTitles-Col2 3 3 2" xfId="48056"/>
    <cellStyle name="RowTitles-Col2 3 3 2 2" xfId="48057"/>
    <cellStyle name="RowTitles-Col2 3 3 2 3" xfId="48058"/>
    <cellStyle name="RowTitles-Col2 3 3 2 4" xfId="48059"/>
    <cellStyle name="RowTitles-Col2 3 3 3" xfId="48060"/>
    <cellStyle name="RowTitles-Col2 3 3 4" xfId="48061"/>
    <cellStyle name="RowTitles-Col2 3 3 5" xfId="48062"/>
    <cellStyle name="RowTitles-Col2 3 3 6" xfId="48063"/>
    <cellStyle name="RowTitles-Col2 3 4" xfId="48064"/>
    <cellStyle name="RowTitles-Col2 3 4 2" xfId="48065"/>
    <cellStyle name="RowTitles-Col2 3 4 2 2" xfId="48066"/>
    <cellStyle name="RowTitles-Col2 3 4 2 3" xfId="48067"/>
    <cellStyle name="RowTitles-Col2 3 4 2 4" xfId="48068"/>
    <cellStyle name="RowTitles-Col2 3 4 3" xfId="48069"/>
    <cellStyle name="RowTitles-Col2 3 4 4" xfId="48070"/>
    <cellStyle name="RowTitles-Col2 3 4 5" xfId="48071"/>
    <cellStyle name="RowTitles-Col2 3 4 6" xfId="48072"/>
    <cellStyle name="RowTitles-Col2 3 5" xfId="48073"/>
    <cellStyle name="RowTitles-Col2 3 5 2" xfId="48074"/>
    <cellStyle name="RowTitles-Col2 3 5 2 2" xfId="48075"/>
    <cellStyle name="RowTitles-Col2 3 5 2 3" xfId="48076"/>
    <cellStyle name="RowTitles-Col2 3 5 2 4" xfId="48077"/>
    <cellStyle name="RowTitles-Col2 3 5 3" xfId="48078"/>
    <cellStyle name="RowTitles-Col2 3 5 4" xfId="48079"/>
    <cellStyle name="RowTitles-Col2 3 5 5" xfId="48080"/>
    <cellStyle name="RowTitles-Col2 3 5 6" xfId="48081"/>
    <cellStyle name="RowTitles-Col2 3 6" xfId="48082"/>
    <cellStyle name="RowTitles-Col2 3 6 2" xfId="48083"/>
    <cellStyle name="RowTitles-Col2 3 6 2 2" xfId="48084"/>
    <cellStyle name="RowTitles-Col2 3 6 2 3" xfId="48085"/>
    <cellStyle name="RowTitles-Col2 3 6 2 4" xfId="48086"/>
    <cellStyle name="RowTitles-Col2 3 6 3" xfId="48087"/>
    <cellStyle name="RowTitles-Col2 3 6 4" xfId="48088"/>
    <cellStyle name="RowTitles-Col2 3 6 5" xfId="48089"/>
    <cellStyle name="RowTitles-Col2 3 6 6" xfId="48090"/>
    <cellStyle name="RowTitles-Col2 3 7" xfId="48091"/>
    <cellStyle name="RowTitles-Col2 3 7 2" xfId="48092"/>
    <cellStyle name="RowTitles-Col2 3 7 2 2" xfId="48093"/>
    <cellStyle name="RowTitles-Col2 3 7 2 3" xfId="48094"/>
    <cellStyle name="RowTitles-Col2 3 7 2 4" xfId="48095"/>
    <cellStyle name="RowTitles-Col2 3 7 3" xfId="48096"/>
    <cellStyle name="RowTitles-Col2 3 7 4" xfId="48097"/>
    <cellStyle name="RowTitles-Col2 3 7 5" xfId="48098"/>
    <cellStyle name="RowTitles-Col2 3 7 6" xfId="48099"/>
    <cellStyle name="RowTitles-Col2 3 8" xfId="48100"/>
    <cellStyle name="RowTitles-Col2 3 8 2" xfId="48101"/>
    <cellStyle name="RowTitles-Col2 3 8 2 2" xfId="48102"/>
    <cellStyle name="RowTitles-Col2 3 8 2 3" xfId="48103"/>
    <cellStyle name="RowTitles-Col2 3 8 2 4" xfId="48104"/>
    <cellStyle name="RowTitles-Col2 3 8 3" xfId="48105"/>
    <cellStyle name="RowTitles-Col2 3 8 4" xfId="48106"/>
    <cellStyle name="RowTitles-Col2 3 8 5" xfId="48107"/>
    <cellStyle name="RowTitles-Col2 3 8 6" xfId="48108"/>
    <cellStyle name="RowTitles-Col2 3 9" xfId="48109"/>
    <cellStyle name="RowTitles-Col2 3 9 2" xfId="48110"/>
    <cellStyle name="RowTitles-Col2 3 9 2 2" xfId="48111"/>
    <cellStyle name="RowTitles-Col2 3 9 2 3" xfId="48112"/>
    <cellStyle name="RowTitles-Col2 3 9 2 4" xfId="48113"/>
    <cellStyle name="RowTitles-Col2 3 9 3" xfId="48114"/>
    <cellStyle name="RowTitles-Col2 3 9 4" xfId="48115"/>
    <cellStyle name="RowTitles-Col2 3 9 5" xfId="48116"/>
    <cellStyle name="RowTitles-Col2 3 9 6" xfId="48117"/>
    <cellStyle name="RowTitles-Col2 4" xfId="48118"/>
    <cellStyle name="RowTitles-Col2 4 2" xfId="48119"/>
    <cellStyle name="RowTitles-Col2 4 2 2" xfId="48120"/>
    <cellStyle name="RowTitles-Col2 4 2 3" xfId="48121"/>
    <cellStyle name="RowTitles-Col2 4 2 4" xfId="48122"/>
    <cellStyle name="RowTitles-Col2 4 3" xfId="48123"/>
    <cellStyle name="RowTitles-Col2 4 4" xfId="48124"/>
    <cellStyle name="RowTitles-Col2 4 5" xfId="48125"/>
    <cellStyle name="RowTitles-Col2 4 6" xfId="48126"/>
    <cellStyle name="RowTitles-Col2 5" xfId="48127"/>
    <cellStyle name="RowTitles-Col2 5 2" xfId="48128"/>
    <cellStyle name="RowTitles-Col2 5 2 2" xfId="48129"/>
    <cellStyle name="RowTitles-Col2 5 2 3" xfId="48130"/>
    <cellStyle name="RowTitles-Col2 5 2 4" xfId="48131"/>
    <cellStyle name="RowTitles-Col2 5 3" xfId="48132"/>
    <cellStyle name="RowTitles-Col2 5 4" xfId="48133"/>
    <cellStyle name="RowTitles-Col2 5 5" xfId="48134"/>
    <cellStyle name="RowTitles-Col2 5 6" xfId="48135"/>
    <cellStyle name="RowTitles-Col2 6" xfId="48136"/>
    <cellStyle name="RowTitles-Col2 6 2" xfId="48137"/>
    <cellStyle name="RowTitles-Col2 6 2 2" xfId="48138"/>
    <cellStyle name="RowTitles-Col2 6 2 3" xfId="48139"/>
    <cellStyle name="RowTitles-Col2 6 2 4" xfId="48140"/>
    <cellStyle name="RowTitles-Col2 6 3" xfId="48141"/>
    <cellStyle name="RowTitles-Col2 6 4" xfId="48142"/>
    <cellStyle name="RowTitles-Col2 6 5" xfId="48143"/>
    <cellStyle name="RowTitles-Col2 6 6" xfId="48144"/>
    <cellStyle name="RowTitles-Col2 7" xfId="48145"/>
    <cellStyle name="RowTitles-Col2 7 2" xfId="48146"/>
    <cellStyle name="RowTitles-Col2 7 2 2" xfId="48147"/>
    <cellStyle name="RowTitles-Col2 7 2 3" xfId="48148"/>
    <cellStyle name="RowTitles-Col2 7 2 4" xfId="48149"/>
    <cellStyle name="RowTitles-Col2 7 3" xfId="48150"/>
    <cellStyle name="RowTitles-Col2 7 4" xfId="48151"/>
    <cellStyle name="RowTitles-Col2 7 5" xfId="48152"/>
    <cellStyle name="RowTitles-Col2 7 6" xfId="48153"/>
    <cellStyle name="RowTitles-Col2 8" xfId="48154"/>
    <cellStyle name="RowTitles-Col2 8 2" xfId="48155"/>
    <cellStyle name="RowTitles-Col2 8 2 2" xfId="48156"/>
    <cellStyle name="RowTitles-Col2 8 2 3" xfId="48157"/>
    <cellStyle name="RowTitles-Col2 8 2 4" xfId="48158"/>
    <cellStyle name="RowTitles-Col2 8 3" xfId="48159"/>
    <cellStyle name="RowTitles-Col2 8 4" xfId="48160"/>
    <cellStyle name="RowTitles-Col2 8 5" xfId="48161"/>
    <cellStyle name="RowTitles-Col2 8 6" xfId="48162"/>
    <cellStyle name="RowTitles-Col2 9" xfId="48163"/>
    <cellStyle name="RowTitles-Col2 9 2" xfId="48164"/>
    <cellStyle name="RowTitles-Col2 9 2 2" xfId="48165"/>
    <cellStyle name="RowTitles-Col2 9 2 3" xfId="48166"/>
    <cellStyle name="RowTitles-Col2 9 2 4" xfId="48167"/>
    <cellStyle name="RowTitles-Col2 9 3" xfId="48168"/>
    <cellStyle name="RowTitles-Col2 9 4" xfId="48169"/>
    <cellStyle name="RowTitles-Col2 9 5" xfId="48170"/>
    <cellStyle name="RowTitles-Col2 9 6" xfId="48171"/>
    <cellStyle name="RowTitles-Detail" xfId="954"/>
    <cellStyle name="RowTitles-Detail 10" xfId="48172"/>
    <cellStyle name="RowTitles-Detail 10 2" xfId="48173"/>
    <cellStyle name="RowTitles-Detail 10 2 2" xfId="48174"/>
    <cellStyle name="RowTitles-Detail 10 2 3" xfId="48175"/>
    <cellStyle name="RowTitles-Detail 10 2 4" xfId="48176"/>
    <cellStyle name="RowTitles-Detail 10 3" xfId="48177"/>
    <cellStyle name="RowTitles-Detail 10 4" xfId="48178"/>
    <cellStyle name="RowTitles-Detail 10 5" xfId="48179"/>
    <cellStyle name="RowTitles-Detail 10 6" xfId="48180"/>
    <cellStyle name="RowTitles-Detail 11" xfId="48181"/>
    <cellStyle name="RowTitles-Detail 11 2" xfId="48182"/>
    <cellStyle name="RowTitles-Detail 11 2 2" xfId="48183"/>
    <cellStyle name="RowTitles-Detail 11 2 3" xfId="48184"/>
    <cellStyle name="RowTitles-Detail 11 2 4" xfId="48185"/>
    <cellStyle name="RowTitles-Detail 11 3" xfId="48186"/>
    <cellStyle name="RowTitles-Detail 11 4" xfId="48187"/>
    <cellStyle name="RowTitles-Detail 11 5" xfId="48188"/>
    <cellStyle name="RowTitles-Detail 11 6" xfId="48189"/>
    <cellStyle name="RowTitles-Detail 12" xfId="48190"/>
    <cellStyle name="RowTitles-Detail 12 2" xfId="48191"/>
    <cellStyle name="RowTitles-Detail 12 2 2" xfId="48192"/>
    <cellStyle name="RowTitles-Detail 12 2 3" xfId="48193"/>
    <cellStyle name="RowTitles-Detail 12 2 4" xfId="48194"/>
    <cellStyle name="RowTitles-Detail 12 3" xfId="48195"/>
    <cellStyle name="RowTitles-Detail 12 4" xfId="48196"/>
    <cellStyle name="RowTitles-Detail 12 5" xfId="48197"/>
    <cellStyle name="RowTitles-Detail 12 6" xfId="48198"/>
    <cellStyle name="RowTitles-Detail 13" xfId="48199"/>
    <cellStyle name="RowTitles-Detail 13 2" xfId="48200"/>
    <cellStyle name="RowTitles-Detail 13 2 2" xfId="48201"/>
    <cellStyle name="RowTitles-Detail 13 2 3" xfId="48202"/>
    <cellStyle name="RowTitles-Detail 13 2 4" xfId="48203"/>
    <cellStyle name="RowTitles-Detail 13 3" xfId="48204"/>
    <cellStyle name="RowTitles-Detail 13 4" xfId="48205"/>
    <cellStyle name="RowTitles-Detail 13 5" xfId="48206"/>
    <cellStyle name="RowTitles-Detail 13 6" xfId="48207"/>
    <cellStyle name="RowTitles-Detail 14" xfId="48208"/>
    <cellStyle name="RowTitles-Detail 14 2" xfId="48209"/>
    <cellStyle name="RowTitles-Detail 14 2 2" xfId="48210"/>
    <cellStyle name="RowTitles-Detail 14 2 3" xfId="48211"/>
    <cellStyle name="RowTitles-Detail 14 2 4" xfId="48212"/>
    <cellStyle name="RowTitles-Detail 14 3" xfId="48213"/>
    <cellStyle name="RowTitles-Detail 14 4" xfId="48214"/>
    <cellStyle name="RowTitles-Detail 14 5" xfId="48215"/>
    <cellStyle name="RowTitles-Detail 14 6" xfId="48216"/>
    <cellStyle name="RowTitles-Detail 15" xfId="48217"/>
    <cellStyle name="RowTitles-Detail 15 2" xfId="48218"/>
    <cellStyle name="RowTitles-Detail 15 2 2" xfId="48219"/>
    <cellStyle name="RowTitles-Detail 15 2 3" xfId="48220"/>
    <cellStyle name="RowTitles-Detail 15 2 4" xfId="48221"/>
    <cellStyle name="RowTitles-Detail 15 3" xfId="48222"/>
    <cellStyle name="RowTitles-Detail 15 4" xfId="48223"/>
    <cellStyle name="RowTitles-Detail 15 5" xfId="48224"/>
    <cellStyle name="RowTitles-Detail 15 6" xfId="48225"/>
    <cellStyle name="RowTitles-Detail 16" xfId="48226"/>
    <cellStyle name="RowTitles-Detail 16 2" xfId="48227"/>
    <cellStyle name="RowTitles-Detail 16 2 2" xfId="48228"/>
    <cellStyle name="RowTitles-Detail 16 2 3" xfId="48229"/>
    <cellStyle name="RowTitles-Detail 16 2 4" xfId="48230"/>
    <cellStyle name="RowTitles-Detail 16 3" xfId="48231"/>
    <cellStyle name="RowTitles-Detail 16 4" xfId="48232"/>
    <cellStyle name="RowTitles-Detail 16 5" xfId="48233"/>
    <cellStyle name="RowTitles-Detail 16 6" xfId="48234"/>
    <cellStyle name="RowTitles-Detail 17" xfId="48235"/>
    <cellStyle name="RowTitles-Detail 17 2" xfId="48236"/>
    <cellStyle name="RowTitles-Detail 17 2 2" xfId="48237"/>
    <cellStyle name="RowTitles-Detail 17 2 3" xfId="48238"/>
    <cellStyle name="RowTitles-Detail 17 2 4" xfId="48239"/>
    <cellStyle name="RowTitles-Detail 17 3" xfId="48240"/>
    <cellStyle name="RowTitles-Detail 17 4" xfId="48241"/>
    <cellStyle name="RowTitles-Detail 17 5" xfId="48242"/>
    <cellStyle name="RowTitles-Detail 17 6" xfId="48243"/>
    <cellStyle name="RowTitles-Detail 18" xfId="48244"/>
    <cellStyle name="RowTitles-Detail 18 2" xfId="48245"/>
    <cellStyle name="RowTitles-Detail 18 2 2" xfId="48246"/>
    <cellStyle name="RowTitles-Detail 18 2 3" xfId="48247"/>
    <cellStyle name="RowTitles-Detail 18 2 4" xfId="48248"/>
    <cellStyle name="RowTitles-Detail 18 3" xfId="48249"/>
    <cellStyle name="RowTitles-Detail 18 4" xfId="48250"/>
    <cellStyle name="RowTitles-Detail 18 5" xfId="48251"/>
    <cellStyle name="RowTitles-Detail 18 6" xfId="48252"/>
    <cellStyle name="RowTitles-Detail 19" xfId="48253"/>
    <cellStyle name="RowTitles-Detail 19 2" xfId="48254"/>
    <cellStyle name="RowTitles-Detail 19 3" xfId="48255"/>
    <cellStyle name="RowTitles-Detail 2" xfId="48256"/>
    <cellStyle name="RowTitles-Detail 2 10" xfId="48257"/>
    <cellStyle name="RowTitles-Detail 2 10 2" xfId="48258"/>
    <cellStyle name="RowTitles-Detail 2 10 2 2" xfId="48259"/>
    <cellStyle name="RowTitles-Detail 2 10 2 3" xfId="48260"/>
    <cellStyle name="RowTitles-Detail 2 10 2 4" xfId="48261"/>
    <cellStyle name="RowTitles-Detail 2 10 3" xfId="48262"/>
    <cellStyle name="RowTitles-Detail 2 10 4" xfId="48263"/>
    <cellStyle name="RowTitles-Detail 2 10 5" xfId="48264"/>
    <cellStyle name="RowTitles-Detail 2 10 6" xfId="48265"/>
    <cellStyle name="RowTitles-Detail 2 11" xfId="48266"/>
    <cellStyle name="RowTitles-Detail 2 11 2" xfId="48267"/>
    <cellStyle name="RowTitles-Detail 2 11 2 2" xfId="48268"/>
    <cellStyle name="RowTitles-Detail 2 11 2 3" xfId="48269"/>
    <cellStyle name="RowTitles-Detail 2 11 2 4" xfId="48270"/>
    <cellStyle name="RowTitles-Detail 2 11 3" xfId="48271"/>
    <cellStyle name="RowTitles-Detail 2 11 4" xfId="48272"/>
    <cellStyle name="RowTitles-Detail 2 11 5" xfId="48273"/>
    <cellStyle name="RowTitles-Detail 2 11 6" xfId="48274"/>
    <cellStyle name="RowTitles-Detail 2 12" xfId="48275"/>
    <cellStyle name="RowTitles-Detail 2 12 2" xfId="48276"/>
    <cellStyle name="RowTitles-Detail 2 12 2 2" xfId="48277"/>
    <cellStyle name="RowTitles-Detail 2 12 2 3" xfId="48278"/>
    <cellStyle name="RowTitles-Detail 2 12 2 4" xfId="48279"/>
    <cellStyle name="RowTitles-Detail 2 12 3" xfId="48280"/>
    <cellStyle name="RowTitles-Detail 2 12 4" xfId="48281"/>
    <cellStyle name="RowTitles-Detail 2 12 5" xfId="48282"/>
    <cellStyle name="RowTitles-Detail 2 12 6" xfId="48283"/>
    <cellStyle name="RowTitles-Detail 2 13" xfId="48284"/>
    <cellStyle name="RowTitles-Detail 2 13 2" xfId="48285"/>
    <cellStyle name="RowTitles-Detail 2 13 2 2" xfId="48286"/>
    <cellStyle name="RowTitles-Detail 2 13 2 3" xfId="48287"/>
    <cellStyle name="RowTitles-Detail 2 13 2 4" xfId="48288"/>
    <cellStyle name="RowTitles-Detail 2 13 3" xfId="48289"/>
    <cellStyle name="RowTitles-Detail 2 13 4" xfId="48290"/>
    <cellStyle name="RowTitles-Detail 2 13 5" xfId="48291"/>
    <cellStyle name="RowTitles-Detail 2 13 6" xfId="48292"/>
    <cellStyle name="RowTitles-Detail 2 14" xfId="48293"/>
    <cellStyle name="RowTitles-Detail 2 14 2" xfId="48294"/>
    <cellStyle name="RowTitles-Detail 2 14 2 2" xfId="48295"/>
    <cellStyle name="RowTitles-Detail 2 14 2 3" xfId="48296"/>
    <cellStyle name="RowTitles-Detail 2 14 2 4" xfId="48297"/>
    <cellStyle name="RowTitles-Detail 2 14 3" xfId="48298"/>
    <cellStyle name="RowTitles-Detail 2 14 4" xfId="48299"/>
    <cellStyle name="RowTitles-Detail 2 14 5" xfId="48300"/>
    <cellStyle name="RowTitles-Detail 2 14 6" xfId="48301"/>
    <cellStyle name="RowTitles-Detail 2 15" xfId="48302"/>
    <cellStyle name="RowTitles-Detail 2 15 2" xfId="48303"/>
    <cellStyle name="RowTitles-Detail 2 15 2 2" xfId="48304"/>
    <cellStyle name="RowTitles-Detail 2 15 2 3" xfId="48305"/>
    <cellStyle name="RowTitles-Detail 2 15 2 4" xfId="48306"/>
    <cellStyle name="RowTitles-Detail 2 15 3" xfId="48307"/>
    <cellStyle name="RowTitles-Detail 2 15 4" xfId="48308"/>
    <cellStyle name="RowTitles-Detail 2 15 5" xfId="48309"/>
    <cellStyle name="RowTitles-Detail 2 15 6" xfId="48310"/>
    <cellStyle name="RowTitles-Detail 2 16" xfId="48311"/>
    <cellStyle name="RowTitles-Detail 2 16 2" xfId="48312"/>
    <cellStyle name="RowTitles-Detail 2 16 3" xfId="48313"/>
    <cellStyle name="RowTitles-Detail 2 17" xfId="48314"/>
    <cellStyle name="RowTitles-Detail 2 18" xfId="48315"/>
    <cellStyle name="RowTitles-Detail 2 2" xfId="48316"/>
    <cellStyle name="RowTitles-Detail 2 2 2" xfId="48317"/>
    <cellStyle name="RowTitles-Detail 2 2 2 2" xfId="48318"/>
    <cellStyle name="RowTitles-Detail 2 2 2 3" xfId="48319"/>
    <cellStyle name="RowTitles-Detail 2 2 2 4" xfId="48320"/>
    <cellStyle name="RowTitles-Detail 2 2 3" xfId="48321"/>
    <cellStyle name="RowTitles-Detail 2 2 4" xfId="48322"/>
    <cellStyle name="RowTitles-Detail 2 2 5" xfId="48323"/>
    <cellStyle name="RowTitles-Detail 2 2 6" xfId="48324"/>
    <cellStyle name="RowTitles-Detail 2 3" xfId="48325"/>
    <cellStyle name="RowTitles-Detail 2 3 2" xfId="48326"/>
    <cellStyle name="RowTitles-Detail 2 3 2 2" xfId="48327"/>
    <cellStyle name="RowTitles-Detail 2 3 2 3" xfId="48328"/>
    <cellStyle name="RowTitles-Detail 2 3 2 4" xfId="48329"/>
    <cellStyle name="RowTitles-Detail 2 3 3" xfId="48330"/>
    <cellStyle name="RowTitles-Detail 2 3 4" xfId="48331"/>
    <cellStyle name="RowTitles-Detail 2 3 5" xfId="48332"/>
    <cellStyle name="RowTitles-Detail 2 3 6" xfId="48333"/>
    <cellStyle name="RowTitles-Detail 2 4" xfId="48334"/>
    <cellStyle name="RowTitles-Detail 2 4 2" xfId="48335"/>
    <cellStyle name="RowTitles-Detail 2 4 2 2" xfId="48336"/>
    <cellStyle name="RowTitles-Detail 2 4 2 3" xfId="48337"/>
    <cellStyle name="RowTitles-Detail 2 4 2 4" xfId="48338"/>
    <cellStyle name="RowTitles-Detail 2 4 3" xfId="48339"/>
    <cellStyle name="RowTitles-Detail 2 4 4" xfId="48340"/>
    <cellStyle name="RowTitles-Detail 2 4 5" xfId="48341"/>
    <cellStyle name="RowTitles-Detail 2 4 6" xfId="48342"/>
    <cellStyle name="RowTitles-Detail 2 5" xfId="48343"/>
    <cellStyle name="RowTitles-Detail 2 5 2" xfId="48344"/>
    <cellStyle name="RowTitles-Detail 2 5 2 2" xfId="48345"/>
    <cellStyle name="RowTitles-Detail 2 5 2 3" xfId="48346"/>
    <cellStyle name="RowTitles-Detail 2 5 2 4" xfId="48347"/>
    <cellStyle name="RowTitles-Detail 2 5 3" xfId="48348"/>
    <cellStyle name="RowTitles-Detail 2 5 4" xfId="48349"/>
    <cellStyle name="RowTitles-Detail 2 5 5" xfId="48350"/>
    <cellStyle name="RowTitles-Detail 2 5 6" xfId="48351"/>
    <cellStyle name="RowTitles-Detail 2 6" xfId="48352"/>
    <cellStyle name="RowTitles-Detail 2 6 2" xfId="48353"/>
    <cellStyle name="RowTitles-Detail 2 6 2 2" xfId="48354"/>
    <cellStyle name="RowTitles-Detail 2 6 2 3" xfId="48355"/>
    <cellStyle name="RowTitles-Detail 2 6 2 4" xfId="48356"/>
    <cellStyle name="RowTitles-Detail 2 6 3" xfId="48357"/>
    <cellStyle name="RowTitles-Detail 2 6 4" xfId="48358"/>
    <cellStyle name="RowTitles-Detail 2 6 5" xfId="48359"/>
    <cellStyle name="RowTitles-Detail 2 6 6" xfId="48360"/>
    <cellStyle name="RowTitles-Detail 2 7" xfId="48361"/>
    <cellStyle name="RowTitles-Detail 2 7 2" xfId="48362"/>
    <cellStyle name="RowTitles-Detail 2 7 2 2" xfId="48363"/>
    <cellStyle name="RowTitles-Detail 2 7 2 3" xfId="48364"/>
    <cellStyle name="RowTitles-Detail 2 7 2 4" xfId="48365"/>
    <cellStyle name="RowTitles-Detail 2 7 3" xfId="48366"/>
    <cellStyle name="RowTitles-Detail 2 7 4" xfId="48367"/>
    <cellStyle name="RowTitles-Detail 2 7 5" xfId="48368"/>
    <cellStyle name="RowTitles-Detail 2 7 6" xfId="48369"/>
    <cellStyle name="RowTitles-Detail 2 8" xfId="48370"/>
    <cellStyle name="RowTitles-Detail 2 8 2" xfId="48371"/>
    <cellStyle name="RowTitles-Detail 2 8 2 2" xfId="48372"/>
    <cellStyle name="RowTitles-Detail 2 8 2 3" xfId="48373"/>
    <cellStyle name="RowTitles-Detail 2 8 2 4" xfId="48374"/>
    <cellStyle name="RowTitles-Detail 2 8 3" xfId="48375"/>
    <cellStyle name="RowTitles-Detail 2 8 4" xfId="48376"/>
    <cellStyle name="RowTitles-Detail 2 8 5" xfId="48377"/>
    <cellStyle name="RowTitles-Detail 2 8 6" xfId="48378"/>
    <cellStyle name="RowTitles-Detail 2 9" xfId="48379"/>
    <cellStyle name="RowTitles-Detail 2 9 2" xfId="48380"/>
    <cellStyle name="RowTitles-Detail 2 9 2 2" xfId="48381"/>
    <cellStyle name="RowTitles-Detail 2 9 2 3" xfId="48382"/>
    <cellStyle name="RowTitles-Detail 2 9 2 4" xfId="48383"/>
    <cellStyle name="RowTitles-Detail 2 9 3" xfId="48384"/>
    <cellStyle name="RowTitles-Detail 2 9 4" xfId="48385"/>
    <cellStyle name="RowTitles-Detail 2 9 5" xfId="48386"/>
    <cellStyle name="RowTitles-Detail 2 9 6" xfId="48387"/>
    <cellStyle name="RowTitles-Detail 20" xfId="48388"/>
    <cellStyle name="RowTitles-Detail 21" xfId="48389"/>
    <cellStyle name="RowTitles-Detail 3" xfId="48390"/>
    <cellStyle name="RowTitles-Detail 3 10" xfId="48391"/>
    <cellStyle name="RowTitles-Detail 3 10 2" xfId="48392"/>
    <cellStyle name="RowTitles-Detail 3 10 2 2" xfId="48393"/>
    <cellStyle name="RowTitles-Detail 3 10 2 3" xfId="48394"/>
    <cellStyle name="RowTitles-Detail 3 10 2 4" xfId="48395"/>
    <cellStyle name="RowTitles-Detail 3 10 3" xfId="48396"/>
    <cellStyle name="RowTitles-Detail 3 10 4" xfId="48397"/>
    <cellStyle name="RowTitles-Detail 3 10 5" xfId="48398"/>
    <cellStyle name="RowTitles-Detail 3 10 6" xfId="48399"/>
    <cellStyle name="RowTitles-Detail 3 11" xfId="48400"/>
    <cellStyle name="RowTitles-Detail 3 11 2" xfId="48401"/>
    <cellStyle name="RowTitles-Detail 3 11 2 2" xfId="48402"/>
    <cellStyle name="RowTitles-Detail 3 11 2 3" xfId="48403"/>
    <cellStyle name="RowTitles-Detail 3 11 2 4" xfId="48404"/>
    <cellStyle name="RowTitles-Detail 3 11 3" xfId="48405"/>
    <cellStyle name="RowTitles-Detail 3 11 4" xfId="48406"/>
    <cellStyle name="RowTitles-Detail 3 11 5" xfId="48407"/>
    <cellStyle name="RowTitles-Detail 3 11 6" xfId="48408"/>
    <cellStyle name="RowTitles-Detail 3 12" xfId="48409"/>
    <cellStyle name="RowTitles-Detail 3 12 2" xfId="48410"/>
    <cellStyle name="RowTitles-Detail 3 12 2 2" xfId="48411"/>
    <cellStyle name="RowTitles-Detail 3 12 2 3" xfId="48412"/>
    <cellStyle name="RowTitles-Detail 3 12 2 4" xfId="48413"/>
    <cellStyle name="RowTitles-Detail 3 12 3" xfId="48414"/>
    <cellStyle name="RowTitles-Detail 3 12 4" xfId="48415"/>
    <cellStyle name="RowTitles-Detail 3 12 5" xfId="48416"/>
    <cellStyle name="RowTitles-Detail 3 12 6" xfId="48417"/>
    <cellStyle name="RowTitles-Detail 3 13" xfId="48418"/>
    <cellStyle name="RowTitles-Detail 3 13 2" xfId="48419"/>
    <cellStyle name="RowTitles-Detail 3 13 2 2" xfId="48420"/>
    <cellStyle name="RowTitles-Detail 3 13 2 3" xfId="48421"/>
    <cellStyle name="RowTitles-Detail 3 13 2 4" xfId="48422"/>
    <cellStyle name="RowTitles-Detail 3 13 3" xfId="48423"/>
    <cellStyle name="RowTitles-Detail 3 13 4" xfId="48424"/>
    <cellStyle name="RowTitles-Detail 3 13 5" xfId="48425"/>
    <cellStyle name="RowTitles-Detail 3 13 6" xfId="48426"/>
    <cellStyle name="RowTitles-Detail 3 14" xfId="48427"/>
    <cellStyle name="RowTitles-Detail 3 14 2" xfId="48428"/>
    <cellStyle name="RowTitles-Detail 3 14 3" xfId="48429"/>
    <cellStyle name="RowTitles-Detail 3 15" xfId="48430"/>
    <cellStyle name="RowTitles-Detail 3 16" xfId="48431"/>
    <cellStyle name="RowTitles-Detail 3 2" xfId="48432"/>
    <cellStyle name="RowTitles-Detail 3 2 2" xfId="48433"/>
    <cellStyle name="RowTitles-Detail 3 2 2 2" xfId="48434"/>
    <cellStyle name="RowTitles-Detail 3 2 2 3" xfId="48435"/>
    <cellStyle name="RowTitles-Detail 3 2 2 4" xfId="48436"/>
    <cellStyle name="RowTitles-Detail 3 2 3" xfId="48437"/>
    <cellStyle name="RowTitles-Detail 3 2 4" xfId="48438"/>
    <cellStyle name="RowTitles-Detail 3 2 5" xfId="48439"/>
    <cellStyle name="RowTitles-Detail 3 2 6" xfId="48440"/>
    <cellStyle name="RowTitles-Detail 3 3" xfId="48441"/>
    <cellStyle name="RowTitles-Detail 3 3 2" xfId="48442"/>
    <cellStyle name="RowTitles-Detail 3 3 2 2" xfId="48443"/>
    <cellStyle name="RowTitles-Detail 3 3 2 3" xfId="48444"/>
    <cellStyle name="RowTitles-Detail 3 3 2 4" xfId="48445"/>
    <cellStyle name="RowTitles-Detail 3 3 3" xfId="48446"/>
    <cellStyle name="RowTitles-Detail 3 3 4" xfId="48447"/>
    <cellStyle name="RowTitles-Detail 3 3 5" xfId="48448"/>
    <cellStyle name="RowTitles-Detail 3 3 6" xfId="48449"/>
    <cellStyle name="RowTitles-Detail 3 4" xfId="48450"/>
    <cellStyle name="RowTitles-Detail 3 4 2" xfId="48451"/>
    <cellStyle name="RowTitles-Detail 3 4 2 2" xfId="48452"/>
    <cellStyle name="RowTitles-Detail 3 4 2 3" xfId="48453"/>
    <cellStyle name="RowTitles-Detail 3 4 2 4" xfId="48454"/>
    <cellStyle name="RowTitles-Detail 3 4 3" xfId="48455"/>
    <cellStyle name="RowTitles-Detail 3 4 4" xfId="48456"/>
    <cellStyle name="RowTitles-Detail 3 4 5" xfId="48457"/>
    <cellStyle name="RowTitles-Detail 3 4 6" xfId="48458"/>
    <cellStyle name="RowTitles-Detail 3 5" xfId="48459"/>
    <cellStyle name="RowTitles-Detail 3 5 2" xfId="48460"/>
    <cellStyle name="RowTitles-Detail 3 5 2 2" xfId="48461"/>
    <cellStyle name="RowTitles-Detail 3 5 2 3" xfId="48462"/>
    <cellStyle name="RowTitles-Detail 3 5 2 4" xfId="48463"/>
    <cellStyle name="RowTitles-Detail 3 5 3" xfId="48464"/>
    <cellStyle name="RowTitles-Detail 3 5 4" xfId="48465"/>
    <cellStyle name="RowTitles-Detail 3 5 5" xfId="48466"/>
    <cellStyle name="RowTitles-Detail 3 6" xfId="48467"/>
    <cellStyle name="RowTitles-Detail 3 6 2" xfId="48468"/>
    <cellStyle name="RowTitles-Detail 3 6 2 2" xfId="48469"/>
    <cellStyle name="RowTitles-Detail 3 6 2 3" xfId="48470"/>
    <cellStyle name="RowTitles-Detail 3 6 2 4" xfId="48471"/>
    <cellStyle name="RowTitles-Detail 3 6 3" xfId="48472"/>
    <cellStyle name="RowTitles-Detail 3 6 4" xfId="48473"/>
    <cellStyle name="RowTitles-Detail 3 6 5" xfId="48474"/>
    <cellStyle name="RowTitles-Detail 3 6 6" xfId="48475"/>
    <cellStyle name="RowTitles-Detail 3 7" xfId="48476"/>
    <cellStyle name="RowTitles-Detail 3 7 2" xfId="48477"/>
    <cellStyle name="RowTitles-Detail 3 7 2 2" xfId="48478"/>
    <cellStyle name="RowTitles-Detail 3 7 2 3" xfId="48479"/>
    <cellStyle name="RowTitles-Detail 3 7 2 4" xfId="48480"/>
    <cellStyle name="RowTitles-Detail 3 7 3" xfId="48481"/>
    <cellStyle name="RowTitles-Detail 3 7 4" xfId="48482"/>
    <cellStyle name="RowTitles-Detail 3 7 5" xfId="48483"/>
    <cellStyle name="RowTitles-Detail 3 7 6" xfId="48484"/>
    <cellStyle name="RowTitles-Detail 3 8" xfId="48485"/>
    <cellStyle name="RowTitles-Detail 3 8 2" xfId="48486"/>
    <cellStyle name="RowTitles-Detail 3 8 2 2" xfId="48487"/>
    <cellStyle name="RowTitles-Detail 3 8 2 3" xfId="48488"/>
    <cellStyle name="RowTitles-Detail 3 8 2 4" xfId="48489"/>
    <cellStyle name="RowTitles-Detail 3 8 3" xfId="48490"/>
    <cellStyle name="RowTitles-Detail 3 8 4" xfId="48491"/>
    <cellStyle name="RowTitles-Detail 3 8 5" xfId="48492"/>
    <cellStyle name="RowTitles-Detail 3 8 6" xfId="48493"/>
    <cellStyle name="RowTitles-Detail 3 9" xfId="48494"/>
    <cellStyle name="RowTitles-Detail 3 9 2" xfId="48495"/>
    <cellStyle name="RowTitles-Detail 3 9 2 2" xfId="48496"/>
    <cellStyle name="RowTitles-Detail 3 9 2 3" xfId="48497"/>
    <cellStyle name="RowTitles-Detail 3 9 2 4" xfId="48498"/>
    <cellStyle name="RowTitles-Detail 3 9 3" xfId="48499"/>
    <cellStyle name="RowTitles-Detail 3 9 4" xfId="48500"/>
    <cellStyle name="RowTitles-Detail 3 9 5" xfId="48501"/>
    <cellStyle name="RowTitles-Detail 3 9 6" xfId="48502"/>
    <cellStyle name="RowTitles-Detail 4" xfId="48503"/>
    <cellStyle name="RowTitles-Detail 4 2" xfId="48504"/>
    <cellStyle name="RowTitles-Detail 4 2 2" xfId="48505"/>
    <cellStyle name="RowTitles-Detail 4 2 3" xfId="48506"/>
    <cellStyle name="RowTitles-Detail 4 2 4" xfId="48507"/>
    <cellStyle name="RowTitles-Detail 4 3" xfId="48508"/>
    <cellStyle name="RowTitles-Detail 4 4" xfId="48509"/>
    <cellStyle name="RowTitles-Detail 4 5" xfId="48510"/>
    <cellStyle name="RowTitles-Detail 5" xfId="48511"/>
    <cellStyle name="RowTitles-Detail 5 2" xfId="48512"/>
    <cellStyle name="RowTitles-Detail 5 2 2" xfId="48513"/>
    <cellStyle name="RowTitles-Detail 5 2 3" xfId="48514"/>
    <cellStyle name="RowTitles-Detail 5 2 4" xfId="48515"/>
    <cellStyle name="RowTitles-Detail 5 3" xfId="48516"/>
    <cellStyle name="RowTitles-Detail 5 4" xfId="48517"/>
    <cellStyle name="RowTitles-Detail 5 5" xfId="48518"/>
    <cellStyle name="RowTitles-Detail 6" xfId="48519"/>
    <cellStyle name="RowTitles-Detail 6 2" xfId="48520"/>
    <cellStyle name="RowTitles-Detail 6 2 2" xfId="48521"/>
    <cellStyle name="RowTitles-Detail 6 2 3" xfId="48522"/>
    <cellStyle name="RowTitles-Detail 6 2 4" xfId="48523"/>
    <cellStyle name="RowTitles-Detail 6 3" xfId="48524"/>
    <cellStyle name="RowTitles-Detail 6 4" xfId="48525"/>
    <cellStyle name="RowTitles-Detail 6 5" xfId="48526"/>
    <cellStyle name="RowTitles-Detail 6 6" xfId="48527"/>
    <cellStyle name="RowTitles-Detail 7" xfId="48528"/>
    <cellStyle name="RowTitles-Detail 7 2" xfId="48529"/>
    <cellStyle name="RowTitles-Detail 7 2 2" xfId="48530"/>
    <cellStyle name="RowTitles-Detail 7 2 3" xfId="48531"/>
    <cellStyle name="RowTitles-Detail 7 2 4" xfId="48532"/>
    <cellStyle name="RowTitles-Detail 7 3" xfId="48533"/>
    <cellStyle name="RowTitles-Detail 7 4" xfId="48534"/>
    <cellStyle name="RowTitles-Detail 7 5" xfId="48535"/>
    <cellStyle name="RowTitles-Detail 7 6" xfId="48536"/>
    <cellStyle name="RowTitles-Detail 8" xfId="48537"/>
    <cellStyle name="RowTitles-Detail 8 2" xfId="48538"/>
    <cellStyle name="RowTitles-Detail 8 2 2" xfId="48539"/>
    <cellStyle name="RowTitles-Detail 8 2 3" xfId="48540"/>
    <cellStyle name="RowTitles-Detail 8 2 4" xfId="48541"/>
    <cellStyle name="RowTitles-Detail 8 3" xfId="48542"/>
    <cellStyle name="RowTitles-Detail 8 4" xfId="48543"/>
    <cellStyle name="RowTitles-Detail 8 5" xfId="48544"/>
    <cellStyle name="RowTitles-Detail 8 6" xfId="48545"/>
    <cellStyle name="RowTitles-Detail 9" xfId="48546"/>
    <cellStyle name="RowTitles-Detail 9 2" xfId="48547"/>
    <cellStyle name="RowTitles-Detail 9 2 2" xfId="48548"/>
    <cellStyle name="RowTitles-Detail 9 2 3" xfId="48549"/>
    <cellStyle name="RowTitles-Detail 9 2 4" xfId="48550"/>
    <cellStyle name="RowTitles-Detail 9 3" xfId="48551"/>
    <cellStyle name="RowTitles-Detail 9 4" xfId="48552"/>
    <cellStyle name="RowTitles-Detail 9 5" xfId="48553"/>
    <cellStyle name="RowTitles-Detail 9 6" xfId="48554"/>
    <cellStyle name="semestre" xfId="955"/>
    <cellStyle name="Standaard_Blad1" xfId="956"/>
    <cellStyle name="Standard_41 Grundkompetenzen" xfId="957"/>
    <cellStyle name="Style 1" xfId="958"/>
    <cellStyle name="Style 1 2" xfId="959"/>
    <cellStyle name="Sub-titles" xfId="960"/>
    <cellStyle name="Sub-titles Cols" xfId="961"/>
    <cellStyle name="Sub-titles rows" xfId="962"/>
    <cellStyle name="superscript" xfId="963"/>
    <cellStyle name="tab_row_black_line_black" xfId="964"/>
    <cellStyle name="Table No." xfId="965"/>
    <cellStyle name="Table Title" xfId="966"/>
    <cellStyle name="table_bottom" xfId="967"/>
    <cellStyle name="temp" xfId="968"/>
    <cellStyle name="tête chapitre" xfId="969"/>
    <cellStyle name="TEXT" xfId="970"/>
    <cellStyle name="Title" xfId="1000" builtinId="15" customBuiltin="1"/>
    <cellStyle name="Title 2" xfId="971"/>
    <cellStyle name="Title 3" xfId="972"/>
    <cellStyle name="Title 4" xfId="973"/>
    <cellStyle name="title1" xfId="974"/>
    <cellStyle name="Titles" xfId="975"/>
    <cellStyle name="titre" xfId="976"/>
    <cellStyle name="Total" xfId="1016" builtinId="25" customBuiltin="1"/>
    <cellStyle name="Total 2" xfId="977"/>
    <cellStyle name="Total 2 2" xfId="978"/>
    <cellStyle name="Total 2 3" xfId="979"/>
    <cellStyle name="Total 2 3 10" xfId="48555"/>
    <cellStyle name="Total 2 3 10 2" xfId="48556"/>
    <cellStyle name="Total 2 3 10 2 2" xfId="48557"/>
    <cellStyle name="Total 2 3 10 2 3" xfId="48558"/>
    <cellStyle name="Total 2 3 10 2 4" xfId="48559"/>
    <cellStyle name="Total 2 3 10 3" xfId="48560"/>
    <cellStyle name="Total 2 3 10 4" xfId="48561"/>
    <cellStyle name="Total 2 3 10 5" xfId="48562"/>
    <cellStyle name="Total 2 3 10 6" xfId="48563"/>
    <cellStyle name="Total 2 3 11" xfId="48564"/>
    <cellStyle name="Total 2 3 11 2" xfId="48565"/>
    <cellStyle name="Total 2 3 11 2 2" xfId="48566"/>
    <cellStyle name="Total 2 3 11 2 3" xfId="48567"/>
    <cellStyle name="Total 2 3 11 2 4" xfId="48568"/>
    <cellStyle name="Total 2 3 11 3" xfId="48569"/>
    <cellStyle name="Total 2 3 11 4" xfId="48570"/>
    <cellStyle name="Total 2 3 11 5" xfId="48571"/>
    <cellStyle name="Total 2 3 11 6" xfId="48572"/>
    <cellStyle name="Total 2 3 12" xfId="48573"/>
    <cellStyle name="Total 2 3 12 2" xfId="48574"/>
    <cellStyle name="Total 2 3 12 2 2" xfId="48575"/>
    <cellStyle name="Total 2 3 12 2 3" xfId="48576"/>
    <cellStyle name="Total 2 3 12 2 4" xfId="48577"/>
    <cellStyle name="Total 2 3 12 3" xfId="48578"/>
    <cellStyle name="Total 2 3 12 4" xfId="48579"/>
    <cellStyle name="Total 2 3 12 5" xfId="48580"/>
    <cellStyle name="Total 2 3 12 6" xfId="48581"/>
    <cellStyle name="Total 2 3 13" xfId="48582"/>
    <cellStyle name="Total 2 3 13 2" xfId="48583"/>
    <cellStyle name="Total 2 3 13 2 2" xfId="48584"/>
    <cellStyle name="Total 2 3 13 2 3" xfId="48585"/>
    <cellStyle name="Total 2 3 13 2 4" xfId="48586"/>
    <cellStyle name="Total 2 3 13 3" xfId="48587"/>
    <cellStyle name="Total 2 3 13 4" xfId="48588"/>
    <cellStyle name="Total 2 3 13 5" xfId="48589"/>
    <cellStyle name="Total 2 3 13 6" xfId="48590"/>
    <cellStyle name="Total 2 3 14" xfId="48591"/>
    <cellStyle name="Total 2 3 14 2" xfId="48592"/>
    <cellStyle name="Total 2 3 14 2 2" xfId="48593"/>
    <cellStyle name="Total 2 3 14 2 3" xfId="48594"/>
    <cellStyle name="Total 2 3 14 2 4" xfId="48595"/>
    <cellStyle name="Total 2 3 14 3" xfId="48596"/>
    <cellStyle name="Total 2 3 14 4" xfId="48597"/>
    <cellStyle name="Total 2 3 14 5" xfId="48598"/>
    <cellStyle name="Total 2 3 14 6" xfId="48599"/>
    <cellStyle name="Total 2 3 15" xfId="48600"/>
    <cellStyle name="Total 2 3 15 2" xfId="48601"/>
    <cellStyle name="Total 2 3 15 2 2" xfId="48602"/>
    <cellStyle name="Total 2 3 15 2 3" xfId="48603"/>
    <cellStyle name="Total 2 3 15 2 4" xfId="48604"/>
    <cellStyle name="Total 2 3 15 3" xfId="48605"/>
    <cellStyle name="Total 2 3 15 4" xfId="48606"/>
    <cellStyle name="Total 2 3 15 5" xfId="48607"/>
    <cellStyle name="Total 2 3 15 6" xfId="48608"/>
    <cellStyle name="Total 2 3 16" xfId="48609"/>
    <cellStyle name="Total 2 3 16 2" xfId="48610"/>
    <cellStyle name="Total 2 3 16 2 2" xfId="48611"/>
    <cellStyle name="Total 2 3 16 2 3" xfId="48612"/>
    <cellStyle name="Total 2 3 16 2 4" xfId="48613"/>
    <cellStyle name="Total 2 3 16 3" xfId="48614"/>
    <cellStyle name="Total 2 3 16 4" xfId="48615"/>
    <cellStyle name="Total 2 3 16 5" xfId="48616"/>
    <cellStyle name="Total 2 3 16 6" xfId="48617"/>
    <cellStyle name="Total 2 3 17" xfId="48618"/>
    <cellStyle name="Total 2 3 17 2" xfId="48619"/>
    <cellStyle name="Total 2 3 17 2 2" xfId="48620"/>
    <cellStyle name="Total 2 3 17 2 3" xfId="48621"/>
    <cellStyle name="Total 2 3 17 2 4" xfId="48622"/>
    <cellStyle name="Total 2 3 17 3" xfId="48623"/>
    <cellStyle name="Total 2 3 17 4" xfId="48624"/>
    <cellStyle name="Total 2 3 17 5" xfId="48625"/>
    <cellStyle name="Total 2 3 17 6" xfId="48626"/>
    <cellStyle name="Total 2 3 18" xfId="48627"/>
    <cellStyle name="Total 2 3 18 2" xfId="48628"/>
    <cellStyle name="Total 2 3 18 2 2" xfId="48629"/>
    <cellStyle name="Total 2 3 18 2 3" xfId="48630"/>
    <cellStyle name="Total 2 3 18 2 4" xfId="48631"/>
    <cellStyle name="Total 2 3 18 3" xfId="48632"/>
    <cellStyle name="Total 2 3 18 4" xfId="48633"/>
    <cellStyle name="Total 2 3 18 5" xfId="48634"/>
    <cellStyle name="Total 2 3 18 6" xfId="48635"/>
    <cellStyle name="Total 2 3 19" xfId="48636"/>
    <cellStyle name="Total 2 3 19 2" xfId="48637"/>
    <cellStyle name="Total 2 3 19 2 2" xfId="48638"/>
    <cellStyle name="Total 2 3 19 2 3" xfId="48639"/>
    <cellStyle name="Total 2 3 19 2 4" xfId="48640"/>
    <cellStyle name="Total 2 3 19 3" xfId="48641"/>
    <cellStyle name="Total 2 3 19 4" xfId="48642"/>
    <cellStyle name="Total 2 3 19 5" xfId="48643"/>
    <cellStyle name="Total 2 3 19 6" xfId="48644"/>
    <cellStyle name="Total 2 3 2" xfId="48645"/>
    <cellStyle name="Total 2 3 2 10" xfId="48646"/>
    <cellStyle name="Total 2 3 2 10 2" xfId="48647"/>
    <cellStyle name="Total 2 3 2 10 2 2" xfId="48648"/>
    <cellStyle name="Total 2 3 2 10 2 3" xfId="48649"/>
    <cellStyle name="Total 2 3 2 10 2 4" xfId="48650"/>
    <cellStyle name="Total 2 3 2 10 3" xfId="48651"/>
    <cellStyle name="Total 2 3 2 10 4" xfId="48652"/>
    <cellStyle name="Total 2 3 2 10 5" xfId="48653"/>
    <cellStyle name="Total 2 3 2 10 6" xfId="48654"/>
    <cellStyle name="Total 2 3 2 11" xfId="48655"/>
    <cellStyle name="Total 2 3 2 11 2" xfId="48656"/>
    <cellStyle name="Total 2 3 2 11 2 2" xfId="48657"/>
    <cellStyle name="Total 2 3 2 11 2 3" xfId="48658"/>
    <cellStyle name="Total 2 3 2 11 2 4" xfId="48659"/>
    <cellStyle name="Total 2 3 2 11 3" xfId="48660"/>
    <cellStyle name="Total 2 3 2 11 4" xfId="48661"/>
    <cellStyle name="Total 2 3 2 11 5" xfId="48662"/>
    <cellStyle name="Total 2 3 2 11 6" xfId="48663"/>
    <cellStyle name="Total 2 3 2 12" xfId="48664"/>
    <cellStyle name="Total 2 3 2 12 2" xfId="48665"/>
    <cellStyle name="Total 2 3 2 12 2 2" xfId="48666"/>
    <cellStyle name="Total 2 3 2 12 2 3" xfId="48667"/>
    <cellStyle name="Total 2 3 2 12 2 4" xfId="48668"/>
    <cellStyle name="Total 2 3 2 12 3" xfId="48669"/>
    <cellStyle name="Total 2 3 2 12 4" xfId="48670"/>
    <cellStyle name="Total 2 3 2 12 5" xfId="48671"/>
    <cellStyle name="Total 2 3 2 12 6" xfId="48672"/>
    <cellStyle name="Total 2 3 2 13" xfId="48673"/>
    <cellStyle name="Total 2 3 2 13 2" xfId="48674"/>
    <cellStyle name="Total 2 3 2 13 2 2" xfId="48675"/>
    <cellStyle name="Total 2 3 2 13 2 3" xfId="48676"/>
    <cellStyle name="Total 2 3 2 13 2 4" xfId="48677"/>
    <cellStyle name="Total 2 3 2 13 3" xfId="48678"/>
    <cellStyle name="Total 2 3 2 13 4" xfId="48679"/>
    <cellStyle name="Total 2 3 2 13 5" xfId="48680"/>
    <cellStyle name="Total 2 3 2 13 6" xfId="48681"/>
    <cellStyle name="Total 2 3 2 14" xfId="48682"/>
    <cellStyle name="Total 2 3 2 14 2" xfId="48683"/>
    <cellStyle name="Total 2 3 2 14 2 2" xfId="48684"/>
    <cellStyle name="Total 2 3 2 14 2 3" xfId="48685"/>
    <cellStyle name="Total 2 3 2 14 2 4" xfId="48686"/>
    <cellStyle name="Total 2 3 2 14 3" xfId="48687"/>
    <cellStyle name="Total 2 3 2 14 4" xfId="48688"/>
    <cellStyle name="Total 2 3 2 14 5" xfId="48689"/>
    <cellStyle name="Total 2 3 2 14 6" xfId="48690"/>
    <cellStyle name="Total 2 3 2 15" xfId="48691"/>
    <cellStyle name="Total 2 3 2 15 2" xfId="48692"/>
    <cellStyle name="Total 2 3 2 15 2 2" xfId="48693"/>
    <cellStyle name="Total 2 3 2 15 2 3" xfId="48694"/>
    <cellStyle name="Total 2 3 2 15 2 4" xfId="48695"/>
    <cellStyle name="Total 2 3 2 15 3" xfId="48696"/>
    <cellStyle name="Total 2 3 2 15 4" xfId="48697"/>
    <cellStyle name="Total 2 3 2 15 5" xfId="48698"/>
    <cellStyle name="Total 2 3 2 15 6" xfId="48699"/>
    <cellStyle name="Total 2 3 2 16" xfId="48700"/>
    <cellStyle name="Total 2 3 2 16 2" xfId="48701"/>
    <cellStyle name="Total 2 3 2 16 2 2" xfId="48702"/>
    <cellStyle name="Total 2 3 2 16 2 3" xfId="48703"/>
    <cellStyle name="Total 2 3 2 16 2 4" xfId="48704"/>
    <cellStyle name="Total 2 3 2 16 3" xfId="48705"/>
    <cellStyle name="Total 2 3 2 16 4" xfId="48706"/>
    <cellStyle name="Total 2 3 2 16 5" xfId="48707"/>
    <cellStyle name="Total 2 3 2 16 6" xfId="48708"/>
    <cellStyle name="Total 2 3 2 17" xfId="48709"/>
    <cellStyle name="Total 2 3 2 17 2" xfId="48710"/>
    <cellStyle name="Total 2 3 2 17 3" xfId="48711"/>
    <cellStyle name="Total 2 3 2 17 4" xfId="48712"/>
    <cellStyle name="Total 2 3 2 18" xfId="48713"/>
    <cellStyle name="Total 2 3 2 19" xfId="48714"/>
    <cellStyle name="Total 2 3 2 2" xfId="48715"/>
    <cellStyle name="Total 2 3 2 2 2" xfId="48716"/>
    <cellStyle name="Total 2 3 2 2 2 2" xfId="48717"/>
    <cellStyle name="Total 2 3 2 2 2 3" xfId="48718"/>
    <cellStyle name="Total 2 3 2 2 2 4" xfId="48719"/>
    <cellStyle name="Total 2 3 2 2 3" xfId="48720"/>
    <cellStyle name="Total 2 3 2 2 4" xfId="48721"/>
    <cellStyle name="Total 2 3 2 2 5" xfId="48722"/>
    <cellStyle name="Total 2 3 2 2 6" xfId="48723"/>
    <cellStyle name="Total 2 3 2 3" xfId="48724"/>
    <cellStyle name="Total 2 3 2 3 2" xfId="48725"/>
    <cellStyle name="Total 2 3 2 3 2 2" xfId="48726"/>
    <cellStyle name="Total 2 3 2 3 2 3" xfId="48727"/>
    <cellStyle name="Total 2 3 2 3 2 4" xfId="48728"/>
    <cellStyle name="Total 2 3 2 3 3" xfId="48729"/>
    <cellStyle name="Total 2 3 2 3 4" xfId="48730"/>
    <cellStyle name="Total 2 3 2 3 5" xfId="48731"/>
    <cellStyle name="Total 2 3 2 3 6" xfId="48732"/>
    <cellStyle name="Total 2 3 2 4" xfId="48733"/>
    <cellStyle name="Total 2 3 2 4 2" xfId="48734"/>
    <cellStyle name="Total 2 3 2 4 2 2" xfId="48735"/>
    <cellStyle name="Total 2 3 2 4 2 3" xfId="48736"/>
    <cellStyle name="Total 2 3 2 4 2 4" xfId="48737"/>
    <cellStyle name="Total 2 3 2 4 3" xfId="48738"/>
    <cellStyle name="Total 2 3 2 4 4" xfId="48739"/>
    <cellStyle name="Total 2 3 2 4 5" xfId="48740"/>
    <cellStyle name="Total 2 3 2 4 6" xfId="48741"/>
    <cellStyle name="Total 2 3 2 5" xfId="48742"/>
    <cellStyle name="Total 2 3 2 5 2" xfId="48743"/>
    <cellStyle name="Total 2 3 2 5 2 2" xfId="48744"/>
    <cellStyle name="Total 2 3 2 5 2 3" xfId="48745"/>
    <cellStyle name="Total 2 3 2 5 2 4" xfId="48746"/>
    <cellStyle name="Total 2 3 2 5 3" xfId="48747"/>
    <cellStyle name="Total 2 3 2 5 4" xfId="48748"/>
    <cellStyle name="Total 2 3 2 5 5" xfId="48749"/>
    <cellStyle name="Total 2 3 2 5 6" xfId="48750"/>
    <cellStyle name="Total 2 3 2 6" xfId="48751"/>
    <cellStyle name="Total 2 3 2 6 2" xfId="48752"/>
    <cellStyle name="Total 2 3 2 6 2 2" xfId="48753"/>
    <cellStyle name="Total 2 3 2 6 2 3" xfId="48754"/>
    <cellStyle name="Total 2 3 2 6 2 4" xfId="48755"/>
    <cellStyle name="Total 2 3 2 6 3" xfId="48756"/>
    <cellStyle name="Total 2 3 2 6 4" xfId="48757"/>
    <cellStyle name="Total 2 3 2 6 5" xfId="48758"/>
    <cellStyle name="Total 2 3 2 6 6" xfId="48759"/>
    <cellStyle name="Total 2 3 2 7" xfId="48760"/>
    <cellStyle name="Total 2 3 2 7 2" xfId="48761"/>
    <cellStyle name="Total 2 3 2 7 2 2" xfId="48762"/>
    <cellStyle name="Total 2 3 2 7 2 3" xfId="48763"/>
    <cellStyle name="Total 2 3 2 7 2 4" xfId="48764"/>
    <cellStyle name="Total 2 3 2 7 3" xfId="48765"/>
    <cellStyle name="Total 2 3 2 7 4" xfId="48766"/>
    <cellStyle name="Total 2 3 2 7 5" xfId="48767"/>
    <cellStyle name="Total 2 3 2 7 6" xfId="48768"/>
    <cellStyle name="Total 2 3 2 8" xfId="48769"/>
    <cellStyle name="Total 2 3 2 8 2" xfId="48770"/>
    <cellStyle name="Total 2 3 2 8 2 2" xfId="48771"/>
    <cellStyle name="Total 2 3 2 8 2 3" xfId="48772"/>
    <cellStyle name="Total 2 3 2 8 2 4" xfId="48773"/>
    <cellStyle name="Total 2 3 2 8 3" xfId="48774"/>
    <cellStyle name="Total 2 3 2 8 4" xfId="48775"/>
    <cellStyle name="Total 2 3 2 8 5" xfId="48776"/>
    <cellStyle name="Total 2 3 2 8 6" xfId="48777"/>
    <cellStyle name="Total 2 3 2 9" xfId="48778"/>
    <cellStyle name="Total 2 3 2 9 2" xfId="48779"/>
    <cellStyle name="Total 2 3 2 9 2 2" xfId="48780"/>
    <cellStyle name="Total 2 3 2 9 2 3" xfId="48781"/>
    <cellStyle name="Total 2 3 2 9 2 4" xfId="48782"/>
    <cellStyle name="Total 2 3 2 9 3" xfId="48783"/>
    <cellStyle name="Total 2 3 2 9 4" xfId="48784"/>
    <cellStyle name="Total 2 3 2 9 5" xfId="48785"/>
    <cellStyle name="Total 2 3 2 9 6" xfId="48786"/>
    <cellStyle name="Total 2 3 20" xfId="48787"/>
    <cellStyle name="Total 2 3 20 2" xfId="48788"/>
    <cellStyle name="Total 2 3 20 3" xfId="48789"/>
    <cellStyle name="Total 2 3 20 4" xfId="48790"/>
    <cellStyle name="Total 2 3 21" xfId="48791"/>
    <cellStyle name="Total 2 3 22" xfId="48792"/>
    <cellStyle name="Total 2 3 3" xfId="48793"/>
    <cellStyle name="Total 2 3 3 10" xfId="48794"/>
    <cellStyle name="Total 2 3 3 10 2" xfId="48795"/>
    <cellStyle name="Total 2 3 3 10 2 2" xfId="48796"/>
    <cellStyle name="Total 2 3 3 10 2 3" xfId="48797"/>
    <cellStyle name="Total 2 3 3 10 2 4" xfId="48798"/>
    <cellStyle name="Total 2 3 3 10 3" xfId="48799"/>
    <cellStyle name="Total 2 3 3 10 4" xfId="48800"/>
    <cellStyle name="Total 2 3 3 10 5" xfId="48801"/>
    <cellStyle name="Total 2 3 3 10 6" xfId="48802"/>
    <cellStyle name="Total 2 3 3 11" xfId="48803"/>
    <cellStyle name="Total 2 3 3 11 2" xfId="48804"/>
    <cellStyle name="Total 2 3 3 11 2 2" xfId="48805"/>
    <cellStyle name="Total 2 3 3 11 2 3" xfId="48806"/>
    <cellStyle name="Total 2 3 3 11 2 4" xfId="48807"/>
    <cellStyle name="Total 2 3 3 11 3" xfId="48808"/>
    <cellStyle name="Total 2 3 3 11 4" xfId="48809"/>
    <cellStyle name="Total 2 3 3 11 5" xfId="48810"/>
    <cellStyle name="Total 2 3 3 11 6" xfId="48811"/>
    <cellStyle name="Total 2 3 3 12" xfId="48812"/>
    <cellStyle name="Total 2 3 3 12 2" xfId="48813"/>
    <cellStyle name="Total 2 3 3 12 2 2" xfId="48814"/>
    <cellStyle name="Total 2 3 3 12 2 3" xfId="48815"/>
    <cellStyle name="Total 2 3 3 12 2 4" xfId="48816"/>
    <cellStyle name="Total 2 3 3 12 3" xfId="48817"/>
    <cellStyle name="Total 2 3 3 12 4" xfId="48818"/>
    <cellStyle name="Total 2 3 3 12 5" xfId="48819"/>
    <cellStyle name="Total 2 3 3 12 6" xfId="48820"/>
    <cellStyle name="Total 2 3 3 13" xfId="48821"/>
    <cellStyle name="Total 2 3 3 13 2" xfId="48822"/>
    <cellStyle name="Total 2 3 3 13 2 2" xfId="48823"/>
    <cellStyle name="Total 2 3 3 13 2 3" xfId="48824"/>
    <cellStyle name="Total 2 3 3 13 2 4" xfId="48825"/>
    <cellStyle name="Total 2 3 3 13 3" xfId="48826"/>
    <cellStyle name="Total 2 3 3 13 4" xfId="48827"/>
    <cellStyle name="Total 2 3 3 13 5" xfId="48828"/>
    <cellStyle name="Total 2 3 3 13 6" xfId="48829"/>
    <cellStyle name="Total 2 3 3 14" xfId="48830"/>
    <cellStyle name="Total 2 3 3 14 2" xfId="48831"/>
    <cellStyle name="Total 2 3 3 14 2 2" xfId="48832"/>
    <cellStyle name="Total 2 3 3 14 2 3" xfId="48833"/>
    <cellStyle name="Total 2 3 3 14 2 4" xfId="48834"/>
    <cellStyle name="Total 2 3 3 14 3" xfId="48835"/>
    <cellStyle name="Total 2 3 3 14 4" xfId="48836"/>
    <cellStyle name="Total 2 3 3 14 5" xfId="48837"/>
    <cellStyle name="Total 2 3 3 14 6" xfId="48838"/>
    <cellStyle name="Total 2 3 3 15" xfId="48839"/>
    <cellStyle name="Total 2 3 3 15 2" xfId="48840"/>
    <cellStyle name="Total 2 3 3 15 2 2" xfId="48841"/>
    <cellStyle name="Total 2 3 3 15 2 3" xfId="48842"/>
    <cellStyle name="Total 2 3 3 15 2 4" xfId="48843"/>
    <cellStyle name="Total 2 3 3 15 3" xfId="48844"/>
    <cellStyle name="Total 2 3 3 15 4" xfId="48845"/>
    <cellStyle name="Total 2 3 3 15 5" xfId="48846"/>
    <cellStyle name="Total 2 3 3 15 6" xfId="48847"/>
    <cellStyle name="Total 2 3 3 16" xfId="48848"/>
    <cellStyle name="Total 2 3 3 16 2" xfId="48849"/>
    <cellStyle name="Total 2 3 3 16 2 2" xfId="48850"/>
    <cellStyle name="Total 2 3 3 16 2 3" xfId="48851"/>
    <cellStyle name="Total 2 3 3 16 2 4" xfId="48852"/>
    <cellStyle name="Total 2 3 3 16 3" xfId="48853"/>
    <cellStyle name="Total 2 3 3 16 4" xfId="48854"/>
    <cellStyle name="Total 2 3 3 16 5" xfId="48855"/>
    <cellStyle name="Total 2 3 3 16 6" xfId="48856"/>
    <cellStyle name="Total 2 3 3 17" xfId="48857"/>
    <cellStyle name="Total 2 3 3 17 2" xfId="48858"/>
    <cellStyle name="Total 2 3 3 17 3" xfId="48859"/>
    <cellStyle name="Total 2 3 3 17 4" xfId="48860"/>
    <cellStyle name="Total 2 3 3 18" xfId="48861"/>
    <cellStyle name="Total 2 3 3 19" xfId="48862"/>
    <cellStyle name="Total 2 3 3 2" xfId="48863"/>
    <cellStyle name="Total 2 3 3 2 2" xfId="48864"/>
    <cellStyle name="Total 2 3 3 2 2 2" xfId="48865"/>
    <cellStyle name="Total 2 3 3 2 2 3" xfId="48866"/>
    <cellStyle name="Total 2 3 3 2 2 4" xfId="48867"/>
    <cellStyle name="Total 2 3 3 2 3" xfId="48868"/>
    <cellStyle name="Total 2 3 3 2 4" xfId="48869"/>
    <cellStyle name="Total 2 3 3 2 5" xfId="48870"/>
    <cellStyle name="Total 2 3 3 2 6" xfId="48871"/>
    <cellStyle name="Total 2 3 3 3" xfId="48872"/>
    <cellStyle name="Total 2 3 3 3 2" xfId="48873"/>
    <cellStyle name="Total 2 3 3 3 2 2" xfId="48874"/>
    <cellStyle name="Total 2 3 3 3 2 3" xfId="48875"/>
    <cellStyle name="Total 2 3 3 3 2 4" xfId="48876"/>
    <cellStyle name="Total 2 3 3 3 3" xfId="48877"/>
    <cellStyle name="Total 2 3 3 3 4" xfId="48878"/>
    <cellStyle name="Total 2 3 3 3 5" xfId="48879"/>
    <cellStyle name="Total 2 3 3 3 6" xfId="48880"/>
    <cellStyle name="Total 2 3 3 4" xfId="48881"/>
    <cellStyle name="Total 2 3 3 4 2" xfId="48882"/>
    <cellStyle name="Total 2 3 3 4 2 2" xfId="48883"/>
    <cellStyle name="Total 2 3 3 4 2 3" xfId="48884"/>
    <cellStyle name="Total 2 3 3 4 2 4" xfId="48885"/>
    <cellStyle name="Total 2 3 3 4 3" xfId="48886"/>
    <cellStyle name="Total 2 3 3 4 4" xfId="48887"/>
    <cellStyle name="Total 2 3 3 4 5" xfId="48888"/>
    <cellStyle name="Total 2 3 3 4 6" xfId="48889"/>
    <cellStyle name="Total 2 3 3 5" xfId="48890"/>
    <cellStyle name="Total 2 3 3 5 2" xfId="48891"/>
    <cellStyle name="Total 2 3 3 5 2 2" xfId="48892"/>
    <cellStyle name="Total 2 3 3 5 2 3" xfId="48893"/>
    <cellStyle name="Total 2 3 3 5 2 4" xfId="48894"/>
    <cellStyle name="Total 2 3 3 5 3" xfId="48895"/>
    <cellStyle name="Total 2 3 3 5 4" xfId="48896"/>
    <cellStyle name="Total 2 3 3 5 5" xfId="48897"/>
    <cellStyle name="Total 2 3 3 5 6" xfId="48898"/>
    <cellStyle name="Total 2 3 3 6" xfId="48899"/>
    <cellStyle name="Total 2 3 3 6 2" xfId="48900"/>
    <cellStyle name="Total 2 3 3 6 2 2" xfId="48901"/>
    <cellStyle name="Total 2 3 3 6 2 3" xfId="48902"/>
    <cellStyle name="Total 2 3 3 6 2 4" xfId="48903"/>
    <cellStyle name="Total 2 3 3 6 3" xfId="48904"/>
    <cellStyle name="Total 2 3 3 6 4" xfId="48905"/>
    <cellStyle name="Total 2 3 3 6 5" xfId="48906"/>
    <cellStyle name="Total 2 3 3 6 6" xfId="48907"/>
    <cellStyle name="Total 2 3 3 7" xfId="48908"/>
    <cellStyle name="Total 2 3 3 7 2" xfId="48909"/>
    <cellStyle name="Total 2 3 3 7 2 2" xfId="48910"/>
    <cellStyle name="Total 2 3 3 7 2 3" xfId="48911"/>
    <cellStyle name="Total 2 3 3 7 2 4" xfId="48912"/>
    <cellStyle name="Total 2 3 3 7 3" xfId="48913"/>
    <cellStyle name="Total 2 3 3 7 4" xfId="48914"/>
    <cellStyle name="Total 2 3 3 7 5" xfId="48915"/>
    <cellStyle name="Total 2 3 3 7 6" xfId="48916"/>
    <cellStyle name="Total 2 3 3 8" xfId="48917"/>
    <cellStyle name="Total 2 3 3 8 2" xfId="48918"/>
    <cellStyle name="Total 2 3 3 8 2 2" xfId="48919"/>
    <cellStyle name="Total 2 3 3 8 2 3" xfId="48920"/>
    <cellStyle name="Total 2 3 3 8 2 4" xfId="48921"/>
    <cellStyle name="Total 2 3 3 8 3" xfId="48922"/>
    <cellStyle name="Total 2 3 3 8 4" xfId="48923"/>
    <cellStyle name="Total 2 3 3 8 5" xfId="48924"/>
    <cellStyle name="Total 2 3 3 8 6" xfId="48925"/>
    <cellStyle name="Total 2 3 3 9" xfId="48926"/>
    <cellStyle name="Total 2 3 3 9 2" xfId="48927"/>
    <cellStyle name="Total 2 3 3 9 2 2" xfId="48928"/>
    <cellStyle name="Total 2 3 3 9 2 3" xfId="48929"/>
    <cellStyle name="Total 2 3 3 9 2 4" xfId="48930"/>
    <cellStyle name="Total 2 3 3 9 3" xfId="48931"/>
    <cellStyle name="Total 2 3 3 9 4" xfId="48932"/>
    <cellStyle name="Total 2 3 3 9 5" xfId="48933"/>
    <cellStyle name="Total 2 3 3 9 6" xfId="48934"/>
    <cellStyle name="Total 2 3 4" xfId="48935"/>
    <cellStyle name="Total 2 3 4 2" xfId="48936"/>
    <cellStyle name="Total 2 3 4 2 2" xfId="48937"/>
    <cellStyle name="Total 2 3 4 2 3" xfId="48938"/>
    <cellStyle name="Total 2 3 4 2 4" xfId="48939"/>
    <cellStyle name="Total 2 3 4 3" xfId="48940"/>
    <cellStyle name="Total 2 3 4 4" xfId="48941"/>
    <cellStyle name="Total 2 3 4 5" xfId="48942"/>
    <cellStyle name="Total 2 3 4 6" xfId="48943"/>
    <cellStyle name="Total 2 3 5" xfId="48944"/>
    <cellStyle name="Total 2 3 5 2" xfId="48945"/>
    <cellStyle name="Total 2 3 5 2 2" xfId="48946"/>
    <cellStyle name="Total 2 3 5 2 3" xfId="48947"/>
    <cellStyle name="Total 2 3 5 2 4" xfId="48948"/>
    <cellStyle name="Total 2 3 5 3" xfId="48949"/>
    <cellStyle name="Total 2 3 5 4" xfId="48950"/>
    <cellStyle name="Total 2 3 5 5" xfId="48951"/>
    <cellStyle name="Total 2 3 5 6" xfId="48952"/>
    <cellStyle name="Total 2 3 6" xfId="48953"/>
    <cellStyle name="Total 2 3 6 2" xfId="48954"/>
    <cellStyle name="Total 2 3 6 2 2" xfId="48955"/>
    <cellStyle name="Total 2 3 6 2 3" xfId="48956"/>
    <cellStyle name="Total 2 3 6 2 4" xfId="48957"/>
    <cellStyle name="Total 2 3 6 3" xfId="48958"/>
    <cellStyle name="Total 2 3 6 4" xfId="48959"/>
    <cellStyle name="Total 2 3 6 5" xfId="48960"/>
    <cellStyle name="Total 2 3 6 6" xfId="48961"/>
    <cellStyle name="Total 2 3 7" xfId="48962"/>
    <cellStyle name="Total 2 3 7 2" xfId="48963"/>
    <cellStyle name="Total 2 3 7 2 2" xfId="48964"/>
    <cellStyle name="Total 2 3 7 2 3" xfId="48965"/>
    <cellStyle name="Total 2 3 7 2 4" xfId="48966"/>
    <cellStyle name="Total 2 3 7 3" xfId="48967"/>
    <cellStyle name="Total 2 3 7 4" xfId="48968"/>
    <cellStyle name="Total 2 3 7 5" xfId="48969"/>
    <cellStyle name="Total 2 3 7 6" xfId="48970"/>
    <cellStyle name="Total 2 3 8" xfId="48971"/>
    <cellStyle name="Total 2 3 8 2" xfId="48972"/>
    <cellStyle name="Total 2 3 8 2 2" xfId="48973"/>
    <cellStyle name="Total 2 3 8 2 3" xfId="48974"/>
    <cellStyle name="Total 2 3 8 2 4" xfId="48975"/>
    <cellStyle name="Total 2 3 8 3" xfId="48976"/>
    <cellStyle name="Total 2 3 8 4" xfId="48977"/>
    <cellStyle name="Total 2 3 8 5" xfId="48978"/>
    <cellStyle name="Total 2 3 8 6" xfId="48979"/>
    <cellStyle name="Total 2 3 9" xfId="48980"/>
    <cellStyle name="Total 2 3 9 2" xfId="48981"/>
    <cellStyle name="Total 2 3 9 2 2" xfId="48982"/>
    <cellStyle name="Total 2 3 9 2 3" xfId="48983"/>
    <cellStyle name="Total 2 3 9 2 4" xfId="48984"/>
    <cellStyle name="Total 2 3 9 3" xfId="48985"/>
    <cellStyle name="Total 2 3 9 4" xfId="48986"/>
    <cellStyle name="Total 2 3 9 5" xfId="48987"/>
    <cellStyle name="Total 2 3 9 6" xfId="48988"/>
    <cellStyle name="Total 3" xfId="980"/>
    <cellStyle name="Total 4" xfId="981"/>
    <cellStyle name="Total 4 10" xfId="48989"/>
    <cellStyle name="Total 4 10 2" xfId="48990"/>
    <cellStyle name="Total 4 10 2 2" xfId="48991"/>
    <cellStyle name="Total 4 10 2 3" xfId="48992"/>
    <cellStyle name="Total 4 10 2 4" xfId="48993"/>
    <cellStyle name="Total 4 10 3" xfId="48994"/>
    <cellStyle name="Total 4 10 4" xfId="48995"/>
    <cellStyle name="Total 4 10 5" xfId="48996"/>
    <cellStyle name="Total 4 10 6" xfId="48997"/>
    <cellStyle name="Total 4 11" xfId="48998"/>
    <cellStyle name="Total 4 11 2" xfId="48999"/>
    <cellStyle name="Total 4 11 2 2" xfId="49000"/>
    <cellStyle name="Total 4 11 2 3" xfId="49001"/>
    <cellStyle name="Total 4 11 2 4" xfId="49002"/>
    <cellStyle name="Total 4 11 3" xfId="49003"/>
    <cellStyle name="Total 4 11 4" xfId="49004"/>
    <cellStyle name="Total 4 11 5" xfId="49005"/>
    <cellStyle name="Total 4 11 6" xfId="49006"/>
    <cellStyle name="Total 4 12" xfId="49007"/>
    <cellStyle name="Total 4 12 2" xfId="49008"/>
    <cellStyle name="Total 4 12 2 2" xfId="49009"/>
    <cellStyle name="Total 4 12 2 3" xfId="49010"/>
    <cellStyle name="Total 4 12 2 4" xfId="49011"/>
    <cellStyle name="Total 4 12 3" xfId="49012"/>
    <cellStyle name="Total 4 12 4" xfId="49013"/>
    <cellStyle name="Total 4 12 5" xfId="49014"/>
    <cellStyle name="Total 4 12 6" xfId="49015"/>
    <cellStyle name="Total 4 13" xfId="49016"/>
    <cellStyle name="Total 4 13 2" xfId="49017"/>
    <cellStyle name="Total 4 13 2 2" xfId="49018"/>
    <cellStyle name="Total 4 13 2 3" xfId="49019"/>
    <cellStyle name="Total 4 13 2 4" xfId="49020"/>
    <cellStyle name="Total 4 13 3" xfId="49021"/>
    <cellStyle name="Total 4 13 4" xfId="49022"/>
    <cellStyle name="Total 4 13 5" xfId="49023"/>
    <cellStyle name="Total 4 13 6" xfId="49024"/>
    <cellStyle name="Total 4 14" xfId="49025"/>
    <cellStyle name="Total 4 14 2" xfId="49026"/>
    <cellStyle name="Total 4 14 2 2" xfId="49027"/>
    <cellStyle name="Total 4 14 2 3" xfId="49028"/>
    <cellStyle name="Total 4 14 2 4" xfId="49029"/>
    <cellStyle name="Total 4 14 3" xfId="49030"/>
    <cellStyle name="Total 4 14 4" xfId="49031"/>
    <cellStyle name="Total 4 14 5" xfId="49032"/>
    <cellStyle name="Total 4 14 6" xfId="49033"/>
    <cellStyle name="Total 4 15" xfId="49034"/>
    <cellStyle name="Total 4 15 2" xfId="49035"/>
    <cellStyle name="Total 4 15 2 2" xfId="49036"/>
    <cellStyle name="Total 4 15 2 3" xfId="49037"/>
    <cellStyle name="Total 4 15 2 4" xfId="49038"/>
    <cellStyle name="Total 4 15 3" xfId="49039"/>
    <cellStyle name="Total 4 15 4" xfId="49040"/>
    <cellStyle name="Total 4 15 5" xfId="49041"/>
    <cellStyle name="Total 4 15 6" xfId="49042"/>
    <cellStyle name="Total 4 16" xfId="49043"/>
    <cellStyle name="Total 4 16 2" xfId="49044"/>
    <cellStyle name="Total 4 16 2 2" xfId="49045"/>
    <cellStyle name="Total 4 16 2 3" xfId="49046"/>
    <cellStyle name="Total 4 16 2 4" xfId="49047"/>
    <cellStyle name="Total 4 16 3" xfId="49048"/>
    <cellStyle name="Total 4 16 4" xfId="49049"/>
    <cellStyle name="Total 4 16 5" xfId="49050"/>
    <cellStyle name="Total 4 16 6" xfId="49051"/>
    <cellStyle name="Total 4 17" xfId="49052"/>
    <cellStyle name="Total 4 17 2" xfId="49053"/>
    <cellStyle name="Total 4 17 2 2" xfId="49054"/>
    <cellStyle name="Total 4 17 2 3" xfId="49055"/>
    <cellStyle name="Total 4 17 2 4" xfId="49056"/>
    <cellStyle name="Total 4 17 3" xfId="49057"/>
    <cellStyle name="Total 4 17 4" xfId="49058"/>
    <cellStyle name="Total 4 17 5" xfId="49059"/>
    <cellStyle name="Total 4 17 6" xfId="49060"/>
    <cellStyle name="Total 4 18" xfId="49061"/>
    <cellStyle name="Total 4 18 2" xfId="49062"/>
    <cellStyle name="Total 4 18 2 2" xfId="49063"/>
    <cellStyle name="Total 4 18 2 3" xfId="49064"/>
    <cellStyle name="Total 4 18 2 4" xfId="49065"/>
    <cellStyle name="Total 4 18 3" xfId="49066"/>
    <cellStyle name="Total 4 18 4" xfId="49067"/>
    <cellStyle name="Total 4 18 5" xfId="49068"/>
    <cellStyle name="Total 4 18 6" xfId="49069"/>
    <cellStyle name="Total 4 19" xfId="49070"/>
    <cellStyle name="Total 4 19 2" xfId="49071"/>
    <cellStyle name="Total 4 19 2 2" xfId="49072"/>
    <cellStyle name="Total 4 19 2 3" xfId="49073"/>
    <cellStyle name="Total 4 19 2 4" xfId="49074"/>
    <cellStyle name="Total 4 19 3" xfId="49075"/>
    <cellStyle name="Total 4 19 4" xfId="49076"/>
    <cellStyle name="Total 4 19 5" xfId="49077"/>
    <cellStyle name="Total 4 19 6" xfId="49078"/>
    <cellStyle name="Total 4 2" xfId="49079"/>
    <cellStyle name="Total 4 2 10" xfId="49080"/>
    <cellStyle name="Total 4 2 10 2" xfId="49081"/>
    <cellStyle name="Total 4 2 10 2 2" xfId="49082"/>
    <cellStyle name="Total 4 2 10 2 3" xfId="49083"/>
    <cellStyle name="Total 4 2 10 2 4" xfId="49084"/>
    <cellStyle name="Total 4 2 10 3" xfId="49085"/>
    <cellStyle name="Total 4 2 10 4" xfId="49086"/>
    <cellStyle name="Total 4 2 10 5" xfId="49087"/>
    <cellStyle name="Total 4 2 10 6" xfId="49088"/>
    <cellStyle name="Total 4 2 11" xfId="49089"/>
    <cellStyle name="Total 4 2 11 2" xfId="49090"/>
    <cellStyle name="Total 4 2 11 2 2" xfId="49091"/>
    <cellStyle name="Total 4 2 11 2 3" xfId="49092"/>
    <cellStyle name="Total 4 2 11 2 4" xfId="49093"/>
    <cellStyle name="Total 4 2 11 3" xfId="49094"/>
    <cellStyle name="Total 4 2 11 4" xfId="49095"/>
    <cellStyle name="Total 4 2 11 5" xfId="49096"/>
    <cellStyle name="Total 4 2 11 6" xfId="49097"/>
    <cellStyle name="Total 4 2 12" xfId="49098"/>
    <cellStyle name="Total 4 2 12 2" xfId="49099"/>
    <cellStyle name="Total 4 2 12 2 2" xfId="49100"/>
    <cellStyle name="Total 4 2 12 2 3" xfId="49101"/>
    <cellStyle name="Total 4 2 12 2 4" xfId="49102"/>
    <cellStyle name="Total 4 2 12 3" xfId="49103"/>
    <cellStyle name="Total 4 2 12 4" xfId="49104"/>
    <cellStyle name="Total 4 2 12 5" xfId="49105"/>
    <cellStyle name="Total 4 2 12 6" xfId="49106"/>
    <cellStyle name="Total 4 2 13" xfId="49107"/>
    <cellStyle name="Total 4 2 13 2" xfId="49108"/>
    <cellStyle name="Total 4 2 13 2 2" xfId="49109"/>
    <cellStyle name="Total 4 2 13 2 3" xfId="49110"/>
    <cellStyle name="Total 4 2 13 2 4" xfId="49111"/>
    <cellStyle name="Total 4 2 13 3" xfId="49112"/>
    <cellStyle name="Total 4 2 13 4" xfId="49113"/>
    <cellStyle name="Total 4 2 13 5" xfId="49114"/>
    <cellStyle name="Total 4 2 13 6" xfId="49115"/>
    <cellStyle name="Total 4 2 14" xfId="49116"/>
    <cellStyle name="Total 4 2 14 2" xfId="49117"/>
    <cellStyle name="Total 4 2 14 2 2" xfId="49118"/>
    <cellStyle name="Total 4 2 14 2 3" xfId="49119"/>
    <cellStyle name="Total 4 2 14 2 4" xfId="49120"/>
    <cellStyle name="Total 4 2 14 3" xfId="49121"/>
    <cellStyle name="Total 4 2 14 4" xfId="49122"/>
    <cellStyle name="Total 4 2 14 5" xfId="49123"/>
    <cellStyle name="Total 4 2 14 6" xfId="49124"/>
    <cellStyle name="Total 4 2 15" xfId="49125"/>
    <cellStyle name="Total 4 2 15 2" xfId="49126"/>
    <cellStyle name="Total 4 2 15 2 2" xfId="49127"/>
    <cellStyle name="Total 4 2 15 2 3" xfId="49128"/>
    <cellStyle name="Total 4 2 15 2 4" xfId="49129"/>
    <cellStyle name="Total 4 2 15 3" xfId="49130"/>
    <cellStyle name="Total 4 2 15 4" xfId="49131"/>
    <cellStyle name="Total 4 2 15 5" xfId="49132"/>
    <cellStyle name="Total 4 2 15 6" xfId="49133"/>
    <cellStyle name="Total 4 2 16" xfId="49134"/>
    <cellStyle name="Total 4 2 16 2" xfId="49135"/>
    <cellStyle name="Total 4 2 16 2 2" xfId="49136"/>
    <cellStyle name="Total 4 2 16 2 3" xfId="49137"/>
    <cellStyle name="Total 4 2 16 2 4" xfId="49138"/>
    <cellStyle name="Total 4 2 16 3" xfId="49139"/>
    <cellStyle name="Total 4 2 16 4" xfId="49140"/>
    <cellStyle name="Total 4 2 16 5" xfId="49141"/>
    <cellStyle name="Total 4 2 16 6" xfId="49142"/>
    <cellStyle name="Total 4 2 17" xfId="49143"/>
    <cellStyle name="Total 4 2 17 2" xfId="49144"/>
    <cellStyle name="Total 4 2 17 3" xfId="49145"/>
    <cellStyle name="Total 4 2 17 4" xfId="49146"/>
    <cellStyle name="Total 4 2 18" xfId="49147"/>
    <cellStyle name="Total 4 2 19" xfId="49148"/>
    <cellStyle name="Total 4 2 2" xfId="49149"/>
    <cellStyle name="Total 4 2 2 2" xfId="49150"/>
    <cellStyle name="Total 4 2 2 2 2" xfId="49151"/>
    <cellStyle name="Total 4 2 2 2 3" xfId="49152"/>
    <cellStyle name="Total 4 2 2 2 4" xfId="49153"/>
    <cellStyle name="Total 4 2 2 3" xfId="49154"/>
    <cellStyle name="Total 4 2 2 4" xfId="49155"/>
    <cellStyle name="Total 4 2 2 5" xfId="49156"/>
    <cellStyle name="Total 4 2 2 6" xfId="49157"/>
    <cellStyle name="Total 4 2 3" xfId="49158"/>
    <cellStyle name="Total 4 2 3 2" xfId="49159"/>
    <cellStyle name="Total 4 2 3 2 2" xfId="49160"/>
    <cellStyle name="Total 4 2 3 2 3" xfId="49161"/>
    <cellStyle name="Total 4 2 3 2 4" xfId="49162"/>
    <cellStyle name="Total 4 2 3 3" xfId="49163"/>
    <cellStyle name="Total 4 2 3 4" xfId="49164"/>
    <cellStyle name="Total 4 2 3 5" xfId="49165"/>
    <cellStyle name="Total 4 2 3 6" xfId="49166"/>
    <cellStyle name="Total 4 2 4" xfId="49167"/>
    <cellStyle name="Total 4 2 4 2" xfId="49168"/>
    <cellStyle name="Total 4 2 4 2 2" xfId="49169"/>
    <cellStyle name="Total 4 2 4 2 3" xfId="49170"/>
    <cellStyle name="Total 4 2 4 2 4" xfId="49171"/>
    <cellStyle name="Total 4 2 4 3" xfId="49172"/>
    <cellStyle name="Total 4 2 4 4" xfId="49173"/>
    <cellStyle name="Total 4 2 4 5" xfId="49174"/>
    <cellStyle name="Total 4 2 4 6" xfId="49175"/>
    <cellStyle name="Total 4 2 5" xfId="49176"/>
    <cellStyle name="Total 4 2 5 2" xfId="49177"/>
    <cellStyle name="Total 4 2 5 2 2" xfId="49178"/>
    <cellStyle name="Total 4 2 5 2 3" xfId="49179"/>
    <cellStyle name="Total 4 2 5 2 4" xfId="49180"/>
    <cellStyle name="Total 4 2 5 3" xfId="49181"/>
    <cellStyle name="Total 4 2 5 4" xfId="49182"/>
    <cellStyle name="Total 4 2 5 5" xfId="49183"/>
    <cellStyle name="Total 4 2 5 6" xfId="49184"/>
    <cellStyle name="Total 4 2 6" xfId="49185"/>
    <cellStyle name="Total 4 2 6 2" xfId="49186"/>
    <cellStyle name="Total 4 2 6 2 2" xfId="49187"/>
    <cellStyle name="Total 4 2 6 2 3" xfId="49188"/>
    <cellStyle name="Total 4 2 6 2 4" xfId="49189"/>
    <cellStyle name="Total 4 2 6 3" xfId="49190"/>
    <cellStyle name="Total 4 2 6 4" xfId="49191"/>
    <cellStyle name="Total 4 2 6 5" xfId="49192"/>
    <cellStyle name="Total 4 2 6 6" xfId="49193"/>
    <cellStyle name="Total 4 2 7" xfId="49194"/>
    <cellStyle name="Total 4 2 7 2" xfId="49195"/>
    <cellStyle name="Total 4 2 7 2 2" xfId="49196"/>
    <cellStyle name="Total 4 2 7 2 3" xfId="49197"/>
    <cellStyle name="Total 4 2 7 2 4" xfId="49198"/>
    <cellStyle name="Total 4 2 7 3" xfId="49199"/>
    <cellStyle name="Total 4 2 7 4" xfId="49200"/>
    <cellStyle name="Total 4 2 7 5" xfId="49201"/>
    <cellStyle name="Total 4 2 7 6" xfId="49202"/>
    <cellStyle name="Total 4 2 8" xfId="49203"/>
    <cellStyle name="Total 4 2 8 2" xfId="49204"/>
    <cellStyle name="Total 4 2 8 2 2" xfId="49205"/>
    <cellStyle name="Total 4 2 8 2 3" xfId="49206"/>
    <cellStyle name="Total 4 2 8 2 4" xfId="49207"/>
    <cellStyle name="Total 4 2 8 3" xfId="49208"/>
    <cellStyle name="Total 4 2 8 4" xfId="49209"/>
    <cellStyle name="Total 4 2 8 5" xfId="49210"/>
    <cellStyle name="Total 4 2 8 6" xfId="49211"/>
    <cellStyle name="Total 4 2 9" xfId="49212"/>
    <cellStyle name="Total 4 2 9 2" xfId="49213"/>
    <cellStyle name="Total 4 2 9 2 2" xfId="49214"/>
    <cellStyle name="Total 4 2 9 2 3" xfId="49215"/>
    <cellStyle name="Total 4 2 9 2 4" xfId="49216"/>
    <cellStyle name="Total 4 2 9 3" xfId="49217"/>
    <cellStyle name="Total 4 2 9 4" xfId="49218"/>
    <cellStyle name="Total 4 2 9 5" xfId="49219"/>
    <cellStyle name="Total 4 2 9 6" xfId="49220"/>
    <cellStyle name="Total 4 20" xfId="49221"/>
    <cellStyle name="Total 4 20 2" xfId="49222"/>
    <cellStyle name="Total 4 20 3" xfId="49223"/>
    <cellStyle name="Total 4 20 4" xfId="49224"/>
    <cellStyle name="Total 4 21" xfId="49225"/>
    <cellStyle name="Total 4 22" xfId="49226"/>
    <cellStyle name="Total 4 3" xfId="49227"/>
    <cellStyle name="Total 4 3 10" xfId="49228"/>
    <cellStyle name="Total 4 3 10 2" xfId="49229"/>
    <cellStyle name="Total 4 3 10 2 2" xfId="49230"/>
    <cellStyle name="Total 4 3 10 2 3" xfId="49231"/>
    <cellStyle name="Total 4 3 10 2 4" xfId="49232"/>
    <cellStyle name="Total 4 3 10 3" xfId="49233"/>
    <cellStyle name="Total 4 3 10 4" xfId="49234"/>
    <cellStyle name="Total 4 3 10 5" xfId="49235"/>
    <cellStyle name="Total 4 3 10 6" xfId="49236"/>
    <cellStyle name="Total 4 3 11" xfId="49237"/>
    <cellStyle name="Total 4 3 11 2" xfId="49238"/>
    <cellStyle name="Total 4 3 11 2 2" xfId="49239"/>
    <cellStyle name="Total 4 3 11 2 3" xfId="49240"/>
    <cellStyle name="Total 4 3 11 2 4" xfId="49241"/>
    <cellStyle name="Total 4 3 11 3" xfId="49242"/>
    <cellStyle name="Total 4 3 11 4" xfId="49243"/>
    <cellStyle name="Total 4 3 11 5" xfId="49244"/>
    <cellStyle name="Total 4 3 11 6" xfId="49245"/>
    <cellStyle name="Total 4 3 12" xfId="49246"/>
    <cellStyle name="Total 4 3 12 2" xfId="49247"/>
    <cellStyle name="Total 4 3 12 2 2" xfId="49248"/>
    <cellStyle name="Total 4 3 12 2 3" xfId="49249"/>
    <cellStyle name="Total 4 3 12 2 4" xfId="49250"/>
    <cellStyle name="Total 4 3 12 3" xfId="49251"/>
    <cellStyle name="Total 4 3 12 4" xfId="49252"/>
    <cellStyle name="Total 4 3 12 5" xfId="49253"/>
    <cellStyle name="Total 4 3 12 6" xfId="49254"/>
    <cellStyle name="Total 4 3 13" xfId="49255"/>
    <cellStyle name="Total 4 3 13 2" xfId="49256"/>
    <cellStyle name="Total 4 3 13 2 2" xfId="49257"/>
    <cellStyle name="Total 4 3 13 2 3" xfId="49258"/>
    <cellStyle name="Total 4 3 13 2 4" xfId="49259"/>
    <cellStyle name="Total 4 3 13 3" xfId="49260"/>
    <cellStyle name="Total 4 3 13 4" xfId="49261"/>
    <cellStyle name="Total 4 3 13 5" xfId="49262"/>
    <cellStyle name="Total 4 3 13 6" xfId="49263"/>
    <cellStyle name="Total 4 3 14" xfId="49264"/>
    <cellStyle name="Total 4 3 14 2" xfId="49265"/>
    <cellStyle name="Total 4 3 14 2 2" xfId="49266"/>
    <cellStyle name="Total 4 3 14 2 3" xfId="49267"/>
    <cellStyle name="Total 4 3 14 2 4" xfId="49268"/>
    <cellStyle name="Total 4 3 14 3" xfId="49269"/>
    <cellStyle name="Total 4 3 14 4" xfId="49270"/>
    <cellStyle name="Total 4 3 14 5" xfId="49271"/>
    <cellStyle name="Total 4 3 14 6" xfId="49272"/>
    <cellStyle name="Total 4 3 15" xfId="49273"/>
    <cellStyle name="Total 4 3 15 2" xfId="49274"/>
    <cellStyle name="Total 4 3 15 2 2" xfId="49275"/>
    <cellStyle name="Total 4 3 15 2 3" xfId="49276"/>
    <cellStyle name="Total 4 3 15 2 4" xfId="49277"/>
    <cellStyle name="Total 4 3 15 3" xfId="49278"/>
    <cellStyle name="Total 4 3 15 4" xfId="49279"/>
    <cellStyle name="Total 4 3 15 5" xfId="49280"/>
    <cellStyle name="Total 4 3 15 6" xfId="49281"/>
    <cellStyle name="Total 4 3 16" xfId="49282"/>
    <cellStyle name="Total 4 3 16 2" xfId="49283"/>
    <cellStyle name="Total 4 3 16 2 2" xfId="49284"/>
    <cellStyle name="Total 4 3 16 2 3" xfId="49285"/>
    <cellStyle name="Total 4 3 16 2 4" xfId="49286"/>
    <cellStyle name="Total 4 3 16 3" xfId="49287"/>
    <cellStyle name="Total 4 3 16 4" xfId="49288"/>
    <cellStyle name="Total 4 3 16 5" xfId="49289"/>
    <cellStyle name="Total 4 3 16 6" xfId="49290"/>
    <cellStyle name="Total 4 3 17" xfId="49291"/>
    <cellStyle name="Total 4 3 17 2" xfId="49292"/>
    <cellStyle name="Total 4 3 17 3" xfId="49293"/>
    <cellStyle name="Total 4 3 17 4" xfId="49294"/>
    <cellStyle name="Total 4 3 18" xfId="49295"/>
    <cellStyle name="Total 4 3 19" xfId="49296"/>
    <cellStyle name="Total 4 3 2" xfId="49297"/>
    <cellStyle name="Total 4 3 2 2" xfId="49298"/>
    <cellStyle name="Total 4 3 2 2 2" xfId="49299"/>
    <cellStyle name="Total 4 3 2 2 3" xfId="49300"/>
    <cellStyle name="Total 4 3 2 2 4" xfId="49301"/>
    <cellStyle name="Total 4 3 2 3" xfId="49302"/>
    <cellStyle name="Total 4 3 2 4" xfId="49303"/>
    <cellStyle name="Total 4 3 2 5" xfId="49304"/>
    <cellStyle name="Total 4 3 2 6" xfId="49305"/>
    <cellStyle name="Total 4 3 3" xfId="49306"/>
    <cellStyle name="Total 4 3 3 2" xfId="49307"/>
    <cellStyle name="Total 4 3 3 2 2" xfId="49308"/>
    <cellStyle name="Total 4 3 3 2 3" xfId="49309"/>
    <cellStyle name="Total 4 3 3 2 4" xfId="49310"/>
    <cellStyle name="Total 4 3 3 3" xfId="49311"/>
    <cellStyle name="Total 4 3 3 4" xfId="49312"/>
    <cellStyle name="Total 4 3 3 5" xfId="49313"/>
    <cellStyle name="Total 4 3 3 6" xfId="49314"/>
    <cellStyle name="Total 4 3 4" xfId="49315"/>
    <cellStyle name="Total 4 3 4 2" xfId="49316"/>
    <cellStyle name="Total 4 3 4 2 2" xfId="49317"/>
    <cellStyle name="Total 4 3 4 2 3" xfId="49318"/>
    <cellStyle name="Total 4 3 4 2 4" xfId="49319"/>
    <cellStyle name="Total 4 3 4 3" xfId="49320"/>
    <cellStyle name="Total 4 3 4 4" xfId="49321"/>
    <cellStyle name="Total 4 3 4 5" xfId="49322"/>
    <cellStyle name="Total 4 3 4 6" xfId="49323"/>
    <cellStyle name="Total 4 3 5" xfId="49324"/>
    <cellStyle name="Total 4 3 5 2" xfId="49325"/>
    <cellStyle name="Total 4 3 5 2 2" xfId="49326"/>
    <cellStyle name="Total 4 3 5 2 3" xfId="49327"/>
    <cellStyle name="Total 4 3 5 2 4" xfId="49328"/>
    <cellStyle name="Total 4 3 5 3" xfId="49329"/>
    <cellStyle name="Total 4 3 5 4" xfId="49330"/>
    <cellStyle name="Total 4 3 5 5" xfId="49331"/>
    <cellStyle name="Total 4 3 5 6" xfId="49332"/>
    <cellStyle name="Total 4 3 6" xfId="49333"/>
    <cellStyle name="Total 4 3 6 2" xfId="49334"/>
    <cellStyle name="Total 4 3 6 2 2" xfId="49335"/>
    <cellStyle name="Total 4 3 6 2 3" xfId="49336"/>
    <cellStyle name="Total 4 3 6 2 4" xfId="49337"/>
    <cellStyle name="Total 4 3 6 3" xfId="49338"/>
    <cellStyle name="Total 4 3 6 4" xfId="49339"/>
    <cellStyle name="Total 4 3 6 5" xfId="49340"/>
    <cellStyle name="Total 4 3 6 6" xfId="49341"/>
    <cellStyle name="Total 4 3 7" xfId="49342"/>
    <cellStyle name="Total 4 3 7 2" xfId="49343"/>
    <cellStyle name="Total 4 3 7 2 2" xfId="49344"/>
    <cellStyle name="Total 4 3 7 2 3" xfId="49345"/>
    <cellStyle name="Total 4 3 7 2 4" xfId="49346"/>
    <cellStyle name="Total 4 3 7 3" xfId="49347"/>
    <cellStyle name="Total 4 3 7 4" xfId="49348"/>
    <cellStyle name="Total 4 3 7 5" xfId="49349"/>
    <cellStyle name="Total 4 3 7 6" xfId="49350"/>
    <cellStyle name="Total 4 3 8" xfId="49351"/>
    <cellStyle name="Total 4 3 8 2" xfId="49352"/>
    <cellStyle name="Total 4 3 8 2 2" xfId="49353"/>
    <cellStyle name="Total 4 3 8 2 3" xfId="49354"/>
    <cellStyle name="Total 4 3 8 2 4" xfId="49355"/>
    <cellStyle name="Total 4 3 8 3" xfId="49356"/>
    <cellStyle name="Total 4 3 8 4" xfId="49357"/>
    <cellStyle name="Total 4 3 8 5" xfId="49358"/>
    <cellStyle name="Total 4 3 8 6" xfId="49359"/>
    <cellStyle name="Total 4 3 9" xfId="49360"/>
    <cellStyle name="Total 4 3 9 2" xfId="49361"/>
    <cellStyle name="Total 4 3 9 2 2" xfId="49362"/>
    <cellStyle name="Total 4 3 9 2 3" xfId="49363"/>
    <cellStyle name="Total 4 3 9 2 4" xfId="49364"/>
    <cellStyle name="Total 4 3 9 3" xfId="49365"/>
    <cellStyle name="Total 4 3 9 4" xfId="49366"/>
    <cellStyle name="Total 4 3 9 5" xfId="49367"/>
    <cellStyle name="Total 4 3 9 6" xfId="49368"/>
    <cellStyle name="Total 4 4" xfId="49369"/>
    <cellStyle name="Total 4 4 2" xfId="49370"/>
    <cellStyle name="Total 4 4 2 2" xfId="49371"/>
    <cellStyle name="Total 4 4 2 3" xfId="49372"/>
    <cellStyle name="Total 4 4 2 4" xfId="49373"/>
    <cellStyle name="Total 4 4 3" xfId="49374"/>
    <cellStyle name="Total 4 4 4" xfId="49375"/>
    <cellStyle name="Total 4 4 5" xfId="49376"/>
    <cellStyle name="Total 4 4 6" xfId="49377"/>
    <cellStyle name="Total 4 5" xfId="49378"/>
    <cellStyle name="Total 4 5 2" xfId="49379"/>
    <cellStyle name="Total 4 5 2 2" xfId="49380"/>
    <cellStyle name="Total 4 5 2 3" xfId="49381"/>
    <cellStyle name="Total 4 5 2 4" xfId="49382"/>
    <cellStyle name="Total 4 5 3" xfId="49383"/>
    <cellStyle name="Total 4 5 4" xfId="49384"/>
    <cellStyle name="Total 4 5 5" xfId="49385"/>
    <cellStyle name="Total 4 5 6" xfId="49386"/>
    <cellStyle name="Total 4 6" xfId="49387"/>
    <cellStyle name="Total 4 6 2" xfId="49388"/>
    <cellStyle name="Total 4 6 2 2" xfId="49389"/>
    <cellStyle name="Total 4 6 2 3" xfId="49390"/>
    <cellStyle name="Total 4 6 2 4" xfId="49391"/>
    <cellStyle name="Total 4 6 3" xfId="49392"/>
    <cellStyle name="Total 4 6 4" xfId="49393"/>
    <cellStyle name="Total 4 6 5" xfId="49394"/>
    <cellStyle name="Total 4 6 6" xfId="49395"/>
    <cellStyle name="Total 4 7" xfId="49396"/>
    <cellStyle name="Total 4 7 2" xfId="49397"/>
    <cellStyle name="Total 4 7 2 2" xfId="49398"/>
    <cellStyle name="Total 4 7 2 3" xfId="49399"/>
    <cellStyle name="Total 4 7 2 4" xfId="49400"/>
    <cellStyle name="Total 4 7 3" xfId="49401"/>
    <cellStyle name="Total 4 7 4" xfId="49402"/>
    <cellStyle name="Total 4 7 5" xfId="49403"/>
    <cellStyle name="Total 4 7 6" xfId="49404"/>
    <cellStyle name="Total 4 8" xfId="49405"/>
    <cellStyle name="Total 4 8 2" xfId="49406"/>
    <cellStyle name="Total 4 8 2 2" xfId="49407"/>
    <cellStyle name="Total 4 8 2 3" xfId="49408"/>
    <cellStyle name="Total 4 8 2 4" xfId="49409"/>
    <cellStyle name="Total 4 8 3" xfId="49410"/>
    <cellStyle name="Total 4 8 4" xfId="49411"/>
    <cellStyle name="Total 4 8 5" xfId="49412"/>
    <cellStyle name="Total 4 8 6" xfId="49413"/>
    <cellStyle name="Total 4 9" xfId="49414"/>
    <cellStyle name="Total 4 9 2" xfId="49415"/>
    <cellStyle name="Total 4 9 2 2" xfId="49416"/>
    <cellStyle name="Total 4 9 2 3" xfId="49417"/>
    <cellStyle name="Total 4 9 2 4" xfId="49418"/>
    <cellStyle name="Total 4 9 3" xfId="49419"/>
    <cellStyle name="Total 4 9 4" xfId="49420"/>
    <cellStyle name="Total 4 9 5" xfId="49421"/>
    <cellStyle name="Total 4 9 6" xfId="49422"/>
    <cellStyle name="Tusenskille_Ark1" xfId="982"/>
    <cellStyle name="Tusental (0)_Blad2" xfId="983"/>
    <cellStyle name="Tusental 2" xfId="984"/>
    <cellStyle name="Tusental_Blad2" xfId="985"/>
    <cellStyle name="Überschrift" xfId="986"/>
    <cellStyle name="Valuta (0)_Blad2" xfId="987"/>
    <cellStyle name="Valuta_Blad2" xfId="988"/>
    <cellStyle name="Währung [0]_DIAGRAM" xfId="989"/>
    <cellStyle name="Währung_DIAGRAM" xfId="990"/>
    <cellStyle name="Warning Text" xfId="1013" builtinId="11" customBuiltin="1"/>
    <cellStyle name="Warning Text 2" xfId="991"/>
    <cellStyle name="Warning Text 2 2" xfId="992"/>
    <cellStyle name="Warning Text 2 3" xfId="993"/>
    <cellStyle name="Warning Text 3" xfId="994"/>
    <cellStyle name="Warning Text 4" xfId="995"/>
    <cellStyle name="Wrapped" xfId="996"/>
    <cellStyle name="쉼표 [0]_Score_09_BE_Benefits&amp;Barriers" xfId="997"/>
    <cellStyle name="표준_2. 정보이용" xfId="998"/>
    <cellStyle name="標準_Sheet1" xfId="999"/>
  </cellStyles>
  <dxfs count="4">
    <dxf>
      <font>
        <color rgb="FF9C0006"/>
      </font>
      <fill>
        <patternFill>
          <bgColor rgb="FFFFC7CE"/>
        </patternFill>
      </fill>
    </dxf>
    <dxf>
      <font>
        <color rgb="FFFFFFCC"/>
      </font>
      <fill>
        <patternFill>
          <bgColor theme="0" tint="-0.499984740745262"/>
        </patternFill>
      </fill>
    </dxf>
    <dxf>
      <font>
        <color rgb="FF9C0006"/>
      </font>
      <fill>
        <patternFill>
          <bgColor rgb="FFFFC7CE"/>
        </patternFill>
      </fill>
    </dxf>
    <dxf>
      <font>
        <color rgb="FFFFFFCC"/>
      </font>
      <fill>
        <patternFill>
          <bgColor theme="0" tint="-0.499984740745262"/>
        </patternFill>
      </fill>
    </dxf>
  </dxfs>
  <tableStyles count="0" defaultTableStyle="TableStyleMedium2" defaultPivotStyle="PivotStyleLight16"/>
  <colors>
    <mruColors>
      <color rgb="FFECEDA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3.xml"/><Relationship Id="rId50" Type="http://schemas.openxmlformats.org/officeDocument/2006/relationships/externalLink" Target="externalLinks/externalLink6.xml"/><Relationship Id="rId55" Type="http://schemas.openxmlformats.org/officeDocument/2006/relationships/externalLink" Target="externalLinks/externalLink11.xml"/><Relationship Id="rId63" Type="http://schemas.openxmlformats.org/officeDocument/2006/relationships/externalLink" Target="externalLinks/externalLink19.xml"/><Relationship Id="rId68" Type="http://schemas.openxmlformats.org/officeDocument/2006/relationships/externalLink" Target="externalLinks/externalLink24.xml"/><Relationship Id="rId76" Type="http://schemas.openxmlformats.org/officeDocument/2006/relationships/externalLink" Target="externalLinks/externalLink32.xml"/><Relationship Id="rId7" Type="http://schemas.openxmlformats.org/officeDocument/2006/relationships/worksheet" Target="worksheets/sheet7.xml"/><Relationship Id="rId71" Type="http://schemas.openxmlformats.org/officeDocument/2006/relationships/externalLink" Target="externalLinks/externalLink2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3" Type="http://schemas.openxmlformats.org/officeDocument/2006/relationships/externalLink" Target="externalLinks/externalLink9.xml"/><Relationship Id="rId58" Type="http://schemas.openxmlformats.org/officeDocument/2006/relationships/externalLink" Target="externalLinks/externalLink14.xml"/><Relationship Id="rId66" Type="http://schemas.openxmlformats.org/officeDocument/2006/relationships/externalLink" Target="externalLinks/externalLink22.xml"/><Relationship Id="rId74" Type="http://schemas.openxmlformats.org/officeDocument/2006/relationships/externalLink" Target="externalLinks/externalLink30.xml"/><Relationship Id="rId79" Type="http://schemas.openxmlformats.org/officeDocument/2006/relationships/styles" Target="styles.xml"/><Relationship Id="rId5" Type="http://schemas.openxmlformats.org/officeDocument/2006/relationships/worksheet" Target="worksheets/sheet5.xml"/><Relationship Id="rId61" Type="http://schemas.openxmlformats.org/officeDocument/2006/relationships/externalLink" Target="externalLinks/externalLink17.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8.xml"/><Relationship Id="rId60" Type="http://schemas.openxmlformats.org/officeDocument/2006/relationships/externalLink" Target="externalLinks/externalLink16.xml"/><Relationship Id="rId65" Type="http://schemas.openxmlformats.org/officeDocument/2006/relationships/externalLink" Target="externalLinks/externalLink21.xml"/><Relationship Id="rId73" Type="http://schemas.openxmlformats.org/officeDocument/2006/relationships/externalLink" Target="externalLinks/externalLink29.xml"/><Relationship Id="rId78" Type="http://schemas.openxmlformats.org/officeDocument/2006/relationships/theme" Target="theme/theme1.xml"/><Relationship Id="rId8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4.xml"/><Relationship Id="rId56" Type="http://schemas.openxmlformats.org/officeDocument/2006/relationships/externalLink" Target="externalLinks/externalLink12.xml"/><Relationship Id="rId64" Type="http://schemas.openxmlformats.org/officeDocument/2006/relationships/externalLink" Target="externalLinks/externalLink20.xml"/><Relationship Id="rId69" Type="http://schemas.openxmlformats.org/officeDocument/2006/relationships/externalLink" Target="externalLinks/externalLink25.xml"/><Relationship Id="rId77" Type="http://schemas.openxmlformats.org/officeDocument/2006/relationships/externalLink" Target="externalLinks/externalLink33.xml"/><Relationship Id="rId8" Type="http://schemas.openxmlformats.org/officeDocument/2006/relationships/worksheet" Target="worksheets/sheet8.xml"/><Relationship Id="rId51" Type="http://schemas.openxmlformats.org/officeDocument/2006/relationships/externalLink" Target="externalLinks/externalLink7.xml"/><Relationship Id="rId72" Type="http://schemas.openxmlformats.org/officeDocument/2006/relationships/externalLink" Target="externalLinks/externalLink28.xml"/><Relationship Id="rId80"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2.xml"/><Relationship Id="rId59" Type="http://schemas.openxmlformats.org/officeDocument/2006/relationships/externalLink" Target="externalLinks/externalLink15.xml"/><Relationship Id="rId67" Type="http://schemas.openxmlformats.org/officeDocument/2006/relationships/externalLink" Target="externalLinks/externalLink23.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10.xml"/><Relationship Id="rId62" Type="http://schemas.openxmlformats.org/officeDocument/2006/relationships/externalLink" Target="externalLinks/externalLink18.xml"/><Relationship Id="rId70" Type="http://schemas.openxmlformats.org/officeDocument/2006/relationships/externalLink" Target="externalLinks/externalLink26.xml"/><Relationship Id="rId75" Type="http://schemas.openxmlformats.org/officeDocument/2006/relationships/externalLink" Target="externalLinks/externalLink3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5.xml"/><Relationship Id="rId57" Type="http://schemas.openxmlformats.org/officeDocument/2006/relationships/externalLink" Target="externalLinks/externalLink13.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TEMP\prod%20levels%20manufacturing.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hare.oecd.org/Applic/UOE/Ind2006/UOE_Non-fin/Calcul_GRA_SCI.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Documents%20and%20Settings\vayssettes_s\My%20Documents\SharePoint%20Drafts\oecdemeamicrosoftonlinecom-1.sharepoint.emea.microsoftonline.com\pisa2009ir\Content\applic\uoe\ind2002\calcul_B1.xls" TargetMode="External"/></Relationships>
</file>

<file path=xl/externalLinks/_rels/externalLink12.xml.rels><?xml version="1.0" encoding="UTF-8" standalone="yes"?>
<Relationships xmlns="http://schemas.openxmlformats.org/package/2006/relationships"><Relationship Id="rId1" Type="http://schemas.microsoft.com/office/2006/relationships/xlExternalLinkPath/xlPathMissing" Target="RecoveredExternalLink1"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S:\Applic\UOE\Ind2009\C3_TRENDS.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oecdshare.oecd.org/2011/Content/TC_A7_EAG2011.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Applic\UOE\EQ\y0001\WEI\02dem.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LS5\sdataELS\APPLIC\UOE\IND98\FIN95\F1_TIME.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LS5\sdataELS\APPLIC\UOE\IND98\FIN95\FG_567.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LS5\sdataELS\APPLIC\UOE\IND98\FIN95\FG_123.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H:\PIAAC%20Report\PIAAC%20report%202013\To%20Kwan\Volume%20I%20-%20Outlook%20-%20main%20report\Updated%20Tables\Annex%20B%20-%20FINAL-%20part%202.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EAT12_1"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LS5\sdataELS\APPLIC\UOE\IND98\FIN95\F1_ALL.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LS5\sdataELS\APPLIC\UOE\IND98\FIN95\F11_ALL.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LS5\sdataELS\APPLIC\UOE\IND97\FIN94\F11_A94.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LS5\sdataELS\APPLIC\UOE\IND98\FIN95\F12_ALL.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LS5\sdataELS\APPLIC\UOE\IND98\FIN95\F13_ALL.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FILESVR1\Chapuis_C$\Growth\GrowthDoc.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http://oecdshare.oecd.org/ines/IN05/A11_2005_Finland.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TEMP\OutputContrib.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C:\Documents%20and%20Settings\vayssettes_s\My%20Documents\SharePoint%20Drafts\oecdemeamicrosoftonlinecom-1.sharepoint.emea.microsoftonline.com\pisa2009ir\Content\Applic\UOE\Ind2006\data2001\E9C3NAGE.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Documents%20and%20Settings\vayssettes_s\My%20Documents\SharePoint%20Drafts\oecdemeamicrosoftonlinecom-1.sharepoint.emea.microsoftonline.com\pisa2009ir\Content\Applic\UOE\Ind2006\data2001\E9C3NE.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LS5\sdataELS\Q_ISC1.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C:\Documents%20and%20Settings\vayssettes_s\My%20Documents\SharePoint%20Drafts\oecdemeamicrosoftonlinecom-1.sharepoint.emea.microsoftonline.com\pisa2009ir\Content\NWB\POpula.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Documents%20and%20Settings\vayssettes_s\My%20Documents\SharePoint%20Drafts\oecdemeamicrosoftonlinecom-1.sharepoint.emea.microsoftonline.com\pisa2009ir\Content\PISA\EduExpend.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C:\Documents%20and%20Settings\vayssettes_s\My%20Documents\SharePoint%20Drafts\oecdemeamicrosoftonlinecom-1.sharepoint.emea.microsoftonline.com\pisa2009ir\Content\AS\CD%20Australia\PISA%20Plus\PISA%20Plus%20Final%20Charts\IRPISAPlus_Chap5_ChartCorrect.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Documents%20and%20Settings\vayssettes_s\My%20Documents\SharePoint%20Drafts\oecdemeamicrosoftonlinecom-1.sharepoint.emea.microsoftonline.com\pisa2009ir\Content\APPLIC\UOE\IND98\FIN95\F5_W.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LS5\sdataELS\Q_ISC2.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LS5\sdataELS\TEMP\SUBSNEU.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LS5\sdataELS\Q_ISC3.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LS5\sdataELS\Q_ISC567.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oecdshare.oecd.org/NWB/POpula.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oecdshare.oecd.org/AS/CD%20Australia/PISA%20Plus/PISA%20Plus%20Final%20Charts/IRPISAPlus_Chap5_ChartCorrect.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D"/>
      <sheetName val="LabourForce"/>
      <sheetName val="Calcul Grad_Sci"/>
    </sheetNames>
    <sheetDataSet>
      <sheetData sheetId="0">
        <row r="2">
          <cell r="F2">
            <v>29934</v>
          </cell>
          <cell r="G2">
            <v>14156</v>
          </cell>
        </row>
        <row r="3">
          <cell r="F3">
            <v>4587</v>
          </cell>
          <cell r="G3">
            <v>1603</v>
          </cell>
        </row>
        <row r="4">
          <cell r="F4">
            <v>37932</v>
          </cell>
          <cell r="G4">
            <v>16920</v>
          </cell>
        </row>
        <row r="5">
          <cell r="F5">
            <v>21843</v>
          </cell>
          <cell r="G5">
            <v>12627</v>
          </cell>
        </row>
        <row r="6">
          <cell r="F6">
            <v>8010</v>
          </cell>
          <cell r="G6">
            <v>3291</v>
          </cell>
        </row>
        <row r="7">
          <cell r="F7">
            <v>4900</v>
          </cell>
          <cell r="G7">
            <v>2294</v>
          </cell>
        </row>
        <row r="8">
          <cell r="F8">
            <v>7969</v>
          </cell>
          <cell r="G8">
            <v>3382</v>
          </cell>
        </row>
        <row r="9">
          <cell r="F9">
            <v>75720</v>
          </cell>
          <cell r="G9">
            <v>42024</v>
          </cell>
        </row>
        <row r="10">
          <cell r="F10">
            <v>48416</v>
          </cell>
          <cell r="G10">
            <v>19236</v>
          </cell>
        </row>
        <row r="11">
          <cell r="F11">
            <v>5711</v>
          </cell>
          <cell r="G11">
            <v>4157</v>
          </cell>
        </row>
        <row r="12">
          <cell r="F12">
            <v>4950</v>
          </cell>
          <cell r="G12">
            <v>1974</v>
          </cell>
        </row>
        <row r="13">
          <cell r="F13">
            <v>0</v>
          </cell>
          <cell r="G13">
            <v>0</v>
          </cell>
        </row>
        <row r="14">
          <cell r="F14">
            <v>5612</v>
          </cell>
          <cell r="G14">
            <v>3061</v>
          </cell>
        </row>
        <row r="15">
          <cell r="F15">
            <v>7460</v>
          </cell>
          <cell r="G15">
            <v>3866</v>
          </cell>
        </row>
        <row r="16">
          <cell r="F16">
            <v>46548</v>
          </cell>
          <cell r="G16">
            <v>27067</v>
          </cell>
        </row>
        <row r="17">
          <cell r="F17">
            <v>139869</v>
          </cell>
          <cell r="G17">
            <v>22022</v>
          </cell>
        </row>
        <row r="18">
          <cell r="F18">
            <v>81719</v>
          </cell>
          <cell r="G18">
            <v>35337</v>
          </cell>
        </row>
        <row r="19">
          <cell r="F19" t="str">
            <v>m</v>
          </cell>
          <cell r="G19" t="str">
            <v>m</v>
          </cell>
        </row>
        <row r="20">
          <cell r="F20">
            <v>56543</v>
          </cell>
          <cell r="G20">
            <v>25603</v>
          </cell>
        </row>
        <row r="21">
          <cell r="F21">
            <v>12559</v>
          </cell>
          <cell r="G21">
            <v>3043</v>
          </cell>
        </row>
        <row r="22">
          <cell r="F22">
            <v>4307</v>
          </cell>
          <cell r="G22">
            <v>2838</v>
          </cell>
        </row>
        <row r="23">
          <cell r="F23">
            <v>3730</v>
          </cell>
          <cell r="G23">
            <v>1203</v>
          </cell>
        </row>
        <row r="24">
          <cell r="F24">
            <v>39430</v>
          </cell>
          <cell r="G24">
            <v>19683</v>
          </cell>
        </row>
        <row r="25">
          <cell r="F25">
            <v>7560</v>
          </cell>
          <cell r="G25">
            <v>6072</v>
          </cell>
        </row>
        <row r="26">
          <cell r="F26">
            <v>5484</v>
          </cell>
          <cell r="G26">
            <v>2985</v>
          </cell>
        </row>
        <row r="27">
          <cell r="F27">
            <v>33387</v>
          </cell>
          <cell r="G27">
            <v>19054</v>
          </cell>
        </row>
        <row r="28">
          <cell r="F28">
            <v>9591</v>
          </cell>
          <cell r="G28">
            <v>5149</v>
          </cell>
        </row>
        <row r="29">
          <cell r="F29">
            <v>5605</v>
          </cell>
          <cell r="G29">
            <v>1571</v>
          </cell>
        </row>
        <row r="30">
          <cell r="F30">
            <v>24437</v>
          </cell>
          <cell r="G30">
            <v>12911</v>
          </cell>
        </row>
        <row r="31">
          <cell r="F31">
            <v>78667.657900000006</v>
          </cell>
          <cell r="G31">
            <v>36768.993699999992</v>
          </cell>
        </row>
        <row r="32">
          <cell r="E32">
            <v>307440</v>
          </cell>
          <cell r="F32">
            <v>203049</v>
          </cell>
          <cell r="G32">
            <v>104391</v>
          </cell>
        </row>
        <row r="33">
          <cell r="E33">
            <v>9735</v>
          </cell>
          <cell r="F33">
            <v>7500</v>
          </cell>
          <cell r="G33">
            <v>2235</v>
          </cell>
        </row>
        <row r="34">
          <cell r="E34">
            <v>2675</v>
          </cell>
          <cell r="F34">
            <v>2278</v>
          </cell>
          <cell r="G34">
            <v>397</v>
          </cell>
        </row>
        <row r="35">
          <cell r="E35">
            <v>3609</v>
          </cell>
          <cell r="F35">
            <v>2976</v>
          </cell>
          <cell r="G35">
            <v>633</v>
          </cell>
        </row>
        <row r="36">
          <cell r="E36">
            <v>17456</v>
          </cell>
          <cell r="F36">
            <v>13673</v>
          </cell>
          <cell r="G36">
            <v>3783</v>
          </cell>
        </row>
        <row r="37">
          <cell r="E37">
            <v>837</v>
          </cell>
          <cell r="F37">
            <v>563</v>
          </cell>
          <cell r="G37">
            <v>274</v>
          </cell>
        </row>
        <row r="38">
          <cell r="E38">
            <v>1875</v>
          </cell>
          <cell r="F38">
            <v>1242</v>
          </cell>
          <cell r="G38">
            <v>633</v>
          </cell>
        </row>
        <row r="39">
          <cell r="E39">
            <v>84</v>
          </cell>
          <cell r="F39">
            <v>67</v>
          </cell>
          <cell r="G39">
            <v>17</v>
          </cell>
        </row>
        <row r="40">
          <cell r="F40">
            <v>43780</v>
          </cell>
          <cell r="G40">
            <v>9851</v>
          </cell>
        </row>
        <row r="41">
          <cell r="E41">
            <v>18251</v>
          </cell>
          <cell r="F41">
            <v>17055</v>
          </cell>
          <cell r="G41">
            <v>1196</v>
          </cell>
        </row>
        <row r="42">
          <cell r="E42">
            <v>3288</v>
          </cell>
          <cell r="F42">
            <v>2120</v>
          </cell>
          <cell r="G42">
            <v>1168</v>
          </cell>
        </row>
        <row r="43">
          <cell r="E43">
            <v>1045</v>
          </cell>
          <cell r="F43">
            <v>759</v>
          </cell>
          <cell r="G43">
            <v>286</v>
          </cell>
        </row>
        <row r="44">
          <cell r="F44">
            <v>0</v>
          </cell>
          <cell r="G44">
            <v>0</v>
          </cell>
        </row>
        <row r="45">
          <cell r="E45">
            <v>6678</v>
          </cell>
          <cell r="F45">
            <v>4940</v>
          </cell>
          <cell r="G45">
            <v>1738</v>
          </cell>
        </row>
        <row r="46">
          <cell r="E46" t="str">
            <v>m</v>
          </cell>
          <cell r="F46" t="str">
            <v>m</v>
          </cell>
          <cell r="G46" t="str">
            <v>m</v>
          </cell>
        </row>
        <row r="47">
          <cell r="E47" t="str">
            <v>n</v>
          </cell>
          <cell r="F47" t="str">
            <v>n</v>
          </cell>
          <cell r="G47" t="str">
            <v>n</v>
          </cell>
        </row>
        <row r="48">
          <cell r="F48">
            <v>53533</v>
          </cell>
          <cell r="G48">
            <v>11064</v>
          </cell>
        </row>
        <row r="49">
          <cell r="E49">
            <v>110010</v>
          </cell>
          <cell r="F49">
            <v>79343</v>
          </cell>
          <cell r="G49">
            <v>30667</v>
          </cell>
        </row>
        <row r="50">
          <cell r="E50" t="str">
            <v>m</v>
          </cell>
          <cell r="F50" t="str">
            <v>m</v>
          </cell>
          <cell r="G50" t="str">
            <v>m</v>
          </cell>
        </row>
        <row r="51">
          <cell r="E51">
            <v>12179</v>
          </cell>
          <cell r="F51">
            <v>8731</v>
          </cell>
          <cell r="G51">
            <v>3448</v>
          </cell>
        </row>
        <row r="52">
          <cell r="E52" t="str">
            <v>a</v>
          </cell>
          <cell r="F52" t="str">
            <v>a</v>
          </cell>
          <cell r="G52" t="str">
            <v>a</v>
          </cell>
        </row>
        <row r="53">
          <cell r="E53">
            <v>2343</v>
          </cell>
          <cell r="F53">
            <v>1778</v>
          </cell>
          <cell r="G53">
            <v>565</v>
          </cell>
        </row>
        <row r="54">
          <cell r="E54">
            <v>180</v>
          </cell>
          <cell r="F54">
            <v>132</v>
          </cell>
          <cell r="G54">
            <v>48</v>
          </cell>
        </row>
        <row r="55">
          <cell r="E55">
            <v>0</v>
          </cell>
          <cell r="F55">
            <v>0</v>
          </cell>
          <cell r="G55">
            <v>0</v>
          </cell>
        </row>
        <row r="56">
          <cell r="E56">
            <v>3739</v>
          </cell>
          <cell r="F56">
            <v>2681</v>
          </cell>
          <cell r="G56">
            <v>1058</v>
          </cell>
        </row>
        <row r="57">
          <cell r="E57">
            <v>61</v>
          </cell>
          <cell r="F57">
            <v>37</v>
          </cell>
          <cell r="G57">
            <v>24</v>
          </cell>
        </row>
        <row r="58">
          <cell r="E58">
            <v>30743</v>
          </cell>
          <cell r="F58">
            <v>24602</v>
          </cell>
          <cell r="G58">
            <v>6141</v>
          </cell>
        </row>
        <row r="59">
          <cell r="E59">
            <v>1528</v>
          </cell>
          <cell r="F59">
            <v>1148</v>
          </cell>
          <cell r="G59">
            <v>380</v>
          </cell>
        </row>
        <row r="60">
          <cell r="E60">
            <v>6006</v>
          </cell>
          <cell r="F60">
            <v>5451</v>
          </cell>
          <cell r="G60">
            <v>555</v>
          </cell>
        </row>
        <row r="61">
          <cell r="E61">
            <v>37135</v>
          </cell>
          <cell r="F61">
            <v>27397</v>
          </cell>
          <cell r="G61">
            <v>9738</v>
          </cell>
        </row>
      </sheetData>
      <sheetData sheetId="1"/>
      <sheetData sheetId="2"/>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ul_B1.1"/>
      <sheetName val="Calcul_B1.1a"/>
      <sheetName val="calcul_B1.1b"/>
      <sheetName val="calcul_B1.1c"/>
      <sheetName val="calcul_B1.1d"/>
      <sheetName val="Calcul_B1.3"/>
    </sheetNames>
    <sheetDataSet>
      <sheetData sheetId="0" refreshError="1">
        <row r="1">
          <cell r="A1" t="str">
            <v>Table B1.1</v>
          </cell>
        </row>
        <row r="2">
          <cell r="A2" t="str">
            <v>Expenditure on educational institutions as a percentage of GDP</v>
          </cell>
          <cell r="J2" t="str">
            <v>(</v>
          </cell>
          <cell r="K2">
            <v>1998</v>
          </cell>
          <cell r="L2" t="str">
            <v>)</v>
          </cell>
        </row>
        <row r="5">
          <cell r="A5" t="str">
            <v>B1.1a: All level of education</v>
          </cell>
          <cell r="D5" t="str">
            <v>(</v>
          </cell>
          <cell r="E5">
            <v>900000</v>
          </cell>
          <cell r="F5" t="str">
            <v>)</v>
          </cell>
        </row>
        <row r="6">
          <cell r="A6" t="str">
            <v>Column 1:</v>
          </cell>
          <cell r="B6" t="str">
            <v>Public funds for educational institutions (including international sources, public subsidies to the private sector attributable for institutions)</v>
          </cell>
        </row>
        <row r="7">
          <cell r="B7" t="str">
            <v>((</v>
          </cell>
          <cell r="C7" t="str">
            <v>G5</v>
          </cell>
          <cell r="D7" t="str">
            <v>+</v>
          </cell>
          <cell r="E7" t="str">
            <v>G13</v>
          </cell>
          <cell r="F7" t="str">
            <v>+</v>
          </cell>
          <cell r="G7" t="str">
            <v>G12a</v>
          </cell>
          <cell r="H7" t="str">
            <v>+</v>
          </cell>
          <cell r="I7" t="str">
            <v>F1</v>
          </cell>
          <cell r="J7" t="str">
            <v>+</v>
          </cell>
          <cell r="K7" t="str">
            <v>F2</v>
          </cell>
          <cell r="L7" t="str">
            <v>+</v>
          </cell>
        </row>
        <row r="8">
          <cell r="B8" t="str">
            <v>((</v>
          </cell>
          <cell r="C8">
            <v>1199963.5273689399</v>
          </cell>
          <cell r="D8" t="str">
            <v>+</v>
          </cell>
          <cell r="E8" t="str">
            <v>a</v>
          </cell>
          <cell r="F8" t="str">
            <v>+</v>
          </cell>
          <cell r="G8">
            <v>43612.081200000001</v>
          </cell>
          <cell r="H8" t="str">
            <v>+</v>
          </cell>
          <cell r="I8" t="str">
            <v>a</v>
          </cell>
          <cell r="J8" t="str">
            <v>+</v>
          </cell>
          <cell r="K8" t="str">
            <v>a</v>
          </cell>
          <cell r="L8" t="str">
            <v>+</v>
          </cell>
        </row>
        <row r="10">
          <cell r="A10" t="str">
            <v>Column 2:</v>
          </cell>
          <cell r="B10" t="str">
            <v>Private funds for educational institutions excluding public subsidies to households and other private entities</v>
          </cell>
        </row>
        <row r="11">
          <cell r="B11" t="str">
            <v>((</v>
          </cell>
          <cell r="C11" t="str">
            <v>H5</v>
          </cell>
          <cell r="D11" t="str">
            <v>+</v>
          </cell>
          <cell r="E11" t="str">
            <v>E5</v>
          </cell>
          <cell r="F11" t="str">
            <v>-(</v>
          </cell>
          <cell r="G11" t="str">
            <v>G12a</v>
          </cell>
          <cell r="H11" t="str">
            <v>+</v>
          </cell>
          <cell r="I11" t="str">
            <v>G13</v>
          </cell>
          <cell r="J11" t="str">
            <v>))/</v>
          </cell>
          <cell r="K11" t="str">
            <v>GDP</v>
          </cell>
          <cell r="L11" t="str">
            <v>)*</v>
          </cell>
        </row>
        <row r="12">
          <cell r="B12" t="str">
            <v>((</v>
          </cell>
          <cell r="C12">
            <v>940876.74185999995</v>
          </cell>
          <cell r="D12" t="str">
            <v>+</v>
          </cell>
          <cell r="E12">
            <v>21777.158343999999</v>
          </cell>
          <cell r="F12" t="str">
            <v>-(</v>
          </cell>
          <cell r="G12">
            <v>43612.081200000001</v>
          </cell>
          <cell r="H12" t="str">
            <v>+</v>
          </cell>
          <cell r="I12" t="str">
            <v>a</v>
          </cell>
          <cell r="J12" t="str">
            <v>))/</v>
          </cell>
          <cell r="K12">
            <v>35130299</v>
          </cell>
          <cell r="L12" t="str">
            <v>)*</v>
          </cell>
        </row>
        <row r="14">
          <cell r="A14" t="str">
            <v>Column 3:</v>
          </cell>
          <cell r="B14" t="str">
            <v>Total</v>
          </cell>
        </row>
        <row r="15">
          <cell r="B15" t="str">
            <v>((</v>
          </cell>
          <cell r="C15" t="str">
            <v>G5</v>
          </cell>
          <cell r="D15" t="str">
            <v>+</v>
          </cell>
          <cell r="E15" t="str">
            <v>H5</v>
          </cell>
          <cell r="F15" t="str">
            <v>+</v>
          </cell>
          <cell r="G15" t="str">
            <v>E5</v>
          </cell>
          <cell r="H15" t="str">
            <v>+</v>
          </cell>
          <cell r="I15" t="str">
            <v>F1</v>
          </cell>
          <cell r="J15" t="str">
            <v>+</v>
          </cell>
          <cell r="K15" t="str">
            <v>F2</v>
          </cell>
          <cell r="L15" t="str">
            <v>+</v>
          </cell>
        </row>
        <row r="16">
          <cell r="B16" t="str">
            <v>((</v>
          </cell>
          <cell r="C16">
            <v>1199963.5273689399</v>
          </cell>
          <cell r="D16" t="str">
            <v>+</v>
          </cell>
          <cell r="E16">
            <v>940876.74185999995</v>
          </cell>
          <cell r="F16" t="str">
            <v>+</v>
          </cell>
          <cell r="G16">
            <v>21777.158343999999</v>
          </cell>
          <cell r="H16" t="str">
            <v>+</v>
          </cell>
          <cell r="I16" t="str">
            <v>a</v>
          </cell>
          <cell r="J16" t="str">
            <v>+</v>
          </cell>
          <cell r="K16" t="str">
            <v>a</v>
          </cell>
          <cell r="L16" t="str">
            <v>+</v>
          </cell>
        </row>
        <row r="18">
          <cell r="A18" t="str">
            <v>B1.1b: ISCED1-4</v>
          </cell>
          <cell r="D18" t="str">
            <v>(</v>
          </cell>
          <cell r="E18">
            <v>901040</v>
          </cell>
          <cell r="F18" t="str">
            <v>)</v>
          </cell>
        </row>
        <row r="19">
          <cell r="A19" t="str">
            <v>Column 1:</v>
          </cell>
          <cell r="B19" t="str">
            <v>Public funds for educational institutions (including international sources, public subsidies to the private sector attributable for institutions)</v>
          </cell>
        </row>
        <row r="20">
          <cell r="B20" t="str">
            <v>((</v>
          </cell>
          <cell r="C20" t="str">
            <v>G5</v>
          </cell>
          <cell r="D20" t="str">
            <v>+</v>
          </cell>
          <cell r="E20" t="str">
            <v>G13</v>
          </cell>
          <cell r="F20" t="str">
            <v>+</v>
          </cell>
          <cell r="G20" t="str">
            <v>G12a</v>
          </cell>
          <cell r="H20" t="str">
            <v>+</v>
          </cell>
          <cell r="I20" t="str">
            <v>F1</v>
          </cell>
          <cell r="J20" t="str">
            <v>+</v>
          </cell>
          <cell r="K20" t="str">
            <v>F2</v>
          </cell>
          <cell r="L20" t="str">
            <v>+</v>
          </cell>
        </row>
        <row r="21">
          <cell r="B21" t="str">
            <v>((</v>
          </cell>
          <cell r="C21">
            <v>934396.10557654104</v>
          </cell>
          <cell r="D21" t="str">
            <v>+</v>
          </cell>
          <cell r="E21" t="str">
            <v>a</v>
          </cell>
          <cell r="F21" t="str">
            <v>+</v>
          </cell>
          <cell r="G21" t="str">
            <v>a</v>
          </cell>
          <cell r="H21" t="str">
            <v>+</v>
          </cell>
          <cell r="I21" t="str">
            <v>a</v>
          </cell>
          <cell r="J21" t="str">
            <v>+</v>
          </cell>
          <cell r="K21" t="str">
            <v>a</v>
          </cell>
          <cell r="L21" t="str">
            <v>+</v>
          </cell>
        </row>
        <row r="23">
          <cell r="A23" t="str">
            <v>Column 2:</v>
          </cell>
          <cell r="B23" t="str">
            <v>Private funds for educational institutions excluding public subsidies to households and other private entities</v>
          </cell>
        </row>
        <row r="24">
          <cell r="B24" t="str">
            <v>((</v>
          </cell>
          <cell r="C24" t="str">
            <v>H5</v>
          </cell>
          <cell r="D24" t="str">
            <v>+</v>
          </cell>
          <cell r="E24" t="str">
            <v>E5</v>
          </cell>
          <cell r="F24" t="str">
            <v>-(</v>
          </cell>
          <cell r="G24" t="str">
            <v>G12a</v>
          </cell>
          <cell r="H24" t="str">
            <v>+</v>
          </cell>
          <cell r="I24" t="str">
            <v>G13</v>
          </cell>
          <cell r="J24" t="str">
            <v>))/</v>
          </cell>
          <cell r="K24" t="str">
            <v>GDP</v>
          </cell>
          <cell r="L24" t="str">
            <v>)*</v>
          </cell>
        </row>
        <row r="25">
          <cell r="B25" t="str">
            <v>((</v>
          </cell>
          <cell r="C25">
            <v>418905.19703077298</v>
          </cell>
          <cell r="D25" t="str">
            <v>+</v>
          </cell>
          <cell r="E25">
            <v>7061.2689353659998</v>
          </cell>
          <cell r="F25" t="str">
            <v>-(</v>
          </cell>
          <cell r="G25" t="str">
            <v>a</v>
          </cell>
          <cell r="H25" t="str">
            <v>+</v>
          </cell>
          <cell r="I25" t="str">
            <v>a</v>
          </cell>
          <cell r="J25" t="str">
            <v>))/</v>
          </cell>
          <cell r="K25">
            <v>35130299</v>
          </cell>
          <cell r="L25" t="str">
            <v>)*</v>
          </cell>
        </row>
        <row r="27">
          <cell r="A27" t="str">
            <v>Column 3:</v>
          </cell>
          <cell r="B27" t="str">
            <v>Total</v>
          </cell>
        </row>
        <row r="28">
          <cell r="B28" t="str">
            <v>((</v>
          </cell>
          <cell r="C28" t="str">
            <v>G5</v>
          </cell>
          <cell r="D28" t="str">
            <v>+</v>
          </cell>
          <cell r="E28" t="str">
            <v>H5</v>
          </cell>
          <cell r="F28" t="str">
            <v>+</v>
          </cell>
          <cell r="G28" t="str">
            <v>E5</v>
          </cell>
          <cell r="H28" t="str">
            <v>+</v>
          </cell>
          <cell r="I28" t="str">
            <v>F1</v>
          </cell>
          <cell r="J28" t="str">
            <v>+</v>
          </cell>
          <cell r="K28" t="str">
            <v>F2</v>
          </cell>
          <cell r="L28" t="str">
            <v>+</v>
          </cell>
        </row>
        <row r="29">
          <cell r="B29" t="str">
            <v>((</v>
          </cell>
          <cell r="C29">
            <v>934396.10557654104</v>
          </cell>
          <cell r="D29" t="str">
            <v>+</v>
          </cell>
          <cell r="E29">
            <v>418905.19703077298</v>
          </cell>
          <cell r="F29" t="str">
            <v>+</v>
          </cell>
          <cell r="G29">
            <v>7061.2689353659998</v>
          </cell>
          <cell r="H29" t="str">
            <v>+</v>
          </cell>
          <cell r="I29" t="str">
            <v>a</v>
          </cell>
          <cell r="J29" t="str">
            <v>+</v>
          </cell>
          <cell r="K29" t="str">
            <v>a</v>
          </cell>
          <cell r="L29" t="str">
            <v>+</v>
          </cell>
        </row>
        <row r="31">
          <cell r="A31" t="str">
            <v>B1.1b: ISCED5-6</v>
          </cell>
          <cell r="D31" t="str">
            <v>(</v>
          </cell>
          <cell r="E31">
            <v>905060</v>
          </cell>
          <cell r="F31" t="str">
            <v>)</v>
          </cell>
        </row>
        <row r="32">
          <cell r="A32" t="str">
            <v>Column 1:</v>
          </cell>
          <cell r="B32" t="str">
            <v>Public funds for educational institutions (including international sources, public subsidies to the private sector attributable for institutions)</v>
          </cell>
        </row>
        <row r="33">
          <cell r="B33" t="str">
            <v>((</v>
          </cell>
          <cell r="C33" t="str">
            <v>G5</v>
          </cell>
          <cell r="D33" t="str">
            <v>+</v>
          </cell>
          <cell r="E33" t="str">
            <v>G13</v>
          </cell>
          <cell r="F33" t="str">
            <v>+</v>
          </cell>
          <cell r="G33" t="str">
            <v>G12a</v>
          </cell>
          <cell r="H33" t="str">
            <v>+</v>
          </cell>
          <cell r="I33" t="str">
            <v>F1</v>
          </cell>
          <cell r="J33" t="str">
            <v>+</v>
          </cell>
          <cell r="K33" t="str">
            <v>F2</v>
          </cell>
          <cell r="L33" t="str">
            <v>+</v>
          </cell>
        </row>
        <row r="34">
          <cell r="B34" t="str">
            <v>((</v>
          </cell>
          <cell r="C34">
            <v>157093.15117200001</v>
          </cell>
          <cell r="D34" t="str">
            <v>+</v>
          </cell>
          <cell r="E34" t="str">
            <v>a</v>
          </cell>
          <cell r="F34" t="str">
            <v>+</v>
          </cell>
          <cell r="G34">
            <v>43612.081200000001</v>
          </cell>
          <cell r="H34" t="str">
            <v>+</v>
          </cell>
          <cell r="I34" t="str">
            <v>a</v>
          </cell>
          <cell r="J34" t="str">
            <v>+</v>
          </cell>
          <cell r="K34" t="str">
            <v>a</v>
          </cell>
          <cell r="L34" t="str">
            <v>+</v>
          </cell>
        </row>
        <row r="36">
          <cell r="A36" t="str">
            <v>Column 2:</v>
          </cell>
          <cell r="B36" t="str">
            <v>Private funds for educational institutions excluding public subsidies to households and other private entities</v>
          </cell>
        </row>
        <row r="37">
          <cell r="B37" t="str">
            <v>((</v>
          </cell>
          <cell r="C37" t="str">
            <v>H5</v>
          </cell>
          <cell r="D37" t="str">
            <v>+</v>
          </cell>
          <cell r="E37" t="str">
            <v>E5</v>
          </cell>
          <cell r="F37" t="str">
            <v>-(</v>
          </cell>
          <cell r="G37" t="str">
            <v>G12a</v>
          </cell>
          <cell r="H37" t="str">
            <v>+</v>
          </cell>
          <cell r="I37" t="str">
            <v>G13</v>
          </cell>
          <cell r="J37" t="str">
            <v>))/</v>
          </cell>
          <cell r="K37" t="str">
            <v>GDP</v>
          </cell>
          <cell r="L37" t="str">
            <v>)*</v>
          </cell>
        </row>
      </sheetData>
      <sheetData sheetId="1" refreshError="1"/>
      <sheetData sheetId="2" refreshError="1"/>
      <sheetData sheetId="3" refreshError="1"/>
      <sheetData sheetId="4" refreshError="1"/>
      <sheetData sheetId="5"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ul_B1.1"/>
      <sheetName val="Calcul_B1.1a"/>
      <sheetName val="calcul_B1.1b"/>
      <sheetName val="calcul_B1.1c"/>
      <sheetName val="calcul_B1.1d"/>
      <sheetName val="Calcul_B1.3"/>
      <sheetName val="Figure5.1"/>
      <sheetName val="Data5.1"/>
      <sheetName val="Figure5.2"/>
      <sheetName val="Sheet1"/>
      <sheetName val="Data5.3a"/>
      <sheetName val="Data5.3b"/>
      <sheetName val="Figure5.4"/>
      <sheetName val="Figure5.5new"/>
      <sheetName val="Figure5.5old"/>
      <sheetName val="Figure5.6"/>
      <sheetName val="Table5.7a"/>
      <sheetName val="Figure5.7b"/>
      <sheetName val="Content"/>
      <sheetName val="T3.1a"/>
      <sheetName val="T3.1b"/>
      <sheetName val="T3.1c"/>
      <sheetName val="T3.2a"/>
      <sheetName val="T3.2b"/>
      <sheetName val="T3.2c"/>
      <sheetName val="T3.2d"/>
      <sheetName val="T3.2e"/>
      <sheetName val="T3.2f"/>
      <sheetName val="T3.2g"/>
      <sheetName val="T3.3a"/>
      <sheetName val="T3.3b"/>
      <sheetName val="T3.3c"/>
      <sheetName val="T3.4a "/>
      <sheetName val="T3.4b"/>
      <sheetName val="T3.5a"/>
      <sheetName val="T3.5b "/>
      <sheetName val="T3.6"/>
      <sheetName val="T3.7a"/>
      <sheetName val="T3.7b"/>
      <sheetName val="T3.7c"/>
      <sheetName val="T3.7d"/>
      <sheetName val="T3.7e"/>
      <sheetName val="T3.7f"/>
      <sheetName val="T3.8a"/>
      <sheetName val="T3.8b"/>
      <sheetName val="T3.8c"/>
      <sheetName val="T3.8d"/>
      <sheetName val="T3.8e"/>
      <sheetName val="T3.9a"/>
      <sheetName val="T3.9b"/>
      <sheetName val="Sheet2"/>
      <sheetName val="Sheet3"/>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Sheet17"/>
      <sheetName val="Sheet18"/>
      <sheetName val="Sheet19"/>
      <sheetName val="Sheet18 (2)"/>
      <sheetName val="Sheet19 (2)"/>
      <sheetName val="Sheet20"/>
      <sheetName val="Sheet21"/>
      <sheetName val="Sheet22"/>
      <sheetName val="Sheet23"/>
      <sheetName val="Sheet24"/>
      <sheetName val="Sheet25"/>
      <sheetName val="Sheet26"/>
      <sheetName val="Sheet27"/>
      <sheetName val="Sheet28"/>
      <sheetName val="Sheet29"/>
      <sheetName val="Sheet30"/>
      <sheetName val="Sheet31"/>
      <sheetName val="Sheet32"/>
      <sheetName val="Sheet33"/>
      <sheetName val="Sheet34"/>
      <sheetName val="Sheet35"/>
      <sheetName val="Sheet36"/>
      <sheetName val="Sheet5 (2)"/>
      <sheetName val="Sheet8 (2)"/>
      <sheetName val="p5_ageISC5a"/>
      <sheetName val="E9C3NAGE"/>
      <sheetName val="P5nr_2"/>
      <sheetName val="E9C3NE"/>
      <sheetName val="Contents"/>
      <sheetName val="Fig 5.1"/>
      <sheetName val="DataFig5.1"/>
      <sheetName val="Fig 5.2"/>
      <sheetName val="DataFig5.2"/>
      <sheetName val="Fig 5.3"/>
      <sheetName val="Data5.3"/>
      <sheetName val="Fig 5.4"/>
      <sheetName val="DataFig5.4"/>
      <sheetName val="Fig 5.5ab"/>
      <sheetName val="Data5.5a"/>
      <sheetName val="Data5.5b"/>
      <sheetName val="Fig 5.6"/>
      <sheetName val="Data Fig5.6"/>
      <sheetName val="Fig 5.7"/>
      <sheetName val="DataFig 5.7"/>
      <sheetName val="Fig 5.8"/>
      <sheetName val="DataFig 5.8"/>
      <sheetName val="Fig 5.9"/>
      <sheetName val="DataFig5.9"/>
      <sheetName val="Fig 5.10"/>
      <sheetName val="DataFig5.10"/>
      <sheetName val="Fig 5.11ab "/>
      <sheetName val="Data5.11a"/>
      <sheetName val="Data5.11b"/>
      <sheetName val="Fig 5.12"/>
      <sheetName val="DataFig 5.12"/>
      <sheetName val="Plan1"/>
      <sheetName val="Plan3"/>
      <sheetName val="Plan2"/>
    </sheetNames>
    <sheetDataSet>
      <sheetData sheetId="0">
        <row r="1">
          <cell r="A1" t="str">
            <v>Table B1.1</v>
          </cell>
        </row>
        <row r="2">
          <cell r="A2" t="str">
            <v>Expenditure on educational institutions as a percentage of GDP</v>
          </cell>
          <cell r="J2" t="str">
            <v>(</v>
          </cell>
          <cell r="K2">
            <v>1998</v>
          </cell>
          <cell r="L2" t="str">
            <v>)</v>
          </cell>
        </row>
        <row r="5">
          <cell r="A5" t="str">
            <v>B1.1a: All level of education</v>
          </cell>
          <cell r="D5" t="str">
            <v>(</v>
          </cell>
          <cell r="E5">
            <v>900000</v>
          </cell>
          <cell r="F5" t="str">
            <v>)</v>
          </cell>
        </row>
        <row r="6">
          <cell r="A6" t="str">
            <v>Column 1:</v>
          </cell>
          <cell r="B6" t="str">
            <v>Public funds for educational institutions (including international sources, public subsidies to the private sector attributable for institutions)</v>
          </cell>
        </row>
        <row r="7">
          <cell r="B7" t="str">
            <v>((</v>
          </cell>
          <cell r="C7" t="str">
            <v>G5</v>
          </cell>
          <cell r="D7" t="str">
            <v>+</v>
          </cell>
          <cell r="E7" t="str">
            <v>G13</v>
          </cell>
          <cell r="F7" t="str">
            <v>+</v>
          </cell>
          <cell r="G7" t="str">
            <v>G12a</v>
          </cell>
          <cell r="H7" t="str">
            <v>+</v>
          </cell>
          <cell r="I7" t="str">
            <v>F1</v>
          </cell>
          <cell r="J7" t="str">
            <v>+</v>
          </cell>
          <cell r="K7" t="str">
            <v>F2</v>
          </cell>
          <cell r="L7" t="str">
            <v>+</v>
          </cell>
        </row>
        <row r="8">
          <cell r="B8" t="str">
            <v>((</v>
          </cell>
          <cell r="C8">
            <v>1199963.5273689399</v>
          </cell>
          <cell r="D8" t="str">
            <v>+</v>
          </cell>
          <cell r="E8" t="str">
            <v>a</v>
          </cell>
          <cell r="F8" t="str">
            <v>+</v>
          </cell>
          <cell r="G8">
            <v>43612.081200000001</v>
          </cell>
          <cell r="H8" t="str">
            <v>+</v>
          </cell>
          <cell r="I8" t="str">
            <v>a</v>
          </cell>
          <cell r="J8" t="str">
            <v>+</v>
          </cell>
          <cell r="K8" t="str">
            <v>a</v>
          </cell>
          <cell r="L8" t="str">
            <v>+</v>
          </cell>
        </row>
        <row r="10">
          <cell r="A10" t="str">
            <v>Column 2:</v>
          </cell>
          <cell r="B10" t="str">
            <v>Private funds for educational institutions excluding public subsidies to households and other private entities</v>
          </cell>
        </row>
        <row r="11">
          <cell r="B11" t="str">
            <v>((</v>
          </cell>
          <cell r="C11" t="str">
            <v>H5</v>
          </cell>
          <cell r="D11" t="str">
            <v>+</v>
          </cell>
          <cell r="E11" t="str">
            <v>E5</v>
          </cell>
          <cell r="F11" t="str">
            <v>-(</v>
          </cell>
          <cell r="G11" t="str">
            <v>G12a</v>
          </cell>
          <cell r="H11" t="str">
            <v>+</v>
          </cell>
          <cell r="I11" t="str">
            <v>G13</v>
          </cell>
          <cell r="J11" t="str">
            <v>))/</v>
          </cell>
          <cell r="K11" t="str">
            <v>GDP</v>
          </cell>
          <cell r="L11" t="str">
            <v>)*</v>
          </cell>
        </row>
        <row r="12">
          <cell r="B12" t="str">
            <v>((</v>
          </cell>
          <cell r="C12">
            <v>940876.74185999995</v>
          </cell>
          <cell r="D12" t="str">
            <v>+</v>
          </cell>
          <cell r="E12">
            <v>21777.158343999999</v>
          </cell>
          <cell r="F12" t="str">
            <v>-(</v>
          </cell>
          <cell r="G12">
            <v>43612.081200000001</v>
          </cell>
          <cell r="H12" t="str">
            <v>+</v>
          </cell>
          <cell r="I12" t="str">
            <v>a</v>
          </cell>
          <cell r="J12" t="str">
            <v>))/</v>
          </cell>
          <cell r="K12">
            <v>35130299</v>
          </cell>
          <cell r="L12" t="str">
            <v>)*</v>
          </cell>
        </row>
        <row r="14">
          <cell r="A14" t="str">
            <v>Column 3:</v>
          </cell>
          <cell r="B14" t="str">
            <v>Total</v>
          </cell>
        </row>
        <row r="15">
          <cell r="B15" t="str">
            <v>((</v>
          </cell>
          <cell r="C15" t="str">
            <v>G5</v>
          </cell>
          <cell r="D15" t="str">
            <v>+</v>
          </cell>
          <cell r="E15" t="str">
            <v>H5</v>
          </cell>
          <cell r="F15" t="str">
            <v>+</v>
          </cell>
          <cell r="G15" t="str">
            <v>E5</v>
          </cell>
          <cell r="H15" t="str">
            <v>+</v>
          </cell>
          <cell r="I15" t="str">
            <v>F1</v>
          </cell>
          <cell r="J15" t="str">
            <v>+</v>
          </cell>
          <cell r="K15" t="str">
            <v>F2</v>
          </cell>
          <cell r="L15" t="str">
            <v>+</v>
          </cell>
        </row>
        <row r="16">
          <cell r="B16" t="str">
            <v>((</v>
          </cell>
          <cell r="C16">
            <v>1199963.5273689399</v>
          </cell>
          <cell r="D16" t="str">
            <v>+</v>
          </cell>
          <cell r="E16">
            <v>940876.74185999995</v>
          </cell>
          <cell r="F16" t="str">
            <v>+</v>
          </cell>
          <cell r="G16">
            <v>21777.158343999999</v>
          </cell>
          <cell r="H16" t="str">
            <v>+</v>
          </cell>
          <cell r="I16" t="str">
            <v>a</v>
          </cell>
          <cell r="J16" t="str">
            <v>+</v>
          </cell>
          <cell r="K16" t="str">
            <v>a</v>
          </cell>
          <cell r="L16" t="str">
            <v>+</v>
          </cell>
        </row>
        <row r="18">
          <cell r="A18" t="str">
            <v>B1.1b: ISCED1-4</v>
          </cell>
          <cell r="D18" t="str">
            <v>(</v>
          </cell>
          <cell r="E18">
            <v>901040</v>
          </cell>
          <cell r="F18" t="str">
            <v>)</v>
          </cell>
        </row>
        <row r="19">
          <cell r="A19" t="str">
            <v>Column 1:</v>
          </cell>
          <cell r="B19" t="str">
            <v>Public funds for educational institutions (including international sources, public subsidies to the private sector attributable for institutions)</v>
          </cell>
        </row>
        <row r="20">
          <cell r="B20" t="str">
            <v>((</v>
          </cell>
          <cell r="C20" t="str">
            <v>G5</v>
          </cell>
          <cell r="D20" t="str">
            <v>+</v>
          </cell>
          <cell r="E20" t="str">
            <v>G13</v>
          </cell>
          <cell r="F20" t="str">
            <v>+</v>
          </cell>
          <cell r="G20" t="str">
            <v>G12a</v>
          </cell>
          <cell r="H20" t="str">
            <v>+</v>
          </cell>
          <cell r="I20" t="str">
            <v>F1</v>
          </cell>
          <cell r="J20" t="str">
            <v>+</v>
          </cell>
          <cell r="K20" t="str">
            <v>F2</v>
          </cell>
          <cell r="L20" t="str">
            <v>+</v>
          </cell>
        </row>
        <row r="21">
          <cell r="B21" t="str">
            <v>((</v>
          </cell>
          <cell r="C21">
            <v>934396.10557654104</v>
          </cell>
          <cell r="D21" t="str">
            <v>+</v>
          </cell>
          <cell r="E21" t="str">
            <v>a</v>
          </cell>
          <cell r="F21" t="str">
            <v>+</v>
          </cell>
          <cell r="G21" t="str">
            <v>a</v>
          </cell>
          <cell r="H21" t="str">
            <v>+</v>
          </cell>
          <cell r="I21" t="str">
            <v>a</v>
          </cell>
          <cell r="J21" t="str">
            <v>+</v>
          </cell>
          <cell r="K21" t="str">
            <v>a</v>
          </cell>
          <cell r="L21" t="str">
            <v>+</v>
          </cell>
        </row>
        <row r="23">
          <cell r="A23" t="str">
            <v>Column 2:</v>
          </cell>
          <cell r="B23" t="str">
            <v>Private funds for educational institutions excluding public subsidies to households and other private entities</v>
          </cell>
        </row>
        <row r="24">
          <cell r="B24" t="str">
            <v>((</v>
          </cell>
          <cell r="C24" t="str">
            <v>H5</v>
          </cell>
          <cell r="D24" t="str">
            <v>+</v>
          </cell>
          <cell r="E24" t="str">
            <v>E5</v>
          </cell>
          <cell r="F24" t="str">
            <v>-(</v>
          </cell>
          <cell r="G24" t="str">
            <v>G12a</v>
          </cell>
          <cell r="H24" t="str">
            <v>+</v>
          </cell>
          <cell r="I24" t="str">
            <v>G13</v>
          </cell>
          <cell r="J24" t="str">
            <v>))/</v>
          </cell>
          <cell r="K24" t="str">
            <v>GDP</v>
          </cell>
          <cell r="L24" t="str">
            <v>)*</v>
          </cell>
        </row>
        <row r="25">
          <cell r="B25" t="str">
            <v>((</v>
          </cell>
          <cell r="C25">
            <v>418905.19703077298</v>
          </cell>
          <cell r="D25" t="str">
            <v>+</v>
          </cell>
          <cell r="E25">
            <v>7061.2689353659998</v>
          </cell>
          <cell r="F25" t="str">
            <v>-(</v>
          </cell>
          <cell r="G25" t="str">
            <v>a</v>
          </cell>
          <cell r="H25" t="str">
            <v>+</v>
          </cell>
          <cell r="I25" t="str">
            <v>a</v>
          </cell>
          <cell r="J25" t="str">
            <v>))/</v>
          </cell>
          <cell r="K25">
            <v>35130299</v>
          </cell>
          <cell r="L25" t="str">
            <v>)*</v>
          </cell>
        </row>
        <row r="27">
          <cell r="A27" t="str">
            <v>Column 3:</v>
          </cell>
          <cell r="B27" t="str">
            <v>Total</v>
          </cell>
        </row>
        <row r="28">
          <cell r="B28" t="str">
            <v>((</v>
          </cell>
          <cell r="C28" t="str">
            <v>G5</v>
          </cell>
          <cell r="D28" t="str">
            <v>+</v>
          </cell>
          <cell r="E28" t="str">
            <v>H5</v>
          </cell>
          <cell r="F28" t="str">
            <v>+</v>
          </cell>
          <cell r="G28" t="str">
            <v>E5</v>
          </cell>
          <cell r="H28" t="str">
            <v>+</v>
          </cell>
          <cell r="I28" t="str">
            <v>F1</v>
          </cell>
          <cell r="J28" t="str">
            <v>+</v>
          </cell>
          <cell r="K28" t="str">
            <v>F2</v>
          </cell>
          <cell r="L28" t="str">
            <v>+</v>
          </cell>
        </row>
        <row r="29">
          <cell r="B29" t="str">
            <v>((</v>
          </cell>
          <cell r="C29">
            <v>934396.10557654104</v>
          </cell>
          <cell r="D29" t="str">
            <v>+</v>
          </cell>
          <cell r="E29">
            <v>418905.19703077298</v>
          </cell>
          <cell r="F29" t="str">
            <v>+</v>
          </cell>
          <cell r="G29">
            <v>7061.2689353659998</v>
          </cell>
          <cell r="H29" t="str">
            <v>+</v>
          </cell>
          <cell r="I29" t="str">
            <v>a</v>
          </cell>
          <cell r="J29" t="str">
            <v>+</v>
          </cell>
          <cell r="K29" t="str">
            <v>a</v>
          </cell>
          <cell r="L29" t="str">
            <v>+</v>
          </cell>
        </row>
        <row r="31">
          <cell r="A31" t="str">
            <v>B1.1b: ISCED5-6</v>
          </cell>
          <cell r="D31" t="str">
            <v>(</v>
          </cell>
          <cell r="E31">
            <v>905060</v>
          </cell>
          <cell r="F31" t="str">
            <v>)</v>
          </cell>
        </row>
        <row r="32">
          <cell r="A32" t="str">
            <v>Column 1:</v>
          </cell>
          <cell r="B32" t="str">
            <v>Public funds for educational institutions (including international sources, public subsidies to the private sector attributable for institutions)</v>
          </cell>
        </row>
        <row r="33">
          <cell r="B33" t="str">
            <v>((</v>
          </cell>
          <cell r="C33" t="str">
            <v>G5</v>
          </cell>
          <cell r="D33" t="str">
            <v>+</v>
          </cell>
          <cell r="E33" t="str">
            <v>G13</v>
          </cell>
          <cell r="F33" t="str">
            <v>+</v>
          </cell>
          <cell r="G33" t="str">
            <v>G12a</v>
          </cell>
          <cell r="H33" t="str">
            <v>+</v>
          </cell>
          <cell r="I33" t="str">
            <v>F1</v>
          </cell>
          <cell r="J33" t="str">
            <v>+</v>
          </cell>
          <cell r="K33" t="str">
            <v>F2</v>
          </cell>
          <cell r="L33" t="str">
            <v>+</v>
          </cell>
        </row>
        <row r="34">
          <cell r="B34" t="str">
            <v>((</v>
          </cell>
          <cell r="C34">
            <v>157093.15117200001</v>
          </cell>
          <cell r="D34" t="str">
            <v>+</v>
          </cell>
          <cell r="E34" t="str">
            <v>a</v>
          </cell>
          <cell r="F34" t="str">
            <v>+</v>
          </cell>
          <cell r="G34">
            <v>43612.081200000001</v>
          </cell>
          <cell r="H34" t="str">
            <v>+</v>
          </cell>
          <cell r="I34" t="str">
            <v>a</v>
          </cell>
          <cell r="J34" t="str">
            <v>+</v>
          </cell>
          <cell r="K34" t="str">
            <v>a</v>
          </cell>
          <cell r="L34" t="str">
            <v>+</v>
          </cell>
        </row>
        <row r="36">
          <cell r="A36" t="str">
            <v>Column 2:</v>
          </cell>
          <cell r="B36" t="str">
            <v>Private funds for educational institutions excluding public subsidies to households and other private entities</v>
          </cell>
        </row>
        <row r="37">
          <cell r="B37" t="str">
            <v>((</v>
          </cell>
          <cell r="C37" t="str">
            <v>H5</v>
          </cell>
          <cell r="D37" t="str">
            <v>+</v>
          </cell>
          <cell r="E37" t="str">
            <v>E5</v>
          </cell>
          <cell r="F37" t="str">
            <v>-(</v>
          </cell>
          <cell r="G37" t="str">
            <v>G12a</v>
          </cell>
          <cell r="H37" t="str">
            <v>+</v>
          </cell>
          <cell r="I37" t="str">
            <v>G13</v>
          </cell>
          <cell r="J37" t="str">
            <v>))/</v>
          </cell>
          <cell r="K37" t="str">
            <v>GDP</v>
          </cell>
          <cell r="L37" t="str">
            <v>)*</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2">
          <cell r="B2" t="str">
            <v>COUNTRY</v>
          </cell>
          <cell r="C2" t="str">
            <v>SEC1GIRP</v>
          </cell>
          <cell r="D2" t="str">
            <v>Girls regular readers</v>
          </cell>
          <cell r="E2" t="str">
            <v>Boys regular readers</v>
          </cell>
          <cell r="G2" t="str">
            <v>C2GIRPCT</v>
          </cell>
          <cell r="H2" t="str">
            <v>SEC2GIRP</v>
          </cell>
          <cell r="I2" t="str">
            <v>C3GIRPCT</v>
          </cell>
          <cell r="J2" t="str">
            <v>SEC3GIRP</v>
          </cell>
          <cell r="K2" t="str">
            <v>C4GIRPCT</v>
          </cell>
          <cell r="L2" t="str">
            <v>SEC4GIRP</v>
          </cell>
          <cell r="M2" t="str">
            <v>C5GIRPCT</v>
          </cell>
          <cell r="N2" t="str">
            <v>SEC5GIRP</v>
          </cell>
          <cell r="O2" t="str">
            <v>C1BOYPCT</v>
          </cell>
          <cell r="P2" t="str">
            <v>SEC1BOYP</v>
          </cell>
          <cell r="Q2" t="str">
            <v>C2BOYPCT</v>
          </cell>
          <cell r="R2" t="str">
            <v>SEC2BOYP</v>
          </cell>
          <cell r="S2" t="str">
            <v>C3BOYPCT</v>
          </cell>
          <cell r="T2" t="str">
            <v>SEC3BOYP</v>
          </cell>
          <cell r="U2" t="str">
            <v>C4BOYPCT</v>
          </cell>
          <cell r="V2" t="str">
            <v>SEC4BOYP</v>
          </cell>
          <cell r="W2" t="str">
            <v>C5BOYPCT</v>
          </cell>
          <cell r="X2" t="str">
            <v>SEC5BOYP</v>
          </cell>
        </row>
        <row r="3">
          <cell r="B3" t="str">
            <v>0036</v>
          </cell>
          <cell r="C3">
            <v>0.48099999999999998</v>
          </cell>
          <cell r="D3">
            <v>62.091999999999999</v>
          </cell>
          <cell r="E3">
            <v>62.125</v>
          </cell>
          <cell r="G3">
            <v>14.53</v>
          </cell>
          <cell r="H3">
            <v>0.92300000000000004</v>
          </cell>
          <cell r="I3">
            <v>20.71</v>
          </cell>
          <cell r="J3">
            <v>1.026</v>
          </cell>
          <cell r="K3">
            <v>36.270000000000003</v>
          </cell>
          <cell r="L3">
            <v>1.272</v>
          </cell>
          <cell r="M3">
            <v>24.55</v>
          </cell>
          <cell r="N3">
            <v>1.1679999999999999</v>
          </cell>
          <cell r="O3">
            <v>8.36</v>
          </cell>
          <cell r="P3">
            <v>0.79300000000000004</v>
          </cell>
          <cell r="Q3">
            <v>14.03</v>
          </cell>
          <cell r="R3">
            <v>0.84499999999999997</v>
          </cell>
          <cell r="S3">
            <v>16.86</v>
          </cell>
          <cell r="T3">
            <v>0.98</v>
          </cell>
          <cell r="U3">
            <v>33.43</v>
          </cell>
          <cell r="V3">
            <v>1.375</v>
          </cell>
          <cell r="W3">
            <v>27.32</v>
          </cell>
          <cell r="X3">
            <v>1.2</v>
          </cell>
        </row>
        <row r="4">
          <cell r="B4" t="str">
            <v>0040</v>
          </cell>
          <cell r="C4">
            <v>0.33300000000000002</v>
          </cell>
          <cell r="D4">
            <v>68.372</v>
          </cell>
          <cell r="E4">
            <v>70.251000000000005</v>
          </cell>
          <cell r="G4">
            <v>9.15</v>
          </cell>
          <cell r="H4">
            <v>0.96699999999999997</v>
          </cell>
          <cell r="I4">
            <v>20.29</v>
          </cell>
          <cell r="J4">
            <v>0.80400000000000005</v>
          </cell>
          <cell r="K4">
            <v>35.89</v>
          </cell>
          <cell r="L4">
            <v>0.80200000000000005</v>
          </cell>
          <cell r="M4">
            <v>31.68</v>
          </cell>
          <cell r="N4">
            <v>1.18</v>
          </cell>
          <cell r="O4">
            <v>4.59</v>
          </cell>
          <cell r="P4">
            <v>0.42899999999999999</v>
          </cell>
          <cell r="Q4">
            <v>8.0399999999999991</v>
          </cell>
          <cell r="R4">
            <v>0.69799999999999995</v>
          </cell>
          <cell r="S4">
            <v>18.02</v>
          </cell>
          <cell r="T4">
            <v>0.87</v>
          </cell>
          <cell r="U4">
            <v>32.450000000000003</v>
          </cell>
          <cell r="V4">
            <v>0.90100000000000002</v>
          </cell>
          <cell r="W4">
            <v>36.9</v>
          </cell>
          <cell r="X4">
            <v>1.236</v>
          </cell>
        </row>
        <row r="5">
          <cell r="B5" t="str">
            <v>0056</v>
          </cell>
          <cell r="C5">
            <v>0.68300000000000005</v>
          </cell>
          <cell r="D5">
            <v>62.745000000000005</v>
          </cell>
          <cell r="E5">
            <v>64.038000000000011</v>
          </cell>
          <cell r="G5">
            <v>9.84</v>
          </cell>
          <cell r="H5">
            <v>0.68200000000000005</v>
          </cell>
          <cell r="I5">
            <v>22.27</v>
          </cell>
          <cell r="J5">
            <v>0.93200000000000005</v>
          </cell>
          <cell r="K5">
            <v>33.06</v>
          </cell>
          <cell r="L5">
            <v>1.2050000000000001</v>
          </cell>
          <cell r="M5">
            <v>28.48</v>
          </cell>
          <cell r="N5">
            <v>0.95899999999999996</v>
          </cell>
          <cell r="O5">
            <v>9.8800000000000008</v>
          </cell>
          <cell r="P5">
            <v>0.75800000000000001</v>
          </cell>
          <cell r="Q5">
            <v>9.4600000000000009</v>
          </cell>
          <cell r="R5">
            <v>0.60099999999999998</v>
          </cell>
          <cell r="S5">
            <v>17.63</v>
          </cell>
          <cell r="T5">
            <v>0.89400000000000002</v>
          </cell>
          <cell r="U5">
            <v>28.66</v>
          </cell>
          <cell r="V5">
            <v>0.998</v>
          </cell>
          <cell r="W5">
            <v>34.380000000000003</v>
          </cell>
          <cell r="X5">
            <v>1.0569999999999999</v>
          </cell>
        </row>
        <row r="6">
          <cell r="B6" t="str">
            <v>0076</v>
          </cell>
          <cell r="C6">
            <v>0.61499999999999999</v>
          </cell>
          <cell r="D6">
            <v>74.875999999999991</v>
          </cell>
          <cell r="E6">
            <v>64.326999999999998</v>
          </cell>
          <cell r="G6">
            <v>6.79</v>
          </cell>
          <cell r="H6">
            <v>0.89</v>
          </cell>
          <cell r="I6">
            <v>16.829999999999998</v>
          </cell>
          <cell r="J6">
            <v>1.024</v>
          </cell>
          <cell r="K6">
            <v>36.119999999999997</v>
          </cell>
          <cell r="L6">
            <v>1.5960000000000001</v>
          </cell>
          <cell r="M6">
            <v>37.159999999999997</v>
          </cell>
          <cell r="N6">
            <v>1.4810000000000001</v>
          </cell>
          <cell r="O6">
            <v>9.68</v>
          </cell>
          <cell r="P6">
            <v>1.046</v>
          </cell>
          <cell r="Q6">
            <v>11.7</v>
          </cell>
          <cell r="R6">
            <v>1.022</v>
          </cell>
          <cell r="S6">
            <v>16.079999999999998</v>
          </cell>
          <cell r="T6">
            <v>1.1639999999999999</v>
          </cell>
          <cell r="U6">
            <v>27.5</v>
          </cell>
          <cell r="V6">
            <v>1.7869999999999999</v>
          </cell>
          <cell r="W6">
            <v>35.04</v>
          </cell>
          <cell r="X6">
            <v>1.3260000000000001</v>
          </cell>
        </row>
        <row r="7">
          <cell r="B7" t="str">
            <v>0100</v>
          </cell>
          <cell r="C7">
            <v>0.33200000000000002</v>
          </cell>
          <cell r="D7">
            <v>85.975999999999999</v>
          </cell>
          <cell r="E7">
            <v>69.307000000000002</v>
          </cell>
          <cell r="G7">
            <v>4.1500000000000004</v>
          </cell>
          <cell r="H7">
            <v>0.58399999999999996</v>
          </cell>
          <cell r="I7">
            <v>9.83</v>
          </cell>
          <cell r="J7">
            <v>0.60199999999999998</v>
          </cell>
          <cell r="K7">
            <v>38.770000000000003</v>
          </cell>
          <cell r="L7">
            <v>1.3959999999999999</v>
          </cell>
          <cell r="M7">
            <v>45.81</v>
          </cell>
          <cell r="N7">
            <v>1.129</v>
          </cell>
          <cell r="O7">
            <v>5.86</v>
          </cell>
          <cell r="P7">
            <v>0.70699999999999996</v>
          </cell>
          <cell r="Q7">
            <v>9.57</v>
          </cell>
          <cell r="R7">
            <v>1.115</v>
          </cell>
          <cell r="S7">
            <v>16.64</v>
          </cell>
          <cell r="T7">
            <v>1.038</v>
          </cell>
          <cell r="U7">
            <v>35.03</v>
          </cell>
          <cell r="V7">
            <v>1.387</v>
          </cell>
          <cell r="W7">
            <v>32.89</v>
          </cell>
          <cell r="X7">
            <v>1.294</v>
          </cell>
        </row>
        <row r="8">
          <cell r="B8" t="str">
            <v>0124</v>
          </cell>
          <cell r="C8">
            <v>0.14399999999999999</v>
          </cell>
          <cell r="D8">
            <v>83.662999999999997</v>
          </cell>
          <cell r="E8">
            <v>76.305000000000007</v>
          </cell>
          <cell r="G8">
            <v>4.6399999999999997</v>
          </cell>
          <cell r="H8">
            <v>0.35399999999999998</v>
          </cell>
          <cell r="I8">
            <v>11.77</v>
          </cell>
          <cell r="J8">
            <v>0.70599999999999996</v>
          </cell>
          <cell r="K8">
            <v>36.68</v>
          </cell>
          <cell r="L8">
            <v>0.873</v>
          </cell>
          <cell r="M8">
            <v>46.11</v>
          </cell>
          <cell r="N8">
            <v>1.121</v>
          </cell>
          <cell r="O8">
            <v>3.46</v>
          </cell>
          <cell r="P8">
            <v>0.47299999999999998</v>
          </cell>
          <cell r="Q8">
            <v>7.76</v>
          </cell>
          <cell r="R8">
            <v>0.621</v>
          </cell>
          <cell r="S8">
            <v>13.41</v>
          </cell>
          <cell r="T8">
            <v>0.77200000000000002</v>
          </cell>
          <cell r="U8">
            <v>32.19</v>
          </cell>
          <cell r="V8">
            <v>0.93500000000000005</v>
          </cell>
          <cell r="W8">
            <v>43.18</v>
          </cell>
          <cell r="X8">
            <v>1.04</v>
          </cell>
        </row>
        <row r="9">
          <cell r="B9" t="str">
            <v>0156</v>
          </cell>
          <cell r="C9">
            <v>0.53300000000000003</v>
          </cell>
          <cell r="D9">
            <v>66.676999999999992</v>
          </cell>
          <cell r="E9">
            <v>64.335999999999999</v>
          </cell>
          <cell r="G9">
            <v>10.15</v>
          </cell>
          <cell r="H9">
            <v>0.73599999999999999</v>
          </cell>
          <cell r="I9">
            <v>19.350000000000001</v>
          </cell>
          <cell r="J9">
            <v>0.95699999999999996</v>
          </cell>
          <cell r="K9">
            <v>32.18</v>
          </cell>
          <cell r="L9">
            <v>1.2070000000000001</v>
          </cell>
          <cell r="M9">
            <v>33.29</v>
          </cell>
          <cell r="N9">
            <v>1.353</v>
          </cell>
          <cell r="O9">
            <v>11.09</v>
          </cell>
          <cell r="P9">
            <v>0.90200000000000002</v>
          </cell>
          <cell r="Q9">
            <v>10.61</v>
          </cell>
          <cell r="R9">
            <v>0.80500000000000005</v>
          </cell>
          <cell r="S9">
            <v>15.04</v>
          </cell>
          <cell r="T9">
            <v>0.93700000000000006</v>
          </cell>
          <cell r="U9">
            <v>26.95</v>
          </cell>
          <cell r="V9">
            <v>1.0860000000000001</v>
          </cell>
          <cell r="W9">
            <v>36.299999999999997</v>
          </cell>
          <cell r="X9">
            <v>1.175</v>
          </cell>
        </row>
        <row r="10">
          <cell r="B10" t="str">
            <v>0203</v>
          </cell>
          <cell r="C10">
            <v>0.46700000000000003</v>
          </cell>
          <cell r="D10">
            <v>38.375999999999998</v>
          </cell>
          <cell r="E10">
            <v>41.713999999999999</v>
          </cell>
          <cell r="G10">
            <v>30.7</v>
          </cell>
          <cell r="H10">
            <v>1.2130000000000001</v>
          </cell>
          <cell r="I10">
            <v>26.16</v>
          </cell>
          <cell r="J10">
            <v>0.92200000000000004</v>
          </cell>
          <cell r="K10">
            <v>27.4</v>
          </cell>
          <cell r="L10">
            <v>0.996</v>
          </cell>
          <cell r="M10">
            <v>9.98</v>
          </cell>
          <cell r="N10">
            <v>0.65900000000000003</v>
          </cell>
          <cell r="O10">
            <v>15.64</v>
          </cell>
          <cell r="P10">
            <v>0.82299999999999995</v>
          </cell>
          <cell r="Q10">
            <v>23.06</v>
          </cell>
          <cell r="R10">
            <v>1.0409999999999999</v>
          </cell>
          <cell r="S10">
            <v>20.5</v>
          </cell>
          <cell r="T10">
            <v>0.72099999999999997</v>
          </cell>
          <cell r="U10">
            <v>26.22</v>
          </cell>
          <cell r="V10">
            <v>0.92400000000000004</v>
          </cell>
          <cell r="W10">
            <v>14.57</v>
          </cell>
          <cell r="X10">
            <v>0.72299999999999998</v>
          </cell>
        </row>
        <row r="11">
          <cell r="B11" t="str">
            <v>0208</v>
          </cell>
          <cell r="C11">
            <v>0.24199999999999999</v>
          </cell>
          <cell r="D11">
            <v>84.061000000000007</v>
          </cell>
          <cell r="E11">
            <v>67.801999999999992</v>
          </cell>
          <cell r="G11">
            <v>3.8</v>
          </cell>
          <cell r="H11">
            <v>0.504</v>
          </cell>
          <cell r="I11">
            <v>11.72</v>
          </cell>
          <cell r="J11">
            <v>0.60199999999999998</v>
          </cell>
          <cell r="K11">
            <v>39.58</v>
          </cell>
          <cell r="L11">
            <v>1.091</v>
          </cell>
          <cell r="M11">
            <v>43.39</v>
          </cell>
          <cell r="N11">
            <v>1.127</v>
          </cell>
          <cell r="O11">
            <v>5.22</v>
          </cell>
          <cell r="P11">
            <v>0.434</v>
          </cell>
          <cell r="Q11">
            <v>9.4</v>
          </cell>
          <cell r="R11">
            <v>0.621</v>
          </cell>
          <cell r="S11">
            <v>18.62</v>
          </cell>
          <cell r="T11">
            <v>0.84099999999999997</v>
          </cell>
          <cell r="U11">
            <v>36.229999999999997</v>
          </cell>
          <cell r="V11">
            <v>1.042</v>
          </cell>
          <cell r="W11">
            <v>30.53</v>
          </cell>
          <cell r="X11">
            <v>1.212</v>
          </cell>
        </row>
        <row r="12">
          <cell r="B12" t="str">
            <v>0246</v>
          </cell>
          <cell r="C12">
            <v>0.63300000000000001</v>
          </cell>
          <cell r="D12">
            <v>76.158000000000001</v>
          </cell>
          <cell r="E12">
            <v>68.25</v>
          </cell>
          <cell r="G12">
            <v>5.66</v>
          </cell>
          <cell r="H12">
            <v>0.69</v>
          </cell>
          <cell r="I12">
            <v>14.42</v>
          </cell>
          <cell r="J12">
            <v>0.94699999999999995</v>
          </cell>
          <cell r="K12">
            <v>34.61</v>
          </cell>
          <cell r="L12">
            <v>1.488</v>
          </cell>
          <cell r="M12">
            <v>40.06</v>
          </cell>
          <cell r="N12">
            <v>1.4550000000000001</v>
          </cell>
          <cell r="O12">
            <v>9.9600000000000009</v>
          </cell>
          <cell r="P12">
            <v>0.877</v>
          </cell>
          <cell r="Q12">
            <v>9.4600000000000009</v>
          </cell>
          <cell r="R12">
            <v>0.72799999999999998</v>
          </cell>
          <cell r="S12">
            <v>13.58</v>
          </cell>
          <cell r="T12">
            <v>0.83</v>
          </cell>
          <cell r="U12">
            <v>26.68</v>
          </cell>
          <cell r="V12">
            <v>1.25</v>
          </cell>
          <cell r="W12">
            <v>40.32</v>
          </cell>
          <cell r="X12">
            <v>1.67</v>
          </cell>
        </row>
        <row r="13">
          <cell r="B13" t="str">
            <v>0250</v>
          </cell>
          <cell r="C13">
            <v>0.41599999999999998</v>
          </cell>
          <cell r="D13">
            <v>70.406000000000006</v>
          </cell>
          <cell r="E13">
            <v>75.094999999999999</v>
          </cell>
          <cell r="G13">
            <v>7.73</v>
          </cell>
          <cell r="H13">
            <v>0.58199999999999996</v>
          </cell>
          <cell r="I13">
            <v>19.3</v>
          </cell>
          <cell r="J13">
            <v>0.93400000000000005</v>
          </cell>
          <cell r="K13">
            <v>36.119999999999997</v>
          </cell>
          <cell r="L13">
            <v>1.216</v>
          </cell>
          <cell r="M13">
            <v>33.07</v>
          </cell>
          <cell r="N13">
            <v>1.1659999999999999</v>
          </cell>
          <cell r="O13">
            <v>5.29</v>
          </cell>
          <cell r="P13">
            <v>0.51300000000000001</v>
          </cell>
          <cell r="Q13">
            <v>7.64</v>
          </cell>
          <cell r="R13">
            <v>0.748</v>
          </cell>
          <cell r="S13">
            <v>13.22</v>
          </cell>
          <cell r="T13">
            <v>0.79</v>
          </cell>
          <cell r="U13">
            <v>32.72</v>
          </cell>
          <cell r="V13">
            <v>1.2450000000000001</v>
          </cell>
          <cell r="W13">
            <v>41.13</v>
          </cell>
          <cell r="X13">
            <v>1.159</v>
          </cell>
        </row>
        <row r="14">
          <cell r="B14" t="str">
            <v>0276</v>
          </cell>
          <cell r="C14">
            <v>0.38200000000000001</v>
          </cell>
          <cell r="D14">
            <v>65.771000000000001</v>
          </cell>
          <cell r="E14">
            <v>58.941000000000003</v>
          </cell>
          <cell r="G14">
            <v>9.9499999999999993</v>
          </cell>
          <cell r="H14">
            <v>0.86899999999999999</v>
          </cell>
          <cell r="I14">
            <v>21.93</v>
          </cell>
          <cell r="J14">
            <v>0.88</v>
          </cell>
          <cell r="K14">
            <v>36.19</v>
          </cell>
          <cell r="L14">
            <v>0.88100000000000001</v>
          </cell>
          <cell r="M14">
            <v>28.7</v>
          </cell>
          <cell r="N14">
            <v>1.222</v>
          </cell>
          <cell r="O14">
            <v>8.86</v>
          </cell>
          <cell r="P14">
            <v>0.64700000000000002</v>
          </cell>
          <cell r="Q14">
            <v>13.44</v>
          </cell>
          <cell r="R14">
            <v>0.79200000000000004</v>
          </cell>
          <cell r="S14">
            <v>19.739999999999998</v>
          </cell>
          <cell r="T14">
            <v>1.105</v>
          </cell>
          <cell r="U14">
            <v>33.26</v>
          </cell>
          <cell r="V14">
            <v>0.98099999999999998</v>
          </cell>
          <cell r="W14">
            <v>24.7</v>
          </cell>
          <cell r="X14">
            <v>1.069</v>
          </cell>
        </row>
        <row r="15">
          <cell r="B15" t="str">
            <v>0300</v>
          </cell>
          <cell r="C15">
            <v>0.749</v>
          </cell>
          <cell r="D15">
            <v>73.361000000000004</v>
          </cell>
          <cell r="E15">
            <v>65.010999999999996</v>
          </cell>
          <cell r="G15">
            <v>7.95</v>
          </cell>
          <cell r="H15">
            <v>0.63400000000000001</v>
          </cell>
          <cell r="I15">
            <v>14.22</v>
          </cell>
          <cell r="J15">
            <v>0.84499999999999997</v>
          </cell>
          <cell r="K15">
            <v>33.97</v>
          </cell>
          <cell r="L15">
            <v>1.0109999999999999</v>
          </cell>
          <cell r="M15">
            <v>38.380000000000003</v>
          </cell>
          <cell r="N15">
            <v>1.069</v>
          </cell>
          <cell r="O15">
            <v>10.89</v>
          </cell>
          <cell r="P15">
            <v>0.7</v>
          </cell>
          <cell r="Q15">
            <v>12.15</v>
          </cell>
          <cell r="R15">
            <v>0.66400000000000003</v>
          </cell>
          <cell r="S15">
            <v>12.85</v>
          </cell>
          <cell r="T15">
            <v>0.63500000000000001</v>
          </cell>
          <cell r="U15">
            <v>31.26</v>
          </cell>
          <cell r="V15">
            <v>0.90100000000000002</v>
          </cell>
          <cell r="W15">
            <v>32.85</v>
          </cell>
          <cell r="X15">
            <v>0.73799999999999999</v>
          </cell>
        </row>
        <row r="16">
          <cell r="B16" t="str">
            <v>0348</v>
          </cell>
          <cell r="C16">
            <v>0.28999999999999998</v>
          </cell>
          <cell r="D16">
            <v>79.131</v>
          </cell>
          <cell r="E16">
            <v>65.513000000000005</v>
          </cell>
          <cell r="G16">
            <v>7.03</v>
          </cell>
          <cell r="H16">
            <v>0.52800000000000002</v>
          </cell>
          <cell r="I16">
            <v>13.12</v>
          </cell>
          <cell r="J16">
            <v>0.64700000000000002</v>
          </cell>
          <cell r="K16">
            <v>34.33</v>
          </cell>
          <cell r="L16">
            <v>1.0509999999999999</v>
          </cell>
          <cell r="M16">
            <v>43.75</v>
          </cell>
          <cell r="N16">
            <v>1.1220000000000001</v>
          </cell>
          <cell r="O16">
            <v>8.01</v>
          </cell>
          <cell r="P16">
            <v>0.73</v>
          </cell>
          <cell r="Q16">
            <v>14.45</v>
          </cell>
          <cell r="R16">
            <v>1</v>
          </cell>
          <cell r="S16">
            <v>13.17</v>
          </cell>
          <cell r="T16">
            <v>0.77400000000000002</v>
          </cell>
          <cell r="U16">
            <v>30.43</v>
          </cell>
          <cell r="V16">
            <v>1.143</v>
          </cell>
          <cell r="W16">
            <v>33.94</v>
          </cell>
          <cell r="X16">
            <v>1.169</v>
          </cell>
        </row>
        <row r="17">
          <cell r="B17" t="str">
            <v>0372</v>
          </cell>
          <cell r="C17">
            <v>1.7390000000000001</v>
          </cell>
          <cell r="D17">
            <v>75.646999999999991</v>
          </cell>
          <cell r="E17">
            <v>74.197000000000003</v>
          </cell>
          <cell r="G17">
            <v>7.2</v>
          </cell>
          <cell r="H17">
            <v>2.0819999999999999</v>
          </cell>
          <cell r="I17">
            <v>17.559999999999999</v>
          </cell>
          <cell r="J17">
            <v>3.0579999999999998</v>
          </cell>
          <cell r="K17">
            <v>34.880000000000003</v>
          </cell>
          <cell r="L17">
            <v>3.7170000000000001</v>
          </cell>
          <cell r="M17">
            <v>37.049999999999997</v>
          </cell>
          <cell r="N17">
            <v>3.734</v>
          </cell>
          <cell r="O17">
            <v>8.69</v>
          </cell>
          <cell r="P17">
            <v>2.4889999999999999</v>
          </cell>
          <cell r="Q17">
            <v>8.59</v>
          </cell>
          <cell r="R17">
            <v>2.36</v>
          </cell>
          <cell r="S17">
            <v>12.33</v>
          </cell>
          <cell r="T17">
            <v>2.6840000000000002</v>
          </cell>
          <cell r="U17">
            <v>37.119999999999997</v>
          </cell>
          <cell r="V17">
            <v>3.8069999999999999</v>
          </cell>
          <cell r="W17">
            <v>33.270000000000003</v>
          </cell>
          <cell r="X17">
            <v>3.714</v>
          </cell>
        </row>
        <row r="18">
          <cell r="B18" t="str">
            <v>0380</v>
          </cell>
          <cell r="C18">
            <v>0.47599999999999998</v>
          </cell>
          <cell r="D18">
            <v>73.331999999999994</v>
          </cell>
          <cell r="E18">
            <v>60.401000000000003</v>
          </cell>
          <cell r="G18">
            <v>8.0299999999999994</v>
          </cell>
          <cell r="H18">
            <v>0.59399999999999997</v>
          </cell>
          <cell r="I18">
            <v>15.31</v>
          </cell>
          <cell r="J18">
            <v>0.68200000000000005</v>
          </cell>
          <cell r="K18">
            <v>31.64</v>
          </cell>
          <cell r="L18">
            <v>0.78200000000000003</v>
          </cell>
          <cell r="M18">
            <v>40.909999999999997</v>
          </cell>
          <cell r="N18">
            <v>1.028</v>
          </cell>
          <cell r="O18">
            <v>11.36</v>
          </cell>
          <cell r="P18">
            <v>0.93300000000000005</v>
          </cell>
          <cell r="Q18">
            <v>11.83</v>
          </cell>
          <cell r="R18">
            <v>0.77500000000000002</v>
          </cell>
          <cell r="S18">
            <v>17.27</v>
          </cell>
          <cell r="T18">
            <v>0.80100000000000005</v>
          </cell>
          <cell r="U18">
            <v>25.66</v>
          </cell>
          <cell r="V18">
            <v>0.86099999999999999</v>
          </cell>
          <cell r="W18">
            <v>33.880000000000003</v>
          </cell>
          <cell r="X18">
            <v>1.1060000000000001</v>
          </cell>
        </row>
        <row r="19">
          <cell r="B19" t="str">
            <v>0392</v>
          </cell>
          <cell r="C19">
            <v>0.155</v>
          </cell>
          <cell r="D19">
            <v>72.430999999999997</v>
          </cell>
          <cell r="E19">
            <v>62.707999999999998</v>
          </cell>
          <cell r="G19">
            <v>6.83</v>
          </cell>
          <cell r="H19">
            <v>0.34799999999999998</v>
          </cell>
          <cell r="I19">
            <v>19.64</v>
          </cell>
          <cell r="J19">
            <v>0.48199999999999998</v>
          </cell>
          <cell r="K19">
            <v>37.619999999999997</v>
          </cell>
          <cell r="L19">
            <v>0.64100000000000001</v>
          </cell>
          <cell r="M19">
            <v>34.17</v>
          </cell>
          <cell r="N19">
            <v>0.69899999999999995</v>
          </cell>
          <cell r="O19">
            <v>6.49</v>
          </cell>
          <cell r="P19">
            <v>0.30099999999999999</v>
          </cell>
          <cell r="Q19">
            <v>11.13</v>
          </cell>
          <cell r="R19">
            <v>0.36699999999999999</v>
          </cell>
          <cell r="S19">
            <v>20.18</v>
          </cell>
          <cell r="T19">
            <v>0.48799999999999999</v>
          </cell>
          <cell r="U19">
            <v>33.1</v>
          </cell>
          <cell r="V19">
            <v>0.498</v>
          </cell>
          <cell r="W19">
            <v>29.11</v>
          </cell>
          <cell r="X19">
            <v>0.67700000000000005</v>
          </cell>
        </row>
        <row r="20">
          <cell r="B20" t="str">
            <v>0410</v>
          </cell>
          <cell r="C20">
            <v>0.59</v>
          </cell>
          <cell r="D20">
            <v>86.777000000000001</v>
          </cell>
          <cell r="E20">
            <v>73.92</v>
          </cell>
          <cell r="G20">
            <v>3.82</v>
          </cell>
          <cell r="H20">
            <v>0.65700000000000003</v>
          </cell>
          <cell r="I20">
            <v>8.69</v>
          </cell>
          <cell r="J20">
            <v>1.046</v>
          </cell>
          <cell r="K20">
            <v>37.1</v>
          </cell>
          <cell r="L20">
            <v>1.417</v>
          </cell>
          <cell r="M20">
            <v>48.26</v>
          </cell>
          <cell r="N20">
            <v>1.246</v>
          </cell>
          <cell r="O20">
            <v>10.33</v>
          </cell>
          <cell r="P20">
            <v>1.0549999999999999</v>
          </cell>
          <cell r="Q20">
            <v>6.25</v>
          </cell>
          <cell r="R20">
            <v>0.82799999999999996</v>
          </cell>
          <cell r="S20">
            <v>10.99</v>
          </cell>
          <cell r="T20">
            <v>0.96299999999999997</v>
          </cell>
          <cell r="U20">
            <v>33.729999999999997</v>
          </cell>
          <cell r="V20">
            <v>1.49</v>
          </cell>
          <cell r="W20">
            <v>38.700000000000003</v>
          </cell>
          <cell r="X20">
            <v>1.6679999999999999</v>
          </cell>
        </row>
        <row r="21">
          <cell r="B21" t="str">
            <v>0438</v>
          </cell>
          <cell r="C21">
            <v>0.30199999999999999</v>
          </cell>
          <cell r="D21">
            <v>78.97399999999999</v>
          </cell>
          <cell r="E21">
            <v>62.587000000000003</v>
          </cell>
          <cell r="G21">
            <v>4.04</v>
          </cell>
          <cell r="H21">
            <v>0.49399999999999999</v>
          </cell>
          <cell r="I21">
            <v>16.64</v>
          </cell>
          <cell r="J21">
            <v>0.88400000000000001</v>
          </cell>
          <cell r="K21">
            <v>40.61</v>
          </cell>
          <cell r="L21">
            <v>1.3640000000000001</v>
          </cell>
          <cell r="M21">
            <v>37</v>
          </cell>
          <cell r="N21">
            <v>1.2869999999999999</v>
          </cell>
          <cell r="O21">
            <v>9.2899999999999991</v>
          </cell>
          <cell r="P21">
            <v>0.71799999999999997</v>
          </cell>
          <cell r="Q21">
            <v>11.47</v>
          </cell>
          <cell r="R21">
            <v>0.65400000000000003</v>
          </cell>
          <cell r="S21">
            <v>17.89</v>
          </cell>
          <cell r="T21">
            <v>0.9</v>
          </cell>
          <cell r="U21">
            <v>33.85</v>
          </cell>
          <cell r="V21">
            <v>1.2370000000000001</v>
          </cell>
          <cell r="W21">
            <v>27.5</v>
          </cell>
          <cell r="X21">
            <v>1.3049999999999999</v>
          </cell>
        </row>
        <row r="22">
          <cell r="B22" t="str">
            <v>0442</v>
          </cell>
          <cell r="C22">
            <v>0.41599999999999998</v>
          </cell>
          <cell r="D22">
            <v>67.548000000000002</v>
          </cell>
          <cell r="E22">
            <v>57.097999999999999</v>
          </cell>
          <cell r="G22">
            <v>12.14</v>
          </cell>
          <cell r="H22">
            <v>0.81399999999999995</v>
          </cell>
          <cell r="I22">
            <v>17.690000000000001</v>
          </cell>
          <cell r="J22">
            <v>0.878</v>
          </cell>
          <cell r="K22">
            <v>35.01</v>
          </cell>
          <cell r="L22">
            <v>1.0980000000000001</v>
          </cell>
          <cell r="M22">
            <v>31.44</v>
          </cell>
          <cell r="N22">
            <v>1.2290000000000001</v>
          </cell>
          <cell r="O22">
            <v>11.11</v>
          </cell>
          <cell r="P22">
            <v>0.73699999999999999</v>
          </cell>
          <cell r="Q22">
            <v>15.21</v>
          </cell>
          <cell r="R22">
            <v>0.78100000000000003</v>
          </cell>
          <cell r="S22">
            <v>17.579999999999998</v>
          </cell>
          <cell r="T22">
            <v>0.82099999999999995</v>
          </cell>
          <cell r="U22">
            <v>28.14</v>
          </cell>
          <cell r="V22">
            <v>0.998</v>
          </cell>
          <cell r="W22">
            <v>27.96</v>
          </cell>
          <cell r="X22">
            <v>1.0249999999999999</v>
          </cell>
        </row>
        <row r="23">
          <cell r="B23" t="str">
            <v>0528</v>
          </cell>
          <cell r="C23">
            <v>0.41799999999999998</v>
          </cell>
          <cell r="D23">
            <v>72.592000000000013</v>
          </cell>
          <cell r="E23">
            <v>47.674999999999997</v>
          </cell>
          <cell r="G23">
            <v>13.82</v>
          </cell>
          <cell r="H23">
            <v>0.93</v>
          </cell>
          <cell r="I23">
            <v>11.79</v>
          </cell>
          <cell r="J23">
            <v>0.82699999999999996</v>
          </cell>
          <cell r="K23">
            <v>28.44</v>
          </cell>
          <cell r="L23">
            <v>1.1319999999999999</v>
          </cell>
          <cell r="M23">
            <v>43.02</v>
          </cell>
          <cell r="N23">
            <v>1.298</v>
          </cell>
          <cell r="O23">
            <v>9.81</v>
          </cell>
          <cell r="P23">
            <v>1.004</v>
          </cell>
          <cell r="Q23">
            <v>25.03</v>
          </cell>
          <cell r="R23">
            <v>1.385</v>
          </cell>
          <cell r="S23">
            <v>18.809999999999999</v>
          </cell>
          <cell r="T23">
            <v>1.198</v>
          </cell>
          <cell r="U23">
            <v>27.51</v>
          </cell>
          <cell r="V23">
            <v>1.335</v>
          </cell>
          <cell r="W23">
            <v>18.829999999999998</v>
          </cell>
          <cell r="X23">
            <v>1.2250000000000001</v>
          </cell>
        </row>
        <row r="24">
          <cell r="B24" t="str">
            <v>0554</v>
          </cell>
          <cell r="C24">
            <v>0.90900000000000003</v>
          </cell>
          <cell r="D24">
            <v>49.882999999999996</v>
          </cell>
          <cell r="E24">
            <v>44.83</v>
          </cell>
          <cell r="G24">
            <v>25.17</v>
          </cell>
          <cell r="H24">
            <v>1.03</v>
          </cell>
          <cell r="I24">
            <v>17.190000000000001</v>
          </cell>
          <cell r="J24">
            <v>0.871</v>
          </cell>
          <cell r="K24">
            <v>29.07</v>
          </cell>
          <cell r="L24">
            <v>0.98299999999999998</v>
          </cell>
          <cell r="M24">
            <v>19.829999999999998</v>
          </cell>
          <cell r="N24">
            <v>1.046</v>
          </cell>
          <cell r="O24">
            <v>10.42</v>
          </cell>
          <cell r="P24">
            <v>0.81899999999999995</v>
          </cell>
          <cell r="Q24">
            <v>29.55</v>
          </cell>
          <cell r="R24">
            <v>1.1819999999999999</v>
          </cell>
          <cell r="S24">
            <v>16.28</v>
          </cell>
          <cell r="T24">
            <v>0.92300000000000004</v>
          </cell>
          <cell r="U24">
            <v>26.59</v>
          </cell>
          <cell r="V24">
            <v>1.08</v>
          </cell>
          <cell r="W24">
            <v>17.16</v>
          </cell>
          <cell r="X24">
            <v>0.874</v>
          </cell>
        </row>
        <row r="25">
          <cell r="B25" t="str">
            <v>0578</v>
          </cell>
          <cell r="C25">
            <v>0.46800000000000003</v>
          </cell>
          <cell r="D25">
            <v>77.010999999999996</v>
          </cell>
          <cell r="E25">
            <v>68.73599999999999</v>
          </cell>
          <cell r="G25">
            <v>8</v>
          </cell>
          <cell r="H25">
            <v>0.70799999999999996</v>
          </cell>
          <cell r="I25">
            <v>11.92</v>
          </cell>
          <cell r="J25">
            <v>0.83899999999999997</v>
          </cell>
          <cell r="K25">
            <v>33.909999999999997</v>
          </cell>
          <cell r="L25">
            <v>1.101</v>
          </cell>
          <cell r="M25">
            <v>42</v>
          </cell>
          <cell r="N25">
            <v>1.389</v>
          </cell>
          <cell r="O25">
            <v>9.7100000000000009</v>
          </cell>
          <cell r="P25">
            <v>0.96799999999999997</v>
          </cell>
          <cell r="Q25">
            <v>10.029999999999999</v>
          </cell>
          <cell r="R25">
            <v>0.68100000000000005</v>
          </cell>
          <cell r="S25">
            <v>12.43</v>
          </cell>
          <cell r="T25">
            <v>0.66600000000000004</v>
          </cell>
          <cell r="U25">
            <v>25.96</v>
          </cell>
          <cell r="V25">
            <v>0.90600000000000003</v>
          </cell>
          <cell r="W25">
            <v>41.87</v>
          </cell>
          <cell r="X25">
            <v>1.302</v>
          </cell>
        </row>
        <row r="26">
          <cell r="B26" t="str">
            <v>0643</v>
          </cell>
          <cell r="C26">
            <v>0.374</v>
          </cell>
          <cell r="D26">
            <v>76.427999999999997</v>
          </cell>
          <cell r="E26">
            <v>62.471000000000004</v>
          </cell>
          <cell r="G26">
            <v>6.11</v>
          </cell>
          <cell r="H26">
            <v>0.50900000000000001</v>
          </cell>
          <cell r="I26">
            <v>15.83</v>
          </cell>
          <cell r="J26">
            <v>0.82099999999999995</v>
          </cell>
          <cell r="K26">
            <v>40.619999999999997</v>
          </cell>
          <cell r="L26">
            <v>1.038</v>
          </cell>
          <cell r="M26">
            <v>34.770000000000003</v>
          </cell>
          <cell r="N26">
            <v>1.0589999999999999</v>
          </cell>
          <cell r="O26">
            <v>12.45</v>
          </cell>
          <cell r="P26">
            <v>0.72</v>
          </cell>
          <cell r="Q26">
            <v>9.85</v>
          </cell>
          <cell r="R26">
            <v>0.73299999999999998</v>
          </cell>
          <cell r="S26">
            <v>16.190000000000001</v>
          </cell>
          <cell r="T26">
            <v>0.80800000000000005</v>
          </cell>
          <cell r="U26">
            <v>28.08</v>
          </cell>
          <cell r="V26">
            <v>0.97099999999999997</v>
          </cell>
          <cell r="W26">
            <v>33.42</v>
          </cell>
          <cell r="X26">
            <v>1.071</v>
          </cell>
        </row>
        <row r="27">
          <cell r="B27" t="str">
            <v>0724</v>
          </cell>
          <cell r="C27">
            <v>0.28699999999999998</v>
          </cell>
          <cell r="D27">
            <v>80.432999999999993</v>
          </cell>
          <cell r="E27">
            <v>70.543000000000006</v>
          </cell>
          <cell r="G27">
            <v>5.32</v>
          </cell>
          <cell r="H27">
            <v>0.48799999999999999</v>
          </cell>
          <cell r="I27">
            <v>13.6</v>
          </cell>
          <cell r="J27">
            <v>0.93300000000000005</v>
          </cell>
          <cell r="K27">
            <v>42.25</v>
          </cell>
          <cell r="L27">
            <v>1.353</v>
          </cell>
          <cell r="M27">
            <v>36.83</v>
          </cell>
          <cell r="N27">
            <v>1.268</v>
          </cell>
          <cell r="O27">
            <v>8.07</v>
          </cell>
          <cell r="P27">
            <v>0.67200000000000004</v>
          </cell>
          <cell r="Q27">
            <v>8.86</v>
          </cell>
          <cell r="R27">
            <v>0.69299999999999995</v>
          </cell>
          <cell r="S27">
            <v>13.93</v>
          </cell>
          <cell r="T27">
            <v>0.91900000000000004</v>
          </cell>
          <cell r="U27">
            <v>38.07</v>
          </cell>
          <cell r="V27">
            <v>1.393</v>
          </cell>
          <cell r="W27">
            <v>31.08</v>
          </cell>
          <cell r="X27">
            <v>1.3819999999999999</v>
          </cell>
        </row>
        <row r="28">
          <cell r="B28" t="str">
            <v>0752</v>
          </cell>
          <cell r="C28">
            <v>0.35299999999999998</v>
          </cell>
          <cell r="D28">
            <v>81.865000000000009</v>
          </cell>
          <cell r="E28">
            <v>83.534999999999997</v>
          </cell>
          <cell r="G28">
            <v>3.92</v>
          </cell>
          <cell r="H28">
            <v>0.46300000000000002</v>
          </cell>
          <cell r="I28">
            <v>11.5</v>
          </cell>
          <cell r="J28">
            <v>0.65700000000000003</v>
          </cell>
          <cell r="K28">
            <v>31.14</v>
          </cell>
          <cell r="L28">
            <v>0.90500000000000003</v>
          </cell>
          <cell r="M28">
            <v>49.82</v>
          </cell>
          <cell r="N28">
            <v>1.1830000000000001</v>
          </cell>
          <cell r="O28">
            <v>5.71</v>
          </cell>
          <cell r="P28">
            <v>0.56899999999999995</v>
          </cell>
          <cell r="Q28">
            <v>4.1399999999999997</v>
          </cell>
          <cell r="R28">
            <v>0.41199999999999998</v>
          </cell>
          <cell r="S28">
            <v>7.46</v>
          </cell>
          <cell r="T28">
            <v>0.53</v>
          </cell>
          <cell r="U28">
            <v>25.42</v>
          </cell>
          <cell r="V28">
            <v>0.83499999999999996</v>
          </cell>
          <cell r="W28">
            <v>57.28</v>
          </cell>
          <cell r="X28">
            <v>1.1120000000000001</v>
          </cell>
        </row>
        <row r="29">
          <cell r="B29" t="str">
            <v>0826</v>
          </cell>
          <cell r="C29">
            <v>0.46700000000000003</v>
          </cell>
          <cell r="D29">
            <v>69.33</v>
          </cell>
          <cell r="E29">
            <v>64.243000000000009</v>
          </cell>
          <cell r="G29">
            <v>9.41</v>
          </cell>
          <cell r="H29">
            <v>0.63</v>
          </cell>
          <cell r="I29">
            <v>18.09</v>
          </cell>
          <cell r="J29">
            <v>0.81299999999999994</v>
          </cell>
          <cell r="K29">
            <v>37.56</v>
          </cell>
          <cell r="L29">
            <v>1.07</v>
          </cell>
          <cell r="M29">
            <v>30.7</v>
          </cell>
          <cell r="N29">
            <v>1.175</v>
          </cell>
          <cell r="O29">
            <v>9.31</v>
          </cell>
          <cell r="P29">
            <v>0.76500000000000001</v>
          </cell>
          <cell r="Q29">
            <v>9.7799999999999994</v>
          </cell>
          <cell r="R29">
            <v>0.69899999999999995</v>
          </cell>
          <cell r="S29">
            <v>17.75</v>
          </cell>
          <cell r="T29">
            <v>1.35</v>
          </cell>
          <cell r="U29">
            <v>34.28</v>
          </cell>
          <cell r="V29">
            <v>1.093</v>
          </cell>
          <cell r="W29">
            <v>28.87</v>
          </cell>
          <cell r="X29">
            <v>1.1559999999999999</v>
          </cell>
        </row>
        <row r="30">
          <cell r="B30" t="str">
            <v>0840</v>
          </cell>
          <cell r="C30">
            <v>0.33400000000000002</v>
          </cell>
          <cell r="D30">
            <v>71.323999999999998</v>
          </cell>
          <cell r="E30">
            <v>71.74199999999999</v>
          </cell>
          <cell r="G30">
            <v>7.38</v>
          </cell>
          <cell r="H30">
            <v>0.60699999999999998</v>
          </cell>
          <cell r="I30">
            <v>20.97</v>
          </cell>
          <cell r="J30">
            <v>1.071</v>
          </cell>
          <cell r="K30">
            <v>39.29</v>
          </cell>
          <cell r="L30">
            <v>1.234</v>
          </cell>
          <cell r="M30">
            <v>30.8</v>
          </cell>
          <cell r="N30">
            <v>1.2310000000000001</v>
          </cell>
          <cell r="O30">
            <v>4.29</v>
          </cell>
          <cell r="P30">
            <v>0.53600000000000003</v>
          </cell>
          <cell r="Q30">
            <v>9.18</v>
          </cell>
          <cell r="R30">
            <v>0.69399999999999995</v>
          </cell>
          <cell r="S30">
            <v>16.04</v>
          </cell>
          <cell r="T30">
            <v>0.84299999999999997</v>
          </cell>
          <cell r="U30">
            <v>36.659999999999997</v>
          </cell>
          <cell r="V30">
            <v>1.252</v>
          </cell>
          <cell r="W30">
            <v>33.83</v>
          </cell>
          <cell r="X30">
            <v>1.347</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sheetData sheetId="72" refreshError="1"/>
      <sheetData sheetId="73" refreshError="1"/>
      <sheetData sheetId="74" refreshError="1"/>
      <sheetData sheetId="75" refreshError="1"/>
      <sheetData sheetId="76" refreshError="1"/>
      <sheetData sheetId="77" refreshError="1"/>
      <sheetData sheetId="78"/>
      <sheetData sheetId="79" refreshError="1"/>
      <sheetData sheetId="80" refreshError="1"/>
      <sheetData sheetId="81"/>
      <sheetData sheetId="82" refreshError="1"/>
      <sheetData sheetId="83"/>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sheetData sheetId="109" refreshError="1"/>
      <sheetData sheetId="110" refreshError="1"/>
      <sheetData sheetId="111" refreshError="1"/>
      <sheetData sheetId="112" refreshError="1"/>
      <sheetData sheetId="113" refreshError="1"/>
      <sheetData sheetId="114" refreshError="1"/>
      <sheetData sheetId="115" refreshError="1"/>
      <sheetData sheetId="116"/>
      <sheetData sheetId="117" refreshError="1"/>
      <sheetData sheetId="118" refreshError="1"/>
      <sheetData sheetId="119" refreshError="1"/>
      <sheetData sheetId="120" refreshError="1"/>
      <sheetData sheetId="121" refreshError="1"/>
      <sheetData sheetId="122"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3.3"/>
      <sheetName val="C3.6"/>
      <sheetName val="Box C31.1"/>
      <sheetName val="Long term trends 2"/>
      <sheetName val="C3.8"/>
      <sheetName val="Chart C3.2 2004 only"/>
      <sheetName val="Chart C3.2"/>
      <sheetName val="Chart C3.2_data"/>
      <sheetName val="Chart C3.3_web"/>
      <sheetName val="Chart C3.3_data_web"/>
      <sheetName val="cforeign_raw_cit_2005"/>
      <sheetName val="cforeign_raw_cit_2004"/>
      <sheetName val="cforeign_raw_cit_2000"/>
      <sheetName val="UIS data_ordered"/>
      <sheetName val="UIS data 1998-2004"/>
      <sheetName val="UIS data by region of origin"/>
      <sheetName val="Raw data (ordered)_not used"/>
      <sheetName val="Countries by region"/>
    </sheetNames>
    <sheetDataSet>
      <sheetData sheetId="0"/>
      <sheetData sheetId="1"/>
      <sheetData sheetId="2" refreshError="1"/>
      <sheetData sheetId="3" refreshError="1"/>
      <sheetData sheetId="4"/>
      <sheetData sheetId="5" refreshError="1"/>
      <sheetData sheetId="6" refreshError="1"/>
      <sheetData sheetId="7"/>
      <sheetData sheetId="8" refreshError="1"/>
      <sheetData sheetId="9"/>
      <sheetData sheetId="10"/>
      <sheetData sheetId="11"/>
      <sheetData sheetId="12"/>
      <sheetData sheetId="13"/>
      <sheetData sheetId="14"/>
      <sheetData sheetId="15"/>
      <sheetData sheetId="16"/>
      <sheetData sheetId="17"/>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_A7.3a (2)"/>
      <sheetName val="INFO sheet"/>
      <sheetName val="Countries"/>
      <sheetName val="Content"/>
      <sheetName val="T_A7.1a"/>
      <sheetName val="T_A7.1b (web only)"/>
      <sheetName val="T_A7.2a"/>
      <sheetName val="T_A7.2b (Web only)"/>
      <sheetName val="T_A7.3a"/>
      <sheetName val="T_A7.3b (Web only)"/>
      <sheetName val="T_A7.3c (Web only)"/>
      <sheetName val="T_A7.4a"/>
      <sheetName val="T_A7.4b (web only)"/>
      <sheetName val="T_A7.4c (web only)"/>
      <sheetName val="T_A7.5"/>
      <sheetName val="T_A7.6"/>
      <sheetName val="CA7.1"/>
      <sheetName val="Data C_A7.1"/>
      <sheetName val="C_A7.2"/>
      <sheetName val="Data C_A7.2"/>
      <sheetName val="C_A7.3"/>
      <sheetName val="Data C_A7.3"/>
      <sheetName val="C_A7.4"/>
      <sheetName val="Data C_A7.4"/>
      <sheetName val="C_A7.5"/>
      <sheetName val="Data C_A7.5"/>
    </sheetNames>
    <sheetDataSet>
      <sheetData sheetId="0"/>
      <sheetData sheetId="1"/>
      <sheetData sheetId="2">
        <row r="1">
          <cell r="A1" t="str">
            <v>OECD</v>
          </cell>
          <cell r="B1" t="str">
            <v>OCDE</v>
          </cell>
          <cell r="C1" t="str">
            <v>Rank order</v>
          </cell>
        </row>
        <row r="2">
          <cell r="A2" t="str">
            <v>Australia</v>
          </cell>
          <cell r="B2" t="str">
            <v xml:space="preserve">Australie  </v>
          </cell>
          <cell r="C2">
            <v>1</v>
          </cell>
        </row>
        <row r="3">
          <cell r="A3" t="str">
            <v>Austria</v>
          </cell>
          <cell r="B3" t="str">
            <v xml:space="preserve">Autriche  </v>
          </cell>
          <cell r="C3">
            <v>2</v>
          </cell>
        </row>
        <row r="4">
          <cell r="A4" t="str">
            <v>Belgium</v>
          </cell>
          <cell r="B4" t="str">
            <v xml:space="preserve">Belgique  </v>
          </cell>
          <cell r="C4">
            <v>3</v>
          </cell>
        </row>
        <row r="5">
          <cell r="A5" t="str">
            <v>Flemish Community of Belgium</v>
          </cell>
          <cell r="B5" t="str">
            <v xml:space="preserve">Communauté flamande de Belgique  </v>
          </cell>
          <cell r="C5" t="str">
            <v xml:space="preserve"> </v>
          </cell>
        </row>
        <row r="6">
          <cell r="A6" t="str">
            <v>Canada</v>
          </cell>
          <cell r="B6" t="str">
            <v xml:space="preserve">Canada  </v>
          </cell>
          <cell r="C6">
            <v>4</v>
          </cell>
        </row>
        <row r="7">
          <cell r="A7" t="str">
            <v>Chile</v>
          </cell>
          <cell r="B7" t="str">
            <v xml:space="preserve">Chili  </v>
          </cell>
          <cell r="C7">
            <v>5</v>
          </cell>
        </row>
        <row r="8">
          <cell r="A8" t="str">
            <v>Czech Republic</v>
          </cell>
          <cell r="B8" t="str">
            <v>Rép. tchèque</v>
          </cell>
          <cell r="C8">
            <v>6</v>
          </cell>
        </row>
        <row r="9">
          <cell r="A9" t="str">
            <v>Denmark</v>
          </cell>
          <cell r="B9" t="str">
            <v xml:space="preserve">Danemark  </v>
          </cell>
          <cell r="C9">
            <v>7</v>
          </cell>
        </row>
        <row r="10">
          <cell r="A10" t="str">
            <v>Estonia</v>
          </cell>
          <cell r="B10" t="str">
            <v xml:space="preserve">Estonie  </v>
          </cell>
          <cell r="C10">
            <v>8</v>
          </cell>
        </row>
        <row r="11">
          <cell r="A11" t="str">
            <v>Finland</v>
          </cell>
          <cell r="B11" t="str">
            <v xml:space="preserve">Finlande  </v>
          </cell>
          <cell r="C11">
            <v>9</v>
          </cell>
        </row>
        <row r="12">
          <cell r="A12" t="str">
            <v>France</v>
          </cell>
          <cell r="B12" t="str">
            <v xml:space="preserve">France  </v>
          </cell>
          <cell r="C12">
            <v>10</v>
          </cell>
        </row>
        <row r="13">
          <cell r="A13" t="str">
            <v>Germany</v>
          </cell>
          <cell r="B13" t="str">
            <v xml:space="preserve">Allemagne  </v>
          </cell>
          <cell r="C13">
            <v>11</v>
          </cell>
        </row>
        <row r="14">
          <cell r="A14" t="str">
            <v>Greece</v>
          </cell>
          <cell r="B14" t="str">
            <v xml:space="preserve">Grèce  </v>
          </cell>
          <cell r="C14">
            <v>12</v>
          </cell>
        </row>
        <row r="15">
          <cell r="A15" t="str">
            <v>Hungary</v>
          </cell>
          <cell r="B15" t="str">
            <v xml:space="preserve">Hongrie  </v>
          </cell>
          <cell r="C15">
            <v>13</v>
          </cell>
        </row>
        <row r="16">
          <cell r="A16" t="str">
            <v>Iceland</v>
          </cell>
          <cell r="B16" t="str">
            <v xml:space="preserve">Islande  </v>
          </cell>
          <cell r="C16">
            <v>14</v>
          </cell>
        </row>
        <row r="17">
          <cell r="A17" t="str">
            <v>Ireland</v>
          </cell>
          <cell r="B17" t="str">
            <v xml:space="preserve">Irlande  </v>
          </cell>
          <cell r="C17">
            <v>15</v>
          </cell>
        </row>
        <row r="18">
          <cell r="A18" t="str">
            <v>Israel</v>
          </cell>
          <cell r="B18" t="str">
            <v>Israël</v>
          </cell>
          <cell r="C18">
            <v>16</v>
          </cell>
        </row>
        <row r="19">
          <cell r="A19" t="str">
            <v>Italy</v>
          </cell>
          <cell r="B19" t="str">
            <v xml:space="preserve">Italie  </v>
          </cell>
          <cell r="C19">
            <v>17</v>
          </cell>
        </row>
        <row r="20">
          <cell r="A20" t="str">
            <v>Japan</v>
          </cell>
          <cell r="B20" t="str">
            <v xml:space="preserve">Japon  </v>
          </cell>
          <cell r="C20">
            <v>18</v>
          </cell>
        </row>
        <row r="21">
          <cell r="A21" t="str">
            <v>Korea</v>
          </cell>
          <cell r="B21" t="str">
            <v xml:space="preserve">Corée  </v>
          </cell>
          <cell r="C21">
            <v>19</v>
          </cell>
        </row>
        <row r="22">
          <cell r="A22" t="str">
            <v>Luxembourg</v>
          </cell>
          <cell r="B22" t="str">
            <v xml:space="preserve">Luxembourg  </v>
          </cell>
          <cell r="C22">
            <v>20</v>
          </cell>
        </row>
        <row r="23">
          <cell r="A23" t="str">
            <v>Mexico</v>
          </cell>
          <cell r="B23" t="str">
            <v xml:space="preserve">Mexique  </v>
          </cell>
          <cell r="C23">
            <v>21</v>
          </cell>
        </row>
        <row r="24">
          <cell r="A24" t="str">
            <v>Netherlands</v>
          </cell>
          <cell r="B24" t="str">
            <v xml:space="preserve">Pays-Bas  </v>
          </cell>
          <cell r="C24">
            <v>22</v>
          </cell>
        </row>
        <row r="25">
          <cell r="A25" t="str">
            <v>New Zealand</v>
          </cell>
          <cell r="B25" t="str">
            <v xml:space="preserve">Nouvelle-Zélande  </v>
          </cell>
          <cell r="C25">
            <v>23</v>
          </cell>
        </row>
        <row r="26">
          <cell r="A26" t="str">
            <v>Norway</v>
          </cell>
          <cell r="B26" t="str">
            <v xml:space="preserve">Norvège  </v>
          </cell>
          <cell r="C26">
            <v>24</v>
          </cell>
        </row>
        <row r="27">
          <cell r="A27" t="str">
            <v>Poland</v>
          </cell>
          <cell r="B27" t="str">
            <v xml:space="preserve">Pologne  </v>
          </cell>
          <cell r="C27">
            <v>25</v>
          </cell>
        </row>
        <row r="28">
          <cell r="A28" t="str">
            <v>Portugal</v>
          </cell>
          <cell r="B28" t="str">
            <v xml:space="preserve">Portugal  </v>
          </cell>
          <cell r="C28">
            <v>26</v>
          </cell>
        </row>
        <row r="29">
          <cell r="A29" t="str">
            <v>Slovak Republic</v>
          </cell>
          <cell r="B29" t="str">
            <v>Rép. slovaque</v>
          </cell>
          <cell r="C29">
            <v>27</v>
          </cell>
        </row>
        <row r="30">
          <cell r="A30" t="str">
            <v>Slovenia</v>
          </cell>
          <cell r="B30" t="str">
            <v>Slovénie</v>
          </cell>
          <cell r="C30">
            <v>28</v>
          </cell>
        </row>
        <row r="31">
          <cell r="A31" t="str">
            <v>Spain</v>
          </cell>
          <cell r="B31" t="str">
            <v xml:space="preserve">Espagne  </v>
          </cell>
          <cell r="C31">
            <v>29</v>
          </cell>
        </row>
        <row r="32">
          <cell r="A32" t="str">
            <v>Sweden</v>
          </cell>
          <cell r="B32" t="str">
            <v xml:space="preserve">Suède  </v>
          </cell>
          <cell r="C32">
            <v>30</v>
          </cell>
        </row>
        <row r="33">
          <cell r="A33" t="str">
            <v>Switzerland</v>
          </cell>
          <cell r="B33" t="str">
            <v xml:space="preserve">Suisse  </v>
          </cell>
          <cell r="C33">
            <v>31</v>
          </cell>
        </row>
        <row r="34">
          <cell r="A34" t="str">
            <v>Turkey</v>
          </cell>
          <cell r="B34" t="str">
            <v xml:space="preserve">Turquie  </v>
          </cell>
          <cell r="C34">
            <v>32</v>
          </cell>
        </row>
        <row r="35">
          <cell r="A35" t="str">
            <v>United Kingdom</v>
          </cell>
          <cell r="B35" t="str">
            <v xml:space="preserve">Royaume-Uni  </v>
          </cell>
          <cell r="C35">
            <v>33</v>
          </cell>
        </row>
        <row r="36">
          <cell r="A36" t="str">
            <v>United States</v>
          </cell>
          <cell r="B36" t="str">
            <v xml:space="preserve">États-Unis  </v>
          </cell>
          <cell r="C36">
            <v>34</v>
          </cell>
        </row>
        <row r="37">
          <cell r="A37" t="str">
            <v>OECD average</v>
          </cell>
          <cell r="B37" t="str">
            <v>Moyenne de l'OCDE</v>
          </cell>
          <cell r="C37">
            <v>35</v>
          </cell>
        </row>
        <row r="38">
          <cell r="A38" t="str">
            <v>Countries average for countries with 2005 and 2009 data</v>
          </cell>
          <cell r="B38" t="str">
            <v>Moyenne des pays dont les chiffres de 1995 et de 2009 sont disponibles</v>
          </cell>
        </row>
        <row r="39">
          <cell r="A39" t="str">
            <v>EU21 average</v>
          </cell>
          <cell r="B39" t="str">
            <v>Moyenne de l'UE21</v>
          </cell>
          <cell r="C39">
            <v>36</v>
          </cell>
        </row>
        <row r="40">
          <cell r="A40" t="str">
            <v>Other G20</v>
          </cell>
          <cell r="B40" t="str">
            <v>Autres G20</v>
          </cell>
          <cell r="C40">
            <v>38</v>
          </cell>
        </row>
        <row r="41">
          <cell r="A41" t="str">
            <v>Argentina</v>
          </cell>
          <cell r="B41" t="str">
            <v>Argentine</v>
          </cell>
          <cell r="C41">
            <v>39</v>
          </cell>
        </row>
        <row r="42">
          <cell r="A42" t="str">
            <v>Brazil</v>
          </cell>
          <cell r="B42" t="str">
            <v>Brésil</v>
          </cell>
          <cell r="C42">
            <v>40</v>
          </cell>
        </row>
        <row r="43">
          <cell r="A43" t="str">
            <v>China</v>
          </cell>
          <cell r="B43" t="str">
            <v>Chine</v>
          </cell>
          <cell r="C43">
            <v>41</v>
          </cell>
        </row>
        <row r="44">
          <cell r="A44" t="str">
            <v>India</v>
          </cell>
          <cell r="B44" t="str">
            <v>Inde</v>
          </cell>
          <cell r="C44">
            <v>42</v>
          </cell>
        </row>
        <row r="45">
          <cell r="A45" t="str">
            <v>Indonesia</v>
          </cell>
          <cell r="B45" t="str">
            <v>Indonésie</v>
          </cell>
          <cell r="C45">
            <v>43</v>
          </cell>
        </row>
        <row r="46">
          <cell r="A46" t="str">
            <v>Russian Federation</v>
          </cell>
          <cell r="B46" t="str">
            <v>Fédération de Russie</v>
          </cell>
          <cell r="C46">
            <v>44</v>
          </cell>
        </row>
        <row r="47">
          <cell r="A47" t="str">
            <v>Saudi Arabia</v>
          </cell>
          <cell r="B47" t="str">
            <v>Arabie saoudite</v>
          </cell>
        </row>
        <row r="48">
          <cell r="A48" t="str">
            <v>South Africa</v>
          </cell>
          <cell r="B48" t="str">
            <v>Afrique du Sud</v>
          </cell>
          <cell r="C48">
            <v>45</v>
          </cell>
        </row>
        <row r="49">
          <cell r="A49" t="str">
            <v>G20 average</v>
          </cell>
          <cell r="B49" t="str">
            <v>Moyenne du G20</v>
          </cell>
          <cell r="C49">
            <v>47</v>
          </cell>
        </row>
        <row r="50">
          <cell r="A50" t="str">
            <v>Country average</v>
          </cell>
          <cell r="B50" t="str">
            <v>Moyenne des pays</v>
          </cell>
          <cell r="C50">
            <v>48</v>
          </cell>
        </row>
        <row r="51">
          <cell r="A51" t="str">
            <v>Men</v>
          </cell>
          <cell r="B51" t="str">
            <v>Hommes</v>
          </cell>
        </row>
        <row r="52">
          <cell r="A52" t="str">
            <v>Women</v>
          </cell>
          <cell r="B52" t="str">
            <v>Femmes</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sheetData sheetId="18"/>
      <sheetData sheetId="19"/>
      <sheetData sheetId="20" refreshError="1"/>
      <sheetData sheetId="21"/>
      <sheetData sheetId="22" refreshError="1"/>
      <sheetData sheetId="23"/>
      <sheetData sheetId="24" refreshError="1"/>
      <sheetData sheetId="25"/>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DEM1"/>
      <sheetName val="DEM1_GLOBALCheckReport"/>
      <sheetName val="DEM2"/>
      <sheetName val="DEM2_BLOCKCheckReport"/>
      <sheetName val="DEM2_GLOBALCheckReport"/>
      <sheetName val="EARN1"/>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_TIME"/>
    </sheetNames>
    <sheetDataSet>
      <sheetData sheetId="0">
        <row r="1">
          <cell r="A1" t="str">
            <v>LCNTRY</v>
          </cell>
          <cell r="B1" t="str">
            <v>DTYPSRC</v>
          </cell>
          <cell r="C1" t="str">
            <v>DTYPTRNS</v>
          </cell>
          <cell r="D1" t="str">
            <v>v</v>
          </cell>
        </row>
        <row r="2">
          <cell r="A2" t="str">
            <v>Australia</v>
          </cell>
          <cell r="B2">
            <v>100</v>
          </cell>
          <cell r="C2">
            <v>9000</v>
          </cell>
          <cell r="D2">
            <v>5.0575393843698597</v>
          </cell>
        </row>
        <row r="3">
          <cell r="A3" t="str">
            <v>Austria</v>
          </cell>
          <cell r="B3">
            <v>100</v>
          </cell>
          <cell r="C3">
            <v>9000</v>
          </cell>
          <cell r="D3">
            <v>5.6452654967874398</v>
          </cell>
        </row>
        <row r="4">
          <cell r="A4" t="str">
            <v>Canada</v>
          </cell>
          <cell r="B4">
            <v>100</v>
          </cell>
          <cell r="C4">
            <v>9000</v>
          </cell>
          <cell r="D4">
            <v>6.4966890889692701</v>
          </cell>
        </row>
        <row r="5">
          <cell r="A5" t="str">
            <v>Czech Republic</v>
          </cell>
          <cell r="B5">
            <v>100</v>
          </cell>
          <cell r="C5">
            <v>9000</v>
          </cell>
          <cell r="D5">
            <v>5.1930539995518696</v>
          </cell>
        </row>
        <row r="6">
          <cell r="A6" t="str">
            <v>Denmark</v>
          </cell>
          <cell r="B6">
            <v>100</v>
          </cell>
          <cell r="C6">
            <v>9000</v>
          </cell>
          <cell r="D6">
            <v>7.9906478918215402</v>
          </cell>
        </row>
        <row r="7">
          <cell r="A7" t="str">
            <v>Finland</v>
          </cell>
          <cell r="B7">
            <v>100</v>
          </cell>
          <cell r="C7">
            <v>9000</v>
          </cell>
          <cell r="D7">
            <v>7.26482777362114</v>
          </cell>
        </row>
        <row r="8">
          <cell r="A8" t="str">
            <v>France</v>
          </cell>
          <cell r="B8">
            <v>100</v>
          </cell>
          <cell r="C8">
            <v>9000</v>
          </cell>
          <cell r="D8">
            <v>6.0392898248079501</v>
          </cell>
        </row>
        <row r="9">
          <cell r="A9" t="str">
            <v>Germany</v>
          </cell>
          <cell r="B9">
            <v>100</v>
          </cell>
          <cell r="C9">
            <v>9000</v>
          </cell>
          <cell r="D9">
            <v>4.75146441656464</v>
          </cell>
        </row>
        <row r="10">
          <cell r="A10" t="str">
            <v>Greece</v>
          </cell>
          <cell r="B10">
            <v>100</v>
          </cell>
          <cell r="C10">
            <v>9000</v>
          </cell>
          <cell r="D10">
            <v>3.69536080149265</v>
          </cell>
        </row>
        <row r="11">
          <cell r="A11" t="str">
            <v>Hungary</v>
          </cell>
          <cell r="B11">
            <v>100</v>
          </cell>
          <cell r="C11">
            <v>9000</v>
          </cell>
          <cell r="D11">
            <v>5.0868048688397796</v>
          </cell>
        </row>
        <row r="12">
          <cell r="A12" t="str">
            <v>Iceland</v>
          </cell>
          <cell r="B12">
            <v>100</v>
          </cell>
          <cell r="C12">
            <v>9000</v>
          </cell>
          <cell r="D12">
            <v>4.8780682759200999</v>
          </cell>
        </row>
        <row r="13">
          <cell r="A13" t="str">
            <v>Ireland</v>
          </cell>
          <cell r="B13">
            <v>100</v>
          </cell>
          <cell r="C13">
            <v>9000</v>
          </cell>
          <cell r="D13">
            <v>5.2357693599799697</v>
          </cell>
        </row>
        <row r="14">
          <cell r="A14" t="str">
            <v>Italy</v>
          </cell>
          <cell r="B14">
            <v>100</v>
          </cell>
          <cell r="C14">
            <v>9000</v>
          </cell>
          <cell r="D14">
            <v>4.6729212429378499</v>
          </cell>
        </row>
        <row r="15">
          <cell r="A15" t="str">
            <v>Japan</v>
          </cell>
          <cell r="B15">
            <v>100</v>
          </cell>
          <cell r="C15">
            <v>9000</v>
          </cell>
          <cell r="D15">
            <v>3.5987439498964799</v>
          </cell>
        </row>
        <row r="16">
          <cell r="A16" t="str">
            <v>Korea</v>
          </cell>
          <cell r="B16">
            <v>100</v>
          </cell>
          <cell r="C16">
            <v>9000</v>
          </cell>
          <cell r="D16">
            <v>3.6441784090909102</v>
          </cell>
        </row>
        <row r="17">
          <cell r="A17" t="str">
            <v>Luxembourg</v>
          </cell>
          <cell r="B17">
            <v>100</v>
          </cell>
          <cell r="C17">
            <v>9000</v>
          </cell>
          <cell r="D17">
            <v>4.4400239416012699</v>
          </cell>
        </row>
        <row r="18">
          <cell r="A18" t="str">
            <v>Mexico</v>
          </cell>
          <cell r="B18">
            <v>100</v>
          </cell>
          <cell r="C18">
            <v>9000</v>
          </cell>
          <cell r="D18">
            <v>4.6443249568931604</v>
          </cell>
        </row>
        <row r="19">
          <cell r="A19" t="str">
            <v>Netherlands</v>
          </cell>
          <cell r="B19">
            <v>100</v>
          </cell>
          <cell r="C19">
            <v>9000</v>
          </cell>
          <cell r="D19">
            <v>5.2593904033007304</v>
          </cell>
        </row>
        <row r="20">
          <cell r="A20" t="str">
            <v>New Zealand</v>
          </cell>
          <cell r="B20">
            <v>100</v>
          </cell>
          <cell r="C20">
            <v>9000</v>
          </cell>
          <cell r="D20">
            <v>6.1102107829317198</v>
          </cell>
        </row>
        <row r="21">
          <cell r="A21" t="str">
            <v>Norway</v>
          </cell>
          <cell r="B21">
            <v>100</v>
          </cell>
          <cell r="C21">
            <v>9000</v>
          </cell>
          <cell r="D21">
            <v>7.9784199456192999</v>
          </cell>
        </row>
        <row r="22">
          <cell r="A22" t="str">
            <v>Poland</v>
          </cell>
          <cell r="B22">
            <v>100</v>
          </cell>
          <cell r="C22">
            <v>9000</v>
          </cell>
          <cell r="D22">
            <v>5.2239044702229904</v>
          </cell>
        </row>
        <row r="23">
          <cell r="A23" t="str">
            <v>Portugal</v>
          </cell>
          <cell r="B23">
            <v>100</v>
          </cell>
          <cell r="C23">
            <v>9000</v>
          </cell>
          <cell r="D23">
            <v>5.4638328045688001</v>
          </cell>
        </row>
        <row r="24">
          <cell r="A24" t="str">
            <v>Spain</v>
          </cell>
          <cell r="B24">
            <v>100</v>
          </cell>
          <cell r="C24">
            <v>9000</v>
          </cell>
          <cell r="D24">
            <v>4.8785965384951604</v>
          </cell>
        </row>
        <row r="25">
          <cell r="A25" t="str">
            <v>Sweden</v>
          </cell>
          <cell r="B25">
            <v>100</v>
          </cell>
          <cell r="C25">
            <v>9000</v>
          </cell>
          <cell r="D25">
            <v>7.7737338318997802</v>
          </cell>
        </row>
        <row r="26">
          <cell r="A26" t="str">
            <v>Switzerland</v>
          </cell>
          <cell r="B26">
            <v>100</v>
          </cell>
          <cell r="C26">
            <v>9000</v>
          </cell>
          <cell r="D26">
            <v>5.6226567243890599</v>
          </cell>
        </row>
        <row r="27">
          <cell r="A27" t="str">
            <v>Turkey</v>
          </cell>
          <cell r="B27">
            <v>100</v>
          </cell>
          <cell r="C27">
            <v>9000</v>
          </cell>
          <cell r="D27">
            <v>2.2518237499999998</v>
          </cell>
        </row>
        <row r="28">
          <cell r="A28" t="str">
            <v>United Kingdom</v>
          </cell>
          <cell r="B28">
            <v>100</v>
          </cell>
          <cell r="C28">
            <v>9000</v>
          </cell>
          <cell r="D28">
            <v>5.1407107096833098</v>
          </cell>
        </row>
        <row r="29">
          <cell r="A29" t="str">
            <v>United States</v>
          </cell>
          <cell r="B29">
            <v>100</v>
          </cell>
          <cell r="C29">
            <v>9000</v>
          </cell>
          <cell r="D29">
            <v>5.1377591326960301</v>
          </cell>
        </row>
        <row r="30">
          <cell r="A30" t="str">
            <v>Argentina</v>
          </cell>
          <cell r="B30">
            <v>100</v>
          </cell>
          <cell r="C30">
            <v>9000</v>
          </cell>
          <cell r="D30">
            <v>3.1572623330363601</v>
          </cell>
        </row>
        <row r="31">
          <cell r="A31" t="str">
            <v>Chile</v>
          </cell>
          <cell r="B31">
            <v>100</v>
          </cell>
          <cell r="C31">
            <v>9000</v>
          </cell>
          <cell r="D31" t="str">
            <v>m</v>
          </cell>
        </row>
      </sheetData>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G_567"/>
    </sheetNames>
    <sheetDataSet>
      <sheetData sheetId="0">
        <row r="1">
          <cell r="A1" t="str">
            <v>LCNTRY</v>
          </cell>
          <cell r="B1" t="str">
            <v>DLVLEDUC</v>
          </cell>
          <cell r="C1" t="str">
            <v>G20_GP</v>
          </cell>
          <cell r="D1" t="str">
            <v>G1_20</v>
          </cell>
          <cell r="E1" t="str">
            <v>G2_20</v>
          </cell>
          <cell r="F1" t="str">
            <v>G3_20</v>
          </cell>
          <cell r="G1" t="str">
            <v>G4_20</v>
          </cell>
          <cell r="H1" t="str">
            <v>G5_20</v>
          </cell>
          <cell r="I1" t="str">
            <v>G10_20</v>
          </cell>
          <cell r="J1" t="str">
            <v>G11_20</v>
          </cell>
          <cell r="K1" t="str">
            <v>G12_20</v>
          </cell>
          <cell r="L1" t="str">
            <v>G13_20</v>
          </cell>
          <cell r="M1" t="str">
            <v>G14_20</v>
          </cell>
          <cell r="N1" t="str">
            <v>G1_5</v>
          </cell>
          <cell r="O1" t="str">
            <v>G2_5</v>
          </cell>
          <cell r="P1" t="str">
            <v>G3_5</v>
          </cell>
          <cell r="Q1" t="str">
            <v>G4_5</v>
          </cell>
          <cell r="R1" t="str">
            <v>G10_14</v>
          </cell>
          <cell r="S1" t="str">
            <v>G11_14</v>
          </cell>
          <cell r="T1" t="str">
            <v>G12_14</v>
          </cell>
          <cell r="U1" t="str">
            <v>G13_14</v>
          </cell>
          <cell r="V1" t="str">
            <v>G5a_20</v>
          </cell>
          <cell r="W1" t="str">
            <v>G12a_20</v>
          </cell>
          <cell r="X1" t="str">
            <v>P20_GP</v>
          </cell>
          <cell r="Y1" t="str">
            <v>G1_5</v>
          </cell>
          <cell r="Z1" t="str">
            <v>missG1_5</v>
          </cell>
          <cell r="AA1" t="str">
            <v>G2_5</v>
          </cell>
          <cell r="AB1" t="str">
            <v>missG2_5</v>
          </cell>
          <cell r="AC1" t="str">
            <v>G3_5</v>
          </cell>
          <cell r="AD1" t="str">
            <v>missG3_5</v>
          </cell>
          <cell r="AE1" t="str">
            <v>G4_5</v>
          </cell>
          <cell r="AF1" t="str">
            <v>missG4_5</v>
          </cell>
          <cell r="AG1" t="str">
            <v>G10_14</v>
          </cell>
          <cell r="AH1" t="str">
            <v>missG10_14</v>
          </cell>
          <cell r="AI1" t="str">
            <v>G11_14</v>
          </cell>
          <cell r="AJ1" t="str">
            <v>missG11_14</v>
          </cell>
          <cell r="AK1" t="str">
            <v>G12_14</v>
          </cell>
          <cell r="AL1" t="str">
            <v>missG12_14</v>
          </cell>
          <cell r="AM1" t="str">
            <v>G13_14</v>
          </cell>
          <cell r="AN1" t="str">
            <v>missG13_14</v>
          </cell>
          <cell r="AO1" t="str">
            <v>G5a_20</v>
          </cell>
          <cell r="AP1" t="str">
            <v>missG5a_20</v>
          </cell>
          <cell r="AQ1" t="str">
            <v>G12a_20</v>
          </cell>
          <cell r="AR1" t="str">
            <v>missG12a_20</v>
          </cell>
          <cell r="AS1" t="str">
            <v>P20_GP</v>
          </cell>
          <cell r="AT1" t="str">
            <v>missP20_GP</v>
          </cell>
        </row>
        <row r="2">
          <cell r="A2" t="str">
            <v>Argentina</v>
          </cell>
          <cell r="B2">
            <v>905070</v>
          </cell>
          <cell r="C2">
            <v>80.939212744062502</v>
          </cell>
          <cell r="D2">
            <v>97.670029068627699</v>
          </cell>
          <cell r="E2">
            <v>1.83149157345849</v>
          </cell>
          <cell r="F2" t="str">
            <v>n</v>
          </cell>
          <cell r="G2">
            <v>1.83149157345849</v>
          </cell>
          <cell r="H2">
            <v>99.501520642086206</v>
          </cell>
          <cell r="I2">
            <v>0.38086063301277601</v>
          </cell>
          <cell r="J2">
            <v>0.117618724901004</v>
          </cell>
          <cell r="K2">
            <v>0.49847935791378001</v>
          </cell>
          <cell r="L2" t="str">
            <v>m</v>
          </cell>
          <cell r="M2">
            <v>0.49847935791378001</v>
          </cell>
          <cell r="N2">
            <v>98.159333081906894</v>
          </cell>
          <cell r="O2">
            <v>1.8406669180931401</v>
          </cell>
          <cell r="P2" t="str">
            <v>n</v>
          </cell>
          <cell r="Q2">
            <v>1.8406669180931401</v>
          </cell>
          <cell r="R2">
            <v>76.404494382022506</v>
          </cell>
          <cell r="S2">
            <v>23.595505617977501</v>
          </cell>
          <cell r="T2">
            <v>100</v>
          </cell>
          <cell r="U2" t="str">
            <v>m</v>
          </cell>
          <cell r="V2">
            <v>81.324946931551494</v>
          </cell>
          <cell r="W2" t="str">
            <v>xr:G12</v>
          </cell>
          <cell r="X2">
            <v>19.060787255937498</v>
          </cell>
          <cell r="Y2">
            <v>98.159333081906894</v>
          </cell>
          <cell r="Z2" t="str">
            <v>.</v>
          </cell>
          <cell r="AA2">
            <v>1.8406669180931401</v>
          </cell>
          <cell r="AB2" t="str">
            <v>.</v>
          </cell>
          <cell r="AC2">
            <v>0</v>
          </cell>
          <cell r="AD2" t="str">
            <v>n</v>
          </cell>
          <cell r="AE2">
            <v>1.8406669180931401</v>
          </cell>
          <cell r="AF2" t="str">
            <v>.</v>
          </cell>
          <cell r="AG2">
            <v>76.404494382022506</v>
          </cell>
          <cell r="AH2" t="str">
            <v>.</v>
          </cell>
          <cell r="AI2">
            <v>23.595505617977501</v>
          </cell>
          <cell r="AJ2" t="str">
            <v>.</v>
          </cell>
          <cell r="AK2">
            <v>100</v>
          </cell>
          <cell r="AL2" t="str">
            <v>.</v>
          </cell>
          <cell r="AM2">
            <v>0</v>
          </cell>
          <cell r="AN2" t="str">
            <v>m</v>
          </cell>
          <cell r="AO2">
            <v>81.324946931551494</v>
          </cell>
          <cell r="AP2" t="str">
            <v>.</v>
          </cell>
          <cell r="AQ2">
            <v>0</v>
          </cell>
          <cell r="AR2" t="str">
            <v>xr:G12</v>
          </cell>
          <cell r="AS2">
            <v>19.060787255937498</v>
          </cell>
          <cell r="AT2" t="str">
            <v>""</v>
          </cell>
        </row>
        <row r="3">
          <cell r="A3" t="str">
            <v>Australia</v>
          </cell>
          <cell r="B3">
            <v>905070</v>
          </cell>
          <cell r="C3">
            <v>75.686984893747706</v>
          </cell>
          <cell r="D3">
            <v>77.572186375914995</v>
          </cell>
          <cell r="E3" t="str">
            <v>a</v>
          </cell>
          <cell r="F3" t="str">
            <v>a</v>
          </cell>
          <cell r="G3" t="str">
            <v>n</v>
          </cell>
          <cell r="H3">
            <v>77.572186375914995</v>
          </cell>
          <cell r="I3">
            <v>12.9382619284225</v>
          </cell>
          <cell r="J3">
            <v>9.4895516956625201</v>
          </cell>
          <cell r="K3">
            <v>22.427813624085001</v>
          </cell>
          <cell r="L3" t="str">
            <v>n</v>
          </cell>
          <cell r="M3">
            <v>22.427813624085001</v>
          </cell>
          <cell r="N3">
            <v>100</v>
          </cell>
          <cell r="O3" t="str">
            <v>a</v>
          </cell>
          <cell r="P3" t="str">
            <v>a</v>
          </cell>
          <cell r="Q3" t="str">
            <v>n</v>
          </cell>
          <cell r="R3">
            <v>57.688467299051403</v>
          </cell>
          <cell r="S3">
            <v>42.311532700948597</v>
          </cell>
          <cell r="T3">
            <v>100</v>
          </cell>
          <cell r="U3" t="str">
            <v>n</v>
          </cell>
          <cell r="V3">
            <v>4.8847397371478198</v>
          </cell>
          <cell r="W3">
            <v>9.4895516956625201</v>
          </cell>
          <cell r="X3">
            <v>24.313015106252301</v>
          </cell>
          <cell r="Y3">
            <v>100</v>
          </cell>
          <cell r="Z3" t="str">
            <v>.</v>
          </cell>
          <cell r="AA3">
            <v>0</v>
          </cell>
          <cell r="AB3" t="str">
            <v>a</v>
          </cell>
          <cell r="AC3">
            <v>0</v>
          </cell>
          <cell r="AD3" t="str">
            <v>a</v>
          </cell>
          <cell r="AE3">
            <v>0</v>
          </cell>
          <cell r="AF3" t="str">
            <v>n</v>
          </cell>
          <cell r="AG3">
            <v>57.688467299051403</v>
          </cell>
          <cell r="AH3" t="str">
            <v>.</v>
          </cell>
          <cell r="AI3">
            <v>42.311532700948597</v>
          </cell>
          <cell r="AJ3" t="str">
            <v>.</v>
          </cell>
          <cell r="AK3">
            <v>100</v>
          </cell>
          <cell r="AL3" t="str">
            <v>.</v>
          </cell>
          <cell r="AM3">
            <v>0</v>
          </cell>
          <cell r="AN3" t="str">
            <v>n</v>
          </cell>
          <cell r="AO3">
            <v>4.8847397371478198</v>
          </cell>
          <cell r="AP3" t="str">
            <v>.</v>
          </cell>
          <cell r="AQ3">
            <v>9.4895516956625201</v>
          </cell>
          <cell r="AR3" t="str">
            <v>.</v>
          </cell>
          <cell r="AS3">
            <v>24.313015106252301</v>
          </cell>
          <cell r="AT3" t="str">
            <v>""</v>
          </cell>
        </row>
        <row r="4">
          <cell r="A4" t="str">
            <v>Austria</v>
          </cell>
          <cell r="B4">
            <v>905070</v>
          </cell>
          <cell r="C4" t="str">
            <v>""</v>
          </cell>
          <cell r="D4">
            <v>77.692168783482799</v>
          </cell>
          <cell r="E4">
            <v>0.32185991834884797</v>
          </cell>
          <cell r="F4" t="str">
            <v>a</v>
          </cell>
          <cell r="G4">
            <v>0.32185991834884797</v>
          </cell>
          <cell r="H4">
            <v>78.014028701831606</v>
          </cell>
          <cell r="I4">
            <v>5.6582194666827199</v>
          </cell>
          <cell r="J4" t="str">
            <v>a</v>
          </cell>
          <cell r="K4">
            <v>5.6582194666827199</v>
          </cell>
          <cell r="L4">
            <v>16.3277518314856</v>
          </cell>
          <cell r="M4">
            <v>21.985971298168302</v>
          </cell>
          <cell r="N4">
            <v>99.587433281289705</v>
          </cell>
          <cell r="O4">
            <v>0.41256671871028699</v>
          </cell>
          <cell r="P4" t="str">
            <v>a</v>
          </cell>
          <cell r="Q4">
            <v>0.41256671871028699</v>
          </cell>
          <cell r="R4">
            <v>25.735590163142401</v>
          </cell>
          <cell r="S4" t="str">
            <v>a</v>
          </cell>
          <cell r="T4">
            <v>25.735590163142401</v>
          </cell>
          <cell r="U4">
            <v>74.264409836857595</v>
          </cell>
          <cell r="V4">
            <v>8.1219172795224193</v>
          </cell>
          <cell r="W4" t="str">
            <v>xr:G12</v>
          </cell>
          <cell r="X4" t="str">
            <v>""</v>
          </cell>
          <cell r="Y4">
            <v>99.587433281289705</v>
          </cell>
          <cell r="Z4" t="str">
            <v>.</v>
          </cell>
          <cell r="AA4">
            <v>0.41256671871028699</v>
          </cell>
          <cell r="AB4" t="str">
            <v>.</v>
          </cell>
          <cell r="AC4">
            <v>0</v>
          </cell>
          <cell r="AD4" t="str">
            <v>a</v>
          </cell>
          <cell r="AE4">
            <v>0.41256671871028699</v>
          </cell>
          <cell r="AF4" t="str">
            <v>.</v>
          </cell>
          <cell r="AG4">
            <v>25.735590163142401</v>
          </cell>
          <cell r="AH4" t="str">
            <v>.</v>
          </cell>
          <cell r="AI4">
            <v>0</v>
          </cell>
          <cell r="AJ4" t="str">
            <v>a</v>
          </cell>
          <cell r="AK4">
            <v>25.735590163142401</v>
          </cell>
          <cell r="AL4" t="str">
            <v>.</v>
          </cell>
          <cell r="AM4">
            <v>74.264409836857595</v>
          </cell>
          <cell r="AN4" t="str">
            <v>.</v>
          </cell>
          <cell r="AO4">
            <v>8.1219172795224193</v>
          </cell>
          <cell r="AP4" t="str">
            <v>.</v>
          </cell>
          <cell r="AQ4">
            <v>0</v>
          </cell>
          <cell r="AR4" t="str">
            <v>xr:G12</v>
          </cell>
          <cell r="AS4">
            <v>0</v>
          </cell>
          <cell r="AT4" t="str">
            <v>""</v>
          </cell>
        </row>
        <row r="5">
          <cell r="A5" t="str">
            <v>Belgium (Fl)</v>
          </cell>
          <cell r="B5">
            <v>905070</v>
          </cell>
          <cell r="C5" t="str">
            <v>""</v>
          </cell>
          <cell r="D5">
            <v>29.327436682416501</v>
          </cell>
          <cell r="E5">
            <v>51.592076359173497</v>
          </cell>
          <cell r="F5" t="str">
            <v>n</v>
          </cell>
          <cell r="G5">
            <v>51.592076359173497</v>
          </cell>
          <cell r="H5">
            <v>80.919513041589994</v>
          </cell>
          <cell r="I5">
            <v>19.080486958409999</v>
          </cell>
          <cell r="J5" t="str">
            <v>n</v>
          </cell>
          <cell r="K5">
            <v>19.080486958409999</v>
          </cell>
          <cell r="L5" t="str">
            <v>m</v>
          </cell>
          <cell r="M5">
            <v>19.080486958409999</v>
          </cell>
          <cell r="N5">
            <v>36.242725122855298</v>
          </cell>
          <cell r="O5">
            <v>63.757274877144702</v>
          </cell>
          <cell r="P5" t="str">
            <v>n</v>
          </cell>
          <cell r="Q5">
            <v>63.757274877144702</v>
          </cell>
          <cell r="R5">
            <v>100</v>
          </cell>
          <cell r="S5" t="str">
            <v>n</v>
          </cell>
          <cell r="T5">
            <v>100</v>
          </cell>
          <cell r="U5" t="str">
            <v>m</v>
          </cell>
          <cell r="V5">
            <v>2.00553344203749</v>
          </cell>
          <cell r="W5">
            <v>16.582488808060901</v>
          </cell>
          <cell r="X5" t="str">
            <v>""</v>
          </cell>
          <cell r="Y5">
            <v>36.242725122855298</v>
          </cell>
          <cell r="Z5" t="str">
            <v>.</v>
          </cell>
          <cell r="AA5">
            <v>63.757274877144702</v>
          </cell>
          <cell r="AB5" t="str">
            <v>.</v>
          </cell>
          <cell r="AC5">
            <v>0</v>
          </cell>
          <cell r="AD5" t="str">
            <v>n</v>
          </cell>
          <cell r="AE5">
            <v>63.757274877144702</v>
          </cell>
          <cell r="AF5" t="str">
            <v>.</v>
          </cell>
          <cell r="AG5">
            <v>100</v>
          </cell>
          <cell r="AH5" t="str">
            <v>.</v>
          </cell>
          <cell r="AI5">
            <v>0</v>
          </cell>
          <cell r="AJ5" t="str">
            <v>n</v>
          </cell>
          <cell r="AK5">
            <v>100</v>
          </cell>
          <cell r="AL5" t="str">
            <v>.</v>
          </cell>
          <cell r="AM5">
            <v>0</v>
          </cell>
          <cell r="AN5" t="str">
            <v>m</v>
          </cell>
          <cell r="AO5">
            <v>2.00553344203749</v>
          </cell>
          <cell r="AP5" t="str">
            <v>.</v>
          </cell>
          <cell r="AQ5">
            <v>16.582488808060901</v>
          </cell>
          <cell r="AR5" t="str">
            <v>.</v>
          </cell>
          <cell r="AS5">
            <v>0</v>
          </cell>
          <cell r="AT5" t="str">
            <v>""</v>
          </cell>
        </row>
        <row r="6">
          <cell r="A6" t="str">
            <v>Brazil</v>
          </cell>
          <cell r="B6">
            <v>905070</v>
          </cell>
          <cell r="C6" t="str">
            <v>m</v>
          </cell>
          <cell r="D6">
            <v>89.094017961246294</v>
          </cell>
          <cell r="E6" t="str">
            <v>xr:G4</v>
          </cell>
          <cell r="F6" t="str">
            <v>xr:G4</v>
          </cell>
          <cell r="G6">
            <v>2.6229588421402799</v>
          </cell>
          <cell r="H6">
            <v>91.716976803386601</v>
          </cell>
          <cell r="I6">
            <v>6.1523980728677303</v>
          </cell>
          <cell r="J6">
            <v>2.1306251237456499</v>
          </cell>
          <cell r="K6">
            <v>8.2830231966133692</v>
          </cell>
          <cell r="L6" t="str">
            <v>m</v>
          </cell>
          <cell r="M6">
            <v>8.2830231966133692</v>
          </cell>
          <cell r="N6">
            <v>97.1401599425119</v>
          </cell>
          <cell r="O6" t="str">
            <v>xr:G4</v>
          </cell>
          <cell r="P6" t="str">
            <v>xr:G4</v>
          </cell>
          <cell r="Q6">
            <v>2.8598400574880598</v>
          </cell>
          <cell r="R6">
            <v>74.277204431628505</v>
          </cell>
          <cell r="S6">
            <v>25.722795568371499</v>
          </cell>
          <cell r="T6">
            <v>100</v>
          </cell>
          <cell r="U6" t="str">
            <v>m</v>
          </cell>
          <cell r="V6">
            <v>4.1037425174568396</v>
          </cell>
          <cell r="W6" t="str">
            <v>m</v>
          </cell>
          <cell r="X6" t="str">
            <v>m</v>
          </cell>
          <cell r="Y6">
            <v>97.1401599425119</v>
          </cell>
          <cell r="Z6" t="str">
            <v>.</v>
          </cell>
          <cell r="AA6">
            <v>0</v>
          </cell>
          <cell r="AB6" t="str">
            <v>xr:G4</v>
          </cell>
          <cell r="AC6">
            <v>0</v>
          </cell>
          <cell r="AD6" t="str">
            <v>xr:G4</v>
          </cell>
          <cell r="AE6">
            <v>2.8598400574880598</v>
          </cell>
          <cell r="AF6" t="str">
            <v>.</v>
          </cell>
          <cell r="AG6">
            <v>74.277204431628505</v>
          </cell>
          <cell r="AH6" t="str">
            <v>.</v>
          </cell>
          <cell r="AI6">
            <v>25.722795568371499</v>
          </cell>
          <cell r="AJ6" t="str">
            <v>.</v>
          </cell>
          <cell r="AK6">
            <v>100</v>
          </cell>
          <cell r="AL6" t="str">
            <v>.</v>
          </cell>
          <cell r="AM6">
            <v>0</v>
          </cell>
          <cell r="AN6" t="str">
            <v>m</v>
          </cell>
          <cell r="AO6">
            <v>4.1037425174568396</v>
          </cell>
          <cell r="AP6" t="str">
            <v>.</v>
          </cell>
          <cell r="AQ6">
            <v>0</v>
          </cell>
          <cell r="AR6" t="str">
            <v>m</v>
          </cell>
          <cell r="AS6">
            <v>0</v>
          </cell>
          <cell r="AT6" t="str">
            <v>m</v>
          </cell>
        </row>
        <row r="7">
          <cell r="A7" t="str">
            <v>Canada</v>
          </cell>
          <cell r="B7">
            <v>905070</v>
          </cell>
          <cell r="C7">
            <v>79.157094501508595</v>
          </cell>
          <cell r="D7">
            <v>64.8768531872214</v>
          </cell>
          <cell r="E7">
            <v>0.23348997757374201</v>
          </cell>
          <cell r="F7">
            <v>1.62856405963543E-2</v>
          </cell>
          <cell r="G7">
            <v>0.249775618170096</v>
          </cell>
          <cell r="H7">
            <v>65.126628805391505</v>
          </cell>
          <cell r="I7">
            <v>17.380321835602899</v>
          </cell>
          <cell r="J7">
            <v>0.63605988345886599</v>
          </cell>
          <cell r="K7">
            <v>18.016381719061801</v>
          </cell>
          <cell r="L7">
            <v>16.856989475546701</v>
          </cell>
          <cell r="M7">
            <v>34.873371194608502</v>
          </cell>
          <cell r="N7">
            <v>99.616476973011402</v>
          </cell>
          <cell r="O7">
            <v>0.35851691060418001</v>
          </cell>
          <cell r="P7">
            <v>2.5006116384464299E-2</v>
          </cell>
          <cell r="Q7">
            <v>0.38352302698864499</v>
          </cell>
          <cell r="R7">
            <v>49.838375930486301</v>
          </cell>
          <cell r="S7">
            <v>1.8239128070222299</v>
          </cell>
          <cell r="T7">
            <v>51.662288737508597</v>
          </cell>
          <cell r="U7">
            <v>48.337711262491403</v>
          </cell>
          <cell r="V7">
            <v>2.4977788952861699</v>
          </cell>
          <cell r="W7">
            <v>5.2553614566131301</v>
          </cell>
          <cell r="X7">
            <v>20.842905498491401</v>
          </cell>
          <cell r="Y7">
            <v>99.616476973011402</v>
          </cell>
          <cell r="Z7" t="str">
            <v>.</v>
          </cell>
          <cell r="AA7">
            <v>0.35851691060418001</v>
          </cell>
          <cell r="AB7" t="str">
            <v>.</v>
          </cell>
          <cell r="AC7">
            <v>2.5006116384464299E-2</v>
          </cell>
          <cell r="AD7" t="str">
            <v>.</v>
          </cell>
          <cell r="AE7">
            <v>0.38352302698864499</v>
          </cell>
          <cell r="AF7" t="str">
            <v>.</v>
          </cell>
          <cell r="AG7">
            <v>49.838375930486301</v>
          </cell>
          <cell r="AH7" t="str">
            <v>.</v>
          </cell>
          <cell r="AI7">
            <v>1.8239128070222299</v>
          </cell>
          <cell r="AJ7" t="str">
            <v>.</v>
          </cell>
          <cell r="AK7">
            <v>51.662288737508597</v>
          </cell>
          <cell r="AL7" t="str">
            <v>.</v>
          </cell>
          <cell r="AM7">
            <v>48.337711262491403</v>
          </cell>
          <cell r="AN7" t="str">
            <v>.</v>
          </cell>
          <cell r="AO7">
            <v>2.4977788952861699</v>
          </cell>
          <cell r="AP7" t="str">
            <v>.</v>
          </cell>
          <cell r="AQ7">
            <v>5.2553614566131301</v>
          </cell>
          <cell r="AR7" t="str">
            <v>.</v>
          </cell>
          <cell r="AS7">
            <v>20.842905498491401</v>
          </cell>
          <cell r="AT7" t="str">
            <v>""</v>
          </cell>
        </row>
        <row r="8">
          <cell r="A8" t="str">
            <v>Chile</v>
          </cell>
          <cell r="B8">
            <v>905070</v>
          </cell>
          <cell r="C8" t="str">
            <v>m</v>
          </cell>
          <cell r="D8">
            <v>79.569535970507403</v>
          </cell>
          <cell r="E8" t="str">
            <v>a</v>
          </cell>
          <cell r="F8">
            <v>1.5684573666311701</v>
          </cell>
          <cell r="G8">
            <v>1.5684573666311701</v>
          </cell>
          <cell r="H8">
            <v>81.137993337138596</v>
          </cell>
          <cell r="I8">
            <v>6.3059078185342798</v>
          </cell>
          <cell r="J8">
            <v>10.987641477696</v>
          </cell>
          <cell r="K8">
            <v>17.293549296230299</v>
          </cell>
          <cell r="L8">
            <v>1.5684573666311701</v>
          </cell>
          <cell r="M8">
            <v>18.8620066628614</v>
          </cell>
          <cell r="N8">
            <v>98.066926106843695</v>
          </cell>
          <cell r="O8" t="str">
            <v>a</v>
          </cell>
          <cell r="P8">
            <v>1.93307389315635</v>
          </cell>
          <cell r="Q8">
            <v>1.93307389315635</v>
          </cell>
          <cell r="R8">
            <v>33.431797216731802</v>
          </cell>
          <cell r="S8">
            <v>58.252770630869499</v>
          </cell>
          <cell r="T8">
            <v>91.684567847601301</v>
          </cell>
          <cell r="U8">
            <v>8.31543215239871</v>
          </cell>
          <cell r="V8">
            <v>8.6573936978217995E-4</v>
          </cell>
          <cell r="W8" t="str">
            <v>m</v>
          </cell>
          <cell r="X8" t="str">
            <v>m</v>
          </cell>
          <cell r="Y8">
            <v>98.066926106843695</v>
          </cell>
          <cell r="Z8" t="str">
            <v>.</v>
          </cell>
          <cell r="AA8">
            <v>0</v>
          </cell>
          <cell r="AB8" t="str">
            <v>a</v>
          </cell>
          <cell r="AC8">
            <v>1.93307389315635</v>
          </cell>
          <cell r="AD8" t="str">
            <v>.</v>
          </cell>
          <cell r="AE8">
            <v>1.93307389315635</v>
          </cell>
          <cell r="AF8" t="str">
            <v>.</v>
          </cell>
          <cell r="AG8">
            <v>33.431797216731802</v>
          </cell>
          <cell r="AH8" t="str">
            <v>.</v>
          </cell>
          <cell r="AI8">
            <v>58.252770630869499</v>
          </cell>
          <cell r="AJ8" t="str">
            <v>.</v>
          </cell>
          <cell r="AK8">
            <v>91.684567847601301</v>
          </cell>
          <cell r="AL8" t="str">
            <v>.</v>
          </cell>
          <cell r="AM8">
            <v>8.31543215239871</v>
          </cell>
          <cell r="AN8" t="str">
            <v>.</v>
          </cell>
          <cell r="AO8">
            <v>8.6573936978217995E-4</v>
          </cell>
          <cell r="AP8" t="str">
            <v>.</v>
          </cell>
          <cell r="AQ8">
            <v>0</v>
          </cell>
          <cell r="AR8" t="str">
            <v>m</v>
          </cell>
          <cell r="AS8">
            <v>0</v>
          </cell>
          <cell r="AT8" t="str">
            <v>m</v>
          </cell>
        </row>
        <row r="9">
          <cell r="A9" t="str">
            <v>China</v>
          </cell>
          <cell r="B9">
            <v>905070</v>
          </cell>
          <cell r="C9" t="str">
            <v>m.</v>
          </cell>
          <cell r="D9" t="str">
            <v>xr:G20</v>
          </cell>
          <cell r="E9" t="str">
            <v>xr:G20</v>
          </cell>
          <cell r="F9" t="str">
            <v>xr:G20</v>
          </cell>
          <cell r="G9" t="str">
            <v>xr:G20</v>
          </cell>
          <cell r="H9" t="str">
            <v>xr:G20</v>
          </cell>
          <cell r="I9" t="str">
            <v>xr:G20</v>
          </cell>
          <cell r="J9" t="str">
            <v>xr:G20</v>
          </cell>
          <cell r="K9" t="str">
            <v>xr:G20</v>
          </cell>
          <cell r="L9" t="str">
            <v>xr:G20</v>
          </cell>
          <cell r="M9" t="str">
            <v>xr:G20</v>
          </cell>
          <cell r="N9" t="str">
            <v>xr:G20</v>
          </cell>
          <cell r="O9" t="str">
            <v>xr:G20</v>
          </cell>
          <cell r="P9" t="str">
            <v>xr:G20</v>
          </cell>
          <cell r="Q9" t="str">
            <v>xr:G20</v>
          </cell>
          <cell r="R9" t="str">
            <v>xr:G20</v>
          </cell>
          <cell r="S9" t="str">
            <v>xr:G20</v>
          </cell>
          <cell r="T9" t="str">
            <v>xr:G20</v>
          </cell>
          <cell r="U9" t="str">
            <v>xr:G20</v>
          </cell>
          <cell r="V9" t="str">
            <v>xr:G20</v>
          </cell>
          <cell r="W9" t="str">
            <v>xr:G20</v>
          </cell>
          <cell r="X9" t="str">
            <v>m</v>
          </cell>
          <cell r="Y9">
            <v>0</v>
          </cell>
          <cell r="Z9" t="str">
            <v>xr:G20</v>
          </cell>
          <cell r="AA9">
            <v>0</v>
          </cell>
          <cell r="AB9" t="str">
            <v>xr:G20</v>
          </cell>
          <cell r="AC9">
            <v>0</v>
          </cell>
          <cell r="AD9" t="str">
            <v>xr:G20</v>
          </cell>
          <cell r="AE9">
            <v>0</v>
          </cell>
          <cell r="AF9" t="str">
            <v>xr:G20</v>
          </cell>
          <cell r="AG9">
            <v>0</v>
          </cell>
          <cell r="AH9" t="str">
            <v>xr:G20</v>
          </cell>
          <cell r="AI9">
            <v>0</v>
          </cell>
          <cell r="AJ9" t="str">
            <v>xr:G20</v>
          </cell>
          <cell r="AK9">
            <v>0</v>
          </cell>
          <cell r="AL9" t="str">
            <v>xr:G20</v>
          </cell>
          <cell r="AM9">
            <v>0</v>
          </cell>
          <cell r="AN9" t="str">
            <v>xr:G20</v>
          </cell>
          <cell r="AO9">
            <v>0</v>
          </cell>
          <cell r="AP9" t="str">
            <v>xr:G20</v>
          </cell>
          <cell r="AQ9">
            <v>0</v>
          </cell>
          <cell r="AR9" t="str">
            <v>xr:G20</v>
          </cell>
          <cell r="AS9">
            <v>0</v>
          </cell>
          <cell r="AT9" t="str">
            <v>m</v>
          </cell>
        </row>
        <row r="10">
          <cell r="A10" t="str">
            <v>Czech Republic</v>
          </cell>
          <cell r="B10">
            <v>905070</v>
          </cell>
          <cell r="C10" t="str">
            <v>m</v>
          </cell>
          <cell r="D10">
            <v>88.487046536003504</v>
          </cell>
          <cell r="E10">
            <v>1.00826461612667</v>
          </cell>
          <cell r="F10" t="str">
            <v>a</v>
          </cell>
          <cell r="G10">
            <v>1.00826461612667</v>
          </cell>
          <cell r="H10">
            <v>89.495311152130199</v>
          </cell>
          <cell r="I10">
            <v>10.504688847869801</v>
          </cell>
          <cell r="J10" t="str">
            <v>a</v>
          </cell>
          <cell r="K10">
            <v>10.504688847869801</v>
          </cell>
          <cell r="L10" t="str">
            <v>n</v>
          </cell>
          <cell r="M10">
            <v>10.504688847869801</v>
          </cell>
          <cell r="N10">
            <v>98.873388333817005</v>
          </cell>
          <cell r="O10">
            <v>1.1266116661829899</v>
          </cell>
          <cell r="P10" t="str">
            <v>a</v>
          </cell>
          <cell r="Q10">
            <v>1.1266116661829899</v>
          </cell>
          <cell r="R10">
            <v>100</v>
          </cell>
          <cell r="S10" t="str">
            <v>a</v>
          </cell>
          <cell r="T10">
            <v>100</v>
          </cell>
          <cell r="U10" t="str">
            <v>n</v>
          </cell>
          <cell r="V10">
            <v>13.449711990650099</v>
          </cell>
          <cell r="W10" t="str">
            <v>n</v>
          </cell>
          <cell r="X10" t="str">
            <v>m</v>
          </cell>
          <cell r="Y10">
            <v>98.873388333817005</v>
          </cell>
          <cell r="Z10" t="str">
            <v>.</v>
          </cell>
          <cell r="AA10">
            <v>1.1266116661829899</v>
          </cell>
          <cell r="AB10" t="str">
            <v>.</v>
          </cell>
          <cell r="AC10">
            <v>0</v>
          </cell>
          <cell r="AD10" t="str">
            <v>a</v>
          </cell>
          <cell r="AE10">
            <v>1.1266116661829899</v>
          </cell>
          <cell r="AF10" t="str">
            <v>.</v>
          </cell>
          <cell r="AG10">
            <v>100</v>
          </cell>
          <cell r="AH10" t="str">
            <v>.</v>
          </cell>
          <cell r="AI10">
            <v>0</v>
          </cell>
          <cell r="AJ10" t="str">
            <v>a</v>
          </cell>
          <cell r="AK10">
            <v>100</v>
          </cell>
          <cell r="AL10" t="str">
            <v>.</v>
          </cell>
          <cell r="AM10">
            <v>0</v>
          </cell>
          <cell r="AN10" t="str">
            <v>n</v>
          </cell>
          <cell r="AO10">
            <v>13.449711990650099</v>
          </cell>
          <cell r="AP10" t="str">
            <v>.</v>
          </cell>
          <cell r="AQ10">
            <v>0</v>
          </cell>
          <cell r="AR10" t="str">
            <v>n</v>
          </cell>
          <cell r="AS10">
            <v>0</v>
          </cell>
          <cell r="AT10" t="str">
            <v>m</v>
          </cell>
        </row>
        <row r="11">
          <cell r="A11" t="str">
            <v>Denmark</v>
          </cell>
          <cell r="B11">
            <v>905070</v>
          </cell>
          <cell r="C11">
            <v>99.469664505260297</v>
          </cell>
          <cell r="D11">
            <v>67.254433470032097</v>
          </cell>
          <cell r="E11" t="str">
            <v>a</v>
          </cell>
          <cell r="F11" t="str">
            <v>a</v>
          </cell>
          <cell r="G11" t="str">
            <v>n</v>
          </cell>
          <cell r="H11">
            <v>67.254433470032097</v>
          </cell>
          <cell r="I11">
            <v>27.5962360572134</v>
          </cell>
          <cell r="J11">
            <v>5.1493304727545697</v>
          </cell>
          <cell r="K11">
            <v>32.745566529967903</v>
          </cell>
          <cell r="L11" t="str">
            <v>xc:9</v>
          </cell>
          <cell r="M11">
            <v>32.745566529967903</v>
          </cell>
          <cell r="N11">
            <v>100</v>
          </cell>
          <cell r="O11" t="str">
            <v>a</v>
          </cell>
          <cell r="P11" t="str">
            <v>a</v>
          </cell>
          <cell r="Q11" t="str">
            <v>n</v>
          </cell>
          <cell r="R11">
            <v>84.274724738562597</v>
          </cell>
          <cell r="S11">
            <v>15.7252752614374</v>
          </cell>
          <cell r="T11">
            <v>100</v>
          </cell>
          <cell r="U11" t="str">
            <v>xc:9</v>
          </cell>
          <cell r="V11">
            <v>11.4766854574269</v>
          </cell>
          <cell r="W11" t="str">
            <v>n</v>
          </cell>
          <cell r="X11">
            <v>0.530335494739687</v>
          </cell>
          <cell r="Y11">
            <v>100</v>
          </cell>
          <cell r="Z11" t="str">
            <v>.</v>
          </cell>
          <cell r="AA11">
            <v>0</v>
          </cell>
          <cell r="AB11" t="str">
            <v>a</v>
          </cell>
          <cell r="AC11">
            <v>0</v>
          </cell>
          <cell r="AD11" t="str">
            <v>a</v>
          </cell>
          <cell r="AE11">
            <v>0</v>
          </cell>
          <cell r="AF11" t="str">
            <v>n</v>
          </cell>
          <cell r="AG11">
            <v>84.274724738562597</v>
          </cell>
          <cell r="AH11" t="str">
            <v>.</v>
          </cell>
          <cell r="AI11">
            <v>15.7252752614374</v>
          </cell>
          <cell r="AJ11" t="str">
            <v>.</v>
          </cell>
          <cell r="AK11">
            <v>100</v>
          </cell>
          <cell r="AL11" t="str">
            <v>.</v>
          </cell>
          <cell r="AM11">
            <v>0</v>
          </cell>
          <cell r="AN11" t="str">
            <v>xc:9</v>
          </cell>
          <cell r="AO11">
            <v>11.4766854574269</v>
          </cell>
          <cell r="AP11" t="str">
            <v>.</v>
          </cell>
          <cell r="AQ11">
            <v>0</v>
          </cell>
          <cell r="AR11" t="str">
            <v>n</v>
          </cell>
          <cell r="AS11">
            <v>0.530335494739687</v>
          </cell>
          <cell r="AT11" t="str">
            <v>""</v>
          </cell>
        </row>
        <row r="12">
          <cell r="A12" t="str">
            <v>Finland</v>
          </cell>
          <cell r="B12">
            <v>905070</v>
          </cell>
          <cell r="C12">
            <v>100</v>
          </cell>
          <cell r="D12">
            <v>75.710986049896505</v>
          </cell>
          <cell r="E12">
            <v>4.8125731121233803</v>
          </cell>
          <cell r="F12" t="str">
            <v>a</v>
          </cell>
          <cell r="G12">
            <v>4.8125731121233803</v>
          </cell>
          <cell r="H12">
            <v>80.523559162019794</v>
          </cell>
          <cell r="I12">
            <v>19.476440837980299</v>
          </cell>
          <cell r="J12" t="str">
            <v>n</v>
          </cell>
          <cell r="K12">
            <v>19.476440837980299</v>
          </cell>
          <cell r="L12" t="str">
            <v>m</v>
          </cell>
          <cell r="M12">
            <v>19.476440837980299</v>
          </cell>
          <cell r="N12">
            <v>94.023397422808799</v>
          </cell>
          <cell r="O12">
            <v>5.9766025771912297</v>
          </cell>
          <cell r="P12" t="str">
            <v>a</v>
          </cell>
          <cell r="Q12">
            <v>5.9766025771912297</v>
          </cell>
          <cell r="R12">
            <v>100</v>
          </cell>
          <cell r="S12" t="str">
            <v>n</v>
          </cell>
          <cell r="T12">
            <v>100</v>
          </cell>
          <cell r="U12" t="str">
            <v>m</v>
          </cell>
          <cell r="V12">
            <v>4.2835522047012997</v>
          </cell>
          <cell r="W12" t="str">
            <v>n</v>
          </cell>
          <cell r="X12" t="str">
            <v>""</v>
          </cell>
          <cell r="Y12">
            <v>94.023397422808799</v>
          </cell>
          <cell r="Z12" t="str">
            <v>.</v>
          </cell>
          <cell r="AA12">
            <v>5.9766025771912297</v>
          </cell>
          <cell r="AB12" t="str">
            <v>.</v>
          </cell>
          <cell r="AC12">
            <v>0</v>
          </cell>
          <cell r="AD12" t="str">
            <v>a</v>
          </cell>
          <cell r="AE12">
            <v>5.9766025771912297</v>
          </cell>
          <cell r="AF12" t="str">
            <v>.</v>
          </cell>
          <cell r="AG12">
            <v>100</v>
          </cell>
          <cell r="AH12" t="str">
            <v>.</v>
          </cell>
          <cell r="AI12">
            <v>0</v>
          </cell>
          <cell r="AJ12" t="str">
            <v>n</v>
          </cell>
          <cell r="AK12">
            <v>100</v>
          </cell>
          <cell r="AL12" t="str">
            <v>.</v>
          </cell>
          <cell r="AM12">
            <v>0</v>
          </cell>
          <cell r="AN12" t="str">
            <v>m</v>
          </cell>
          <cell r="AO12">
            <v>4.2835522047012997</v>
          </cell>
          <cell r="AP12" t="str">
            <v>.</v>
          </cell>
          <cell r="AQ12">
            <v>0</v>
          </cell>
          <cell r="AR12" t="str">
            <v>n</v>
          </cell>
          <cell r="AS12">
            <v>0</v>
          </cell>
          <cell r="AT12" t="str">
            <v>""</v>
          </cell>
        </row>
        <row r="13">
          <cell r="A13" t="str">
            <v>France</v>
          </cell>
          <cell r="B13">
            <v>905070</v>
          </cell>
          <cell r="C13">
            <v>86.001431970855194</v>
          </cell>
          <cell r="D13">
            <v>87.671249648012306</v>
          </cell>
          <cell r="E13">
            <v>3.2897072686982001</v>
          </cell>
          <cell r="F13">
            <v>1.2243049008925199E-3</v>
          </cell>
          <cell r="G13">
            <v>3.2909315735990901</v>
          </cell>
          <cell r="H13">
            <v>90.962181221611402</v>
          </cell>
          <cell r="I13">
            <v>9.0378187783885693</v>
          </cell>
          <cell r="J13" t="str">
            <v>n</v>
          </cell>
          <cell r="K13">
            <v>9.0378187783885693</v>
          </cell>
          <cell r="L13" t="str">
            <v>n</v>
          </cell>
          <cell r="M13">
            <v>9.0378187783885693</v>
          </cell>
          <cell r="N13">
            <v>96.382088105845497</v>
          </cell>
          <cell r="O13">
            <v>3.6165659447891598</v>
          </cell>
          <cell r="P13">
            <v>1.3459493653848701E-3</v>
          </cell>
          <cell r="Q13">
            <v>3.6179118941545401</v>
          </cell>
          <cell r="R13">
            <v>100</v>
          </cell>
          <cell r="S13" t="str">
            <v>n</v>
          </cell>
          <cell r="T13">
            <v>100</v>
          </cell>
          <cell r="U13" t="str">
            <v>n</v>
          </cell>
          <cell r="V13">
            <v>12.5148446969233</v>
          </cell>
          <cell r="W13" t="str">
            <v>xr:G12</v>
          </cell>
          <cell r="X13">
            <v>13.998568029144799</v>
          </cell>
          <cell r="Y13">
            <v>96.382088105845497</v>
          </cell>
          <cell r="Z13" t="str">
            <v>.</v>
          </cell>
          <cell r="AA13">
            <v>3.6165659447891598</v>
          </cell>
          <cell r="AB13" t="str">
            <v>.</v>
          </cell>
          <cell r="AC13">
            <v>1.3459493653848701E-3</v>
          </cell>
          <cell r="AD13" t="str">
            <v>.</v>
          </cell>
          <cell r="AE13">
            <v>3.6179118941545401</v>
          </cell>
          <cell r="AF13" t="str">
            <v>.</v>
          </cell>
          <cell r="AG13">
            <v>100</v>
          </cell>
          <cell r="AH13" t="str">
            <v>.</v>
          </cell>
          <cell r="AI13">
            <v>0</v>
          </cell>
          <cell r="AJ13" t="str">
            <v>n</v>
          </cell>
          <cell r="AK13">
            <v>100</v>
          </cell>
          <cell r="AL13" t="str">
            <v>.</v>
          </cell>
          <cell r="AM13">
            <v>0</v>
          </cell>
          <cell r="AN13" t="str">
            <v>n</v>
          </cell>
          <cell r="AO13">
            <v>12.5148446969233</v>
          </cell>
          <cell r="AP13" t="str">
            <v>.</v>
          </cell>
          <cell r="AQ13">
            <v>0</v>
          </cell>
          <cell r="AR13" t="str">
            <v>xr:G12</v>
          </cell>
          <cell r="AS13">
            <v>13.998568029144799</v>
          </cell>
          <cell r="AT13" t="str">
            <v>""</v>
          </cell>
        </row>
        <row r="14">
          <cell r="A14" t="str">
            <v>Germany</v>
          </cell>
          <cell r="B14">
            <v>905070</v>
          </cell>
          <cell r="C14" t="str">
            <v>""</v>
          </cell>
          <cell r="D14">
            <v>88.883776752319804</v>
          </cell>
          <cell r="E14">
            <v>1.57622616311701</v>
          </cell>
          <cell r="F14" t="str">
            <v>n</v>
          </cell>
          <cell r="G14">
            <v>1.57622616311701</v>
          </cell>
          <cell r="H14">
            <v>90.460002915436803</v>
          </cell>
          <cell r="I14">
            <v>6.0320833489294703</v>
          </cell>
          <cell r="J14">
            <v>2.8120614589836501</v>
          </cell>
          <cell r="K14">
            <v>8.8441448079131195</v>
          </cell>
          <cell r="L14">
            <v>0.69585227665012805</v>
          </cell>
          <cell r="M14">
            <v>9.5399970845632502</v>
          </cell>
          <cell r="N14">
            <v>98.257543541546795</v>
          </cell>
          <cell r="O14">
            <v>1.7424564584532301</v>
          </cell>
          <cell r="P14" t="str">
            <v>n</v>
          </cell>
          <cell r="Q14">
            <v>1.7424564584532301</v>
          </cell>
          <cell r="R14">
            <v>63.229404531894801</v>
          </cell>
          <cell r="S14">
            <v>29.476544217543601</v>
          </cell>
          <cell r="T14">
            <v>92.705948749438406</v>
          </cell>
          <cell r="U14">
            <v>7.29405125056162</v>
          </cell>
          <cell r="V14">
            <v>11.010301728999099</v>
          </cell>
          <cell r="W14" t="str">
            <v>xr:G12</v>
          </cell>
          <cell r="X14" t="str">
            <v>""</v>
          </cell>
          <cell r="Y14">
            <v>98.257543541546795</v>
          </cell>
          <cell r="Z14" t="str">
            <v>.</v>
          </cell>
          <cell r="AA14">
            <v>1.7424564584532301</v>
          </cell>
          <cell r="AB14" t="str">
            <v>.</v>
          </cell>
          <cell r="AC14">
            <v>0</v>
          </cell>
          <cell r="AD14" t="str">
            <v>n</v>
          </cell>
          <cell r="AE14">
            <v>1.7424564584532301</v>
          </cell>
          <cell r="AF14" t="str">
            <v>.</v>
          </cell>
          <cell r="AG14">
            <v>63.229404531894801</v>
          </cell>
          <cell r="AH14" t="str">
            <v>.</v>
          </cell>
          <cell r="AI14">
            <v>29.476544217543601</v>
          </cell>
          <cell r="AJ14" t="str">
            <v>.</v>
          </cell>
          <cell r="AK14">
            <v>92.705948749438406</v>
          </cell>
          <cell r="AL14" t="str">
            <v>.</v>
          </cell>
          <cell r="AM14">
            <v>7.29405125056162</v>
          </cell>
          <cell r="AN14" t="str">
            <v>.</v>
          </cell>
          <cell r="AO14">
            <v>11.010301728999099</v>
          </cell>
          <cell r="AP14" t="str">
            <v>.</v>
          </cell>
          <cell r="AQ14">
            <v>0</v>
          </cell>
          <cell r="AR14" t="str">
            <v>xr:G12</v>
          </cell>
          <cell r="AS14">
            <v>0</v>
          </cell>
          <cell r="AT14" t="str">
            <v>""</v>
          </cell>
        </row>
        <row r="15">
          <cell r="A15" t="str">
            <v>Greece</v>
          </cell>
          <cell r="B15">
            <v>905070</v>
          </cell>
          <cell r="C15" t="str">
            <v>m</v>
          </cell>
          <cell r="D15">
            <v>98.327994908755997</v>
          </cell>
          <cell r="E15" t="str">
            <v>a</v>
          </cell>
          <cell r="F15" t="str">
            <v>a</v>
          </cell>
          <cell r="G15" t="str">
            <v>a</v>
          </cell>
          <cell r="H15">
            <v>98.327994908755997</v>
          </cell>
          <cell r="I15">
            <v>1.6002501453567299</v>
          </cell>
          <cell r="J15">
            <v>7.17549458872834E-2</v>
          </cell>
          <cell r="K15">
            <v>1.6720050912440101</v>
          </cell>
          <cell r="L15" t="str">
            <v>n</v>
          </cell>
          <cell r="M15">
            <v>1.6720050912440101</v>
          </cell>
          <cell r="N15">
            <v>100</v>
          </cell>
          <cell r="O15" t="str">
            <v>a</v>
          </cell>
          <cell r="P15" t="str">
            <v>a</v>
          </cell>
          <cell r="Q15" t="str">
            <v>a</v>
          </cell>
          <cell r="R15">
            <v>95.708449318542705</v>
          </cell>
          <cell r="S15">
            <v>4.2915506814573101</v>
          </cell>
          <cell r="T15">
            <v>100</v>
          </cell>
          <cell r="U15" t="str">
            <v>n</v>
          </cell>
          <cell r="V15" t="str">
            <v>m</v>
          </cell>
          <cell r="W15" t="str">
            <v>m</v>
          </cell>
          <cell r="X15" t="str">
            <v>m</v>
          </cell>
          <cell r="Y15">
            <v>100</v>
          </cell>
          <cell r="Z15" t="str">
            <v>.</v>
          </cell>
          <cell r="AA15">
            <v>0</v>
          </cell>
          <cell r="AB15" t="str">
            <v>a</v>
          </cell>
          <cell r="AC15">
            <v>0</v>
          </cell>
          <cell r="AD15" t="str">
            <v>a</v>
          </cell>
          <cell r="AE15">
            <v>0</v>
          </cell>
          <cell r="AF15" t="str">
            <v>a</v>
          </cell>
          <cell r="AG15">
            <v>95.708449318542705</v>
          </cell>
          <cell r="AH15" t="str">
            <v>.</v>
          </cell>
          <cell r="AI15">
            <v>4.2915506814573101</v>
          </cell>
          <cell r="AJ15" t="str">
            <v>.</v>
          </cell>
          <cell r="AK15">
            <v>100</v>
          </cell>
          <cell r="AL15" t="str">
            <v>.</v>
          </cell>
          <cell r="AM15">
            <v>0</v>
          </cell>
          <cell r="AN15" t="str">
            <v>n</v>
          </cell>
          <cell r="AO15">
            <v>0</v>
          </cell>
          <cell r="AP15" t="str">
            <v>m</v>
          </cell>
          <cell r="AQ15">
            <v>0</v>
          </cell>
          <cell r="AR15" t="str">
            <v>m</v>
          </cell>
          <cell r="AS15">
            <v>0</v>
          </cell>
          <cell r="AT15" t="str">
            <v>m</v>
          </cell>
        </row>
        <row r="16">
          <cell r="A16" t="str">
            <v>Hungary</v>
          </cell>
          <cell r="B16">
            <v>905070</v>
          </cell>
          <cell r="C16" t="str">
            <v>m</v>
          </cell>
          <cell r="D16">
            <v>81.270219649242307</v>
          </cell>
          <cell r="E16">
            <v>4.6370395595663796</v>
          </cell>
          <cell r="F16" t="str">
            <v>a</v>
          </cell>
          <cell r="G16">
            <v>4.6370395595663796</v>
          </cell>
          <cell r="H16">
            <v>85.907259208808696</v>
          </cell>
          <cell r="I16">
            <v>14.0927407911913</v>
          </cell>
          <cell r="J16" t="str">
            <v>a</v>
          </cell>
          <cell r="K16">
            <v>14.0927407911913</v>
          </cell>
          <cell r="L16" t="str">
            <v>n</v>
          </cell>
          <cell r="M16">
            <v>14.0927407911913</v>
          </cell>
          <cell r="N16">
            <v>94.602272727272705</v>
          </cell>
          <cell r="O16">
            <v>5.3977272727272698</v>
          </cell>
          <cell r="P16" t="str">
            <v>a</v>
          </cell>
          <cell r="Q16">
            <v>5.3977272727272698</v>
          </cell>
          <cell r="R16">
            <v>100</v>
          </cell>
          <cell r="S16" t="str">
            <v>a</v>
          </cell>
          <cell r="T16">
            <v>100</v>
          </cell>
          <cell r="U16" t="str">
            <v>n</v>
          </cell>
          <cell r="V16">
            <v>8.8294833229278993</v>
          </cell>
          <cell r="W16" t="str">
            <v>n</v>
          </cell>
          <cell r="X16" t="str">
            <v>m</v>
          </cell>
          <cell r="Y16">
            <v>94.602272727272705</v>
          </cell>
          <cell r="Z16" t="str">
            <v>.</v>
          </cell>
          <cell r="AA16">
            <v>5.3977272727272698</v>
          </cell>
          <cell r="AB16" t="str">
            <v>.</v>
          </cell>
          <cell r="AC16">
            <v>0</v>
          </cell>
          <cell r="AD16" t="str">
            <v>a</v>
          </cell>
          <cell r="AE16">
            <v>5.3977272727272698</v>
          </cell>
          <cell r="AF16" t="str">
            <v>.</v>
          </cell>
          <cell r="AG16">
            <v>100</v>
          </cell>
          <cell r="AH16" t="str">
            <v>.</v>
          </cell>
          <cell r="AI16">
            <v>0</v>
          </cell>
          <cell r="AJ16" t="str">
            <v>a</v>
          </cell>
          <cell r="AK16">
            <v>100</v>
          </cell>
          <cell r="AL16" t="str">
            <v>.</v>
          </cell>
          <cell r="AM16">
            <v>0</v>
          </cell>
          <cell r="AN16" t="str">
            <v>n</v>
          </cell>
          <cell r="AO16">
            <v>8.8294833229278993</v>
          </cell>
          <cell r="AP16" t="str">
            <v>.</v>
          </cell>
          <cell r="AQ16">
            <v>0</v>
          </cell>
          <cell r="AR16" t="str">
            <v>n</v>
          </cell>
          <cell r="AS16">
            <v>0</v>
          </cell>
          <cell r="AT16" t="str">
            <v>m</v>
          </cell>
        </row>
        <row r="17">
          <cell r="A17" t="str">
            <v>Iceland</v>
          </cell>
          <cell r="B17">
            <v>905070</v>
          </cell>
          <cell r="C17" t="str">
            <v>""</v>
          </cell>
          <cell r="D17" t="str">
            <v>xr:G5</v>
          </cell>
          <cell r="E17" t="str">
            <v>xr:G5</v>
          </cell>
          <cell r="F17" t="str">
            <v>xr:G5</v>
          </cell>
          <cell r="G17" t="str">
            <v>xr:G5</v>
          </cell>
          <cell r="H17">
            <v>70.252456561741994</v>
          </cell>
          <cell r="I17" t="str">
            <v>m</v>
          </cell>
          <cell r="J17">
            <v>29.747543438257999</v>
          </cell>
          <cell r="K17">
            <v>29.747543438257999</v>
          </cell>
          <cell r="L17" t="str">
            <v>m</v>
          </cell>
          <cell r="M17">
            <v>29.747543438257999</v>
          </cell>
          <cell r="N17" t="str">
            <v>xr:G5</v>
          </cell>
          <cell r="O17" t="str">
            <v>xr:G5</v>
          </cell>
          <cell r="P17" t="str">
            <v>xr:G5</v>
          </cell>
          <cell r="Q17" t="str">
            <v>xr:G5</v>
          </cell>
          <cell r="R17" t="str">
            <v>m</v>
          </cell>
          <cell r="S17">
            <v>100</v>
          </cell>
          <cell r="T17">
            <v>100</v>
          </cell>
          <cell r="U17" t="str">
            <v>m</v>
          </cell>
          <cell r="V17">
            <v>3.39050761815865</v>
          </cell>
          <cell r="W17" t="str">
            <v>m</v>
          </cell>
          <cell r="X17" t="str">
            <v>""</v>
          </cell>
          <cell r="Y17">
            <v>0</v>
          </cell>
          <cell r="Z17" t="str">
            <v>xr:G5</v>
          </cell>
          <cell r="AA17">
            <v>0</v>
          </cell>
          <cell r="AB17" t="str">
            <v>xr:G5</v>
          </cell>
          <cell r="AC17">
            <v>0</v>
          </cell>
          <cell r="AD17" t="str">
            <v>xr:G5</v>
          </cell>
          <cell r="AE17">
            <v>0</v>
          </cell>
          <cell r="AF17" t="str">
            <v>xr:G5</v>
          </cell>
          <cell r="AG17">
            <v>0</v>
          </cell>
          <cell r="AH17" t="str">
            <v>m</v>
          </cell>
          <cell r="AI17">
            <v>100</v>
          </cell>
          <cell r="AJ17" t="str">
            <v>.</v>
          </cell>
          <cell r="AK17">
            <v>100</v>
          </cell>
          <cell r="AL17" t="str">
            <v>.</v>
          </cell>
          <cell r="AM17">
            <v>0</v>
          </cell>
          <cell r="AN17" t="str">
            <v>m</v>
          </cell>
          <cell r="AO17">
            <v>3.39050761815865</v>
          </cell>
          <cell r="AP17" t="str">
            <v>.</v>
          </cell>
          <cell r="AQ17">
            <v>0</v>
          </cell>
          <cell r="AR17" t="str">
            <v>m</v>
          </cell>
          <cell r="AS17">
            <v>0</v>
          </cell>
          <cell r="AT17" t="str">
            <v>""</v>
          </cell>
        </row>
        <row r="18">
          <cell r="A18" t="str">
            <v>India</v>
          </cell>
          <cell r="B18">
            <v>905070</v>
          </cell>
          <cell r="C18">
            <v>82.212783210317198</v>
          </cell>
          <cell r="D18">
            <v>79.390562418216902</v>
          </cell>
          <cell r="E18">
            <v>20.180662593988099</v>
          </cell>
          <cell r="F18" t="str">
            <v>xr:G2</v>
          </cell>
          <cell r="G18">
            <v>20.180662593988099</v>
          </cell>
          <cell r="H18">
            <v>99.571225012205005</v>
          </cell>
          <cell r="I18">
            <v>0.42877498779497097</v>
          </cell>
          <cell r="J18" t="str">
            <v>xr:G12</v>
          </cell>
          <cell r="K18">
            <v>0.42877498779497097</v>
          </cell>
          <cell r="L18" t="str">
            <v>xr:G12</v>
          </cell>
          <cell r="M18">
            <v>0.42877498779497097</v>
          </cell>
          <cell r="N18">
            <v>79.732435157331395</v>
          </cell>
          <cell r="O18">
            <v>20.267564842668602</v>
          </cell>
          <cell r="P18" t="str">
            <v>xr:G2</v>
          </cell>
          <cell r="Q18">
            <v>20.267564842668602</v>
          </cell>
          <cell r="R18">
            <v>100</v>
          </cell>
          <cell r="S18" t="str">
            <v>xr:G12</v>
          </cell>
          <cell r="T18">
            <v>100</v>
          </cell>
          <cell r="U18" t="str">
            <v>xr:G12</v>
          </cell>
          <cell r="V18">
            <v>3.3918785903603301</v>
          </cell>
          <cell r="W18" t="str">
            <v>xr:G12</v>
          </cell>
          <cell r="X18">
            <v>17.787216789682802</v>
          </cell>
          <cell r="Y18">
            <v>79.732435157331395</v>
          </cell>
          <cell r="Z18" t="str">
            <v>.</v>
          </cell>
          <cell r="AA18">
            <v>20.267564842668602</v>
          </cell>
          <cell r="AB18" t="str">
            <v>.</v>
          </cell>
          <cell r="AC18">
            <v>0</v>
          </cell>
          <cell r="AD18" t="str">
            <v>xr:G2</v>
          </cell>
          <cell r="AE18">
            <v>20.267564842668602</v>
          </cell>
          <cell r="AF18" t="str">
            <v>.</v>
          </cell>
          <cell r="AG18">
            <v>100</v>
          </cell>
          <cell r="AH18" t="str">
            <v>.</v>
          </cell>
          <cell r="AI18">
            <v>0</v>
          </cell>
          <cell r="AJ18" t="str">
            <v>xr:G12</v>
          </cell>
          <cell r="AK18">
            <v>100</v>
          </cell>
          <cell r="AL18" t="str">
            <v>.</v>
          </cell>
          <cell r="AM18">
            <v>0</v>
          </cell>
          <cell r="AN18" t="str">
            <v>xr:G12</v>
          </cell>
          <cell r="AO18">
            <v>3.3918785903603301</v>
          </cell>
          <cell r="AP18" t="str">
            <v>.</v>
          </cell>
          <cell r="AQ18">
            <v>0</v>
          </cell>
          <cell r="AR18" t="str">
            <v>xr:G12</v>
          </cell>
          <cell r="AS18">
            <v>17.787216789682802</v>
          </cell>
          <cell r="AT18" t="str">
            <v>""</v>
          </cell>
        </row>
        <row r="19">
          <cell r="A19" t="str">
            <v>Indonesia</v>
          </cell>
          <cell r="B19">
            <v>905070</v>
          </cell>
          <cell r="C19" t="str">
            <v>m</v>
          </cell>
          <cell r="D19" t="str">
            <v>m</v>
          </cell>
          <cell r="E19" t="str">
            <v>a</v>
          </cell>
          <cell r="F19" t="str">
            <v>m</v>
          </cell>
          <cell r="G19" t="str">
            <v>m</v>
          </cell>
          <cell r="H19" t="str">
            <v>m</v>
          </cell>
          <cell r="I19" t="str">
            <v>m</v>
          </cell>
          <cell r="J19" t="str">
            <v>m</v>
          </cell>
          <cell r="K19" t="str">
            <v>m</v>
          </cell>
          <cell r="L19" t="str">
            <v>m</v>
          </cell>
          <cell r="M19" t="str">
            <v>m</v>
          </cell>
          <cell r="N19" t="str">
            <v>m</v>
          </cell>
          <cell r="O19" t="str">
            <v>a</v>
          </cell>
          <cell r="P19" t="str">
            <v>m</v>
          </cell>
          <cell r="Q19" t="str">
            <v>m</v>
          </cell>
          <cell r="R19" t="str">
            <v>m</v>
          </cell>
          <cell r="S19" t="str">
            <v>m</v>
          </cell>
          <cell r="T19" t="str">
            <v>m</v>
          </cell>
          <cell r="U19" t="str">
            <v>m</v>
          </cell>
          <cell r="V19" t="str">
            <v>m</v>
          </cell>
          <cell r="W19" t="str">
            <v>m</v>
          </cell>
          <cell r="X19" t="str">
            <v>m</v>
          </cell>
          <cell r="Y19">
            <v>0</v>
          </cell>
          <cell r="Z19" t="str">
            <v>m</v>
          </cell>
          <cell r="AA19">
            <v>0</v>
          </cell>
          <cell r="AB19" t="str">
            <v>a</v>
          </cell>
          <cell r="AC19">
            <v>0</v>
          </cell>
          <cell r="AD19" t="str">
            <v>m</v>
          </cell>
          <cell r="AE19">
            <v>0</v>
          </cell>
          <cell r="AF19" t="str">
            <v>m</v>
          </cell>
          <cell r="AG19">
            <v>0</v>
          </cell>
          <cell r="AH19" t="str">
            <v>m</v>
          </cell>
          <cell r="AI19">
            <v>0</v>
          </cell>
          <cell r="AJ19" t="str">
            <v>m</v>
          </cell>
          <cell r="AK19">
            <v>0</v>
          </cell>
          <cell r="AL19" t="str">
            <v>m</v>
          </cell>
          <cell r="AM19">
            <v>0</v>
          </cell>
          <cell r="AN19" t="str">
            <v>m</v>
          </cell>
          <cell r="AO19">
            <v>0</v>
          </cell>
          <cell r="AP19" t="str">
            <v>m</v>
          </cell>
          <cell r="AQ19">
            <v>0</v>
          </cell>
          <cell r="AR19" t="str">
            <v>m</v>
          </cell>
          <cell r="AS19">
            <v>0</v>
          </cell>
          <cell r="AT19" t="str">
            <v>m</v>
          </cell>
        </row>
        <row r="20">
          <cell r="A20" t="str">
            <v>Ireland</v>
          </cell>
          <cell r="B20">
            <v>905070</v>
          </cell>
          <cell r="C20" t="str">
            <v>m</v>
          </cell>
          <cell r="D20">
            <v>75.841205086303006</v>
          </cell>
          <cell r="E20" t="str">
            <v>a</v>
          </cell>
          <cell r="F20" t="str">
            <v>n</v>
          </cell>
          <cell r="G20" t="str">
            <v>n</v>
          </cell>
          <cell r="H20">
            <v>75.841205086303006</v>
          </cell>
          <cell r="I20">
            <v>24.158794913697001</v>
          </cell>
          <cell r="J20" t="str">
            <v>n</v>
          </cell>
          <cell r="K20">
            <v>24.158794913697001</v>
          </cell>
          <cell r="L20" t="str">
            <v>n</v>
          </cell>
          <cell r="M20">
            <v>24.158794913697001</v>
          </cell>
          <cell r="N20">
            <v>100</v>
          </cell>
          <cell r="O20" t="str">
            <v>a</v>
          </cell>
          <cell r="P20" t="str">
            <v>n</v>
          </cell>
          <cell r="Q20" t="str">
            <v>n</v>
          </cell>
          <cell r="R20">
            <v>100</v>
          </cell>
          <cell r="S20" t="str">
            <v>n</v>
          </cell>
          <cell r="T20">
            <v>100</v>
          </cell>
          <cell r="U20" t="str">
            <v>n</v>
          </cell>
          <cell r="V20">
            <v>7.7962662270215697</v>
          </cell>
          <cell r="W20">
            <v>10.1466938637528</v>
          </cell>
          <cell r="X20" t="str">
            <v>m</v>
          </cell>
          <cell r="Y20">
            <v>100</v>
          </cell>
          <cell r="Z20" t="str">
            <v>.</v>
          </cell>
          <cell r="AA20">
            <v>0</v>
          </cell>
          <cell r="AB20" t="str">
            <v>a</v>
          </cell>
          <cell r="AC20">
            <v>0</v>
          </cell>
          <cell r="AD20" t="str">
            <v>n</v>
          </cell>
          <cell r="AE20">
            <v>0</v>
          </cell>
          <cell r="AF20" t="str">
            <v>n</v>
          </cell>
          <cell r="AG20">
            <v>100</v>
          </cell>
          <cell r="AH20" t="str">
            <v>.</v>
          </cell>
          <cell r="AI20">
            <v>0</v>
          </cell>
          <cell r="AJ20" t="str">
            <v>n</v>
          </cell>
          <cell r="AK20">
            <v>100</v>
          </cell>
          <cell r="AL20" t="str">
            <v>.</v>
          </cell>
          <cell r="AM20">
            <v>0</v>
          </cell>
          <cell r="AN20" t="str">
            <v>n</v>
          </cell>
          <cell r="AO20">
            <v>7.7962662270215697</v>
          </cell>
          <cell r="AP20" t="str">
            <v>.</v>
          </cell>
          <cell r="AQ20">
            <v>10.1466938637528</v>
          </cell>
          <cell r="AR20" t="str">
            <v>.</v>
          </cell>
          <cell r="AS20">
            <v>0</v>
          </cell>
          <cell r="AT20" t="str">
            <v>m</v>
          </cell>
        </row>
        <row r="21">
          <cell r="A21" t="str">
            <v>Italy</v>
          </cell>
          <cell r="B21">
            <v>905070</v>
          </cell>
          <cell r="C21">
            <v>85.210993201899399</v>
          </cell>
          <cell r="D21">
            <v>90.655424186912398</v>
          </cell>
          <cell r="E21" t="str">
            <v>a</v>
          </cell>
          <cell r="F21">
            <v>0.96099645953528401</v>
          </cell>
          <cell r="G21">
            <v>0.96099645953528401</v>
          </cell>
          <cell r="H21">
            <v>91.616420646447693</v>
          </cell>
          <cell r="I21">
            <v>6.49150033227414</v>
          </cell>
          <cell r="J21" t="str">
            <v>n</v>
          </cell>
          <cell r="K21">
            <v>6.49150033227414</v>
          </cell>
          <cell r="L21">
            <v>1.8843910496018701</v>
          </cell>
          <cell r="M21">
            <v>8.3835793535522907</v>
          </cell>
          <cell r="N21">
            <v>98.951065264551403</v>
          </cell>
          <cell r="O21" t="str">
            <v>a</v>
          </cell>
          <cell r="P21">
            <v>1.0489347354485901</v>
          </cell>
          <cell r="Q21">
            <v>1.0489347354485901</v>
          </cell>
          <cell r="R21">
            <v>77.431131244956305</v>
          </cell>
          <cell r="S21" t="str">
            <v>n</v>
          </cell>
          <cell r="T21">
            <v>77.431131244956305</v>
          </cell>
          <cell r="U21">
            <v>22.477166018634001</v>
          </cell>
          <cell r="V21">
            <v>8.7047059304706007</v>
          </cell>
          <cell r="W21">
            <v>6.4271443213719799</v>
          </cell>
          <cell r="X21">
            <v>14.789006798100599</v>
          </cell>
          <cell r="Y21">
            <v>98.951065264551403</v>
          </cell>
          <cell r="Z21" t="str">
            <v>.</v>
          </cell>
          <cell r="AA21">
            <v>0</v>
          </cell>
          <cell r="AB21" t="str">
            <v>a</v>
          </cell>
          <cell r="AC21">
            <v>1.0489347354485901</v>
          </cell>
          <cell r="AD21" t="str">
            <v>.</v>
          </cell>
          <cell r="AE21">
            <v>1.0489347354485901</v>
          </cell>
          <cell r="AF21" t="str">
            <v>.</v>
          </cell>
          <cell r="AG21">
            <v>77.431131244956305</v>
          </cell>
          <cell r="AH21" t="str">
            <v>.</v>
          </cell>
          <cell r="AI21">
            <v>0</v>
          </cell>
          <cell r="AJ21" t="str">
            <v>n</v>
          </cell>
          <cell r="AK21">
            <v>77.431131244956305</v>
          </cell>
          <cell r="AL21" t="str">
            <v>.</v>
          </cell>
          <cell r="AM21">
            <v>22.477166018634001</v>
          </cell>
          <cell r="AN21" t="str">
            <v>.</v>
          </cell>
          <cell r="AO21">
            <v>8.7047059304706007</v>
          </cell>
          <cell r="AP21" t="str">
            <v>.</v>
          </cell>
          <cell r="AQ21">
            <v>6.4271443213719799</v>
          </cell>
          <cell r="AR21" t="str">
            <v>.</v>
          </cell>
          <cell r="AS21">
            <v>14.789006798100599</v>
          </cell>
          <cell r="AT21" t="str">
            <v>""</v>
          </cell>
        </row>
        <row r="22">
          <cell r="A22" t="str">
            <v>Japan</v>
          </cell>
          <cell r="B22">
            <v>905070</v>
          </cell>
          <cell r="C22" t="str">
            <v>m.</v>
          </cell>
          <cell r="D22">
            <v>82.519781173461297</v>
          </cell>
          <cell r="E22" t="str">
            <v>a</v>
          </cell>
          <cell r="F22">
            <v>17.4802188265387</v>
          </cell>
          <cell r="G22">
            <v>17.4802188265387</v>
          </cell>
          <cell r="H22">
            <v>100</v>
          </cell>
          <cell r="I22" t="str">
            <v>m</v>
          </cell>
          <cell r="J22" t="str">
            <v>m</v>
          </cell>
          <cell r="K22" t="str">
            <v>m</v>
          </cell>
          <cell r="L22" t="str">
            <v>n</v>
          </cell>
          <cell r="M22" t="str">
            <v>m</v>
          </cell>
          <cell r="N22">
            <v>82.519781173461297</v>
          </cell>
          <cell r="O22" t="str">
            <v>a</v>
          </cell>
          <cell r="P22">
            <v>17.4802188265387</v>
          </cell>
          <cell r="Q22">
            <v>17.4802188265387</v>
          </cell>
          <cell r="R22" t="str">
            <v>m</v>
          </cell>
          <cell r="S22" t="str">
            <v>m</v>
          </cell>
          <cell r="T22" t="str">
            <v>m</v>
          </cell>
          <cell r="U22" t="str">
            <v>n</v>
          </cell>
          <cell r="V22" t="str">
            <v>xr:G5</v>
          </cell>
          <cell r="W22" t="str">
            <v>m</v>
          </cell>
          <cell r="X22" t="str">
            <v>m</v>
          </cell>
          <cell r="Y22">
            <v>82.519781173461297</v>
          </cell>
          <cell r="Z22" t="str">
            <v>.</v>
          </cell>
          <cell r="AA22">
            <v>0</v>
          </cell>
          <cell r="AB22" t="str">
            <v>a</v>
          </cell>
          <cell r="AC22">
            <v>17.4802188265387</v>
          </cell>
          <cell r="AD22" t="str">
            <v>.</v>
          </cell>
          <cell r="AE22">
            <v>17.4802188265387</v>
          </cell>
          <cell r="AF22" t="str">
            <v>.</v>
          </cell>
          <cell r="AG22">
            <v>0</v>
          </cell>
          <cell r="AH22" t="str">
            <v>m</v>
          </cell>
          <cell r="AI22">
            <v>0</v>
          </cell>
          <cell r="AJ22" t="str">
            <v>m</v>
          </cell>
          <cell r="AK22">
            <v>0</v>
          </cell>
          <cell r="AL22" t="str">
            <v>m</v>
          </cell>
          <cell r="AM22">
            <v>0</v>
          </cell>
          <cell r="AN22" t="str">
            <v>n</v>
          </cell>
          <cell r="AO22">
            <v>0</v>
          </cell>
          <cell r="AP22" t="str">
            <v>xr:G5</v>
          </cell>
          <cell r="AQ22">
            <v>0</v>
          </cell>
          <cell r="AR22" t="str">
            <v>m</v>
          </cell>
          <cell r="AS22">
            <v>0</v>
          </cell>
          <cell r="AT22" t="str">
            <v>m</v>
          </cell>
        </row>
        <row r="23">
          <cell r="A23" t="str">
            <v>Jordan</v>
          </cell>
          <cell r="B23">
            <v>905070</v>
          </cell>
          <cell r="C23" t="str">
            <v>m</v>
          </cell>
          <cell r="D23" t="str">
            <v>m</v>
          </cell>
          <cell r="E23" t="str">
            <v>a</v>
          </cell>
          <cell r="F23" t="str">
            <v>m</v>
          </cell>
          <cell r="G23" t="str">
            <v>m</v>
          </cell>
          <cell r="H23" t="str">
            <v>m</v>
          </cell>
          <cell r="I23" t="str">
            <v>m</v>
          </cell>
          <cell r="J23" t="str">
            <v>m</v>
          </cell>
          <cell r="K23" t="str">
            <v>m</v>
          </cell>
          <cell r="L23" t="str">
            <v>m</v>
          </cell>
          <cell r="M23" t="str">
            <v>m</v>
          </cell>
          <cell r="N23" t="str">
            <v>m</v>
          </cell>
          <cell r="O23" t="str">
            <v>a</v>
          </cell>
          <cell r="P23" t="str">
            <v>m</v>
          </cell>
          <cell r="Q23" t="str">
            <v>m</v>
          </cell>
          <cell r="R23" t="str">
            <v>m</v>
          </cell>
          <cell r="S23" t="str">
            <v>m</v>
          </cell>
          <cell r="T23" t="str">
            <v>m</v>
          </cell>
          <cell r="U23" t="str">
            <v>m</v>
          </cell>
          <cell r="V23" t="str">
            <v>m</v>
          </cell>
          <cell r="W23" t="str">
            <v>m</v>
          </cell>
          <cell r="X23" t="str">
            <v>m</v>
          </cell>
          <cell r="Y23">
            <v>0</v>
          </cell>
          <cell r="Z23" t="str">
            <v>m</v>
          </cell>
          <cell r="AA23">
            <v>0</v>
          </cell>
          <cell r="AB23" t="str">
            <v>a</v>
          </cell>
          <cell r="AC23">
            <v>0</v>
          </cell>
          <cell r="AD23" t="str">
            <v>m</v>
          </cell>
          <cell r="AE23">
            <v>0</v>
          </cell>
          <cell r="AF23" t="str">
            <v>m</v>
          </cell>
          <cell r="AG23">
            <v>0</v>
          </cell>
          <cell r="AH23" t="str">
            <v>m</v>
          </cell>
          <cell r="AI23">
            <v>0</v>
          </cell>
          <cell r="AJ23" t="str">
            <v>m</v>
          </cell>
          <cell r="AK23">
            <v>0</v>
          </cell>
          <cell r="AL23" t="str">
            <v>m</v>
          </cell>
          <cell r="AM23">
            <v>0</v>
          </cell>
          <cell r="AN23" t="str">
            <v>m</v>
          </cell>
          <cell r="AO23">
            <v>0</v>
          </cell>
          <cell r="AP23" t="str">
            <v>m</v>
          </cell>
          <cell r="AQ23">
            <v>0</v>
          </cell>
          <cell r="AR23" t="str">
            <v>m</v>
          </cell>
          <cell r="AS23">
            <v>0</v>
          </cell>
          <cell r="AT23" t="str">
            <v>m</v>
          </cell>
        </row>
        <row r="24">
          <cell r="A24" t="str">
            <v>Korea</v>
          </cell>
          <cell r="B24">
            <v>905070</v>
          </cell>
          <cell r="C24" t="str">
            <v>m.</v>
          </cell>
          <cell r="D24">
            <v>84.048387081088904</v>
          </cell>
          <cell r="E24" t="str">
            <v>a</v>
          </cell>
          <cell r="F24">
            <v>15.951612918911099</v>
          </cell>
          <cell r="G24">
            <v>15.951612918911099</v>
          </cell>
          <cell r="H24">
            <v>100</v>
          </cell>
          <cell r="I24" t="str">
            <v>n</v>
          </cell>
          <cell r="J24" t="str">
            <v>n</v>
          </cell>
          <cell r="K24" t="str">
            <v>n</v>
          </cell>
          <cell r="L24" t="str">
            <v>n</v>
          </cell>
          <cell r="M24" t="str">
            <v>n</v>
          </cell>
          <cell r="N24">
            <v>84.048387081088904</v>
          </cell>
          <cell r="O24" t="str">
            <v>a</v>
          </cell>
          <cell r="P24">
            <v>15.951612918911099</v>
          </cell>
          <cell r="Q24">
            <v>15.951612918911099</v>
          </cell>
          <cell r="R24" t="str">
            <v>n</v>
          </cell>
          <cell r="S24" t="str">
            <v>n</v>
          </cell>
          <cell r="T24" t="str">
            <v>n</v>
          </cell>
          <cell r="U24" t="str">
            <v>n</v>
          </cell>
          <cell r="V24" t="str">
            <v>m</v>
          </cell>
          <cell r="W24" t="str">
            <v>m</v>
          </cell>
          <cell r="X24" t="str">
            <v>m</v>
          </cell>
          <cell r="Y24">
            <v>84.048387081088904</v>
          </cell>
          <cell r="Z24" t="str">
            <v>.</v>
          </cell>
          <cell r="AA24">
            <v>0</v>
          </cell>
          <cell r="AB24" t="str">
            <v>a</v>
          </cell>
          <cell r="AC24">
            <v>15.951612918911099</v>
          </cell>
          <cell r="AD24" t="str">
            <v>.</v>
          </cell>
          <cell r="AE24">
            <v>15.951612918911099</v>
          </cell>
          <cell r="AF24" t="str">
            <v>.</v>
          </cell>
          <cell r="AG24">
            <v>0</v>
          </cell>
          <cell r="AH24" t="str">
            <v>n</v>
          </cell>
          <cell r="AI24">
            <v>0</v>
          </cell>
          <cell r="AJ24" t="str">
            <v>n</v>
          </cell>
          <cell r="AK24">
            <v>0</v>
          </cell>
          <cell r="AL24" t="str">
            <v>n</v>
          </cell>
          <cell r="AM24">
            <v>0</v>
          </cell>
          <cell r="AN24" t="str">
            <v>n</v>
          </cell>
          <cell r="AO24">
            <v>0</v>
          </cell>
          <cell r="AP24" t="str">
            <v>m</v>
          </cell>
          <cell r="AQ24">
            <v>0</v>
          </cell>
          <cell r="AR24" t="str">
            <v>m</v>
          </cell>
          <cell r="AS24">
            <v>0</v>
          </cell>
          <cell r="AT24" t="str">
            <v>m</v>
          </cell>
        </row>
        <row r="25">
          <cell r="A25" t="str">
            <v>Luxembourg</v>
          </cell>
          <cell r="B25">
            <v>905070</v>
          </cell>
          <cell r="C25" t="str">
            <v>m</v>
          </cell>
          <cell r="D25">
            <v>43.584610311360102</v>
          </cell>
          <cell r="E25">
            <v>1.23487574908807</v>
          </cell>
          <cell r="F25" t="str">
            <v>a</v>
          </cell>
          <cell r="G25">
            <v>1.23487574908807</v>
          </cell>
          <cell r="H25">
            <v>44.819486060448099</v>
          </cell>
          <cell r="I25">
            <v>55.180513939551901</v>
          </cell>
          <cell r="J25" t="str">
            <v>a</v>
          </cell>
          <cell r="K25">
            <v>55.180513939551901</v>
          </cell>
          <cell r="L25" t="str">
            <v>xc:10</v>
          </cell>
          <cell r="M25">
            <v>55.180513939551901</v>
          </cell>
          <cell r="N25">
            <v>97.244779318927101</v>
          </cell>
          <cell r="O25">
            <v>2.7552206810729301</v>
          </cell>
          <cell r="P25" t="str">
            <v>a</v>
          </cell>
          <cell r="Q25">
            <v>2.7552206810729301</v>
          </cell>
          <cell r="R25">
            <v>100</v>
          </cell>
          <cell r="S25" t="str">
            <v>a</v>
          </cell>
          <cell r="T25">
            <v>100</v>
          </cell>
          <cell r="U25" t="str">
            <v>xc:10</v>
          </cell>
          <cell r="V25">
            <v>1.3883573801459099</v>
          </cell>
          <cell r="W25" t="str">
            <v>a</v>
          </cell>
          <cell r="X25" t="str">
            <v>m</v>
          </cell>
          <cell r="Y25">
            <v>97.244779318927101</v>
          </cell>
          <cell r="Z25" t="str">
            <v>.</v>
          </cell>
          <cell r="AA25">
            <v>2.7552206810729301</v>
          </cell>
          <cell r="AB25" t="str">
            <v>.</v>
          </cell>
          <cell r="AC25">
            <v>0</v>
          </cell>
          <cell r="AD25" t="str">
            <v>a</v>
          </cell>
          <cell r="AE25">
            <v>2.7552206810729301</v>
          </cell>
          <cell r="AF25" t="str">
            <v>.</v>
          </cell>
          <cell r="AG25">
            <v>100</v>
          </cell>
          <cell r="AH25" t="str">
            <v>.</v>
          </cell>
          <cell r="AI25">
            <v>0</v>
          </cell>
          <cell r="AJ25" t="str">
            <v>a</v>
          </cell>
          <cell r="AK25">
            <v>100</v>
          </cell>
          <cell r="AL25" t="str">
            <v>.</v>
          </cell>
          <cell r="AM25">
            <v>0</v>
          </cell>
          <cell r="AN25" t="str">
            <v>xc:10</v>
          </cell>
          <cell r="AO25">
            <v>1.3883573801459099</v>
          </cell>
          <cell r="AP25" t="str">
            <v>.</v>
          </cell>
          <cell r="AQ25">
            <v>0</v>
          </cell>
          <cell r="AR25" t="str">
            <v>a</v>
          </cell>
          <cell r="AS25">
            <v>0</v>
          </cell>
          <cell r="AT25" t="str">
            <v>m</v>
          </cell>
        </row>
        <row r="26">
          <cell r="A26" t="str">
            <v>Mexico</v>
          </cell>
          <cell r="B26">
            <v>905070</v>
          </cell>
          <cell r="C26">
            <v>78.544399906454998</v>
          </cell>
          <cell r="D26">
            <v>96.188357622486294</v>
          </cell>
          <cell r="E26" t="str">
            <v>a</v>
          </cell>
          <cell r="F26" t="str">
            <v>a</v>
          </cell>
          <cell r="G26" t="str">
            <v>a</v>
          </cell>
          <cell r="H26">
            <v>96.188357622486294</v>
          </cell>
          <cell r="I26">
            <v>1.09934410529513</v>
          </cell>
          <cell r="J26">
            <v>2.7122982722189799</v>
          </cell>
          <cell r="K26">
            <v>3.8116423775141199</v>
          </cell>
          <cell r="L26" t="str">
            <v>a</v>
          </cell>
          <cell r="M26">
            <v>3.8116423775141199</v>
          </cell>
          <cell r="N26">
            <v>100</v>
          </cell>
          <cell r="O26" t="str">
            <v>a</v>
          </cell>
          <cell r="P26" t="str">
            <v>a</v>
          </cell>
          <cell r="Q26" t="str">
            <v>a</v>
          </cell>
          <cell r="R26">
            <v>28.841743175604702</v>
          </cell>
          <cell r="S26">
            <v>71.158256824395295</v>
          </cell>
          <cell r="T26">
            <v>100</v>
          </cell>
          <cell r="U26" t="str">
            <v>a</v>
          </cell>
          <cell r="V26">
            <v>11.888722884913699</v>
          </cell>
          <cell r="W26" t="str">
            <v>m</v>
          </cell>
          <cell r="X26">
            <v>21.455600093545002</v>
          </cell>
          <cell r="Y26">
            <v>100</v>
          </cell>
          <cell r="Z26" t="str">
            <v>.</v>
          </cell>
          <cell r="AA26">
            <v>0</v>
          </cell>
          <cell r="AB26" t="str">
            <v>a</v>
          </cell>
          <cell r="AC26">
            <v>0</v>
          </cell>
          <cell r="AD26" t="str">
            <v>a</v>
          </cell>
          <cell r="AE26">
            <v>0</v>
          </cell>
          <cell r="AF26" t="str">
            <v>a</v>
          </cell>
          <cell r="AG26">
            <v>28.841743175604702</v>
          </cell>
          <cell r="AH26" t="str">
            <v>.</v>
          </cell>
          <cell r="AI26">
            <v>71.158256824395295</v>
          </cell>
          <cell r="AJ26" t="str">
            <v>.</v>
          </cell>
          <cell r="AK26">
            <v>100</v>
          </cell>
          <cell r="AL26" t="str">
            <v>.</v>
          </cell>
          <cell r="AM26">
            <v>0</v>
          </cell>
          <cell r="AN26" t="str">
            <v>a</v>
          </cell>
          <cell r="AO26">
            <v>11.888722884913699</v>
          </cell>
          <cell r="AP26" t="str">
            <v>.</v>
          </cell>
          <cell r="AQ26">
            <v>0</v>
          </cell>
          <cell r="AR26" t="str">
            <v>m</v>
          </cell>
          <cell r="AS26">
            <v>21.455600093545002</v>
          </cell>
          <cell r="AT26" t="str">
            <v>""</v>
          </cell>
        </row>
        <row r="27">
          <cell r="A27" t="str">
            <v>Netherlands</v>
          </cell>
          <cell r="B27">
            <v>905070</v>
          </cell>
          <cell r="C27">
            <v>95.320357621893805</v>
          </cell>
          <cell r="D27">
            <v>39.328904422828501</v>
          </cell>
          <cell r="E27">
            <v>34.157895949822397</v>
          </cell>
          <cell r="F27" t="str">
            <v>n...</v>
          </cell>
          <cell r="G27">
            <v>34.157895949822397</v>
          </cell>
          <cell r="H27">
            <v>73.486800372650805</v>
          </cell>
          <cell r="I27">
            <v>22.134371082262501</v>
          </cell>
          <cell r="J27">
            <v>3.8401916835096599</v>
          </cell>
          <cell r="K27">
            <v>25.974562765772099</v>
          </cell>
          <cell r="L27">
            <v>0.53863686157703905</v>
          </cell>
          <cell r="M27">
            <v>26.513199627349199</v>
          </cell>
          <cell r="N27">
            <v>53.518324683333603</v>
          </cell>
          <cell r="O27">
            <v>46.481675316666397</v>
          </cell>
          <cell r="P27" t="str">
            <v>n...</v>
          </cell>
          <cell r="Q27">
            <v>46.481675316666397</v>
          </cell>
          <cell r="R27">
            <v>83.484345131359404</v>
          </cell>
          <cell r="S27">
            <v>14.4840748664238</v>
          </cell>
          <cell r="T27">
            <v>97.968419997783201</v>
          </cell>
          <cell r="U27">
            <v>2.03158000221678</v>
          </cell>
          <cell r="V27">
            <v>3.8739866907250602</v>
          </cell>
          <cell r="W27">
            <v>7.9294479407438097</v>
          </cell>
          <cell r="X27">
            <v>4.67964237810616</v>
          </cell>
          <cell r="Y27">
            <v>53.518324683333603</v>
          </cell>
          <cell r="Z27" t="str">
            <v>.</v>
          </cell>
          <cell r="AA27">
            <v>46.481675316666397</v>
          </cell>
          <cell r="AB27" t="str">
            <v>.</v>
          </cell>
          <cell r="AC27">
            <v>0</v>
          </cell>
          <cell r="AD27" t="str">
            <v>n...</v>
          </cell>
          <cell r="AE27">
            <v>46.481675316666397</v>
          </cell>
          <cell r="AF27" t="str">
            <v>.</v>
          </cell>
          <cell r="AG27">
            <v>83.484345131359404</v>
          </cell>
          <cell r="AH27" t="str">
            <v>.</v>
          </cell>
          <cell r="AI27">
            <v>14.4840748664238</v>
          </cell>
          <cell r="AJ27" t="str">
            <v>.</v>
          </cell>
          <cell r="AK27">
            <v>97.968419997783201</v>
          </cell>
          <cell r="AL27" t="str">
            <v>.</v>
          </cell>
          <cell r="AM27">
            <v>2.03158000221678</v>
          </cell>
          <cell r="AN27" t="str">
            <v>.</v>
          </cell>
          <cell r="AO27">
            <v>3.8739866907250602</v>
          </cell>
          <cell r="AP27" t="str">
            <v>.</v>
          </cell>
          <cell r="AQ27">
            <v>7.9294479407438097</v>
          </cell>
          <cell r="AR27" t="str">
            <v>.</v>
          </cell>
          <cell r="AS27">
            <v>4.67964237810616</v>
          </cell>
          <cell r="AT27" t="str">
            <v>""</v>
          </cell>
        </row>
        <row r="28">
          <cell r="A28" t="str">
            <v>New Zealand</v>
          </cell>
          <cell r="B28">
            <v>905070</v>
          </cell>
          <cell r="C28" t="str">
            <v>m</v>
          </cell>
          <cell r="D28">
            <v>64.261557116347902</v>
          </cell>
          <cell r="E28" t="str">
            <v>a</v>
          </cell>
          <cell r="F28" t="str">
            <v>a</v>
          </cell>
          <cell r="G28" t="str">
            <v>a</v>
          </cell>
          <cell r="H28">
            <v>64.261557116347902</v>
          </cell>
          <cell r="I28">
            <v>13.777629704814</v>
          </cell>
          <cell r="J28">
            <v>21.960813178838102</v>
          </cell>
          <cell r="K28">
            <v>35.738442883652098</v>
          </cell>
          <cell r="L28" t="str">
            <v>a</v>
          </cell>
          <cell r="M28">
            <v>35.738442883652098</v>
          </cell>
          <cell r="N28">
            <v>100</v>
          </cell>
          <cell r="O28" t="str">
            <v>a</v>
          </cell>
          <cell r="P28" t="str">
            <v>a</v>
          </cell>
          <cell r="Q28" t="str">
            <v>a</v>
          </cell>
          <cell r="R28">
            <v>38.551287054300502</v>
          </cell>
          <cell r="S28">
            <v>61.448712945699498</v>
          </cell>
          <cell r="T28">
            <v>100</v>
          </cell>
          <cell r="U28" t="str">
            <v>a</v>
          </cell>
          <cell r="V28">
            <v>2.8990448002499999E-2</v>
          </cell>
          <cell r="W28">
            <v>13.223223866951299</v>
          </cell>
          <cell r="X28" t="str">
            <v>m</v>
          </cell>
          <cell r="Y28">
            <v>100</v>
          </cell>
          <cell r="Z28" t="str">
            <v>.</v>
          </cell>
          <cell r="AA28">
            <v>0</v>
          </cell>
          <cell r="AB28" t="str">
            <v>a</v>
          </cell>
          <cell r="AC28">
            <v>0</v>
          </cell>
          <cell r="AD28" t="str">
            <v>a</v>
          </cell>
          <cell r="AE28">
            <v>0</v>
          </cell>
          <cell r="AF28" t="str">
            <v>a</v>
          </cell>
          <cell r="AG28">
            <v>38.551287054300502</v>
          </cell>
          <cell r="AH28" t="str">
            <v>.</v>
          </cell>
          <cell r="AI28">
            <v>61.448712945699498</v>
          </cell>
          <cell r="AJ28" t="str">
            <v>.</v>
          </cell>
          <cell r="AK28">
            <v>100</v>
          </cell>
          <cell r="AL28" t="str">
            <v>.</v>
          </cell>
          <cell r="AM28">
            <v>0</v>
          </cell>
          <cell r="AN28" t="str">
            <v>a</v>
          </cell>
          <cell r="AO28">
            <v>2.8990448002499999E-2</v>
          </cell>
          <cell r="AP28" t="str">
            <v>.</v>
          </cell>
          <cell r="AQ28">
            <v>13.223223866951299</v>
          </cell>
          <cell r="AR28" t="str">
            <v>.</v>
          </cell>
          <cell r="AS28">
            <v>0</v>
          </cell>
          <cell r="AT28" t="str">
            <v>m</v>
          </cell>
        </row>
        <row r="29">
          <cell r="A29" t="str">
            <v>Norway</v>
          </cell>
          <cell r="B29">
            <v>905070</v>
          </cell>
          <cell r="C29" t="str">
            <v>m</v>
          </cell>
          <cell r="D29">
            <v>64.119699277676801</v>
          </cell>
          <cell r="E29" t="str">
            <v>xr:G5</v>
          </cell>
          <cell r="F29" t="str">
            <v>xr:G5</v>
          </cell>
          <cell r="G29">
            <v>2.5502432312908501</v>
          </cell>
          <cell r="H29">
            <v>66.669942508967594</v>
          </cell>
          <cell r="I29">
            <v>8.8152916318608394</v>
          </cell>
          <cell r="J29">
            <v>24.514765859171501</v>
          </cell>
          <cell r="K29">
            <v>33.330057491032399</v>
          </cell>
          <cell r="L29" t="str">
            <v>n</v>
          </cell>
          <cell r="M29">
            <v>33.330057491032399</v>
          </cell>
          <cell r="N29">
            <v>96.174823113207594</v>
          </cell>
          <cell r="O29" t="str">
            <v>xr:G5</v>
          </cell>
          <cell r="P29" t="str">
            <v>xr:G5</v>
          </cell>
          <cell r="Q29">
            <v>3.82517688679245</v>
          </cell>
          <cell r="R29">
            <v>26.448474126492702</v>
          </cell>
          <cell r="S29">
            <v>73.551525873507302</v>
          </cell>
          <cell r="T29">
            <v>100</v>
          </cell>
          <cell r="U29" t="str">
            <v>n</v>
          </cell>
          <cell r="V29">
            <v>10.431919807380501</v>
          </cell>
          <cell r="W29" t="str">
            <v>xr:G12</v>
          </cell>
          <cell r="X29" t="str">
            <v>m</v>
          </cell>
          <cell r="Y29">
            <v>96.174823113207594</v>
          </cell>
          <cell r="Z29" t="str">
            <v>.</v>
          </cell>
          <cell r="AA29">
            <v>0</v>
          </cell>
          <cell r="AB29" t="str">
            <v>xr:G5</v>
          </cell>
          <cell r="AC29">
            <v>0</v>
          </cell>
          <cell r="AD29" t="str">
            <v>xr:G5</v>
          </cell>
          <cell r="AE29">
            <v>3.82517688679245</v>
          </cell>
          <cell r="AF29" t="str">
            <v>.</v>
          </cell>
          <cell r="AG29">
            <v>26.448474126492702</v>
          </cell>
          <cell r="AH29" t="str">
            <v>.</v>
          </cell>
          <cell r="AI29">
            <v>73.551525873507302</v>
          </cell>
          <cell r="AJ29" t="str">
            <v>.</v>
          </cell>
          <cell r="AK29">
            <v>100</v>
          </cell>
          <cell r="AL29" t="str">
            <v>.</v>
          </cell>
          <cell r="AM29">
            <v>0</v>
          </cell>
          <cell r="AN29" t="str">
            <v>n</v>
          </cell>
          <cell r="AO29">
            <v>10.431919807380501</v>
          </cell>
          <cell r="AP29" t="str">
            <v>.</v>
          </cell>
          <cell r="AQ29">
            <v>0</v>
          </cell>
          <cell r="AR29" t="str">
            <v>xr:G12</v>
          </cell>
          <cell r="AS29">
            <v>0</v>
          </cell>
          <cell r="AT29" t="str">
            <v>m</v>
          </cell>
        </row>
        <row r="30">
          <cell r="A30" t="str">
            <v>Paraguay</v>
          </cell>
          <cell r="B30">
            <v>905070</v>
          </cell>
          <cell r="C30" t="str">
            <v>m.</v>
          </cell>
          <cell r="D30">
            <v>100</v>
          </cell>
          <cell r="E30" t="str">
            <v>xr:C1</v>
          </cell>
          <cell r="F30" t="str">
            <v>n</v>
          </cell>
          <cell r="G30" t="str">
            <v>xr:C1</v>
          </cell>
          <cell r="H30">
            <v>100</v>
          </cell>
          <cell r="I30" t="str">
            <v>m</v>
          </cell>
          <cell r="J30" t="str">
            <v>m</v>
          </cell>
          <cell r="K30" t="str">
            <v>m</v>
          </cell>
          <cell r="L30" t="str">
            <v>m</v>
          </cell>
          <cell r="M30" t="str">
            <v>m</v>
          </cell>
          <cell r="N30">
            <v>100</v>
          </cell>
          <cell r="O30" t="str">
            <v>xr:C1</v>
          </cell>
          <cell r="P30" t="str">
            <v>n</v>
          </cell>
          <cell r="Q30" t="str">
            <v>xr:C1</v>
          </cell>
          <cell r="R30" t="str">
            <v>m</v>
          </cell>
          <cell r="S30" t="str">
            <v>m</v>
          </cell>
          <cell r="T30" t="str">
            <v>m</v>
          </cell>
          <cell r="U30" t="str">
            <v>m</v>
          </cell>
          <cell r="V30">
            <v>20.022460988808898</v>
          </cell>
          <cell r="W30" t="str">
            <v>m</v>
          </cell>
          <cell r="X30" t="str">
            <v>m</v>
          </cell>
          <cell r="Y30">
            <v>100</v>
          </cell>
          <cell r="Z30" t="str">
            <v>.</v>
          </cell>
          <cell r="AA30">
            <v>0</v>
          </cell>
          <cell r="AB30" t="str">
            <v>xr:C1</v>
          </cell>
          <cell r="AC30">
            <v>0</v>
          </cell>
          <cell r="AD30" t="str">
            <v>n</v>
          </cell>
          <cell r="AE30">
            <v>0</v>
          </cell>
          <cell r="AF30" t="str">
            <v>xr:C1</v>
          </cell>
          <cell r="AG30">
            <v>0</v>
          </cell>
          <cell r="AH30" t="str">
            <v>m</v>
          </cell>
          <cell r="AI30">
            <v>0</v>
          </cell>
          <cell r="AJ30" t="str">
            <v>m</v>
          </cell>
          <cell r="AK30">
            <v>0</v>
          </cell>
          <cell r="AL30" t="str">
            <v>m</v>
          </cell>
          <cell r="AM30">
            <v>0</v>
          </cell>
          <cell r="AN30" t="str">
            <v>m</v>
          </cell>
          <cell r="AO30">
            <v>20.022460988808898</v>
          </cell>
          <cell r="AP30" t="str">
            <v>.</v>
          </cell>
          <cell r="AQ30">
            <v>0</v>
          </cell>
          <cell r="AR30" t="str">
            <v>m</v>
          </cell>
          <cell r="AS30">
            <v>0</v>
          </cell>
          <cell r="AT30" t="str">
            <v>m</v>
          </cell>
        </row>
        <row r="31">
          <cell r="A31" t="str">
            <v>Philippines</v>
          </cell>
          <cell r="B31">
            <v>905070</v>
          </cell>
          <cell r="C31" t="str">
            <v>m.</v>
          </cell>
          <cell r="D31">
            <v>100</v>
          </cell>
          <cell r="E31" t="str">
            <v>a</v>
          </cell>
          <cell r="F31" t="str">
            <v>m</v>
          </cell>
          <cell r="G31" t="str">
            <v>m</v>
          </cell>
          <cell r="H31">
            <v>100</v>
          </cell>
          <cell r="I31" t="str">
            <v>m</v>
          </cell>
          <cell r="J31" t="str">
            <v>m</v>
          </cell>
          <cell r="K31" t="str">
            <v>m</v>
          </cell>
          <cell r="L31" t="str">
            <v>m</v>
          </cell>
          <cell r="M31" t="str">
            <v>m</v>
          </cell>
          <cell r="N31">
            <v>100</v>
          </cell>
          <cell r="O31" t="str">
            <v>a</v>
          </cell>
          <cell r="P31" t="str">
            <v>m</v>
          </cell>
          <cell r="Q31" t="str">
            <v>m</v>
          </cell>
          <cell r="R31" t="str">
            <v>m</v>
          </cell>
          <cell r="S31" t="str">
            <v>m</v>
          </cell>
          <cell r="T31" t="str">
            <v>m</v>
          </cell>
          <cell r="U31" t="str">
            <v>m</v>
          </cell>
          <cell r="V31" t="str">
            <v>m</v>
          </cell>
          <cell r="W31" t="str">
            <v>m</v>
          </cell>
          <cell r="X31" t="str">
            <v>m</v>
          </cell>
          <cell r="Y31">
            <v>100</v>
          </cell>
          <cell r="Z31" t="str">
            <v>.</v>
          </cell>
          <cell r="AA31">
            <v>0</v>
          </cell>
          <cell r="AB31" t="str">
            <v>a</v>
          </cell>
          <cell r="AC31">
            <v>0</v>
          </cell>
          <cell r="AD31" t="str">
            <v>m</v>
          </cell>
          <cell r="AE31">
            <v>0</v>
          </cell>
          <cell r="AF31" t="str">
            <v>m</v>
          </cell>
          <cell r="AG31">
            <v>0</v>
          </cell>
          <cell r="AH31" t="str">
            <v>m</v>
          </cell>
          <cell r="AI31">
            <v>0</v>
          </cell>
          <cell r="AJ31" t="str">
            <v>m</v>
          </cell>
          <cell r="AK31">
            <v>0</v>
          </cell>
          <cell r="AL31" t="str">
            <v>m</v>
          </cell>
          <cell r="AM31">
            <v>0</v>
          </cell>
          <cell r="AN31" t="str">
            <v>m</v>
          </cell>
          <cell r="AO31">
            <v>0</v>
          </cell>
          <cell r="AP31" t="str">
            <v>m</v>
          </cell>
          <cell r="AQ31">
            <v>0</v>
          </cell>
          <cell r="AR31" t="str">
            <v>m</v>
          </cell>
          <cell r="AS31">
            <v>0</v>
          </cell>
          <cell r="AT31" t="str">
            <v>m</v>
          </cell>
        </row>
        <row r="32">
          <cell r="A32" t="str">
            <v>Poland</v>
          </cell>
          <cell r="B32">
            <v>905070</v>
          </cell>
          <cell r="C32" t="str">
            <v>m</v>
          </cell>
          <cell r="D32">
            <v>99.477221450632101</v>
          </cell>
          <cell r="E32" t="str">
            <v>m</v>
          </cell>
          <cell r="F32" t="str">
            <v>m</v>
          </cell>
          <cell r="G32" t="str">
            <v>m</v>
          </cell>
          <cell r="H32">
            <v>99.477221450632101</v>
          </cell>
          <cell r="I32">
            <v>0.52277854936793999</v>
          </cell>
          <cell r="J32" t="str">
            <v>a</v>
          </cell>
          <cell r="K32">
            <v>0.52277854936793999</v>
          </cell>
          <cell r="L32" t="str">
            <v>m</v>
          </cell>
          <cell r="M32">
            <v>0.52277854936793999</v>
          </cell>
          <cell r="N32">
            <v>100</v>
          </cell>
          <cell r="O32" t="str">
            <v>m</v>
          </cell>
          <cell r="P32" t="str">
            <v>m</v>
          </cell>
          <cell r="Q32" t="str">
            <v>m</v>
          </cell>
          <cell r="R32">
            <v>100</v>
          </cell>
          <cell r="S32" t="str">
            <v>a</v>
          </cell>
          <cell r="T32">
            <v>100</v>
          </cell>
          <cell r="U32" t="str">
            <v>m</v>
          </cell>
          <cell r="V32" t="str">
            <v>m</v>
          </cell>
          <cell r="W32" t="str">
            <v>m</v>
          </cell>
          <cell r="X32" t="str">
            <v>m</v>
          </cell>
          <cell r="Y32">
            <v>100</v>
          </cell>
          <cell r="Z32" t="str">
            <v>.</v>
          </cell>
          <cell r="AA32">
            <v>0</v>
          </cell>
          <cell r="AB32" t="str">
            <v>m</v>
          </cell>
          <cell r="AC32">
            <v>0</v>
          </cell>
          <cell r="AD32" t="str">
            <v>m</v>
          </cell>
          <cell r="AE32">
            <v>0</v>
          </cell>
          <cell r="AF32" t="str">
            <v>m</v>
          </cell>
          <cell r="AG32">
            <v>100</v>
          </cell>
          <cell r="AH32" t="str">
            <v>.</v>
          </cell>
          <cell r="AI32">
            <v>0</v>
          </cell>
          <cell r="AJ32" t="str">
            <v>a</v>
          </cell>
          <cell r="AK32">
            <v>100</v>
          </cell>
          <cell r="AL32" t="str">
            <v>.</v>
          </cell>
          <cell r="AM32">
            <v>0</v>
          </cell>
          <cell r="AN32" t="str">
            <v>m</v>
          </cell>
          <cell r="AO32">
            <v>0</v>
          </cell>
          <cell r="AP32" t="str">
            <v>m</v>
          </cell>
          <cell r="AQ32">
            <v>0</v>
          </cell>
          <cell r="AR32" t="str">
            <v>m</v>
          </cell>
          <cell r="AS32">
            <v>0</v>
          </cell>
          <cell r="AT32" t="str">
            <v>m</v>
          </cell>
        </row>
        <row r="33">
          <cell r="A33" t="str">
            <v>Portugal</v>
          </cell>
          <cell r="B33">
            <v>905070</v>
          </cell>
          <cell r="C33" t="str">
            <v>m</v>
          </cell>
          <cell r="D33">
            <v>96.067593613940403</v>
          </cell>
          <cell r="E33" t="str">
            <v>a</v>
          </cell>
          <cell r="F33">
            <v>0.36758701561139301</v>
          </cell>
          <cell r="G33">
            <v>0.36758701561139301</v>
          </cell>
          <cell r="H33">
            <v>96.435180629551695</v>
          </cell>
          <cell r="I33">
            <v>3.5648193704482498</v>
          </cell>
          <cell r="J33" t="str">
            <v>a</v>
          </cell>
          <cell r="K33">
            <v>3.5648193704482498</v>
          </cell>
          <cell r="L33" t="str">
            <v>a</v>
          </cell>
          <cell r="M33">
            <v>3.5648193704482498</v>
          </cell>
          <cell r="N33">
            <v>99.618824776174307</v>
          </cell>
          <cell r="O33" t="str">
            <v>a</v>
          </cell>
          <cell r="P33">
            <v>0.38117522382568098</v>
          </cell>
          <cell r="Q33">
            <v>0.38117522382568098</v>
          </cell>
          <cell r="R33">
            <v>100</v>
          </cell>
          <cell r="S33" t="str">
            <v>a</v>
          </cell>
          <cell r="T33">
            <v>100</v>
          </cell>
          <cell r="U33" t="str">
            <v>a</v>
          </cell>
          <cell r="V33">
            <v>18.529828789111502</v>
          </cell>
          <cell r="W33" t="str">
            <v>a</v>
          </cell>
          <cell r="X33" t="str">
            <v>m</v>
          </cell>
          <cell r="Y33">
            <v>99.618824776174307</v>
          </cell>
          <cell r="Z33" t="str">
            <v>.</v>
          </cell>
          <cell r="AA33">
            <v>0</v>
          </cell>
          <cell r="AB33" t="str">
            <v>a</v>
          </cell>
          <cell r="AC33">
            <v>0.38117522382568098</v>
          </cell>
          <cell r="AD33" t="str">
            <v>.</v>
          </cell>
          <cell r="AE33">
            <v>0.38117522382568098</v>
          </cell>
          <cell r="AF33" t="str">
            <v>.</v>
          </cell>
          <cell r="AG33">
            <v>100</v>
          </cell>
          <cell r="AH33" t="str">
            <v>.</v>
          </cell>
          <cell r="AI33">
            <v>0</v>
          </cell>
          <cell r="AJ33" t="str">
            <v>a</v>
          </cell>
          <cell r="AK33">
            <v>100</v>
          </cell>
          <cell r="AL33" t="str">
            <v>.</v>
          </cell>
          <cell r="AM33">
            <v>0</v>
          </cell>
          <cell r="AN33" t="str">
            <v>a</v>
          </cell>
          <cell r="AO33">
            <v>18.529828789111502</v>
          </cell>
          <cell r="AP33" t="str">
            <v>.</v>
          </cell>
          <cell r="AQ33">
            <v>0</v>
          </cell>
          <cell r="AR33" t="str">
            <v>a</v>
          </cell>
          <cell r="AS33">
            <v>0</v>
          </cell>
          <cell r="AT33" t="str">
            <v>m</v>
          </cell>
        </row>
        <row r="34">
          <cell r="A34" t="str">
            <v>Russian Federation</v>
          </cell>
          <cell r="B34">
            <v>905070</v>
          </cell>
          <cell r="C34" t="str">
            <v>m.</v>
          </cell>
          <cell r="D34">
            <v>100</v>
          </cell>
          <cell r="E34" t="str">
            <v>a</v>
          </cell>
          <cell r="F34" t="str">
            <v>a</v>
          </cell>
          <cell r="G34" t="str">
            <v>a</v>
          </cell>
          <cell r="H34">
            <v>100</v>
          </cell>
          <cell r="I34" t="str">
            <v>a</v>
          </cell>
          <cell r="J34" t="str">
            <v>a</v>
          </cell>
          <cell r="K34" t="str">
            <v>a</v>
          </cell>
          <cell r="L34" t="str">
            <v>a</v>
          </cell>
          <cell r="M34" t="str">
            <v>a</v>
          </cell>
          <cell r="N34">
            <v>100</v>
          </cell>
          <cell r="O34" t="str">
            <v>a</v>
          </cell>
          <cell r="P34" t="str">
            <v>a</v>
          </cell>
          <cell r="Q34" t="str">
            <v>a</v>
          </cell>
          <cell r="R34" t="str">
            <v>a</v>
          </cell>
          <cell r="S34" t="str">
            <v>a</v>
          </cell>
          <cell r="T34" t="str">
            <v>a</v>
          </cell>
          <cell r="U34" t="str">
            <v>a</v>
          </cell>
          <cell r="V34" t="str">
            <v>a</v>
          </cell>
          <cell r="W34" t="str">
            <v>a</v>
          </cell>
          <cell r="X34" t="str">
            <v>m</v>
          </cell>
          <cell r="Y34">
            <v>100</v>
          </cell>
          <cell r="Z34" t="str">
            <v>.</v>
          </cell>
          <cell r="AA34">
            <v>0</v>
          </cell>
          <cell r="AB34" t="str">
            <v>a</v>
          </cell>
          <cell r="AC34">
            <v>0</v>
          </cell>
          <cell r="AD34" t="str">
            <v>a</v>
          </cell>
          <cell r="AE34">
            <v>0</v>
          </cell>
          <cell r="AF34" t="str">
            <v>a</v>
          </cell>
          <cell r="AG34">
            <v>0</v>
          </cell>
          <cell r="AH34" t="str">
            <v>a</v>
          </cell>
          <cell r="AI34">
            <v>0</v>
          </cell>
          <cell r="AJ34" t="str">
            <v>a</v>
          </cell>
          <cell r="AK34">
            <v>0</v>
          </cell>
          <cell r="AL34" t="str">
            <v>a</v>
          </cell>
          <cell r="AM34">
            <v>0</v>
          </cell>
          <cell r="AN34" t="str">
            <v>a</v>
          </cell>
          <cell r="AO34">
            <v>0</v>
          </cell>
          <cell r="AP34" t="str">
            <v>a</v>
          </cell>
          <cell r="AQ34">
            <v>0</v>
          </cell>
          <cell r="AR34" t="str">
            <v>a</v>
          </cell>
          <cell r="AS34">
            <v>0</v>
          </cell>
          <cell r="AT34" t="str">
            <v>m</v>
          </cell>
        </row>
        <row r="35">
          <cell r="A35" t="str">
            <v>Spain</v>
          </cell>
          <cell r="B35">
            <v>905070</v>
          </cell>
          <cell r="C35">
            <v>75.659245155544596</v>
          </cell>
          <cell r="D35">
            <v>93.097189096688993</v>
          </cell>
          <cell r="E35">
            <v>0.10942926307346899</v>
          </cell>
          <cell r="F35" t="str">
            <v>n</v>
          </cell>
          <cell r="G35">
            <v>0.10942926307346899</v>
          </cell>
          <cell r="H35">
            <v>93.206618359762501</v>
          </cell>
          <cell r="I35">
            <v>6.7933816402374996</v>
          </cell>
          <cell r="J35" t="str">
            <v>n</v>
          </cell>
          <cell r="K35">
            <v>6.7933816402374996</v>
          </cell>
          <cell r="L35" t="str">
            <v>n</v>
          </cell>
          <cell r="M35">
            <v>6.7933816402374996</v>
          </cell>
          <cell r="N35">
            <v>99.882594964822005</v>
          </cell>
          <cell r="O35">
            <v>0.117405035177963</v>
          </cell>
          <cell r="P35" t="str">
            <v>n</v>
          </cell>
          <cell r="Q35">
            <v>0.117405035177963</v>
          </cell>
          <cell r="R35">
            <v>100</v>
          </cell>
          <cell r="S35" t="str">
            <v>n</v>
          </cell>
          <cell r="T35">
            <v>100</v>
          </cell>
          <cell r="U35" t="str">
            <v>n</v>
          </cell>
          <cell r="V35">
            <v>23.405847808898201</v>
          </cell>
          <cell r="W35" t="str">
            <v>n</v>
          </cell>
          <cell r="X35">
            <v>24.3407548444554</v>
          </cell>
          <cell r="Y35">
            <v>99.882594964822005</v>
          </cell>
          <cell r="Z35" t="str">
            <v>.</v>
          </cell>
          <cell r="AA35">
            <v>0.117405035177963</v>
          </cell>
          <cell r="AB35" t="str">
            <v>.</v>
          </cell>
          <cell r="AC35">
            <v>0</v>
          </cell>
          <cell r="AD35" t="str">
            <v>n</v>
          </cell>
          <cell r="AE35">
            <v>0.117405035177963</v>
          </cell>
          <cell r="AF35" t="str">
            <v>.</v>
          </cell>
          <cell r="AG35">
            <v>100</v>
          </cell>
          <cell r="AH35" t="str">
            <v>.</v>
          </cell>
          <cell r="AI35">
            <v>0</v>
          </cell>
          <cell r="AJ35" t="str">
            <v>n</v>
          </cell>
          <cell r="AK35">
            <v>100</v>
          </cell>
          <cell r="AL35" t="str">
            <v>.</v>
          </cell>
          <cell r="AM35">
            <v>0</v>
          </cell>
          <cell r="AN35" t="str">
            <v>n</v>
          </cell>
          <cell r="AO35">
            <v>23.405847808898201</v>
          </cell>
          <cell r="AP35" t="str">
            <v>.</v>
          </cell>
          <cell r="AQ35">
            <v>0</v>
          </cell>
          <cell r="AR35" t="str">
            <v>n</v>
          </cell>
          <cell r="AS35">
            <v>24.3407548444554</v>
          </cell>
          <cell r="AT35" t="str">
            <v>""</v>
          </cell>
        </row>
        <row r="36">
          <cell r="A36" t="str">
            <v>Sweden</v>
          </cell>
          <cell r="B36">
            <v>905070</v>
          </cell>
          <cell r="C36">
            <v>95.242702789872595</v>
          </cell>
          <cell r="D36">
            <v>69.454791737216397</v>
          </cell>
          <cell r="E36" t="str">
            <v>n</v>
          </cell>
          <cell r="F36">
            <v>3.12958573202393</v>
          </cell>
          <cell r="G36">
            <v>3.12958573202393</v>
          </cell>
          <cell r="H36">
            <v>72.584377469240295</v>
          </cell>
          <cell r="I36">
            <v>9.1799300146743406</v>
          </cell>
          <cell r="J36">
            <v>18.235692516085301</v>
          </cell>
          <cell r="K36">
            <v>27.415622530759698</v>
          </cell>
          <cell r="L36" t="str">
            <v>a</v>
          </cell>
          <cell r="M36">
            <v>27.415622530759698</v>
          </cell>
          <cell r="N36">
            <v>95.688348042455601</v>
          </cell>
          <cell r="O36" t="str">
            <v>n</v>
          </cell>
          <cell r="P36">
            <v>4.3116519575444201</v>
          </cell>
          <cell r="Q36">
            <v>4.3116519575444201</v>
          </cell>
          <cell r="R36">
            <v>33.484302624807</v>
          </cell>
          <cell r="S36">
            <v>66.515697375193</v>
          </cell>
          <cell r="T36">
            <v>100</v>
          </cell>
          <cell r="U36" t="str">
            <v>a</v>
          </cell>
          <cell r="V36" t="str">
            <v>xr:G5</v>
          </cell>
          <cell r="W36" t="str">
            <v>n</v>
          </cell>
          <cell r="X36">
            <v>4.7572972101274003</v>
          </cell>
          <cell r="Y36">
            <v>95.688348042455601</v>
          </cell>
          <cell r="Z36" t="str">
            <v>.</v>
          </cell>
          <cell r="AA36">
            <v>0</v>
          </cell>
          <cell r="AB36" t="str">
            <v>n</v>
          </cell>
          <cell r="AC36">
            <v>4.3116519575444201</v>
          </cell>
          <cell r="AD36" t="str">
            <v>.</v>
          </cell>
          <cell r="AE36">
            <v>4.3116519575444201</v>
          </cell>
          <cell r="AF36" t="str">
            <v>.</v>
          </cell>
          <cell r="AG36">
            <v>33.484302624807</v>
          </cell>
          <cell r="AH36" t="str">
            <v>.</v>
          </cell>
          <cell r="AI36">
            <v>66.515697375193</v>
          </cell>
          <cell r="AJ36" t="str">
            <v>.</v>
          </cell>
          <cell r="AK36">
            <v>100</v>
          </cell>
          <cell r="AL36" t="str">
            <v>.</v>
          </cell>
          <cell r="AM36">
            <v>0</v>
          </cell>
          <cell r="AN36" t="str">
            <v>a</v>
          </cell>
          <cell r="AO36">
            <v>0</v>
          </cell>
          <cell r="AP36" t="str">
            <v>xr:G5</v>
          </cell>
          <cell r="AQ36">
            <v>0</v>
          </cell>
          <cell r="AR36" t="str">
            <v>n</v>
          </cell>
          <cell r="AS36">
            <v>4.7572972101274003</v>
          </cell>
          <cell r="AT36" t="str">
            <v>""</v>
          </cell>
        </row>
        <row r="37">
          <cell r="A37" t="str">
            <v>Switzerland</v>
          </cell>
          <cell r="B37">
            <v>905070</v>
          </cell>
          <cell r="C37" t="str">
            <v>m</v>
          </cell>
          <cell r="D37">
            <v>92.542494917557093</v>
          </cell>
          <cell r="E37" t="str">
            <v>xr:G4</v>
          </cell>
          <cell r="F37" t="str">
            <v>xr:G4</v>
          </cell>
          <cell r="G37">
            <v>3.1113046835386302</v>
          </cell>
          <cell r="H37">
            <v>95.653799601095699</v>
          </cell>
          <cell r="I37">
            <v>3.4664429655523699</v>
          </cell>
          <cell r="J37">
            <v>0.164498617140238</v>
          </cell>
          <cell r="K37">
            <v>3.6309415826926101</v>
          </cell>
          <cell r="L37">
            <v>0.71525881621166298</v>
          </cell>
          <cell r="M37">
            <v>4.3462003989042701</v>
          </cell>
          <cell r="N37">
            <v>96.747327658165503</v>
          </cell>
          <cell r="O37" t="str">
            <v>xr:G4</v>
          </cell>
          <cell r="P37" t="str">
            <v>xr:G4</v>
          </cell>
          <cell r="Q37">
            <v>3.2526723418344901</v>
          </cell>
          <cell r="R37">
            <v>79.758010385952304</v>
          </cell>
          <cell r="S37">
            <v>3.7848833933591801</v>
          </cell>
          <cell r="T37">
            <v>83.542893779311498</v>
          </cell>
          <cell r="U37">
            <v>16.457106220688502</v>
          </cell>
          <cell r="V37">
            <v>11.2902819195444</v>
          </cell>
          <cell r="W37" t="str">
            <v>n</v>
          </cell>
          <cell r="X37" t="str">
            <v>m</v>
          </cell>
          <cell r="Y37">
            <v>96.747327658165503</v>
          </cell>
          <cell r="Z37" t="str">
            <v>.</v>
          </cell>
          <cell r="AA37">
            <v>0</v>
          </cell>
          <cell r="AB37" t="str">
            <v>xr:G4</v>
          </cell>
          <cell r="AC37">
            <v>0</v>
          </cell>
          <cell r="AD37" t="str">
            <v>xr:G4</v>
          </cell>
          <cell r="AE37">
            <v>3.2526723418344901</v>
          </cell>
          <cell r="AF37" t="str">
            <v>.</v>
          </cell>
          <cell r="AG37">
            <v>79.758010385952304</v>
          </cell>
          <cell r="AH37" t="str">
            <v>.</v>
          </cell>
          <cell r="AI37">
            <v>3.7848833933591801</v>
          </cell>
          <cell r="AJ37" t="str">
            <v>.</v>
          </cell>
          <cell r="AK37">
            <v>83.542893779311498</v>
          </cell>
          <cell r="AL37" t="str">
            <v>.</v>
          </cell>
          <cell r="AM37">
            <v>16.457106220688502</v>
          </cell>
          <cell r="AN37" t="str">
            <v>.</v>
          </cell>
          <cell r="AO37">
            <v>11.2902819195444</v>
          </cell>
          <cell r="AP37" t="str">
            <v>.</v>
          </cell>
          <cell r="AQ37">
            <v>0</v>
          </cell>
          <cell r="AR37" t="str">
            <v>n</v>
          </cell>
          <cell r="AS37">
            <v>0</v>
          </cell>
          <cell r="AT37" t="str">
            <v>m</v>
          </cell>
        </row>
        <row r="38">
          <cell r="A38" t="str">
            <v>Turkey</v>
          </cell>
          <cell r="B38">
            <v>905070</v>
          </cell>
          <cell r="C38" t="str">
            <v>m</v>
          </cell>
          <cell r="D38">
            <v>97.551023921845697</v>
          </cell>
          <cell r="E38" t="str">
            <v>a</v>
          </cell>
          <cell r="F38" t="str">
            <v>a</v>
          </cell>
          <cell r="G38" t="str">
            <v>a</v>
          </cell>
          <cell r="H38">
            <v>97.551023921845697</v>
          </cell>
          <cell r="I38">
            <v>2.4489760781543</v>
          </cell>
          <cell r="J38" t="str">
            <v>n</v>
          </cell>
          <cell r="K38">
            <v>2.4489760781543</v>
          </cell>
          <cell r="L38" t="str">
            <v>m</v>
          </cell>
          <cell r="M38">
            <v>2.4489760781543</v>
          </cell>
          <cell r="N38">
            <v>100</v>
          </cell>
          <cell r="O38" t="str">
            <v>a</v>
          </cell>
          <cell r="P38" t="str">
            <v>a</v>
          </cell>
          <cell r="Q38" t="str">
            <v>a</v>
          </cell>
          <cell r="R38">
            <v>100</v>
          </cell>
          <cell r="S38" t="str">
            <v>n</v>
          </cell>
          <cell r="T38">
            <v>100</v>
          </cell>
          <cell r="U38" t="str">
            <v>m</v>
          </cell>
          <cell r="V38" t="str">
            <v>m</v>
          </cell>
          <cell r="W38" t="str">
            <v>m</v>
          </cell>
          <cell r="X38" t="str">
            <v>m</v>
          </cell>
          <cell r="Y38">
            <v>100</v>
          </cell>
          <cell r="Z38" t="str">
            <v>.</v>
          </cell>
          <cell r="AA38">
            <v>0</v>
          </cell>
          <cell r="AB38" t="str">
            <v>a</v>
          </cell>
          <cell r="AC38">
            <v>0</v>
          </cell>
          <cell r="AD38" t="str">
            <v>a</v>
          </cell>
          <cell r="AE38">
            <v>0</v>
          </cell>
          <cell r="AF38" t="str">
            <v>a</v>
          </cell>
          <cell r="AG38">
            <v>100</v>
          </cell>
          <cell r="AH38" t="str">
            <v>.</v>
          </cell>
          <cell r="AI38">
            <v>0</v>
          </cell>
          <cell r="AJ38" t="str">
            <v>n</v>
          </cell>
          <cell r="AK38">
            <v>100</v>
          </cell>
          <cell r="AL38" t="str">
            <v>.</v>
          </cell>
          <cell r="AM38">
            <v>0</v>
          </cell>
          <cell r="AN38" t="str">
            <v>m</v>
          </cell>
          <cell r="AO38">
            <v>0</v>
          </cell>
          <cell r="AP38" t="str">
            <v>m</v>
          </cell>
          <cell r="AQ38">
            <v>0</v>
          </cell>
          <cell r="AR38" t="str">
            <v>m</v>
          </cell>
          <cell r="AS38">
            <v>0</v>
          </cell>
          <cell r="AT38" t="str">
            <v>m</v>
          </cell>
        </row>
        <row r="39">
          <cell r="A39" t="str">
            <v>United Kingdom</v>
          </cell>
          <cell r="B39">
            <v>905070</v>
          </cell>
          <cell r="C39">
            <v>91.830153416353895</v>
          </cell>
          <cell r="D39" t="str">
            <v>a</v>
          </cell>
          <cell r="E39">
            <v>61.504785200034704</v>
          </cell>
          <cell r="F39" t="str">
            <v>n</v>
          </cell>
          <cell r="G39">
            <v>61.504785200034704</v>
          </cell>
          <cell r="H39">
            <v>61.504785200034704</v>
          </cell>
          <cell r="I39">
            <v>32.016356769115603</v>
          </cell>
          <cell r="J39">
            <v>6.4788580308496897</v>
          </cell>
          <cell r="K39">
            <v>38.495214799965296</v>
          </cell>
          <cell r="L39" t="str">
            <v>n</v>
          </cell>
          <cell r="M39">
            <v>38.495214799965296</v>
          </cell>
          <cell r="N39" t="str">
            <v>a</v>
          </cell>
          <cell r="O39">
            <v>100</v>
          </cell>
          <cell r="P39" t="str">
            <v>n</v>
          </cell>
          <cell r="Q39">
            <v>100</v>
          </cell>
          <cell r="R39">
            <v>83.169705469845695</v>
          </cell>
          <cell r="S39">
            <v>16.830294530154301</v>
          </cell>
          <cell r="T39">
            <v>100</v>
          </cell>
          <cell r="U39" t="str">
            <v>n</v>
          </cell>
          <cell r="V39" t="str">
            <v>m</v>
          </cell>
          <cell r="W39">
            <v>15.440104600693401</v>
          </cell>
          <cell r="X39">
            <v>8.1698465836460805</v>
          </cell>
          <cell r="Y39">
            <v>0</v>
          </cell>
          <cell r="Z39" t="str">
            <v>a</v>
          </cell>
          <cell r="AA39">
            <v>100</v>
          </cell>
          <cell r="AB39" t="str">
            <v>.</v>
          </cell>
          <cell r="AC39">
            <v>0</v>
          </cell>
          <cell r="AD39" t="str">
            <v>n</v>
          </cell>
          <cell r="AE39">
            <v>100</v>
          </cell>
          <cell r="AF39" t="str">
            <v>.</v>
          </cell>
          <cell r="AG39">
            <v>83.169705469845695</v>
          </cell>
          <cell r="AH39" t="str">
            <v>.</v>
          </cell>
          <cell r="AI39">
            <v>16.830294530154301</v>
          </cell>
          <cell r="AJ39" t="str">
            <v>.</v>
          </cell>
          <cell r="AK39">
            <v>100</v>
          </cell>
          <cell r="AL39" t="str">
            <v>.</v>
          </cell>
          <cell r="AM39">
            <v>0</v>
          </cell>
          <cell r="AN39" t="str">
            <v>n</v>
          </cell>
          <cell r="AO39">
            <v>0</v>
          </cell>
          <cell r="AP39" t="str">
            <v>m</v>
          </cell>
          <cell r="AQ39">
            <v>15.440104600693401</v>
          </cell>
          <cell r="AR39" t="str">
            <v>.</v>
          </cell>
          <cell r="AS39">
            <v>8.1698465836460805</v>
          </cell>
          <cell r="AT39" t="str">
            <v>""</v>
          </cell>
        </row>
        <row r="40">
          <cell r="A40" t="str">
            <v>United States</v>
          </cell>
          <cell r="B40">
            <v>905070</v>
          </cell>
          <cell r="C40">
            <v>51.958088814980599</v>
          </cell>
          <cell r="D40">
            <v>73.872254486899394</v>
          </cell>
          <cell r="E40" t="str">
            <v>a</v>
          </cell>
          <cell r="F40">
            <v>14.238508564598201</v>
          </cell>
          <cell r="G40">
            <v>14.238508564598201</v>
          </cell>
          <cell r="H40">
            <v>88.110763051497599</v>
          </cell>
          <cell r="I40" t="str">
            <v>xr:  g14</v>
          </cell>
          <cell r="J40" t="str">
            <v>xr:  g14</v>
          </cell>
          <cell r="K40" t="str">
            <v>xr:  g14</v>
          </cell>
          <cell r="L40" t="str">
            <v>xr:  g14</v>
          </cell>
          <cell r="M40">
            <v>11.889236948502299</v>
          </cell>
          <cell r="N40">
            <v>83.840216482660196</v>
          </cell>
          <cell r="O40" t="str">
            <v>a</v>
          </cell>
          <cell r="P40">
            <v>16.1597835173398</v>
          </cell>
          <cell r="Q40">
            <v>16.1597835173398</v>
          </cell>
          <cell r="R40" t="str">
            <v>xr:  g14</v>
          </cell>
          <cell r="S40" t="str">
            <v>xr:  g14</v>
          </cell>
          <cell r="T40" t="str">
            <v>xr:  g14</v>
          </cell>
          <cell r="U40" t="str">
            <v>xr:  g14</v>
          </cell>
          <cell r="V40" t="str">
            <v>xr:  g5</v>
          </cell>
          <cell r="W40" t="str">
            <v>xr:  g14</v>
          </cell>
          <cell r="X40">
            <v>48.041911185019401</v>
          </cell>
          <cell r="Y40">
            <v>83.840216482660196</v>
          </cell>
          <cell r="Z40" t="str">
            <v>.</v>
          </cell>
          <cell r="AA40">
            <v>0</v>
          </cell>
          <cell r="AB40" t="str">
            <v>a</v>
          </cell>
          <cell r="AC40">
            <v>16.1597835173398</v>
          </cell>
          <cell r="AD40" t="str">
            <v>.</v>
          </cell>
          <cell r="AE40">
            <v>16.1597835173398</v>
          </cell>
          <cell r="AF40" t="str">
            <v>.</v>
          </cell>
          <cell r="AG40">
            <v>0</v>
          </cell>
          <cell r="AH40" t="str">
            <v>xr:  g14</v>
          </cell>
          <cell r="AI40">
            <v>0</v>
          </cell>
          <cell r="AJ40" t="str">
            <v>xr:  g14</v>
          </cell>
          <cell r="AK40">
            <v>0</v>
          </cell>
          <cell r="AL40" t="str">
            <v>xr:  g14</v>
          </cell>
          <cell r="AM40">
            <v>0</v>
          </cell>
          <cell r="AN40" t="str">
            <v>xr:  g14</v>
          </cell>
          <cell r="AO40">
            <v>0</v>
          </cell>
          <cell r="AP40" t="str">
            <v>xr:  g5</v>
          </cell>
          <cell r="AQ40">
            <v>0</v>
          </cell>
          <cell r="AR40" t="str">
            <v>xr:  g14</v>
          </cell>
          <cell r="AS40">
            <v>48.041911185019401</v>
          </cell>
          <cell r="AT40" t="str">
            <v>""</v>
          </cell>
        </row>
      </sheetData>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G_123"/>
    </sheetNames>
    <sheetDataSet>
      <sheetData sheetId="0">
        <row r="1">
          <cell r="A1" t="str">
            <v>LCNTRY</v>
          </cell>
          <cell r="B1" t="str">
            <v>DLVLEDUC</v>
          </cell>
          <cell r="C1" t="str">
            <v>G20_GP</v>
          </cell>
          <cell r="D1" t="str">
            <v>G1_20</v>
          </cell>
          <cell r="E1" t="str">
            <v>G2_20</v>
          </cell>
          <cell r="F1" t="str">
            <v>G3_20</v>
          </cell>
          <cell r="G1" t="str">
            <v>G4_20</v>
          </cell>
          <cell r="H1" t="str">
            <v>G5_20</v>
          </cell>
          <cell r="I1" t="str">
            <v>G10_20</v>
          </cell>
          <cell r="J1" t="str">
            <v>G11_20</v>
          </cell>
          <cell r="K1" t="str">
            <v>G12_20</v>
          </cell>
          <cell r="L1" t="str">
            <v>G13_20</v>
          </cell>
          <cell r="M1" t="str">
            <v>G14_20</v>
          </cell>
          <cell r="N1" t="str">
            <v>G1_5</v>
          </cell>
          <cell r="O1" t="str">
            <v>G2_5</v>
          </cell>
          <cell r="P1" t="str">
            <v>G3_5</v>
          </cell>
          <cell r="Q1" t="str">
            <v>G4_5</v>
          </cell>
          <cell r="R1" t="str">
            <v>G10_14</v>
          </cell>
          <cell r="S1" t="str">
            <v>G11_14</v>
          </cell>
          <cell r="T1" t="str">
            <v>G12_14</v>
          </cell>
          <cell r="U1" t="str">
            <v>G13_14</v>
          </cell>
          <cell r="V1" t="str">
            <v>G5a_20</v>
          </cell>
          <cell r="W1" t="str">
            <v>G12a_20</v>
          </cell>
          <cell r="X1" t="str">
            <v>P20_GP</v>
          </cell>
          <cell r="Y1" t="str">
            <v>G1_5</v>
          </cell>
          <cell r="Z1" t="str">
            <v>missG1_5</v>
          </cell>
          <cell r="AA1" t="str">
            <v>G2_5</v>
          </cell>
          <cell r="AB1" t="str">
            <v>missG2_5</v>
          </cell>
          <cell r="AC1" t="str">
            <v>G3_5</v>
          </cell>
          <cell r="AD1" t="str">
            <v>missG3_5</v>
          </cell>
          <cell r="AE1" t="str">
            <v>G4_5</v>
          </cell>
          <cell r="AF1" t="str">
            <v>missG4_5</v>
          </cell>
          <cell r="AG1" t="str">
            <v>G10_14</v>
          </cell>
          <cell r="AH1" t="str">
            <v>missG10_14</v>
          </cell>
          <cell r="AI1" t="str">
            <v>G11_14</v>
          </cell>
          <cell r="AJ1" t="str">
            <v>missG11_14</v>
          </cell>
          <cell r="AK1" t="str">
            <v>G12_14</v>
          </cell>
          <cell r="AL1" t="str">
            <v>missG12_14</v>
          </cell>
          <cell r="AM1" t="str">
            <v>G13_14</v>
          </cell>
          <cell r="AN1" t="str">
            <v>missG13_14</v>
          </cell>
          <cell r="AO1" t="str">
            <v>G5a_20</v>
          </cell>
          <cell r="AP1" t="str">
            <v>missG5a_20</v>
          </cell>
          <cell r="AQ1" t="str">
            <v>G12a_20</v>
          </cell>
          <cell r="AR1" t="str">
            <v>missG12a_20</v>
          </cell>
          <cell r="AS1" t="str">
            <v>P20_GP</v>
          </cell>
          <cell r="AT1" t="str">
            <v>missP20_GP</v>
          </cell>
        </row>
        <row r="2">
          <cell r="A2" t="str">
            <v>Argentina</v>
          </cell>
          <cell r="B2">
            <v>901030</v>
          </cell>
          <cell r="C2">
            <v>84.390706018955157</v>
          </cell>
          <cell r="D2">
            <v>88.156960139078606</v>
          </cell>
          <cell r="E2">
            <v>11.843039860921396</v>
          </cell>
          <cell r="F2" t="str">
            <v xml:space="preserve">n </v>
          </cell>
          <cell r="G2" t="str">
            <v/>
          </cell>
          <cell r="H2">
            <v>100</v>
          </cell>
          <cell r="I2" t="str">
            <v xml:space="preserve">n </v>
          </cell>
          <cell r="J2" t="str">
            <v xml:space="preserve">n </v>
          </cell>
          <cell r="K2" t="str">
            <v xml:space="preserve">n </v>
          </cell>
          <cell r="L2" t="str">
            <v xml:space="preserve">n </v>
          </cell>
          <cell r="M2" t="str">
            <v xml:space="preserve">n </v>
          </cell>
          <cell r="N2">
            <v>88.156960139078606</v>
          </cell>
          <cell r="O2">
            <v>11.843039860921396</v>
          </cell>
          <cell r="P2" t="str">
            <v xml:space="preserve">n </v>
          </cell>
          <cell r="Q2" t="str">
            <v/>
          </cell>
          <cell r="R2" t="str">
            <v xml:space="preserve">n </v>
          </cell>
          <cell r="S2" t="str">
            <v xml:space="preserve">n </v>
          </cell>
          <cell r="T2" t="str">
            <v xml:space="preserve">n </v>
          </cell>
          <cell r="U2" t="str">
            <v xml:space="preserve">n </v>
          </cell>
          <cell r="V2" t="str">
            <v/>
          </cell>
          <cell r="W2" t="str">
            <v/>
          </cell>
          <cell r="X2">
            <v>15.609293981044841</v>
          </cell>
          <cell r="Y2">
            <v>88.156960139078606</v>
          </cell>
          <cell r="Z2" t="str">
            <v xml:space="preserve">  </v>
          </cell>
          <cell r="AA2">
            <v>11.843039860921396</v>
          </cell>
          <cell r="AB2" t="str">
            <v xml:space="preserve">  </v>
          </cell>
          <cell r="AC2">
            <v>0</v>
          </cell>
          <cell r="AD2" t="str">
            <v xml:space="preserve">n </v>
          </cell>
          <cell r="AE2" t="str">
            <v/>
          </cell>
          <cell r="AF2" t="str">
            <v xml:space="preserve">  </v>
          </cell>
          <cell r="AG2">
            <v>0</v>
          </cell>
          <cell r="AH2" t="str">
            <v xml:space="preserve">n </v>
          </cell>
          <cell r="AI2">
            <v>0</v>
          </cell>
          <cell r="AJ2" t="str">
            <v xml:space="preserve">n </v>
          </cell>
          <cell r="AK2">
            <v>0</v>
          </cell>
          <cell r="AL2" t="str">
            <v xml:space="preserve">n </v>
          </cell>
          <cell r="AM2">
            <v>0</v>
          </cell>
          <cell r="AN2" t="str">
            <v xml:space="preserve">n </v>
          </cell>
          <cell r="AO2" t="str">
            <v/>
          </cell>
          <cell r="AP2" t="str">
            <v xml:space="preserve">  </v>
          </cell>
          <cell r="AQ2" t="str">
            <v/>
          </cell>
          <cell r="AR2" t="str">
            <v xml:space="preserve">  </v>
          </cell>
          <cell r="AS2">
            <v>15.609293981044841</v>
          </cell>
          <cell r="AT2" t="str">
            <v>""</v>
          </cell>
        </row>
        <row r="3">
          <cell r="A3" t="str">
            <v>Australia</v>
          </cell>
          <cell r="B3">
            <v>901030</v>
          </cell>
          <cell r="C3">
            <v>88.379863261162654</v>
          </cell>
          <cell r="D3">
            <v>75.751728961537751</v>
          </cell>
          <cell r="E3">
            <v>15.290230387516504</v>
          </cell>
          <cell r="F3" t="str">
            <v xml:space="preserve">n </v>
          </cell>
          <cell r="G3" t="str">
            <v/>
          </cell>
          <cell r="H3">
            <v>91.041959349054267</v>
          </cell>
          <cell r="I3">
            <v>8.047584880404699</v>
          </cell>
          <cell r="J3" t="str">
            <v xml:space="preserve">n </v>
          </cell>
          <cell r="K3">
            <v>8.047584880404699</v>
          </cell>
          <cell r="L3">
            <v>0.91045577054102766</v>
          </cell>
          <cell r="M3">
            <v>8.958040650945728</v>
          </cell>
          <cell r="N3">
            <v>83.205292925546701</v>
          </cell>
          <cell r="O3">
            <v>16.794707074453289</v>
          </cell>
          <cell r="P3" t="str">
            <v xml:space="preserve">n </v>
          </cell>
          <cell r="Q3" t="str">
            <v/>
          </cell>
          <cell r="R3">
            <v>89.836440735007059</v>
          </cell>
          <cell r="S3" t="str">
            <v xml:space="preserve">n </v>
          </cell>
          <cell r="T3">
            <v>89.836440735007059</v>
          </cell>
          <cell r="U3">
            <v>10.16355926499293</v>
          </cell>
          <cell r="V3" t="str">
            <v/>
          </cell>
          <cell r="W3" t="str">
            <v/>
          </cell>
          <cell r="X3">
            <v>11.620136738837346</v>
          </cell>
          <cell r="Y3">
            <v>83.205292925546701</v>
          </cell>
          <cell r="Z3" t="str">
            <v xml:space="preserve">  </v>
          </cell>
          <cell r="AA3">
            <v>16.794707074453289</v>
          </cell>
          <cell r="AB3" t="str">
            <v xml:space="preserve">  </v>
          </cell>
          <cell r="AC3">
            <v>0</v>
          </cell>
          <cell r="AD3" t="str">
            <v xml:space="preserve">n </v>
          </cell>
          <cell r="AE3" t="str">
            <v/>
          </cell>
          <cell r="AF3" t="str">
            <v xml:space="preserve">  </v>
          </cell>
          <cell r="AG3">
            <v>89.836440735007059</v>
          </cell>
          <cell r="AH3" t="str">
            <v xml:space="preserve">  </v>
          </cell>
          <cell r="AI3">
            <v>0</v>
          </cell>
          <cell r="AJ3" t="str">
            <v xml:space="preserve">n </v>
          </cell>
          <cell r="AK3">
            <v>89.836440735007059</v>
          </cell>
          <cell r="AL3" t="str">
            <v xml:space="preserve">  </v>
          </cell>
          <cell r="AM3">
            <v>10.16355926499293</v>
          </cell>
          <cell r="AN3" t="str">
            <v xml:space="preserve">  </v>
          </cell>
          <cell r="AO3" t="str">
            <v/>
          </cell>
          <cell r="AP3" t="str">
            <v xml:space="preserve">  </v>
          </cell>
          <cell r="AQ3" t="str">
            <v/>
          </cell>
          <cell r="AR3" t="str">
            <v xml:space="preserve">  </v>
          </cell>
          <cell r="AS3">
            <v>11.620136738837346</v>
          </cell>
          <cell r="AT3" t="str">
            <v>""</v>
          </cell>
        </row>
        <row r="4">
          <cell r="A4" t="str">
            <v>Austria</v>
          </cell>
          <cell r="B4">
            <v>901030</v>
          </cell>
          <cell r="C4">
            <v>99.01536814370624</v>
          </cell>
          <cell r="D4">
            <v>98.916135376838469</v>
          </cell>
          <cell r="E4">
            <v>0.3138234734618367</v>
          </cell>
          <cell r="F4" t="str">
            <v xml:space="preserve">a </v>
          </cell>
          <cell r="G4" t="str">
            <v/>
          </cell>
          <cell r="H4">
            <v>99.229958850300306</v>
          </cell>
          <cell r="I4">
            <v>0.61329628117515256</v>
          </cell>
          <cell r="J4" t="str">
            <v xml:space="preserve">a </v>
          </cell>
          <cell r="K4">
            <v>0.61329628117515256</v>
          </cell>
          <cell r="L4">
            <v>0.1567448685245402</v>
          </cell>
          <cell r="M4">
            <v>0.77004114969969284</v>
          </cell>
          <cell r="N4">
            <v>99.683741203666841</v>
          </cell>
          <cell r="O4">
            <v>0.31625879633314685</v>
          </cell>
          <cell r="P4" t="str">
            <v xml:space="preserve">a </v>
          </cell>
          <cell r="Q4" t="str">
            <v/>
          </cell>
          <cell r="R4">
            <v>79.644611383993052</v>
          </cell>
          <cell r="S4" t="str">
            <v xml:space="preserve">a </v>
          </cell>
          <cell r="T4">
            <v>79.644611383993052</v>
          </cell>
          <cell r="U4">
            <v>20.355388616006934</v>
          </cell>
          <cell r="V4" t="str">
            <v/>
          </cell>
          <cell r="W4" t="str">
            <v/>
          </cell>
          <cell r="X4">
            <v>0.98463185629375694</v>
          </cell>
          <cell r="Y4">
            <v>99.683741203666841</v>
          </cell>
          <cell r="Z4" t="str">
            <v xml:space="preserve">  </v>
          </cell>
          <cell r="AA4">
            <v>0.31625879633314685</v>
          </cell>
          <cell r="AB4" t="str">
            <v xml:space="preserve">  </v>
          </cell>
          <cell r="AC4">
            <v>0</v>
          </cell>
          <cell r="AD4" t="str">
            <v xml:space="preserve">a </v>
          </cell>
          <cell r="AE4" t="str">
            <v/>
          </cell>
          <cell r="AF4" t="str">
            <v xml:space="preserve">  </v>
          </cell>
          <cell r="AG4">
            <v>79.644611383993052</v>
          </cell>
          <cell r="AH4" t="str">
            <v xml:space="preserve">  </v>
          </cell>
          <cell r="AI4">
            <v>0</v>
          </cell>
          <cell r="AJ4" t="str">
            <v xml:space="preserve">a </v>
          </cell>
          <cell r="AK4">
            <v>79.644611383993052</v>
          </cell>
          <cell r="AL4" t="str">
            <v xml:space="preserve">  </v>
          </cell>
          <cell r="AM4">
            <v>20.355388616006934</v>
          </cell>
          <cell r="AN4" t="str">
            <v xml:space="preserve">  </v>
          </cell>
          <cell r="AO4" t="str">
            <v/>
          </cell>
          <cell r="AP4" t="str">
            <v xml:space="preserve">  </v>
          </cell>
          <cell r="AQ4" t="str">
            <v/>
          </cell>
          <cell r="AR4" t="str">
            <v xml:space="preserve">  </v>
          </cell>
          <cell r="AS4">
            <v>0.98463185629375694</v>
          </cell>
          <cell r="AT4" t="str">
            <v>""</v>
          </cell>
        </row>
        <row r="5">
          <cell r="A5" t="str">
            <v>Belgium (Fl)</v>
          </cell>
          <cell r="B5">
            <v>901030</v>
          </cell>
          <cell r="C5" t="str">
            <v>m.</v>
          </cell>
          <cell r="D5">
            <v>37.31986845846825</v>
          </cell>
          <cell r="E5">
            <v>62.403017703287759</v>
          </cell>
          <cell r="F5" t="str">
            <v xml:space="preserve">n </v>
          </cell>
          <cell r="G5" t="str">
            <v/>
          </cell>
          <cell r="H5">
            <v>99.722886161755994</v>
          </cell>
          <cell r="I5">
            <v>0.27711383824400387</v>
          </cell>
          <cell r="J5" t="str">
            <v xml:space="preserve">  </v>
          </cell>
          <cell r="K5">
            <v>0.27711383824400387</v>
          </cell>
          <cell r="L5" t="str">
            <v xml:space="preserve">  </v>
          </cell>
          <cell r="M5">
            <v>0.27711383824400387</v>
          </cell>
          <cell r="N5">
            <v>37.423574361790301</v>
          </cell>
          <cell r="O5">
            <v>62.576425638209706</v>
          </cell>
          <cell r="P5" t="str">
            <v xml:space="preserve">n </v>
          </cell>
          <cell r="Q5" t="str">
            <v/>
          </cell>
          <cell r="R5">
            <v>100</v>
          </cell>
          <cell r="S5" t="str">
            <v xml:space="preserve">  </v>
          </cell>
          <cell r="T5">
            <v>100</v>
          </cell>
          <cell r="U5" t="str">
            <v xml:space="preserve">  </v>
          </cell>
          <cell r="V5" t="str">
            <v/>
          </cell>
          <cell r="W5" t="str">
            <v/>
          </cell>
          <cell r="X5" t="str">
            <v>m</v>
          </cell>
          <cell r="Y5">
            <v>37.423574361790301</v>
          </cell>
          <cell r="Z5" t="str">
            <v xml:space="preserve">  </v>
          </cell>
          <cell r="AA5">
            <v>62.576425638209706</v>
          </cell>
          <cell r="AB5" t="str">
            <v xml:space="preserve">  </v>
          </cell>
          <cell r="AC5">
            <v>0</v>
          </cell>
          <cell r="AD5" t="str">
            <v xml:space="preserve">n </v>
          </cell>
          <cell r="AE5" t="str">
            <v/>
          </cell>
          <cell r="AF5" t="str">
            <v xml:space="preserve">  </v>
          </cell>
          <cell r="AG5">
            <v>100</v>
          </cell>
          <cell r="AH5" t="str">
            <v xml:space="preserve">  </v>
          </cell>
          <cell r="AI5">
            <v>0</v>
          </cell>
          <cell r="AJ5" t="str">
            <v xml:space="preserve">  </v>
          </cell>
          <cell r="AK5">
            <v>100</v>
          </cell>
          <cell r="AL5" t="str">
            <v xml:space="preserve">  </v>
          </cell>
          <cell r="AM5">
            <v>0</v>
          </cell>
          <cell r="AN5" t="str">
            <v xml:space="preserve">  </v>
          </cell>
          <cell r="AO5" t="str">
            <v/>
          </cell>
          <cell r="AP5" t="str">
            <v xml:space="preserve">  </v>
          </cell>
          <cell r="AQ5" t="str">
            <v/>
          </cell>
          <cell r="AR5" t="str">
            <v xml:space="preserve">  </v>
          </cell>
          <cell r="AS5">
            <v>0</v>
          </cell>
          <cell r="AT5" t="str">
            <v>m</v>
          </cell>
        </row>
        <row r="6">
          <cell r="A6" t="str">
            <v>Brazil</v>
          </cell>
          <cell r="B6">
            <v>901030</v>
          </cell>
          <cell r="C6" t="str">
            <v>m</v>
          </cell>
          <cell r="D6">
            <v>97.765587233097264</v>
          </cell>
          <cell r="E6" t="str">
            <v>xr</v>
          </cell>
          <cell r="F6" t="str">
            <v>xr</v>
          </cell>
          <cell r="G6" t="str">
            <v/>
          </cell>
          <cell r="H6">
            <v>99.998198846817857</v>
          </cell>
          <cell r="I6">
            <v>1.8011531821565431E-3</v>
          </cell>
          <cell r="J6" t="str">
            <v xml:space="preserve">m </v>
          </cell>
          <cell r="K6">
            <v>1.8011531821565431E-3</v>
          </cell>
          <cell r="L6" t="str">
            <v xml:space="preserve">m </v>
          </cell>
          <cell r="M6">
            <v>1.8011531821565431E-3</v>
          </cell>
          <cell r="N6">
            <v>97.767348172799984</v>
          </cell>
          <cell r="O6" t="str">
            <v>xr</v>
          </cell>
          <cell r="P6" t="str">
            <v>xr</v>
          </cell>
          <cell r="Q6" t="str">
            <v/>
          </cell>
          <cell r="R6" t="str">
            <v>m.</v>
          </cell>
          <cell r="S6" t="str">
            <v xml:space="preserve">m </v>
          </cell>
          <cell r="T6" t="str">
            <v>m.</v>
          </cell>
          <cell r="U6" t="str">
            <v xml:space="preserve">m </v>
          </cell>
          <cell r="V6" t="str">
            <v/>
          </cell>
          <cell r="W6" t="str">
            <v/>
          </cell>
          <cell r="X6" t="str">
            <v>m</v>
          </cell>
          <cell r="Y6">
            <v>97.767348172799984</v>
          </cell>
          <cell r="Z6" t="str">
            <v xml:space="preserve">  </v>
          </cell>
          <cell r="AA6">
            <v>0</v>
          </cell>
          <cell r="AB6" t="str">
            <v>xr</v>
          </cell>
          <cell r="AC6">
            <v>0</v>
          </cell>
          <cell r="AD6" t="str">
            <v>xr</v>
          </cell>
          <cell r="AE6" t="str">
            <v/>
          </cell>
          <cell r="AF6" t="str">
            <v xml:space="preserve">  </v>
          </cell>
          <cell r="AG6">
            <v>100</v>
          </cell>
          <cell r="AH6" t="str">
            <v xml:space="preserve">m </v>
          </cell>
          <cell r="AI6">
            <v>0</v>
          </cell>
          <cell r="AJ6" t="str">
            <v xml:space="preserve">m </v>
          </cell>
          <cell r="AK6">
            <v>100</v>
          </cell>
          <cell r="AL6" t="str">
            <v xml:space="preserve">m </v>
          </cell>
          <cell r="AM6">
            <v>0</v>
          </cell>
          <cell r="AN6" t="str">
            <v xml:space="preserve">m </v>
          </cell>
          <cell r="AO6" t="str">
            <v/>
          </cell>
          <cell r="AP6" t="str">
            <v xml:space="preserve">  </v>
          </cell>
          <cell r="AQ6" t="str">
            <v/>
          </cell>
          <cell r="AR6" t="str">
            <v xml:space="preserve">  </v>
          </cell>
          <cell r="AS6">
            <v>0</v>
          </cell>
          <cell r="AT6" t="str">
            <v>m</v>
          </cell>
        </row>
        <row r="7">
          <cell r="A7" t="str">
            <v>Canada</v>
          </cell>
          <cell r="B7">
            <v>901030</v>
          </cell>
          <cell r="C7" t="str">
            <v>m.</v>
          </cell>
          <cell r="D7">
            <v>98.271987448268334</v>
          </cell>
          <cell r="E7">
            <v>1.0168808493470434</v>
          </cell>
          <cell r="F7">
            <v>0.7111317023846232</v>
          </cell>
          <cell r="G7" t="str">
            <v/>
          </cell>
          <cell r="H7">
            <v>100</v>
          </cell>
          <cell r="I7" t="str">
            <v>xr</v>
          </cell>
          <cell r="J7" t="str">
            <v xml:space="preserve">a </v>
          </cell>
          <cell r="K7" t="str">
            <v>xr</v>
          </cell>
          <cell r="L7" t="str">
            <v>xr</v>
          </cell>
          <cell r="M7" t="str">
            <v>xr</v>
          </cell>
          <cell r="N7">
            <v>98.271987448268334</v>
          </cell>
          <cell r="O7">
            <v>1.0168808493470434</v>
          </cell>
          <cell r="P7">
            <v>0.7111317023846232</v>
          </cell>
          <cell r="Q7" t="str">
            <v/>
          </cell>
          <cell r="R7" t="str">
            <v>xr</v>
          </cell>
          <cell r="S7" t="str">
            <v xml:space="preserve">a </v>
          </cell>
          <cell r="T7" t="str">
            <v>xr</v>
          </cell>
          <cell r="U7" t="str">
            <v>xr</v>
          </cell>
          <cell r="V7" t="str">
            <v/>
          </cell>
          <cell r="W7" t="str">
            <v/>
          </cell>
          <cell r="X7" t="str">
            <v>m</v>
          </cell>
          <cell r="Y7">
            <v>98.271987448268334</v>
          </cell>
          <cell r="Z7" t="str">
            <v xml:space="preserve">  </v>
          </cell>
          <cell r="AA7">
            <v>1.0168808493470434</v>
          </cell>
          <cell r="AB7" t="str">
            <v xml:space="preserve">  </v>
          </cell>
          <cell r="AC7">
            <v>0.7111317023846232</v>
          </cell>
          <cell r="AD7" t="str">
            <v xml:space="preserve">  </v>
          </cell>
          <cell r="AE7" t="str">
            <v/>
          </cell>
          <cell r="AF7" t="str">
            <v xml:space="preserve">  </v>
          </cell>
          <cell r="AG7">
            <v>0</v>
          </cell>
          <cell r="AH7" t="str">
            <v>xr</v>
          </cell>
          <cell r="AI7">
            <v>0</v>
          </cell>
          <cell r="AJ7" t="str">
            <v xml:space="preserve">a </v>
          </cell>
          <cell r="AK7">
            <v>0</v>
          </cell>
          <cell r="AL7" t="str">
            <v>xr</v>
          </cell>
          <cell r="AM7">
            <v>0</v>
          </cell>
          <cell r="AN7" t="str">
            <v>xr</v>
          </cell>
          <cell r="AO7" t="str">
            <v/>
          </cell>
          <cell r="AP7" t="str">
            <v xml:space="preserve">  </v>
          </cell>
          <cell r="AQ7" t="str">
            <v/>
          </cell>
          <cell r="AR7" t="str">
            <v xml:space="preserve">  </v>
          </cell>
          <cell r="AS7">
            <v>0</v>
          </cell>
          <cell r="AT7" t="str">
            <v>m</v>
          </cell>
        </row>
        <row r="8">
          <cell r="A8" t="str">
            <v>Chile</v>
          </cell>
          <cell r="B8">
            <v>901030</v>
          </cell>
          <cell r="C8" t="str">
            <v>m</v>
          </cell>
          <cell r="D8" t="str">
            <v xml:space="preserve">m </v>
          </cell>
          <cell r="E8" t="str">
            <v xml:space="preserve">m </v>
          </cell>
          <cell r="F8" t="str">
            <v xml:space="preserve">m </v>
          </cell>
          <cell r="G8" t="str">
            <v xml:space="preserve">m </v>
          </cell>
          <cell r="H8" t="str">
            <v xml:space="preserve">m </v>
          </cell>
          <cell r="I8" t="str">
            <v xml:space="preserve">m </v>
          </cell>
          <cell r="J8" t="str">
            <v xml:space="preserve">m </v>
          </cell>
          <cell r="K8" t="str">
            <v xml:space="preserve">m </v>
          </cell>
          <cell r="L8" t="str">
            <v xml:space="preserve">m </v>
          </cell>
          <cell r="M8" t="str">
            <v xml:space="preserve">m </v>
          </cell>
          <cell r="N8">
            <v>91.8956136368747</v>
          </cell>
          <cell r="O8">
            <v>7.6709770908472699</v>
          </cell>
          <cell r="P8">
            <v>0.43340927227797399</v>
          </cell>
          <cell r="Q8" t="str">
            <v/>
          </cell>
          <cell r="R8" t="str">
            <v xml:space="preserve">m </v>
          </cell>
          <cell r="S8" t="str">
            <v xml:space="preserve">m </v>
          </cell>
          <cell r="T8" t="str">
            <v xml:space="preserve">m </v>
          </cell>
          <cell r="U8" t="str">
            <v xml:space="preserve">m </v>
          </cell>
          <cell r="V8" t="str">
            <v xml:space="preserve">m </v>
          </cell>
          <cell r="W8" t="str">
            <v xml:space="preserve">m </v>
          </cell>
          <cell r="X8" t="str">
            <v>m</v>
          </cell>
          <cell r="Y8">
            <v>91.8956136368747</v>
          </cell>
          <cell r="Z8" t="str">
            <v xml:space="preserve">  </v>
          </cell>
          <cell r="AA8">
            <v>7.6709770908472699</v>
          </cell>
          <cell r="AB8" t="str">
            <v xml:space="preserve">  </v>
          </cell>
          <cell r="AC8">
            <v>0.43340927227797399</v>
          </cell>
          <cell r="AD8" t="str">
            <v xml:space="preserve">  </v>
          </cell>
          <cell r="AE8" t="str">
            <v/>
          </cell>
          <cell r="AF8" t="str">
            <v xml:space="preserve">  </v>
          </cell>
          <cell r="AG8">
            <v>0</v>
          </cell>
          <cell r="AH8" t="str">
            <v xml:space="preserve">m </v>
          </cell>
          <cell r="AI8">
            <v>0</v>
          </cell>
          <cell r="AJ8" t="str">
            <v xml:space="preserve">m </v>
          </cell>
          <cell r="AK8">
            <v>0</v>
          </cell>
          <cell r="AL8" t="str">
            <v xml:space="preserve">m </v>
          </cell>
          <cell r="AM8">
            <v>0</v>
          </cell>
          <cell r="AN8" t="str">
            <v xml:space="preserve">m </v>
          </cell>
          <cell r="AO8">
            <v>0</v>
          </cell>
          <cell r="AP8" t="str">
            <v xml:space="preserve">m </v>
          </cell>
          <cell r="AQ8">
            <v>0</v>
          </cell>
          <cell r="AR8" t="str">
            <v xml:space="preserve">m </v>
          </cell>
          <cell r="AS8">
            <v>0</v>
          </cell>
          <cell r="AT8" t="str">
            <v>m</v>
          </cell>
        </row>
        <row r="9">
          <cell r="A9" t="str">
            <v>China</v>
          </cell>
          <cell r="B9">
            <v>901030</v>
          </cell>
          <cell r="C9" t="str">
            <v>m.</v>
          </cell>
          <cell r="D9" t="str">
            <v>xr</v>
          </cell>
          <cell r="E9" t="str">
            <v>xr</v>
          </cell>
          <cell r="F9" t="str">
            <v>xr</v>
          </cell>
          <cell r="G9" t="str">
            <v/>
          </cell>
          <cell r="H9" t="str">
            <v>xr</v>
          </cell>
          <cell r="I9" t="str">
            <v>xr</v>
          </cell>
          <cell r="J9" t="str">
            <v>xr</v>
          </cell>
          <cell r="K9" t="str">
            <v>xr</v>
          </cell>
          <cell r="L9" t="str">
            <v>xr</v>
          </cell>
          <cell r="M9" t="str">
            <v>xr</v>
          </cell>
          <cell r="N9" t="str">
            <v>xr</v>
          </cell>
          <cell r="O9" t="str">
            <v>xr</v>
          </cell>
          <cell r="P9" t="str">
            <v>xr</v>
          </cell>
          <cell r="Q9" t="str">
            <v>xr</v>
          </cell>
          <cell r="R9" t="str">
            <v>xr</v>
          </cell>
          <cell r="S9" t="str">
            <v>xr</v>
          </cell>
          <cell r="T9" t="str">
            <v>xr</v>
          </cell>
          <cell r="U9" t="str">
            <v>xr</v>
          </cell>
          <cell r="V9" t="str">
            <v/>
          </cell>
          <cell r="W9" t="str">
            <v/>
          </cell>
          <cell r="X9" t="str">
            <v>m</v>
          </cell>
          <cell r="Y9">
            <v>0</v>
          </cell>
          <cell r="Z9" t="str">
            <v>xr</v>
          </cell>
          <cell r="AA9">
            <v>0</v>
          </cell>
          <cell r="AB9" t="str">
            <v>xr</v>
          </cell>
          <cell r="AC9">
            <v>0</v>
          </cell>
          <cell r="AD9" t="str">
            <v>xr</v>
          </cell>
          <cell r="AE9">
            <v>0</v>
          </cell>
          <cell r="AF9" t="str">
            <v>xr</v>
          </cell>
          <cell r="AG9">
            <v>0</v>
          </cell>
          <cell r="AH9" t="str">
            <v>xr</v>
          </cell>
          <cell r="AI9">
            <v>0</v>
          </cell>
          <cell r="AJ9" t="str">
            <v>xr</v>
          </cell>
          <cell r="AK9">
            <v>0</v>
          </cell>
          <cell r="AL9" t="str">
            <v>xr</v>
          </cell>
          <cell r="AM9">
            <v>0</v>
          </cell>
          <cell r="AN9" t="str">
            <v>xr</v>
          </cell>
          <cell r="AO9" t="str">
            <v/>
          </cell>
          <cell r="AP9" t="str">
            <v>xc</v>
          </cell>
          <cell r="AQ9" t="str">
            <v/>
          </cell>
          <cell r="AR9" t="str">
            <v>xc</v>
          </cell>
          <cell r="AS9">
            <v>0</v>
          </cell>
          <cell r="AT9" t="str">
            <v>m</v>
          </cell>
        </row>
        <row r="10">
          <cell r="A10" t="str">
            <v>Czech Republic</v>
          </cell>
          <cell r="B10">
            <v>901030</v>
          </cell>
          <cell r="C10" t="str">
            <v>m</v>
          </cell>
          <cell r="D10">
            <v>89.705290370607131</v>
          </cell>
          <cell r="E10">
            <v>3.2905769382483299</v>
          </cell>
          <cell r="F10" t="str">
            <v xml:space="preserve">a </v>
          </cell>
          <cell r="G10" t="str">
            <v/>
          </cell>
          <cell r="H10">
            <v>92.995867308855466</v>
          </cell>
          <cell r="I10">
            <v>7.0041326911445516</v>
          </cell>
          <cell r="J10" t="str">
            <v xml:space="preserve">a </v>
          </cell>
          <cell r="K10">
            <v>7.0041326911445516</v>
          </cell>
          <cell r="L10" t="str">
            <v xml:space="preserve">n </v>
          </cell>
          <cell r="M10">
            <v>7.0041326911445516</v>
          </cell>
          <cell r="N10">
            <v>96.461587989367573</v>
          </cell>
          <cell r="O10">
            <v>3.5384120106324199</v>
          </cell>
          <cell r="P10" t="str">
            <v xml:space="preserve">a </v>
          </cell>
          <cell r="Q10" t="str">
            <v/>
          </cell>
          <cell r="R10">
            <v>100</v>
          </cell>
          <cell r="S10" t="str">
            <v xml:space="preserve">a </v>
          </cell>
          <cell r="T10">
            <v>100</v>
          </cell>
          <cell r="U10" t="str">
            <v xml:space="preserve">n </v>
          </cell>
          <cell r="V10" t="str">
            <v/>
          </cell>
          <cell r="W10" t="str">
            <v/>
          </cell>
          <cell r="X10" t="str">
            <v>m</v>
          </cell>
          <cell r="Y10">
            <v>96.461587989367573</v>
          </cell>
          <cell r="Z10" t="str">
            <v xml:space="preserve">  </v>
          </cell>
          <cell r="AA10">
            <v>3.5384120106324199</v>
          </cell>
          <cell r="AB10" t="str">
            <v xml:space="preserve">  </v>
          </cell>
          <cell r="AC10">
            <v>0</v>
          </cell>
          <cell r="AD10" t="str">
            <v xml:space="preserve">a </v>
          </cell>
          <cell r="AE10" t="str">
            <v/>
          </cell>
          <cell r="AF10" t="str">
            <v xml:space="preserve">  </v>
          </cell>
          <cell r="AG10">
            <v>100</v>
          </cell>
          <cell r="AH10" t="str">
            <v xml:space="preserve">  </v>
          </cell>
          <cell r="AI10">
            <v>0</v>
          </cell>
          <cell r="AJ10" t="str">
            <v xml:space="preserve">a </v>
          </cell>
          <cell r="AK10">
            <v>100</v>
          </cell>
          <cell r="AL10" t="str">
            <v xml:space="preserve">  </v>
          </cell>
          <cell r="AM10">
            <v>0</v>
          </cell>
          <cell r="AN10" t="str">
            <v xml:space="preserve">n </v>
          </cell>
          <cell r="AO10" t="str">
            <v/>
          </cell>
          <cell r="AP10" t="str">
            <v xml:space="preserve">  </v>
          </cell>
          <cell r="AQ10" t="str">
            <v/>
          </cell>
          <cell r="AR10" t="str">
            <v xml:space="preserve">  </v>
          </cell>
          <cell r="AS10">
            <v>0</v>
          </cell>
          <cell r="AT10" t="str">
            <v>m</v>
          </cell>
        </row>
        <row r="11">
          <cell r="A11" t="str">
            <v>Denmark</v>
          </cell>
          <cell r="B11">
            <v>901030</v>
          </cell>
          <cell r="C11">
            <v>98.105456409034829</v>
          </cell>
          <cell r="D11">
            <v>81.248694726778794</v>
          </cell>
          <cell r="E11">
            <v>6.2306160085299123</v>
          </cell>
          <cell r="F11" t="str">
            <v xml:space="preserve">a </v>
          </cell>
          <cell r="G11" t="str">
            <v/>
          </cell>
          <cell r="H11">
            <v>87.479310735308758</v>
          </cell>
          <cell r="I11">
            <v>12.255498202902592</v>
          </cell>
          <cell r="J11">
            <v>0.26519106178870716</v>
          </cell>
          <cell r="K11">
            <v>12.520689264691301</v>
          </cell>
          <cell r="L11" t="str">
            <v>xc</v>
          </cell>
          <cell r="M11">
            <v>12.520689264691301</v>
          </cell>
          <cell r="N11">
            <v>92.877611910566714</v>
          </cell>
          <cell r="O11">
            <v>7.1223880894332261</v>
          </cell>
          <cell r="P11" t="str">
            <v xml:space="preserve">a </v>
          </cell>
          <cell r="Q11" t="str">
            <v/>
          </cell>
          <cell r="R11">
            <v>97.881977132548485</v>
          </cell>
          <cell r="S11">
            <v>2.1180228674515025</v>
          </cell>
          <cell r="T11">
            <v>100</v>
          </cell>
          <cell r="U11" t="str">
            <v>xc</v>
          </cell>
          <cell r="V11" t="str">
            <v/>
          </cell>
          <cell r="W11" t="str">
            <v/>
          </cell>
          <cell r="X11">
            <v>1.894543590965174</v>
          </cell>
          <cell r="Y11">
            <v>92.877611910566714</v>
          </cell>
          <cell r="Z11" t="str">
            <v xml:space="preserve">  </v>
          </cell>
          <cell r="AA11">
            <v>7.1223880894332261</v>
          </cell>
          <cell r="AB11" t="str">
            <v xml:space="preserve">  </v>
          </cell>
          <cell r="AC11">
            <v>0</v>
          </cell>
          <cell r="AD11" t="str">
            <v xml:space="preserve">a </v>
          </cell>
          <cell r="AE11" t="str">
            <v/>
          </cell>
          <cell r="AF11" t="str">
            <v xml:space="preserve">  </v>
          </cell>
          <cell r="AG11">
            <v>97.881977132548485</v>
          </cell>
          <cell r="AH11" t="str">
            <v xml:space="preserve">  </v>
          </cell>
          <cell r="AI11">
            <v>2.1180228674515025</v>
          </cell>
          <cell r="AJ11" t="str">
            <v xml:space="preserve">  </v>
          </cell>
          <cell r="AK11">
            <v>100</v>
          </cell>
          <cell r="AL11" t="str">
            <v xml:space="preserve">  </v>
          </cell>
          <cell r="AM11">
            <v>0</v>
          </cell>
          <cell r="AN11" t="str">
            <v>xc</v>
          </cell>
          <cell r="AO11" t="str">
            <v/>
          </cell>
          <cell r="AP11" t="str">
            <v xml:space="preserve">  </v>
          </cell>
          <cell r="AQ11" t="str">
            <v/>
          </cell>
          <cell r="AR11" t="str">
            <v xml:space="preserve">  </v>
          </cell>
          <cell r="AS11">
            <v>1.894543590965174</v>
          </cell>
          <cell r="AT11" t="str">
            <v>""</v>
          </cell>
        </row>
        <row r="12">
          <cell r="A12" t="str">
            <v>Finland</v>
          </cell>
          <cell r="B12">
            <v>901030</v>
          </cell>
          <cell r="C12">
            <v>100</v>
          </cell>
          <cell r="D12">
            <v>89.906000272139764</v>
          </cell>
          <cell r="E12">
            <v>4.9768419741158034</v>
          </cell>
          <cell r="F12" t="str">
            <v xml:space="preserve">a </v>
          </cell>
          <cell r="G12" t="str">
            <v/>
          </cell>
          <cell r="H12">
            <v>94.882842246255549</v>
          </cell>
          <cell r="I12">
            <v>5.1171577537444417</v>
          </cell>
          <cell r="J12" t="str">
            <v xml:space="preserve">n </v>
          </cell>
          <cell r="K12">
            <v>5.1171577537444417</v>
          </cell>
          <cell r="L12" t="str">
            <v xml:space="preserve">m </v>
          </cell>
          <cell r="M12">
            <v>5.1171577537444417</v>
          </cell>
          <cell r="N12">
            <v>94.754750325460236</v>
          </cell>
          <cell r="O12">
            <v>5.2452496745397701</v>
          </cell>
          <cell r="P12" t="str">
            <v xml:space="preserve">a </v>
          </cell>
          <cell r="Q12" t="str">
            <v/>
          </cell>
          <cell r="R12">
            <v>100</v>
          </cell>
          <cell r="S12" t="str">
            <v xml:space="preserve">n </v>
          </cell>
          <cell r="T12">
            <v>100</v>
          </cell>
          <cell r="U12" t="str">
            <v xml:space="preserve">m </v>
          </cell>
          <cell r="V12" t="str">
            <v/>
          </cell>
          <cell r="W12" t="str">
            <v/>
          </cell>
          <cell r="X12" t="str">
            <v>""</v>
          </cell>
          <cell r="Y12">
            <v>94.754750325460236</v>
          </cell>
          <cell r="Z12" t="str">
            <v xml:space="preserve">  </v>
          </cell>
          <cell r="AA12">
            <v>5.2452496745397701</v>
          </cell>
          <cell r="AB12" t="str">
            <v xml:space="preserve">  </v>
          </cell>
          <cell r="AC12">
            <v>0</v>
          </cell>
          <cell r="AD12" t="str">
            <v xml:space="preserve">a </v>
          </cell>
          <cell r="AE12" t="str">
            <v/>
          </cell>
          <cell r="AF12" t="str">
            <v xml:space="preserve">  </v>
          </cell>
          <cell r="AG12">
            <v>100</v>
          </cell>
          <cell r="AH12" t="str">
            <v xml:space="preserve">  </v>
          </cell>
          <cell r="AI12">
            <v>0</v>
          </cell>
          <cell r="AJ12" t="str">
            <v xml:space="preserve">n </v>
          </cell>
          <cell r="AK12">
            <v>100</v>
          </cell>
          <cell r="AL12" t="str">
            <v xml:space="preserve">  </v>
          </cell>
          <cell r="AM12">
            <v>0</v>
          </cell>
          <cell r="AN12" t="str">
            <v xml:space="preserve">m </v>
          </cell>
          <cell r="AO12" t="str">
            <v/>
          </cell>
          <cell r="AP12" t="str">
            <v xml:space="preserve">  </v>
          </cell>
          <cell r="AQ12" t="str">
            <v/>
          </cell>
          <cell r="AR12" t="str">
            <v xml:space="preserve">  </v>
          </cell>
          <cell r="AS12">
            <v>0</v>
          </cell>
          <cell r="AT12" t="str">
            <v>""</v>
          </cell>
        </row>
        <row r="13">
          <cell r="A13" t="str">
            <v>France</v>
          </cell>
          <cell r="B13">
            <v>901030</v>
          </cell>
          <cell r="C13">
            <v>93.024004137158286</v>
          </cell>
          <cell r="D13">
            <v>83.152348479233069</v>
          </cell>
          <cell r="E13">
            <v>12.94968250438564</v>
          </cell>
          <cell r="F13">
            <v>1.8530872433474169E-3</v>
          </cell>
          <cell r="G13" t="str">
            <v/>
          </cell>
          <cell r="H13">
            <v>96.103884070862051</v>
          </cell>
          <cell r="I13">
            <v>3.8961159291379439</v>
          </cell>
          <cell r="J13" t="str">
            <v xml:space="preserve">n </v>
          </cell>
          <cell r="K13">
            <v>3.8961159291379439</v>
          </cell>
          <cell r="L13" t="str">
            <v xml:space="preserve">n </v>
          </cell>
          <cell r="M13">
            <v>3.8961159291379439</v>
          </cell>
          <cell r="N13">
            <v>86.523400467270193</v>
          </cell>
          <cell r="O13">
            <v>13.474671320086513</v>
          </cell>
          <cell r="P13">
            <v>1.928212643290302E-3</v>
          </cell>
          <cell r="Q13" t="str">
            <v/>
          </cell>
          <cell r="R13">
            <v>100</v>
          </cell>
          <cell r="S13" t="str">
            <v xml:space="preserve">n </v>
          </cell>
          <cell r="T13">
            <v>100</v>
          </cell>
          <cell r="U13" t="str">
            <v xml:space="preserve">n </v>
          </cell>
          <cell r="V13" t="str">
            <v/>
          </cell>
          <cell r="W13" t="str">
            <v/>
          </cell>
          <cell r="X13">
            <v>6.9759958628417102</v>
          </cell>
          <cell r="Y13">
            <v>86.523400467270193</v>
          </cell>
          <cell r="Z13" t="str">
            <v xml:space="preserve">  </v>
          </cell>
          <cell r="AA13">
            <v>13.474671320086513</v>
          </cell>
          <cell r="AB13" t="str">
            <v xml:space="preserve">  </v>
          </cell>
          <cell r="AC13">
            <v>1.928212643290302E-3</v>
          </cell>
          <cell r="AD13" t="str">
            <v xml:space="preserve">  </v>
          </cell>
          <cell r="AE13" t="str">
            <v/>
          </cell>
          <cell r="AF13" t="str">
            <v xml:space="preserve">  </v>
          </cell>
          <cell r="AG13">
            <v>100</v>
          </cell>
          <cell r="AH13" t="str">
            <v xml:space="preserve">  </v>
          </cell>
          <cell r="AI13">
            <v>0</v>
          </cell>
          <cell r="AJ13" t="str">
            <v xml:space="preserve">n </v>
          </cell>
          <cell r="AK13">
            <v>100</v>
          </cell>
          <cell r="AL13" t="str">
            <v xml:space="preserve">  </v>
          </cell>
          <cell r="AM13">
            <v>0</v>
          </cell>
          <cell r="AN13" t="str">
            <v xml:space="preserve">n </v>
          </cell>
          <cell r="AO13" t="str">
            <v/>
          </cell>
          <cell r="AP13" t="str">
            <v xml:space="preserve">  </v>
          </cell>
          <cell r="AQ13" t="str">
            <v/>
          </cell>
          <cell r="AR13" t="str">
            <v xml:space="preserve">  </v>
          </cell>
          <cell r="AS13">
            <v>6.9759958628417102</v>
          </cell>
          <cell r="AT13" t="str">
            <v>""</v>
          </cell>
        </row>
        <row r="14">
          <cell r="A14" t="str">
            <v>Germany</v>
          </cell>
          <cell r="B14">
            <v>901030</v>
          </cell>
          <cell r="C14" t="str">
            <v>x</v>
          </cell>
          <cell r="D14" t="str">
            <v>xc</v>
          </cell>
          <cell r="E14" t="str">
            <v>xc</v>
          </cell>
          <cell r="F14" t="str">
            <v>xc</v>
          </cell>
          <cell r="G14" t="str">
            <v>xc</v>
          </cell>
          <cell r="H14" t="str">
            <v>xc</v>
          </cell>
          <cell r="I14" t="str">
            <v>xc</v>
          </cell>
          <cell r="J14" t="str">
            <v>xc</v>
          </cell>
          <cell r="K14" t="str">
            <v>xc</v>
          </cell>
          <cell r="L14" t="str">
            <v xml:space="preserve">n </v>
          </cell>
          <cell r="M14" t="str">
            <v>xc</v>
          </cell>
          <cell r="N14">
            <v>93.233892803492864</v>
          </cell>
          <cell r="O14">
            <v>4.4171234315341312</v>
          </cell>
          <cell r="P14">
            <v>2.3489837649730849</v>
          </cell>
          <cell r="Q14" t="str">
            <v/>
          </cell>
          <cell r="R14" t="str">
            <v>xc</v>
          </cell>
          <cell r="S14" t="str">
            <v>xc</v>
          </cell>
          <cell r="T14" t="str">
            <v>xc</v>
          </cell>
          <cell r="U14" t="str">
            <v xml:space="preserve">n </v>
          </cell>
          <cell r="V14" t="str">
            <v>xc</v>
          </cell>
          <cell r="W14" t="str">
            <v>xc</v>
          </cell>
          <cell r="X14" t="str">
            <v>100.00(x)</v>
          </cell>
          <cell r="Y14">
            <v>93.233892803492864</v>
          </cell>
          <cell r="Z14" t="str">
            <v xml:space="preserve">  </v>
          </cell>
          <cell r="AA14">
            <v>4.4171234315341312</v>
          </cell>
          <cell r="AB14" t="str">
            <v xml:space="preserve">  </v>
          </cell>
          <cell r="AC14">
            <v>2.3489837649730849</v>
          </cell>
          <cell r="AD14" t="str">
            <v xml:space="preserve">  </v>
          </cell>
          <cell r="AE14" t="str">
            <v/>
          </cell>
          <cell r="AF14" t="str">
            <v xml:space="preserve">  </v>
          </cell>
          <cell r="AG14">
            <v>0</v>
          </cell>
          <cell r="AH14" t="str">
            <v>xc</v>
          </cell>
          <cell r="AI14">
            <v>0</v>
          </cell>
          <cell r="AJ14" t="str">
            <v>xc</v>
          </cell>
          <cell r="AK14">
            <v>0</v>
          </cell>
          <cell r="AL14" t="str">
            <v>xc</v>
          </cell>
          <cell r="AM14">
            <v>0</v>
          </cell>
          <cell r="AN14" t="str">
            <v xml:space="preserve">n </v>
          </cell>
          <cell r="AO14">
            <v>0</v>
          </cell>
          <cell r="AP14" t="str">
            <v>xc</v>
          </cell>
          <cell r="AQ14">
            <v>0</v>
          </cell>
          <cell r="AR14" t="str">
            <v>xc</v>
          </cell>
          <cell r="AS14">
            <v>100</v>
          </cell>
          <cell r="AT14" t="str">
            <v>x</v>
          </cell>
        </row>
        <row r="15">
          <cell r="A15" t="str">
            <v>Greece</v>
          </cell>
          <cell r="B15">
            <v>901030</v>
          </cell>
          <cell r="C15" t="str">
            <v>m</v>
          </cell>
          <cell r="D15">
            <v>99.973054127512953</v>
          </cell>
          <cell r="E15" t="str">
            <v xml:space="preserve">a </v>
          </cell>
          <cell r="F15" t="str">
            <v xml:space="preserve">a </v>
          </cell>
          <cell r="G15" t="str">
            <v/>
          </cell>
          <cell r="H15">
            <v>99.973054127512953</v>
          </cell>
          <cell r="I15">
            <v>2.6945872487049619E-2</v>
          </cell>
          <cell r="J15" t="str">
            <v xml:space="preserve">n </v>
          </cell>
          <cell r="K15">
            <v>2.6945872487049619E-2</v>
          </cell>
          <cell r="L15" t="str">
            <v xml:space="preserve">n </v>
          </cell>
          <cell r="M15">
            <v>2.6945872487049619E-2</v>
          </cell>
          <cell r="N15">
            <v>100</v>
          </cell>
          <cell r="O15" t="str">
            <v xml:space="preserve">a </v>
          </cell>
          <cell r="P15" t="str">
            <v xml:space="preserve">a </v>
          </cell>
          <cell r="Q15" t="str">
            <v/>
          </cell>
          <cell r="R15">
            <v>100</v>
          </cell>
          <cell r="S15" t="str">
            <v xml:space="preserve">n </v>
          </cell>
          <cell r="T15">
            <v>100</v>
          </cell>
          <cell r="U15" t="str">
            <v xml:space="preserve">n </v>
          </cell>
          <cell r="V15" t="str">
            <v/>
          </cell>
          <cell r="W15" t="str">
            <v/>
          </cell>
          <cell r="X15" t="str">
            <v>m</v>
          </cell>
          <cell r="Y15">
            <v>100</v>
          </cell>
          <cell r="Z15" t="str">
            <v xml:space="preserve">  </v>
          </cell>
          <cell r="AA15">
            <v>0</v>
          </cell>
          <cell r="AB15" t="str">
            <v xml:space="preserve">a </v>
          </cell>
          <cell r="AC15">
            <v>0</v>
          </cell>
          <cell r="AD15" t="str">
            <v xml:space="preserve">a </v>
          </cell>
          <cell r="AE15" t="str">
            <v/>
          </cell>
          <cell r="AF15" t="str">
            <v xml:space="preserve">  </v>
          </cell>
          <cell r="AG15">
            <v>100</v>
          </cell>
          <cell r="AH15" t="str">
            <v xml:space="preserve">  </v>
          </cell>
          <cell r="AI15">
            <v>0</v>
          </cell>
          <cell r="AJ15" t="str">
            <v xml:space="preserve">n </v>
          </cell>
          <cell r="AK15">
            <v>100</v>
          </cell>
          <cell r="AL15" t="str">
            <v xml:space="preserve">  </v>
          </cell>
          <cell r="AM15">
            <v>0</v>
          </cell>
          <cell r="AN15" t="str">
            <v xml:space="preserve">n </v>
          </cell>
          <cell r="AO15" t="str">
            <v/>
          </cell>
          <cell r="AP15" t="str">
            <v xml:space="preserve">  </v>
          </cell>
          <cell r="AQ15" t="str">
            <v/>
          </cell>
          <cell r="AR15" t="str">
            <v xml:space="preserve">  </v>
          </cell>
          <cell r="AS15">
            <v>0</v>
          </cell>
          <cell r="AT15" t="str">
            <v>m</v>
          </cell>
        </row>
        <row r="16">
          <cell r="A16" t="str">
            <v>Hungary</v>
          </cell>
          <cell r="B16">
            <v>901030</v>
          </cell>
          <cell r="C16" t="str">
            <v>m</v>
          </cell>
          <cell r="D16">
            <v>95.517003639628655</v>
          </cell>
          <cell r="E16">
            <v>3.835238660231846</v>
          </cell>
          <cell r="F16" t="str">
            <v xml:space="preserve">a </v>
          </cell>
          <cell r="G16" t="str">
            <v/>
          </cell>
          <cell r="H16">
            <v>99.352242299860507</v>
          </cell>
          <cell r="I16">
            <v>0.64775770013949241</v>
          </cell>
          <cell r="J16" t="str">
            <v xml:space="preserve">a </v>
          </cell>
          <cell r="K16">
            <v>0.64775770013949241</v>
          </cell>
          <cell r="L16" t="str">
            <v xml:space="preserve">n </v>
          </cell>
          <cell r="M16">
            <v>0.64775770013949241</v>
          </cell>
          <cell r="N16">
            <v>96.139756314048256</v>
          </cell>
          <cell r="O16">
            <v>3.8602436859517471</v>
          </cell>
          <cell r="P16" t="str">
            <v xml:space="preserve">a </v>
          </cell>
          <cell r="Q16" t="str">
            <v/>
          </cell>
          <cell r="R16">
            <v>100</v>
          </cell>
          <cell r="S16" t="str">
            <v xml:space="preserve">a </v>
          </cell>
          <cell r="T16">
            <v>100</v>
          </cell>
          <cell r="U16" t="str">
            <v xml:space="preserve">n </v>
          </cell>
          <cell r="V16" t="str">
            <v/>
          </cell>
          <cell r="W16" t="str">
            <v/>
          </cell>
          <cell r="X16" t="str">
            <v>m</v>
          </cell>
          <cell r="Y16">
            <v>96.139756314048256</v>
          </cell>
          <cell r="Z16" t="str">
            <v xml:space="preserve">  </v>
          </cell>
          <cell r="AA16">
            <v>3.8602436859517471</v>
          </cell>
          <cell r="AB16" t="str">
            <v xml:space="preserve">  </v>
          </cell>
          <cell r="AC16">
            <v>0</v>
          </cell>
          <cell r="AD16" t="str">
            <v xml:space="preserve">a </v>
          </cell>
          <cell r="AE16" t="str">
            <v/>
          </cell>
          <cell r="AF16" t="str">
            <v xml:space="preserve">  </v>
          </cell>
          <cell r="AG16">
            <v>100</v>
          </cell>
          <cell r="AH16" t="str">
            <v xml:space="preserve">  </v>
          </cell>
          <cell r="AI16">
            <v>0</v>
          </cell>
          <cell r="AJ16" t="str">
            <v xml:space="preserve">a </v>
          </cell>
          <cell r="AK16">
            <v>100</v>
          </cell>
          <cell r="AL16" t="str">
            <v xml:space="preserve">  </v>
          </cell>
          <cell r="AM16">
            <v>0</v>
          </cell>
          <cell r="AN16" t="str">
            <v xml:space="preserve">n </v>
          </cell>
          <cell r="AO16" t="str">
            <v/>
          </cell>
          <cell r="AP16" t="str">
            <v xml:space="preserve">  </v>
          </cell>
          <cell r="AQ16" t="str">
            <v/>
          </cell>
          <cell r="AR16" t="str">
            <v xml:space="preserve">  </v>
          </cell>
          <cell r="AS16">
            <v>0</v>
          </cell>
          <cell r="AT16" t="str">
            <v>m</v>
          </cell>
        </row>
        <row r="17">
          <cell r="A17" t="str">
            <v>Iceland</v>
          </cell>
          <cell r="B17">
            <v>901030</v>
          </cell>
          <cell r="C17" t="str">
            <v>x</v>
          </cell>
          <cell r="D17" t="str">
            <v>xr</v>
          </cell>
          <cell r="E17" t="str">
            <v>xr</v>
          </cell>
          <cell r="F17" t="str">
            <v>xr</v>
          </cell>
          <cell r="G17" t="str">
            <v>xc</v>
          </cell>
          <cell r="H17" t="str">
            <v>xc</v>
          </cell>
          <cell r="I17" t="str">
            <v xml:space="preserve">m </v>
          </cell>
          <cell r="J17" t="str">
            <v>xc</v>
          </cell>
          <cell r="K17" t="str">
            <v>xc</v>
          </cell>
          <cell r="L17" t="str">
            <v xml:space="preserve">m </v>
          </cell>
          <cell r="M17" t="str">
            <v>xc</v>
          </cell>
          <cell r="N17" t="str">
            <v>xr</v>
          </cell>
          <cell r="O17" t="str">
            <v>xr</v>
          </cell>
          <cell r="P17" t="str">
            <v>xr</v>
          </cell>
          <cell r="Q17" t="str">
            <v/>
          </cell>
          <cell r="R17" t="str">
            <v xml:space="preserve">m </v>
          </cell>
          <cell r="S17" t="str">
            <v>xc</v>
          </cell>
          <cell r="T17" t="str">
            <v>xc</v>
          </cell>
          <cell r="U17" t="str">
            <v xml:space="preserve">m </v>
          </cell>
          <cell r="V17" t="str">
            <v>xc</v>
          </cell>
          <cell r="W17" t="str">
            <v>xc</v>
          </cell>
          <cell r="X17" t="str">
            <v>x</v>
          </cell>
          <cell r="Y17">
            <v>0</v>
          </cell>
          <cell r="Z17" t="str">
            <v>xr</v>
          </cell>
          <cell r="AA17">
            <v>0</v>
          </cell>
          <cell r="AB17" t="str">
            <v>xr</v>
          </cell>
          <cell r="AC17">
            <v>0</v>
          </cell>
          <cell r="AD17" t="str">
            <v>xr</v>
          </cell>
          <cell r="AE17" t="str">
            <v/>
          </cell>
          <cell r="AF17" t="str">
            <v xml:space="preserve">  </v>
          </cell>
          <cell r="AG17">
            <v>0</v>
          </cell>
          <cell r="AH17" t="str">
            <v xml:space="preserve">m </v>
          </cell>
          <cell r="AI17">
            <v>0</v>
          </cell>
          <cell r="AJ17" t="str">
            <v>xc</v>
          </cell>
          <cell r="AK17">
            <v>0</v>
          </cell>
          <cell r="AL17" t="str">
            <v>xc</v>
          </cell>
          <cell r="AM17">
            <v>0</v>
          </cell>
          <cell r="AN17" t="str">
            <v xml:space="preserve">m </v>
          </cell>
          <cell r="AO17">
            <v>0</v>
          </cell>
          <cell r="AP17" t="str">
            <v>xc</v>
          </cell>
          <cell r="AQ17">
            <v>0</v>
          </cell>
          <cell r="AR17" t="str">
            <v>xc</v>
          </cell>
          <cell r="AS17">
            <v>0</v>
          </cell>
          <cell r="AT17" t="str">
            <v>x</v>
          </cell>
        </row>
        <row r="18">
          <cell r="A18" t="str">
            <v>India</v>
          </cell>
          <cell r="B18">
            <v>901030</v>
          </cell>
          <cell r="C18">
            <v>95.812638550483868</v>
          </cell>
          <cell r="D18">
            <v>66.151217127078894</v>
          </cell>
          <cell r="E18">
            <v>32.528221647589824</v>
          </cell>
          <cell r="F18" t="str">
            <v>xr</v>
          </cell>
          <cell r="G18" t="str">
            <v/>
          </cell>
          <cell r="H18">
            <v>98.679438774668711</v>
          </cell>
          <cell r="I18">
            <v>1.3205612253312777</v>
          </cell>
          <cell r="J18" t="str">
            <v xml:space="preserve">n </v>
          </cell>
          <cell r="K18">
            <v>1.3205612253312777</v>
          </cell>
          <cell r="L18" t="str">
            <v>xr</v>
          </cell>
          <cell r="M18">
            <v>1.3205612253312777</v>
          </cell>
          <cell r="N18">
            <v>67.036474820385891</v>
          </cell>
          <cell r="O18">
            <v>32.963525179614123</v>
          </cell>
          <cell r="P18" t="str">
            <v>xr</v>
          </cell>
          <cell r="Q18" t="str">
            <v/>
          </cell>
          <cell r="R18">
            <v>100</v>
          </cell>
          <cell r="S18" t="str">
            <v xml:space="preserve">n </v>
          </cell>
          <cell r="T18">
            <v>100</v>
          </cell>
          <cell r="U18" t="str">
            <v>xr</v>
          </cell>
          <cell r="V18" t="str">
            <v/>
          </cell>
          <cell r="W18" t="str">
            <v/>
          </cell>
          <cell r="X18">
            <v>4.1873614495161284</v>
          </cell>
          <cell r="Y18">
            <v>67.036474820385891</v>
          </cell>
          <cell r="Z18" t="str">
            <v xml:space="preserve">  </v>
          </cell>
          <cell r="AA18">
            <v>32.963525179614123</v>
          </cell>
          <cell r="AB18" t="str">
            <v xml:space="preserve">  </v>
          </cell>
          <cell r="AC18">
            <v>0</v>
          </cell>
          <cell r="AD18" t="str">
            <v>xr</v>
          </cell>
          <cell r="AE18" t="str">
            <v/>
          </cell>
          <cell r="AF18" t="str">
            <v xml:space="preserve">  </v>
          </cell>
          <cell r="AG18">
            <v>100</v>
          </cell>
          <cell r="AH18" t="str">
            <v xml:space="preserve">  </v>
          </cell>
          <cell r="AI18">
            <v>0</v>
          </cell>
          <cell r="AJ18" t="str">
            <v xml:space="preserve">n </v>
          </cell>
          <cell r="AK18">
            <v>100</v>
          </cell>
          <cell r="AL18" t="str">
            <v xml:space="preserve">  </v>
          </cell>
          <cell r="AM18">
            <v>0</v>
          </cell>
          <cell r="AN18" t="str">
            <v>xr</v>
          </cell>
          <cell r="AO18" t="str">
            <v/>
          </cell>
          <cell r="AP18" t="str">
            <v xml:space="preserve">  </v>
          </cell>
          <cell r="AQ18" t="str">
            <v/>
          </cell>
          <cell r="AR18" t="str">
            <v xml:space="preserve">  </v>
          </cell>
          <cell r="AS18">
            <v>4.1873614495161284</v>
          </cell>
          <cell r="AT18" t="str">
            <v>""</v>
          </cell>
        </row>
        <row r="19">
          <cell r="A19" t="str">
            <v>Indonesia</v>
          </cell>
          <cell r="B19">
            <v>901030</v>
          </cell>
          <cell r="C19" t="str">
            <v>m.</v>
          </cell>
          <cell r="D19" t="str">
            <v>m.</v>
          </cell>
          <cell r="E19" t="str">
            <v xml:space="preserve">a </v>
          </cell>
          <cell r="F19" t="str">
            <v>m.</v>
          </cell>
          <cell r="G19" t="str">
            <v/>
          </cell>
          <cell r="H19" t="str">
            <v>m.</v>
          </cell>
          <cell r="I19" t="str">
            <v xml:space="preserve">m </v>
          </cell>
          <cell r="J19" t="str">
            <v xml:space="preserve">m </v>
          </cell>
          <cell r="K19" t="str">
            <v xml:space="preserve">m </v>
          </cell>
          <cell r="L19" t="str">
            <v xml:space="preserve">m </v>
          </cell>
          <cell r="M19" t="str">
            <v xml:space="preserve">m </v>
          </cell>
          <cell r="N19" t="str">
            <v>m.</v>
          </cell>
          <cell r="O19" t="str">
            <v xml:space="preserve">a </v>
          </cell>
          <cell r="P19" t="str">
            <v>m.</v>
          </cell>
          <cell r="Q19" t="str">
            <v/>
          </cell>
          <cell r="R19" t="str">
            <v xml:space="preserve">m </v>
          </cell>
          <cell r="S19" t="str">
            <v xml:space="preserve">m </v>
          </cell>
          <cell r="T19" t="str">
            <v xml:space="preserve">m </v>
          </cell>
          <cell r="U19" t="str">
            <v xml:space="preserve">m </v>
          </cell>
          <cell r="V19" t="str">
            <v/>
          </cell>
          <cell r="W19" t="str">
            <v/>
          </cell>
          <cell r="X19" t="str">
            <v>m.</v>
          </cell>
          <cell r="Y19">
            <v>91.367578336956583</v>
          </cell>
          <cell r="Z19" t="str">
            <v xml:space="preserve">m </v>
          </cell>
          <cell r="AA19">
            <v>0</v>
          </cell>
          <cell r="AB19" t="str">
            <v xml:space="preserve">a </v>
          </cell>
          <cell r="AC19">
            <v>8.6324216630434183</v>
          </cell>
          <cell r="AD19" t="str">
            <v xml:space="preserve">m </v>
          </cell>
          <cell r="AE19" t="str">
            <v/>
          </cell>
          <cell r="AF19" t="str">
            <v xml:space="preserve">m </v>
          </cell>
          <cell r="AG19">
            <v>0</v>
          </cell>
          <cell r="AH19" t="str">
            <v xml:space="preserve">m </v>
          </cell>
          <cell r="AI19">
            <v>0</v>
          </cell>
          <cell r="AJ19" t="str">
            <v xml:space="preserve">m </v>
          </cell>
          <cell r="AK19">
            <v>0</v>
          </cell>
          <cell r="AL19" t="str">
            <v xml:space="preserve">m </v>
          </cell>
          <cell r="AM19">
            <v>0</v>
          </cell>
          <cell r="AN19" t="str">
            <v xml:space="preserve">m </v>
          </cell>
          <cell r="AO19" t="str">
            <v/>
          </cell>
          <cell r="AP19" t="str">
            <v xml:space="preserve">m </v>
          </cell>
          <cell r="AQ19" t="str">
            <v/>
          </cell>
          <cell r="AR19" t="str">
            <v xml:space="preserve">m </v>
          </cell>
          <cell r="AS19">
            <v>56.975644732850981</v>
          </cell>
          <cell r="AT19" t="str">
            <v>m</v>
          </cell>
        </row>
        <row r="20">
          <cell r="A20" t="str">
            <v>Ireland</v>
          </cell>
          <cell r="B20">
            <v>901030</v>
          </cell>
          <cell r="C20" t="str">
            <v>m</v>
          </cell>
          <cell r="D20">
            <v>94.862183142136402</v>
          </cell>
          <cell r="E20" t="str">
            <v xml:space="preserve">a </v>
          </cell>
          <cell r="F20" t="str">
            <v xml:space="preserve">n </v>
          </cell>
          <cell r="G20" t="str">
            <v/>
          </cell>
          <cell r="H20">
            <v>94.862183142136402</v>
          </cell>
          <cell r="I20">
            <v>5.1378168578635668</v>
          </cell>
          <cell r="J20" t="str">
            <v xml:space="preserve">n </v>
          </cell>
          <cell r="K20">
            <v>5.1378168578635668</v>
          </cell>
          <cell r="L20" t="str">
            <v xml:space="preserve">n </v>
          </cell>
          <cell r="M20">
            <v>5.1378168578635668</v>
          </cell>
          <cell r="N20">
            <v>100</v>
          </cell>
          <cell r="O20" t="str">
            <v xml:space="preserve">a </v>
          </cell>
          <cell r="P20" t="str">
            <v xml:space="preserve">n </v>
          </cell>
          <cell r="Q20" t="str">
            <v/>
          </cell>
          <cell r="R20">
            <v>100</v>
          </cell>
          <cell r="S20" t="str">
            <v xml:space="preserve">n </v>
          </cell>
          <cell r="T20">
            <v>100</v>
          </cell>
          <cell r="U20" t="str">
            <v xml:space="preserve">n </v>
          </cell>
          <cell r="V20" t="str">
            <v/>
          </cell>
          <cell r="W20" t="str">
            <v/>
          </cell>
          <cell r="X20" t="str">
            <v>m</v>
          </cell>
          <cell r="Y20">
            <v>100</v>
          </cell>
          <cell r="Z20" t="str">
            <v xml:space="preserve">  </v>
          </cell>
          <cell r="AA20">
            <v>0</v>
          </cell>
          <cell r="AB20" t="str">
            <v xml:space="preserve">a </v>
          </cell>
          <cell r="AC20">
            <v>0</v>
          </cell>
          <cell r="AD20" t="str">
            <v xml:space="preserve">n </v>
          </cell>
          <cell r="AE20" t="str">
            <v/>
          </cell>
          <cell r="AF20" t="str">
            <v xml:space="preserve">  </v>
          </cell>
          <cell r="AG20">
            <v>100</v>
          </cell>
          <cell r="AH20" t="str">
            <v xml:space="preserve">  </v>
          </cell>
          <cell r="AI20">
            <v>0</v>
          </cell>
          <cell r="AJ20" t="str">
            <v xml:space="preserve">n </v>
          </cell>
          <cell r="AK20">
            <v>100</v>
          </cell>
          <cell r="AL20" t="str">
            <v xml:space="preserve">  </v>
          </cell>
          <cell r="AM20">
            <v>0</v>
          </cell>
          <cell r="AN20" t="str">
            <v xml:space="preserve">n </v>
          </cell>
          <cell r="AO20" t="str">
            <v/>
          </cell>
          <cell r="AP20" t="str">
            <v xml:space="preserve">  </v>
          </cell>
          <cell r="AQ20" t="str">
            <v/>
          </cell>
          <cell r="AR20" t="str">
            <v xml:space="preserve">  </v>
          </cell>
          <cell r="AS20">
            <v>0</v>
          </cell>
          <cell r="AT20" t="str">
            <v>m</v>
          </cell>
        </row>
        <row r="21">
          <cell r="A21" t="str">
            <v>Italy</v>
          </cell>
          <cell r="B21">
            <v>901030</v>
          </cell>
          <cell r="C21" t="str">
            <v>m</v>
          </cell>
          <cell r="D21">
            <v>98.648332368074051</v>
          </cell>
          <cell r="E21" t="str">
            <v xml:space="preserve">a </v>
          </cell>
          <cell r="F21">
            <v>0.12475827857636053</v>
          </cell>
          <cell r="G21" t="str">
            <v/>
          </cell>
          <cell r="H21">
            <v>98.773090646650402</v>
          </cell>
          <cell r="I21">
            <v>4.3976652101465938E-2</v>
          </cell>
          <cell r="J21" t="str">
            <v xml:space="preserve">n </v>
          </cell>
          <cell r="K21">
            <v>4.3976652101465938E-2</v>
          </cell>
          <cell r="L21">
            <v>1.1829327012481283</v>
          </cell>
          <cell r="M21">
            <v>1.2269093533495943</v>
          </cell>
          <cell r="N21">
            <v>99.873692037214198</v>
          </cell>
          <cell r="O21" t="str">
            <v xml:space="preserve">a </v>
          </cell>
          <cell r="P21">
            <v>0.12630796278580489</v>
          </cell>
          <cell r="Q21" t="str">
            <v/>
          </cell>
          <cell r="R21" t="str">
            <v>3.58(x)</v>
          </cell>
          <cell r="S21" t="str">
            <v xml:space="preserve">n </v>
          </cell>
          <cell r="T21" t="str">
            <v>3.58(x)</v>
          </cell>
          <cell r="U21" t="str">
            <v>96.42(x)</v>
          </cell>
          <cell r="V21" t="str">
            <v/>
          </cell>
          <cell r="W21" t="str">
            <v/>
          </cell>
          <cell r="X21" t="str">
            <v>m</v>
          </cell>
          <cell r="Y21">
            <v>99.873692037214198</v>
          </cell>
          <cell r="Z21" t="str">
            <v xml:space="preserve">  </v>
          </cell>
          <cell r="AA21">
            <v>0</v>
          </cell>
          <cell r="AB21" t="str">
            <v xml:space="preserve">a </v>
          </cell>
          <cell r="AC21">
            <v>0.12630796278580489</v>
          </cell>
          <cell r="AD21" t="str">
            <v xml:space="preserve">  </v>
          </cell>
          <cell r="AE21" t="str">
            <v/>
          </cell>
          <cell r="AF21" t="str">
            <v xml:space="preserve">  </v>
          </cell>
          <cell r="AG21">
            <v>3.5843440252048739</v>
          </cell>
          <cell r="AH21" t="str">
            <v>xc</v>
          </cell>
          <cell r="AI21">
            <v>0</v>
          </cell>
          <cell r="AJ21" t="str">
            <v xml:space="preserve">n </v>
          </cell>
          <cell r="AK21">
            <v>3.5843440252048739</v>
          </cell>
          <cell r="AL21" t="str">
            <v>xc</v>
          </cell>
          <cell r="AM21">
            <v>96.415655974795129</v>
          </cell>
          <cell r="AN21" t="str">
            <v>xc</v>
          </cell>
          <cell r="AO21" t="str">
            <v/>
          </cell>
          <cell r="AP21" t="str">
            <v xml:space="preserve">  </v>
          </cell>
          <cell r="AQ21" t="str">
            <v/>
          </cell>
          <cell r="AR21" t="str">
            <v xml:space="preserve">  </v>
          </cell>
          <cell r="AS21">
            <v>0</v>
          </cell>
          <cell r="AT21" t="str">
            <v>m</v>
          </cell>
        </row>
        <row r="22">
          <cell r="A22" t="str">
            <v>Japan</v>
          </cell>
          <cell r="B22">
            <v>901030</v>
          </cell>
          <cell r="C22" t="str">
            <v>m.</v>
          </cell>
          <cell r="D22">
            <v>96.493775360676096</v>
          </cell>
          <cell r="E22" t="str">
            <v xml:space="preserve">a </v>
          </cell>
          <cell r="F22">
            <v>3.5062246393239076</v>
          </cell>
          <cell r="G22" t="str">
            <v/>
          </cell>
          <cell r="H22">
            <v>100</v>
          </cell>
          <cell r="I22" t="str">
            <v xml:space="preserve">m </v>
          </cell>
          <cell r="J22" t="str">
            <v xml:space="preserve">m </v>
          </cell>
          <cell r="K22" t="str">
            <v xml:space="preserve">m </v>
          </cell>
          <cell r="L22" t="str">
            <v xml:space="preserve">n </v>
          </cell>
          <cell r="M22" t="str">
            <v xml:space="preserve">m </v>
          </cell>
          <cell r="N22">
            <v>96.493775360676096</v>
          </cell>
          <cell r="O22" t="str">
            <v xml:space="preserve">a </v>
          </cell>
          <cell r="P22">
            <v>3.5062246393239076</v>
          </cell>
          <cell r="Q22" t="str">
            <v/>
          </cell>
          <cell r="R22" t="str">
            <v xml:space="preserve">m </v>
          </cell>
          <cell r="S22" t="str">
            <v xml:space="preserve">m </v>
          </cell>
          <cell r="T22" t="str">
            <v xml:space="preserve">m </v>
          </cell>
          <cell r="U22" t="str">
            <v xml:space="preserve">n </v>
          </cell>
          <cell r="V22" t="str">
            <v/>
          </cell>
          <cell r="W22" t="str">
            <v/>
          </cell>
          <cell r="X22" t="str">
            <v>m.</v>
          </cell>
          <cell r="Y22">
            <v>96.493775360676096</v>
          </cell>
          <cell r="Z22" t="str">
            <v xml:space="preserve">  </v>
          </cell>
          <cell r="AA22">
            <v>0</v>
          </cell>
          <cell r="AB22" t="str">
            <v xml:space="preserve">a </v>
          </cell>
          <cell r="AC22">
            <v>3.5062246393239076</v>
          </cell>
          <cell r="AD22" t="str">
            <v xml:space="preserve">  </v>
          </cell>
          <cell r="AE22" t="str">
            <v/>
          </cell>
          <cell r="AF22" t="str">
            <v xml:space="preserve">  </v>
          </cell>
          <cell r="AG22">
            <v>0</v>
          </cell>
          <cell r="AH22" t="str">
            <v xml:space="preserve">m </v>
          </cell>
          <cell r="AI22">
            <v>0</v>
          </cell>
          <cell r="AJ22" t="str">
            <v xml:space="preserve">m </v>
          </cell>
          <cell r="AK22">
            <v>0</v>
          </cell>
          <cell r="AL22" t="str">
            <v xml:space="preserve">m </v>
          </cell>
          <cell r="AM22">
            <v>0</v>
          </cell>
          <cell r="AN22" t="str">
            <v xml:space="preserve">n </v>
          </cell>
          <cell r="AO22" t="str">
            <v/>
          </cell>
          <cell r="AP22" t="str">
            <v xml:space="preserve">  </v>
          </cell>
          <cell r="AQ22" t="str">
            <v/>
          </cell>
          <cell r="AR22" t="str">
            <v xml:space="preserve">  </v>
          </cell>
          <cell r="AS22">
            <v>8.292706360772117</v>
          </cell>
          <cell r="AT22" t="str">
            <v>m</v>
          </cell>
        </row>
        <row r="23">
          <cell r="A23" t="str">
            <v>Jordan</v>
          </cell>
          <cell r="B23">
            <v>901030</v>
          </cell>
          <cell r="C23" t="str">
            <v>m</v>
          </cell>
          <cell r="D23" t="str">
            <v xml:space="preserve">m </v>
          </cell>
          <cell r="E23" t="str">
            <v xml:space="preserve">a </v>
          </cell>
          <cell r="F23" t="str">
            <v xml:space="preserve">m </v>
          </cell>
          <cell r="G23" t="str">
            <v xml:space="preserve">m </v>
          </cell>
          <cell r="H23" t="str">
            <v xml:space="preserve">m </v>
          </cell>
          <cell r="I23" t="str">
            <v xml:space="preserve">m </v>
          </cell>
          <cell r="J23" t="str">
            <v xml:space="preserve">m </v>
          </cell>
          <cell r="K23" t="str">
            <v xml:space="preserve">m </v>
          </cell>
          <cell r="L23" t="str">
            <v xml:space="preserve">m </v>
          </cell>
          <cell r="M23" t="str">
            <v xml:space="preserve">m </v>
          </cell>
          <cell r="N23" t="str">
            <v xml:space="preserve">m </v>
          </cell>
          <cell r="O23" t="str">
            <v xml:space="preserve">a </v>
          </cell>
          <cell r="P23" t="str">
            <v xml:space="preserve">m </v>
          </cell>
          <cell r="Q23" t="str">
            <v xml:space="preserve">m </v>
          </cell>
          <cell r="R23" t="str">
            <v xml:space="preserve">m </v>
          </cell>
          <cell r="S23" t="str">
            <v xml:space="preserve">m </v>
          </cell>
          <cell r="T23" t="str">
            <v xml:space="preserve">m </v>
          </cell>
          <cell r="U23" t="str">
            <v xml:space="preserve">m </v>
          </cell>
          <cell r="V23" t="str">
            <v xml:space="preserve">m </v>
          </cell>
          <cell r="W23" t="str">
            <v xml:space="preserve">m </v>
          </cell>
          <cell r="X23" t="str">
            <v>m</v>
          </cell>
          <cell r="Y23">
            <v>0</v>
          </cell>
          <cell r="Z23" t="str">
            <v xml:space="preserve">m </v>
          </cell>
          <cell r="AA23">
            <v>0</v>
          </cell>
          <cell r="AB23" t="str">
            <v xml:space="preserve">a </v>
          </cell>
          <cell r="AC23">
            <v>0</v>
          </cell>
          <cell r="AD23" t="str">
            <v xml:space="preserve">m </v>
          </cell>
          <cell r="AE23">
            <v>0</v>
          </cell>
          <cell r="AF23" t="str">
            <v xml:space="preserve">m </v>
          </cell>
          <cell r="AG23">
            <v>0</v>
          </cell>
          <cell r="AH23" t="str">
            <v xml:space="preserve">m </v>
          </cell>
          <cell r="AI23">
            <v>0</v>
          </cell>
          <cell r="AJ23" t="str">
            <v xml:space="preserve">m </v>
          </cell>
          <cell r="AK23">
            <v>0</v>
          </cell>
          <cell r="AL23" t="str">
            <v xml:space="preserve">m </v>
          </cell>
          <cell r="AM23">
            <v>0</v>
          </cell>
          <cell r="AN23" t="str">
            <v xml:space="preserve">m </v>
          </cell>
          <cell r="AO23">
            <v>0</v>
          </cell>
          <cell r="AP23" t="str">
            <v xml:space="preserve">m </v>
          </cell>
          <cell r="AQ23">
            <v>0</v>
          </cell>
          <cell r="AR23" t="str">
            <v xml:space="preserve">m </v>
          </cell>
          <cell r="AS23">
            <v>0</v>
          </cell>
          <cell r="AT23" t="str">
            <v>m</v>
          </cell>
        </row>
        <row r="24">
          <cell r="A24" t="str">
            <v>Korea</v>
          </cell>
          <cell r="B24">
            <v>901030</v>
          </cell>
          <cell r="C24" t="str">
            <v>m.</v>
          </cell>
          <cell r="D24">
            <v>88.587396589928673</v>
          </cell>
          <cell r="E24">
            <v>11.409576668376054</v>
          </cell>
          <cell r="F24">
            <v>3.0267416952693758E-3</v>
          </cell>
          <cell r="G24" t="str">
            <v/>
          </cell>
          <cell r="H24">
            <v>100</v>
          </cell>
          <cell r="I24" t="str">
            <v xml:space="preserve">n </v>
          </cell>
          <cell r="J24" t="str">
            <v xml:space="preserve">n </v>
          </cell>
          <cell r="K24" t="str">
            <v xml:space="preserve">n </v>
          </cell>
          <cell r="L24" t="str">
            <v xml:space="preserve">n </v>
          </cell>
          <cell r="M24" t="str">
            <v xml:space="preserve">n </v>
          </cell>
          <cell r="N24">
            <v>88.587396589928673</v>
          </cell>
          <cell r="O24">
            <v>11.409576668376054</v>
          </cell>
          <cell r="P24">
            <v>3.0267416952693758E-3</v>
          </cell>
          <cell r="Q24" t="str">
            <v/>
          </cell>
          <cell r="R24" t="str">
            <v xml:space="preserve">n </v>
          </cell>
          <cell r="S24" t="str">
            <v xml:space="preserve">n </v>
          </cell>
          <cell r="T24" t="str">
            <v xml:space="preserve">n </v>
          </cell>
          <cell r="U24" t="str">
            <v xml:space="preserve">n </v>
          </cell>
          <cell r="V24" t="str">
            <v/>
          </cell>
          <cell r="W24" t="str">
            <v/>
          </cell>
          <cell r="X24" t="str">
            <v>m</v>
          </cell>
          <cell r="Y24">
            <v>88.587396589928673</v>
          </cell>
          <cell r="Z24" t="str">
            <v xml:space="preserve">  </v>
          </cell>
          <cell r="AA24">
            <v>11.409576668376054</v>
          </cell>
          <cell r="AB24" t="str">
            <v xml:space="preserve">  </v>
          </cell>
          <cell r="AC24">
            <v>3.0267416952693758E-3</v>
          </cell>
          <cell r="AD24" t="str">
            <v xml:space="preserve">  </v>
          </cell>
          <cell r="AE24" t="str">
            <v/>
          </cell>
          <cell r="AF24" t="str">
            <v xml:space="preserve">  </v>
          </cell>
          <cell r="AG24">
            <v>0</v>
          </cell>
          <cell r="AH24" t="str">
            <v xml:space="preserve">n </v>
          </cell>
          <cell r="AI24">
            <v>0</v>
          </cell>
          <cell r="AJ24" t="str">
            <v xml:space="preserve">n </v>
          </cell>
          <cell r="AK24">
            <v>0</v>
          </cell>
          <cell r="AL24" t="str">
            <v xml:space="preserve">n </v>
          </cell>
          <cell r="AM24">
            <v>0</v>
          </cell>
          <cell r="AN24" t="str">
            <v xml:space="preserve">n </v>
          </cell>
          <cell r="AO24" t="str">
            <v/>
          </cell>
          <cell r="AP24" t="str">
            <v xml:space="preserve">  </v>
          </cell>
          <cell r="AQ24" t="str">
            <v/>
          </cell>
          <cell r="AR24" t="str">
            <v xml:space="preserve">  </v>
          </cell>
          <cell r="AS24">
            <v>0</v>
          </cell>
          <cell r="AT24" t="str">
            <v>m</v>
          </cell>
        </row>
        <row r="25">
          <cell r="A25" t="str">
            <v>Luxembourg</v>
          </cell>
          <cell r="B25">
            <v>901030</v>
          </cell>
          <cell r="C25" t="str">
            <v>m.</v>
          </cell>
          <cell r="D25">
            <v>96.968599240332992</v>
          </cell>
          <cell r="E25">
            <v>2.9872578459150239</v>
          </cell>
          <cell r="F25" t="str">
            <v xml:space="preserve">a </v>
          </cell>
          <cell r="G25" t="str">
            <v/>
          </cell>
          <cell r="H25">
            <v>99.955857086248002</v>
          </cell>
          <cell r="I25">
            <v>4.4142913751995257E-2</v>
          </cell>
          <cell r="J25" t="str">
            <v xml:space="preserve">a </v>
          </cell>
          <cell r="K25">
            <v>4.4142913751995257E-2</v>
          </cell>
          <cell r="L25" t="str">
            <v>xc</v>
          </cell>
          <cell r="M25" t="str">
            <v>xc</v>
          </cell>
          <cell r="N25">
            <v>97.011422909077325</v>
          </cell>
          <cell r="O25">
            <v>2.9885770909226821</v>
          </cell>
          <cell r="P25" t="str">
            <v xml:space="preserve">a </v>
          </cell>
          <cell r="Q25" t="str">
            <v/>
          </cell>
          <cell r="R25" t="str">
            <v>xc</v>
          </cell>
          <cell r="S25" t="str">
            <v xml:space="preserve">a </v>
          </cell>
          <cell r="T25" t="str">
            <v>xc</v>
          </cell>
          <cell r="U25" t="str">
            <v>xc</v>
          </cell>
          <cell r="V25" t="str">
            <v/>
          </cell>
          <cell r="W25" t="str">
            <v/>
          </cell>
          <cell r="X25" t="str">
            <v>m</v>
          </cell>
          <cell r="Y25">
            <v>97.011422909077325</v>
          </cell>
          <cell r="Z25" t="str">
            <v xml:space="preserve">  </v>
          </cell>
          <cell r="AA25">
            <v>2.9885770909226821</v>
          </cell>
          <cell r="AB25" t="str">
            <v xml:space="preserve">  </v>
          </cell>
          <cell r="AC25">
            <v>0</v>
          </cell>
          <cell r="AD25" t="str">
            <v xml:space="preserve">a </v>
          </cell>
          <cell r="AE25" t="str">
            <v/>
          </cell>
          <cell r="AF25" t="str">
            <v xml:space="preserve">  </v>
          </cell>
          <cell r="AG25">
            <v>0</v>
          </cell>
          <cell r="AH25" t="str">
            <v>xc</v>
          </cell>
          <cell r="AI25">
            <v>0</v>
          </cell>
          <cell r="AJ25" t="str">
            <v xml:space="preserve">a </v>
          </cell>
          <cell r="AK25">
            <v>0</v>
          </cell>
          <cell r="AL25" t="str">
            <v>xc</v>
          </cell>
          <cell r="AM25">
            <v>0</v>
          </cell>
          <cell r="AN25" t="str">
            <v>xc</v>
          </cell>
          <cell r="AO25" t="str">
            <v/>
          </cell>
          <cell r="AP25" t="str">
            <v xml:space="preserve">  </v>
          </cell>
          <cell r="AQ25" t="str">
            <v/>
          </cell>
          <cell r="AR25" t="str">
            <v xml:space="preserve">  </v>
          </cell>
          <cell r="AS25">
            <v>0</v>
          </cell>
          <cell r="AT25" t="str">
            <v>m</v>
          </cell>
        </row>
        <row r="26">
          <cell r="A26" t="str">
            <v>Mexico</v>
          </cell>
          <cell r="B26">
            <v>901030</v>
          </cell>
          <cell r="C26">
            <v>78.844993669143165</v>
          </cell>
          <cell r="D26">
            <v>99.622049979819977</v>
          </cell>
          <cell r="E26" t="str">
            <v xml:space="preserve">a </v>
          </cell>
          <cell r="F26" t="str">
            <v xml:space="preserve">a </v>
          </cell>
          <cell r="G26" t="str">
            <v/>
          </cell>
          <cell r="H26">
            <v>99.622049979819977</v>
          </cell>
          <cell r="I26">
            <v>0.37795002018014012</v>
          </cell>
          <cell r="J26" t="str">
            <v xml:space="preserve">a </v>
          </cell>
          <cell r="K26">
            <v>0.37795002018014012</v>
          </cell>
          <cell r="L26" t="str">
            <v xml:space="preserve">a </v>
          </cell>
          <cell r="M26">
            <v>0.37795002018014012</v>
          </cell>
          <cell r="N26">
            <v>100</v>
          </cell>
          <cell r="O26" t="str">
            <v xml:space="preserve">a </v>
          </cell>
          <cell r="P26" t="str">
            <v xml:space="preserve">a </v>
          </cell>
          <cell r="Q26" t="str">
            <v/>
          </cell>
          <cell r="R26">
            <v>100</v>
          </cell>
          <cell r="S26" t="str">
            <v xml:space="preserve">a </v>
          </cell>
          <cell r="T26">
            <v>100</v>
          </cell>
          <cell r="U26" t="str">
            <v xml:space="preserve">a </v>
          </cell>
          <cell r="V26" t="str">
            <v/>
          </cell>
          <cell r="W26" t="str">
            <v/>
          </cell>
          <cell r="X26">
            <v>21.155006330856843</v>
          </cell>
          <cell r="Y26">
            <v>100</v>
          </cell>
          <cell r="Z26" t="str">
            <v xml:space="preserve">  </v>
          </cell>
          <cell r="AA26">
            <v>0</v>
          </cell>
          <cell r="AB26" t="str">
            <v xml:space="preserve">a </v>
          </cell>
          <cell r="AC26">
            <v>0</v>
          </cell>
          <cell r="AD26" t="str">
            <v xml:space="preserve">a </v>
          </cell>
          <cell r="AE26" t="str">
            <v/>
          </cell>
          <cell r="AF26" t="str">
            <v xml:space="preserve">  </v>
          </cell>
          <cell r="AG26">
            <v>100</v>
          </cell>
          <cell r="AH26" t="str">
            <v xml:space="preserve">  </v>
          </cell>
          <cell r="AI26">
            <v>0</v>
          </cell>
          <cell r="AJ26" t="str">
            <v xml:space="preserve">a </v>
          </cell>
          <cell r="AK26">
            <v>100</v>
          </cell>
          <cell r="AL26" t="str">
            <v xml:space="preserve">  </v>
          </cell>
          <cell r="AM26">
            <v>0</v>
          </cell>
          <cell r="AN26" t="str">
            <v xml:space="preserve">a </v>
          </cell>
          <cell r="AO26" t="str">
            <v/>
          </cell>
          <cell r="AP26" t="str">
            <v xml:space="preserve">  </v>
          </cell>
          <cell r="AQ26" t="str">
            <v/>
          </cell>
          <cell r="AR26" t="str">
            <v xml:space="preserve">  </v>
          </cell>
          <cell r="AS26">
            <v>21.155006330856843</v>
          </cell>
          <cell r="AT26" t="str">
            <v>""</v>
          </cell>
        </row>
        <row r="27">
          <cell r="A27" t="str">
            <v>Netherlands</v>
          </cell>
          <cell r="B27">
            <v>901030</v>
          </cell>
          <cell r="C27">
            <v>95.11475154111892</v>
          </cell>
          <cell r="D27">
            <v>22.516753252435912</v>
          </cell>
          <cell r="E27">
            <v>68.93307445574824</v>
          </cell>
          <cell r="F27" t="str">
            <v xml:space="preserve">n </v>
          </cell>
          <cell r="G27" t="str">
            <v/>
          </cell>
          <cell r="H27">
            <v>91.449827708184159</v>
          </cell>
          <cell r="I27">
            <v>7.3973999136557396</v>
          </cell>
          <cell r="J27">
            <v>0.40336747369775833</v>
          </cell>
          <cell r="K27">
            <v>7.8007673873534964</v>
          </cell>
          <cell r="L27">
            <v>0.74940490446236019</v>
          </cell>
          <cell r="M27">
            <v>8.5501722918158567</v>
          </cell>
          <cell r="N27">
            <v>24.621974493256275</v>
          </cell>
          <cell r="O27">
            <v>75.378025506743711</v>
          </cell>
          <cell r="P27" t="str">
            <v xml:space="preserve">n </v>
          </cell>
          <cell r="Q27" t="str">
            <v/>
          </cell>
          <cell r="R27">
            <v>86.51755381276304</v>
          </cell>
          <cell r="S27">
            <v>4.7176531645316411</v>
          </cell>
          <cell r="T27">
            <v>91.235206977294666</v>
          </cell>
          <cell r="U27">
            <v>8.7647930227053248</v>
          </cell>
          <cell r="V27" t="str">
            <v/>
          </cell>
          <cell r="W27" t="str">
            <v/>
          </cell>
          <cell r="X27">
            <v>4.8852484588810823</v>
          </cell>
          <cell r="Y27">
            <v>24.621974493256275</v>
          </cell>
          <cell r="Z27" t="str">
            <v xml:space="preserve">  </v>
          </cell>
          <cell r="AA27">
            <v>75.378025506743711</v>
          </cell>
          <cell r="AB27" t="str">
            <v xml:space="preserve">  </v>
          </cell>
          <cell r="AC27">
            <v>0</v>
          </cell>
          <cell r="AD27" t="str">
            <v xml:space="preserve">n </v>
          </cell>
          <cell r="AE27" t="str">
            <v/>
          </cell>
          <cell r="AF27" t="str">
            <v xml:space="preserve">  </v>
          </cell>
          <cell r="AG27">
            <v>86.51755381276304</v>
          </cell>
          <cell r="AH27" t="str">
            <v xml:space="preserve">  </v>
          </cell>
          <cell r="AI27">
            <v>4.7176531645316411</v>
          </cell>
          <cell r="AJ27" t="str">
            <v xml:space="preserve">  </v>
          </cell>
          <cell r="AK27">
            <v>91.235206977294666</v>
          </cell>
          <cell r="AL27" t="str">
            <v xml:space="preserve">  </v>
          </cell>
          <cell r="AM27">
            <v>8.7647930227053248</v>
          </cell>
          <cell r="AN27" t="str">
            <v xml:space="preserve">  </v>
          </cell>
          <cell r="AO27" t="str">
            <v/>
          </cell>
          <cell r="AP27" t="str">
            <v xml:space="preserve">  </v>
          </cell>
          <cell r="AQ27" t="str">
            <v/>
          </cell>
          <cell r="AR27" t="str">
            <v xml:space="preserve">  </v>
          </cell>
          <cell r="AS27">
            <v>4.8852484588810823</v>
          </cell>
          <cell r="AT27" t="str">
            <v>""</v>
          </cell>
        </row>
        <row r="28">
          <cell r="A28" t="str">
            <v>New Zealand</v>
          </cell>
          <cell r="B28">
            <v>901030</v>
          </cell>
          <cell r="C28" t="str">
            <v>m</v>
          </cell>
          <cell r="D28">
            <v>94.150491161290688</v>
          </cell>
          <cell r="E28" t="str">
            <v xml:space="preserve">a </v>
          </cell>
          <cell r="F28">
            <v>0.44426649407918922</v>
          </cell>
          <cell r="G28" t="str">
            <v/>
          </cell>
          <cell r="H28">
            <v>94.594757655369861</v>
          </cell>
          <cell r="I28">
            <v>3.7592075602090795</v>
          </cell>
          <cell r="J28">
            <v>1.6460347844210548</v>
          </cell>
          <cell r="K28">
            <v>5.4052423446301345</v>
          </cell>
          <cell r="L28" t="str">
            <v xml:space="preserve">a </v>
          </cell>
          <cell r="M28">
            <v>5.4052423446301345</v>
          </cell>
          <cell r="N28">
            <v>99.53034765869613</v>
          </cell>
          <cell r="O28" t="str">
            <v xml:space="preserve">a </v>
          </cell>
          <cell r="P28">
            <v>0.46965234130389416</v>
          </cell>
          <cell r="Q28" t="str">
            <v/>
          </cell>
          <cell r="R28">
            <v>69.547437848807718</v>
          </cell>
          <cell r="S28">
            <v>30.452562151192289</v>
          </cell>
          <cell r="T28">
            <v>100</v>
          </cell>
          <cell r="U28" t="str">
            <v xml:space="preserve">a </v>
          </cell>
          <cell r="V28" t="str">
            <v/>
          </cell>
          <cell r="W28" t="str">
            <v/>
          </cell>
          <cell r="X28" t="str">
            <v>m</v>
          </cell>
          <cell r="Y28">
            <v>99.53034765869613</v>
          </cell>
          <cell r="Z28" t="str">
            <v xml:space="preserve">  </v>
          </cell>
          <cell r="AA28">
            <v>0</v>
          </cell>
          <cell r="AB28" t="str">
            <v xml:space="preserve">a </v>
          </cell>
          <cell r="AC28">
            <v>0.46965234130389416</v>
          </cell>
          <cell r="AD28" t="str">
            <v xml:space="preserve">  </v>
          </cell>
          <cell r="AE28" t="str">
            <v/>
          </cell>
          <cell r="AF28" t="str">
            <v xml:space="preserve">  </v>
          </cell>
          <cell r="AG28">
            <v>69.547437848807718</v>
          </cell>
          <cell r="AH28" t="str">
            <v xml:space="preserve">  </v>
          </cell>
          <cell r="AI28">
            <v>30.452562151192289</v>
          </cell>
          <cell r="AJ28" t="str">
            <v xml:space="preserve">  </v>
          </cell>
          <cell r="AK28">
            <v>100</v>
          </cell>
          <cell r="AL28" t="str">
            <v xml:space="preserve">  </v>
          </cell>
          <cell r="AM28">
            <v>0</v>
          </cell>
          <cell r="AN28" t="str">
            <v xml:space="preserve">a </v>
          </cell>
          <cell r="AO28" t="str">
            <v/>
          </cell>
          <cell r="AP28" t="str">
            <v xml:space="preserve">  </v>
          </cell>
          <cell r="AQ28" t="str">
            <v/>
          </cell>
          <cell r="AR28" t="str">
            <v xml:space="preserve">  </v>
          </cell>
          <cell r="AS28">
            <v>0</v>
          </cell>
          <cell r="AT28" t="str">
            <v>m</v>
          </cell>
        </row>
        <row r="29">
          <cell r="A29" t="str">
            <v>Norway</v>
          </cell>
          <cell r="B29">
            <v>901030</v>
          </cell>
          <cell r="C29" t="str">
            <v>m</v>
          </cell>
          <cell r="D29">
            <v>88.543689320388353</v>
          </cell>
          <cell r="E29" t="str">
            <v>xr</v>
          </cell>
          <cell r="F29" t="str">
            <v>xr</v>
          </cell>
          <cell r="G29" t="str">
            <v/>
          </cell>
          <cell r="H29">
            <v>92.724591372741799</v>
          </cell>
          <cell r="I29">
            <v>4.2398918520339191</v>
          </cell>
          <cell r="J29">
            <v>3.0355167752242842</v>
          </cell>
          <cell r="K29">
            <v>7.2754086272582033</v>
          </cell>
          <cell r="L29" t="str">
            <v xml:space="preserve">n </v>
          </cell>
          <cell r="M29">
            <v>7.2754086272582033</v>
          </cell>
          <cell r="N29">
            <v>95.491053677932399</v>
          </cell>
          <cell r="O29" t="str">
            <v>xr</v>
          </cell>
          <cell r="P29" t="str">
            <v>xr</v>
          </cell>
          <cell r="Q29" t="str">
            <v/>
          </cell>
          <cell r="R29">
            <v>58.277027027027025</v>
          </cell>
          <cell r="S29">
            <v>41.722972972972975</v>
          </cell>
          <cell r="T29">
            <v>100</v>
          </cell>
          <cell r="U29" t="str">
            <v xml:space="preserve">n </v>
          </cell>
          <cell r="V29" t="str">
            <v/>
          </cell>
          <cell r="W29" t="str">
            <v/>
          </cell>
          <cell r="X29" t="str">
            <v>m</v>
          </cell>
          <cell r="Y29">
            <v>95.491053677932399</v>
          </cell>
          <cell r="Z29" t="str">
            <v xml:space="preserve">  </v>
          </cell>
          <cell r="AA29">
            <v>0</v>
          </cell>
          <cell r="AB29" t="str">
            <v>xr</v>
          </cell>
          <cell r="AC29">
            <v>0</v>
          </cell>
          <cell r="AD29" t="str">
            <v>xr</v>
          </cell>
          <cell r="AE29" t="str">
            <v/>
          </cell>
          <cell r="AF29" t="str">
            <v xml:space="preserve">  </v>
          </cell>
          <cell r="AG29">
            <v>58.277027027027025</v>
          </cell>
          <cell r="AH29" t="str">
            <v xml:space="preserve">  </v>
          </cell>
          <cell r="AI29">
            <v>41.722972972972975</v>
          </cell>
          <cell r="AJ29" t="str">
            <v xml:space="preserve">  </v>
          </cell>
          <cell r="AK29">
            <v>100</v>
          </cell>
          <cell r="AL29" t="str">
            <v xml:space="preserve">  </v>
          </cell>
          <cell r="AM29">
            <v>0</v>
          </cell>
          <cell r="AN29" t="str">
            <v xml:space="preserve">n </v>
          </cell>
          <cell r="AO29" t="str">
            <v/>
          </cell>
          <cell r="AP29" t="str">
            <v xml:space="preserve">  </v>
          </cell>
          <cell r="AQ29" t="str">
            <v/>
          </cell>
          <cell r="AR29" t="str">
            <v xml:space="preserve">  </v>
          </cell>
          <cell r="AS29">
            <v>0</v>
          </cell>
          <cell r="AT29" t="str">
            <v>m</v>
          </cell>
        </row>
        <row r="30">
          <cell r="A30" t="str">
            <v>Paraguay</v>
          </cell>
          <cell r="B30">
            <v>901030</v>
          </cell>
          <cell r="C30" t="str">
            <v>m.</v>
          </cell>
          <cell r="D30">
            <v>100</v>
          </cell>
          <cell r="E30" t="str">
            <v>xr</v>
          </cell>
          <cell r="F30" t="str">
            <v xml:space="preserve">n </v>
          </cell>
          <cell r="G30" t="str">
            <v/>
          </cell>
          <cell r="H30">
            <v>100</v>
          </cell>
          <cell r="I30" t="str">
            <v xml:space="preserve">m </v>
          </cell>
          <cell r="J30" t="str">
            <v xml:space="preserve">m </v>
          </cell>
          <cell r="K30" t="str">
            <v xml:space="preserve">m </v>
          </cell>
          <cell r="L30" t="str">
            <v xml:space="preserve">m </v>
          </cell>
          <cell r="M30" t="str">
            <v xml:space="preserve">m </v>
          </cell>
          <cell r="N30">
            <v>100</v>
          </cell>
          <cell r="O30" t="str">
            <v>xr</v>
          </cell>
          <cell r="P30" t="str">
            <v xml:space="preserve">n </v>
          </cell>
          <cell r="Q30" t="str">
            <v/>
          </cell>
          <cell r="R30" t="str">
            <v xml:space="preserve">m </v>
          </cell>
          <cell r="S30" t="str">
            <v xml:space="preserve">m </v>
          </cell>
          <cell r="T30" t="str">
            <v xml:space="preserve">m </v>
          </cell>
          <cell r="U30" t="str">
            <v xml:space="preserve">m </v>
          </cell>
          <cell r="V30" t="str">
            <v/>
          </cell>
          <cell r="W30" t="str">
            <v/>
          </cell>
          <cell r="X30" t="str">
            <v>m</v>
          </cell>
          <cell r="Y30">
            <v>100</v>
          </cell>
          <cell r="Z30" t="str">
            <v xml:space="preserve">  </v>
          </cell>
          <cell r="AA30">
            <v>0</v>
          </cell>
          <cell r="AB30" t="str">
            <v>xr</v>
          </cell>
          <cell r="AC30">
            <v>0</v>
          </cell>
          <cell r="AD30" t="str">
            <v xml:space="preserve">n </v>
          </cell>
          <cell r="AE30" t="str">
            <v/>
          </cell>
          <cell r="AF30" t="str">
            <v xml:space="preserve">  </v>
          </cell>
          <cell r="AG30">
            <v>0</v>
          </cell>
          <cell r="AH30" t="str">
            <v xml:space="preserve">m </v>
          </cell>
          <cell r="AI30">
            <v>0</v>
          </cell>
          <cell r="AJ30" t="str">
            <v xml:space="preserve">m </v>
          </cell>
          <cell r="AK30">
            <v>0</v>
          </cell>
          <cell r="AL30" t="str">
            <v xml:space="preserve">m </v>
          </cell>
          <cell r="AM30">
            <v>0</v>
          </cell>
          <cell r="AN30" t="str">
            <v xml:space="preserve">m </v>
          </cell>
          <cell r="AO30" t="str">
            <v/>
          </cell>
          <cell r="AP30" t="str">
            <v xml:space="preserve">  </v>
          </cell>
          <cell r="AQ30" t="str">
            <v/>
          </cell>
          <cell r="AR30" t="str">
            <v xml:space="preserve">  </v>
          </cell>
          <cell r="AS30">
            <v>0</v>
          </cell>
          <cell r="AT30" t="str">
            <v>m</v>
          </cell>
        </row>
        <row r="31">
          <cell r="A31" t="str">
            <v>Philippines</v>
          </cell>
          <cell r="B31">
            <v>901030</v>
          </cell>
          <cell r="C31" t="str">
            <v>m.</v>
          </cell>
          <cell r="D31" t="str">
            <v>m.</v>
          </cell>
          <cell r="E31" t="str">
            <v xml:space="preserve">a </v>
          </cell>
          <cell r="F31" t="str">
            <v>m.</v>
          </cell>
          <cell r="G31" t="str">
            <v/>
          </cell>
          <cell r="H31" t="str">
            <v>m.</v>
          </cell>
          <cell r="I31" t="str">
            <v xml:space="preserve">m </v>
          </cell>
          <cell r="J31" t="str">
            <v xml:space="preserve">m </v>
          </cell>
          <cell r="K31" t="str">
            <v xml:space="preserve">m </v>
          </cell>
          <cell r="L31" t="str">
            <v xml:space="preserve">m </v>
          </cell>
          <cell r="M31" t="str">
            <v xml:space="preserve">m </v>
          </cell>
          <cell r="N31">
            <v>98.234776070873394</v>
          </cell>
          <cell r="O31" t="str">
            <v xml:space="preserve">a </v>
          </cell>
          <cell r="P31">
            <v>1.7652239291266214</v>
          </cell>
          <cell r="Q31" t="str">
            <v/>
          </cell>
          <cell r="R31" t="str">
            <v xml:space="preserve">m </v>
          </cell>
          <cell r="S31" t="str">
            <v xml:space="preserve">m </v>
          </cell>
          <cell r="T31" t="str">
            <v xml:space="preserve">m </v>
          </cell>
          <cell r="U31" t="str">
            <v xml:space="preserve">m </v>
          </cell>
          <cell r="V31" t="str">
            <v/>
          </cell>
          <cell r="W31" t="str">
            <v/>
          </cell>
          <cell r="X31" t="str">
            <v>m</v>
          </cell>
          <cell r="Y31">
            <v>98.234776070873394</v>
          </cell>
          <cell r="Z31" t="str">
            <v xml:space="preserve">  </v>
          </cell>
          <cell r="AA31">
            <v>0</v>
          </cell>
          <cell r="AB31" t="str">
            <v xml:space="preserve">a </v>
          </cell>
          <cell r="AC31">
            <v>1.7652239291266214</v>
          </cell>
          <cell r="AD31" t="str">
            <v xml:space="preserve">  </v>
          </cell>
          <cell r="AE31" t="str">
            <v/>
          </cell>
          <cell r="AF31" t="str">
            <v xml:space="preserve">  </v>
          </cell>
          <cell r="AG31">
            <v>0</v>
          </cell>
          <cell r="AH31" t="str">
            <v xml:space="preserve">m </v>
          </cell>
          <cell r="AI31">
            <v>0</v>
          </cell>
          <cell r="AJ31" t="str">
            <v xml:space="preserve">m </v>
          </cell>
          <cell r="AK31">
            <v>0</v>
          </cell>
          <cell r="AL31" t="str">
            <v xml:space="preserve">m </v>
          </cell>
          <cell r="AM31">
            <v>0</v>
          </cell>
          <cell r="AN31" t="str">
            <v xml:space="preserve">m </v>
          </cell>
          <cell r="AO31" t="str">
            <v/>
          </cell>
          <cell r="AP31" t="str">
            <v xml:space="preserve">m </v>
          </cell>
          <cell r="AQ31" t="str">
            <v/>
          </cell>
          <cell r="AR31" t="str">
            <v xml:space="preserve">m </v>
          </cell>
          <cell r="AS31">
            <v>0</v>
          </cell>
          <cell r="AT31" t="str">
            <v>m</v>
          </cell>
        </row>
        <row r="32">
          <cell r="A32" t="str">
            <v>Poland</v>
          </cell>
          <cell r="B32">
            <v>901030</v>
          </cell>
          <cell r="C32" t="str">
            <v>m</v>
          </cell>
          <cell r="D32">
            <v>99.932209609236565</v>
          </cell>
          <cell r="E32" t="str">
            <v xml:space="preserve">m </v>
          </cell>
          <cell r="F32" t="str">
            <v xml:space="preserve">m </v>
          </cell>
          <cell r="G32" t="str">
            <v/>
          </cell>
          <cell r="H32">
            <v>99.932209609236565</v>
          </cell>
          <cell r="I32">
            <v>6.7790390763416489E-2</v>
          </cell>
          <cell r="J32" t="str">
            <v xml:space="preserve">a </v>
          </cell>
          <cell r="K32">
            <v>6.7790390763416489E-2</v>
          </cell>
          <cell r="L32" t="str">
            <v xml:space="preserve">m </v>
          </cell>
          <cell r="M32">
            <v>6.7790390763416489E-2</v>
          </cell>
          <cell r="N32">
            <v>100</v>
          </cell>
          <cell r="O32" t="str">
            <v xml:space="preserve">m </v>
          </cell>
          <cell r="P32" t="str">
            <v xml:space="preserve">m </v>
          </cell>
          <cell r="Q32" t="str">
            <v/>
          </cell>
          <cell r="R32">
            <v>100</v>
          </cell>
          <cell r="S32" t="str">
            <v xml:space="preserve">a </v>
          </cell>
          <cell r="T32">
            <v>100</v>
          </cell>
          <cell r="U32" t="str">
            <v xml:space="preserve">m </v>
          </cell>
          <cell r="V32" t="str">
            <v/>
          </cell>
          <cell r="W32" t="str">
            <v/>
          </cell>
          <cell r="X32" t="str">
            <v>m</v>
          </cell>
          <cell r="Y32">
            <v>100</v>
          </cell>
          <cell r="Z32" t="str">
            <v xml:space="preserve">  </v>
          </cell>
          <cell r="AA32">
            <v>0</v>
          </cell>
          <cell r="AB32" t="str">
            <v xml:space="preserve">m </v>
          </cell>
          <cell r="AC32">
            <v>0</v>
          </cell>
          <cell r="AD32" t="str">
            <v xml:space="preserve">m </v>
          </cell>
          <cell r="AE32" t="str">
            <v/>
          </cell>
          <cell r="AF32" t="str">
            <v xml:space="preserve">  </v>
          </cell>
          <cell r="AG32">
            <v>100</v>
          </cell>
          <cell r="AH32" t="str">
            <v xml:space="preserve">  </v>
          </cell>
          <cell r="AI32">
            <v>0</v>
          </cell>
          <cell r="AJ32" t="str">
            <v xml:space="preserve">a </v>
          </cell>
          <cell r="AK32">
            <v>100</v>
          </cell>
          <cell r="AL32" t="str">
            <v xml:space="preserve">  </v>
          </cell>
          <cell r="AM32">
            <v>0</v>
          </cell>
          <cell r="AN32" t="str">
            <v xml:space="preserve">m </v>
          </cell>
          <cell r="AO32" t="str">
            <v/>
          </cell>
          <cell r="AP32" t="str">
            <v xml:space="preserve">  </v>
          </cell>
          <cell r="AQ32" t="str">
            <v/>
          </cell>
          <cell r="AR32" t="str">
            <v xml:space="preserve">  </v>
          </cell>
          <cell r="AS32">
            <v>0</v>
          </cell>
          <cell r="AT32" t="str">
            <v>m</v>
          </cell>
        </row>
        <row r="33">
          <cell r="A33" t="str">
            <v>Portugal</v>
          </cell>
          <cell r="B33">
            <v>901030</v>
          </cell>
          <cell r="C33" t="str">
            <v>m</v>
          </cell>
          <cell r="D33">
            <v>91.635043493528926</v>
          </cell>
          <cell r="E33">
            <v>6.3735274162001208</v>
          </cell>
          <cell r="F33">
            <v>0.39578439244822927</v>
          </cell>
          <cell r="G33" t="str">
            <v/>
          </cell>
          <cell r="H33">
            <v>98.404355302177294</v>
          </cell>
          <cell r="I33">
            <v>1.5956446978227161</v>
          </cell>
          <cell r="J33" t="str">
            <v xml:space="preserve">a </v>
          </cell>
          <cell r="K33">
            <v>1.5956446978227161</v>
          </cell>
          <cell r="L33" t="str">
            <v xml:space="preserve">a </v>
          </cell>
          <cell r="M33">
            <v>1.5956446978227161</v>
          </cell>
          <cell r="N33">
            <v>93.120922556871221</v>
          </cell>
          <cell r="O33">
            <v>6.476875334052516</v>
          </cell>
          <cell r="P33">
            <v>0.40220210907623527</v>
          </cell>
          <cell r="Q33" t="str">
            <v/>
          </cell>
          <cell r="R33">
            <v>100</v>
          </cell>
          <cell r="S33" t="str">
            <v xml:space="preserve">a </v>
          </cell>
          <cell r="T33">
            <v>100</v>
          </cell>
          <cell r="U33" t="str">
            <v xml:space="preserve">a </v>
          </cell>
          <cell r="V33" t="str">
            <v/>
          </cell>
          <cell r="W33" t="str">
            <v/>
          </cell>
          <cell r="X33" t="str">
            <v>m</v>
          </cell>
          <cell r="Y33">
            <v>93.120922556871221</v>
          </cell>
          <cell r="Z33" t="str">
            <v xml:space="preserve">  </v>
          </cell>
          <cell r="AA33">
            <v>6.476875334052516</v>
          </cell>
          <cell r="AB33" t="str">
            <v xml:space="preserve">  </v>
          </cell>
          <cell r="AC33">
            <v>0.40220210907623527</v>
          </cell>
          <cell r="AD33" t="str">
            <v xml:space="preserve">  </v>
          </cell>
          <cell r="AE33" t="str">
            <v/>
          </cell>
          <cell r="AF33" t="str">
            <v xml:space="preserve">  </v>
          </cell>
          <cell r="AG33">
            <v>100</v>
          </cell>
          <cell r="AH33" t="str">
            <v xml:space="preserve">  </v>
          </cell>
          <cell r="AI33">
            <v>0</v>
          </cell>
          <cell r="AJ33" t="str">
            <v xml:space="preserve">a </v>
          </cell>
          <cell r="AK33">
            <v>100</v>
          </cell>
          <cell r="AL33" t="str">
            <v xml:space="preserve">  </v>
          </cell>
          <cell r="AM33">
            <v>0</v>
          </cell>
          <cell r="AN33" t="str">
            <v xml:space="preserve">a </v>
          </cell>
          <cell r="AO33" t="str">
            <v/>
          </cell>
          <cell r="AP33" t="str">
            <v xml:space="preserve">  </v>
          </cell>
          <cell r="AQ33" t="str">
            <v/>
          </cell>
          <cell r="AR33" t="str">
            <v xml:space="preserve">  </v>
          </cell>
          <cell r="AS33">
            <v>0</v>
          </cell>
          <cell r="AT33" t="str">
            <v>m</v>
          </cell>
        </row>
        <row r="34">
          <cell r="A34" t="str">
            <v>Russian Federation</v>
          </cell>
          <cell r="B34">
            <v>901030</v>
          </cell>
          <cell r="C34" t="str">
            <v>m.</v>
          </cell>
          <cell r="D34" t="str">
            <v>100.00(x)</v>
          </cell>
          <cell r="E34" t="str">
            <v xml:space="preserve">a </v>
          </cell>
          <cell r="F34" t="str">
            <v xml:space="preserve">a </v>
          </cell>
          <cell r="G34" t="str">
            <v/>
          </cell>
          <cell r="H34" t="str">
            <v>100.00(x)</v>
          </cell>
          <cell r="I34" t="str">
            <v xml:space="preserve">a </v>
          </cell>
          <cell r="J34" t="str">
            <v xml:space="preserve">a </v>
          </cell>
          <cell r="K34" t="str">
            <v xml:space="preserve">a </v>
          </cell>
          <cell r="L34" t="str">
            <v xml:space="preserve">a </v>
          </cell>
          <cell r="M34" t="str">
            <v xml:space="preserve">a </v>
          </cell>
          <cell r="N34" t="str">
            <v>100.00(x)</v>
          </cell>
          <cell r="O34" t="str">
            <v xml:space="preserve">a </v>
          </cell>
          <cell r="P34" t="str">
            <v xml:space="preserve">a </v>
          </cell>
          <cell r="Q34" t="str">
            <v/>
          </cell>
          <cell r="R34" t="str">
            <v xml:space="preserve">a </v>
          </cell>
          <cell r="S34" t="str">
            <v xml:space="preserve">a </v>
          </cell>
          <cell r="T34" t="str">
            <v xml:space="preserve">a </v>
          </cell>
          <cell r="U34" t="str">
            <v xml:space="preserve">a </v>
          </cell>
          <cell r="V34" t="str">
            <v/>
          </cell>
          <cell r="W34" t="str">
            <v/>
          </cell>
          <cell r="X34" t="str">
            <v>m</v>
          </cell>
          <cell r="Y34">
            <v>100</v>
          </cell>
          <cell r="Z34" t="str">
            <v>xc</v>
          </cell>
          <cell r="AA34">
            <v>0</v>
          </cell>
          <cell r="AB34" t="str">
            <v xml:space="preserve">a </v>
          </cell>
          <cell r="AC34">
            <v>0</v>
          </cell>
          <cell r="AD34" t="str">
            <v xml:space="preserve">a </v>
          </cell>
          <cell r="AE34" t="str">
            <v/>
          </cell>
          <cell r="AF34" t="str">
            <v>xc</v>
          </cell>
          <cell r="AG34">
            <v>0</v>
          </cell>
          <cell r="AH34" t="str">
            <v xml:space="preserve">a </v>
          </cell>
          <cell r="AI34">
            <v>0</v>
          </cell>
          <cell r="AJ34" t="str">
            <v xml:space="preserve">a </v>
          </cell>
          <cell r="AK34">
            <v>0</v>
          </cell>
          <cell r="AL34" t="str">
            <v xml:space="preserve">a </v>
          </cell>
          <cell r="AM34">
            <v>0</v>
          </cell>
          <cell r="AN34" t="str">
            <v xml:space="preserve">a </v>
          </cell>
          <cell r="AO34" t="str">
            <v/>
          </cell>
          <cell r="AP34" t="str">
            <v>xc</v>
          </cell>
          <cell r="AQ34" t="str">
            <v/>
          </cell>
          <cell r="AR34" t="str">
            <v>xc</v>
          </cell>
          <cell r="AS34">
            <v>0</v>
          </cell>
          <cell r="AT34" t="str">
            <v>m</v>
          </cell>
        </row>
        <row r="35">
          <cell r="A35" t="str">
            <v>Spain</v>
          </cell>
          <cell r="B35">
            <v>901030</v>
          </cell>
          <cell r="C35">
            <v>81.443944514439025</v>
          </cell>
          <cell r="D35">
            <v>85.47274601883251</v>
          </cell>
          <cell r="E35">
            <v>13.055208744472278</v>
          </cell>
          <cell r="F35" t="str">
            <v xml:space="preserve">n </v>
          </cell>
          <cell r="G35" t="str">
            <v/>
          </cell>
          <cell r="H35">
            <v>98.527954763304791</v>
          </cell>
          <cell r="I35">
            <v>1.4720452366952081</v>
          </cell>
          <cell r="J35" t="str">
            <v xml:space="preserve">n </v>
          </cell>
          <cell r="K35">
            <v>1.4720452366952081</v>
          </cell>
          <cell r="L35" t="str">
            <v xml:space="preserve">n </v>
          </cell>
          <cell r="M35">
            <v>1.4720452366952081</v>
          </cell>
          <cell r="N35">
            <v>86.749741455777695</v>
          </cell>
          <cell r="O35">
            <v>13.250258544222303</v>
          </cell>
          <cell r="P35" t="str">
            <v xml:space="preserve">n </v>
          </cell>
          <cell r="Q35" t="str">
            <v/>
          </cell>
          <cell r="R35">
            <v>100</v>
          </cell>
          <cell r="S35" t="str">
            <v xml:space="preserve">n </v>
          </cell>
          <cell r="T35">
            <v>100</v>
          </cell>
          <cell r="U35" t="str">
            <v xml:space="preserve">n </v>
          </cell>
          <cell r="V35" t="str">
            <v/>
          </cell>
          <cell r="W35" t="str">
            <v/>
          </cell>
          <cell r="X35">
            <v>18.556055485560982</v>
          </cell>
          <cell r="Y35">
            <v>86.749741455777695</v>
          </cell>
          <cell r="Z35" t="str">
            <v xml:space="preserve">  </v>
          </cell>
          <cell r="AA35">
            <v>13.250258544222303</v>
          </cell>
          <cell r="AB35" t="str">
            <v xml:space="preserve">  </v>
          </cell>
          <cell r="AC35">
            <v>0</v>
          </cell>
          <cell r="AD35" t="str">
            <v xml:space="preserve">n </v>
          </cell>
          <cell r="AE35" t="str">
            <v/>
          </cell>
          <cell r="AF35" t="str">
            <v xml:space="preserve">  </v>
          </cell>
          <cell r="AG35">
            <v>100</v>
          </cell>
          <cell r="AH35" t="str">
            <v xml:space="preserve">  </v>
          </cell>
          <cell r="AI35">
            <v>0</v>
          </cell>
          <cell r="AJ35" t="str">
            <v xml:space="preserve">n </v>
          </cell>
          <cell r="AK35">
            <v>100</v>
          </cell>
          <cell r="AL35" t="str">
            <v xml:space="preserve">  </v>
          </cell>
          <cell r="AM35">
            <v>0</v>
          </cell>
          <cell r="AN35" t="str">
            <v xml:space="preserve">n </v>
          </cell>
          <cell r="AO35" t="str">
            <v/>
          </cell>
          <cell r="AP35" t="str">
            <v xml:space="preserve">  </v>
          </cell>
          <cell r="AQ35" t="str">
            <v/>
          </cell>
          <cell r="AR35" t="str">
            <v xml:space="preserve">  </v>
          </cell>
          <cell r="AS35">
            <v>18.556055485560982</v>
          </cell>
          <cell r="AT35" t="str">
            <v>""</v>
          </cell>
        </row>
        <row r="36">
          <cell r="A36" t="str">
            <v>Sweden</v>
          </cell>
          <cell r="B36">
            <v>901030</v>
          </cell>
          <cell r="C36" t="str">
            <v>m.</v>
          </cell>
          <cell r="D36">
            <v>86.253221966787009</v>
          </cell>
          <cell r="E36">
            <v>1.624015393374219</v>
          </cell>
          <cell r="F36" t="str">
            <v xml:space="preserve">a </v>
          </cell>
          <cell r="G36" t="str">
            <v/>
          </cell>
          <cell r="H36">
            <v>87.877237360161217</v>
          </cell>
          <cell r="I36">
            <v>9.8971132618915494</v>
          </cell>
          <cell r="J36">
            <v>2.2256493779472137</v>
          </cell>
          <cell r="K36">
            <v>12.122762639838763</v>
          </cell>
          <cell r="L36" t="str">
            <v xml:space="preserve">a </v>
          </cell>
          <cell r="M36">
            <v>12.122762639838763</v>
          </cell>
          <cell r="N36">
            <v>98.151949876714667</v>
          </cell>
          <cell r="O36">
            <v>1.8480501232853499</v>
          </cell>
          <cell r="P36" t="str">
            <v xml:space="preserve">a </v>
          </cell>
          <cell r="Q36" t="str">
            <v/>
          </cell>
          <cell r="R36" t="str">
            <v>m.</v>
          </cell>
          <cell r="S36" t="str">
            <v>m.</v>
          </cell>
          <cell r="T36" t="str">
            <v>m.</v>
          </cell>
          <cell r="U36" t="str">
            <v xml:space="preserve">a </v>
          </cell>
          <cell r="V36" t="str">
            <v/>
          </cell>
          <cell r="W36" t="str">
            <v/>
          </cell>
          <cell r="X36" t="str">
            <v>m.</v>
          </cell>
          <cell r="Y36">
            <v>98.151949876714667</v>
          </cell>
          <cell r="Z36" t="str">
            <v xml:space="preserve">  </v>
          </cell>
          <cell r="AA36">
            <v>1.8480501232853499</v>
          </cell>
          <cell r="AB36" t="str">
            <v xml:space="preserve">  </v>
          </cell>
          <cell r="AC36">
            <v>0</v>
          </cell>
          <cell r="AD36" t="str">
            <v xml:space="preserve">a </v>
          </cell>
          <cell r="AE36" t="str">
            <v/>
          </cell>
          <cell r="AF36" t="str">
            <v xml:space="preserve">  </v>
          </cell>
          <cell r="AG36">
            <v>81.640741107698403</v>
          </cell>
          <cell r="AH36" t="str">
            <v xml:space="preserve">m </v>
          </cell>
          <cell r="AI36">
            <v>18.359258892301597</v>
          </cell>
          <cell r="AJ36" t="str">
            <v xml:space="preserve">m </v>
          </cell>
          <cell r="AK36">
            <v>100</v>
          </cell>
          <cell r="AL36" t="str">
            <v xml:space="preserve">m </v>
          </cell>
          <cell r="AM36">
            <v>0</v>
          </cell>
          <cell r="AN36" t="str">
            <v xml:space="preserve">a </v>
          </cell>
          <cell r="AO36" t="str">
            <v/>
          </cell>
          <cell r="AP36" t="str">
            <v xml:space="preserve">  </v>
          </cell>
          <cell r="AQ36" t="str">
            <v/>
          </cell>
          <cell r="AR36" t="str">
            <v xml:space="preserve">  </v>
          </cell>
          <cell r="AS36">
            <v>4.6941198645308657E-2</v>
          </cell>
          <cell r="AT36" t="str">
            <v>m</v>
          </cell>
        </row>
        <row r="37">
          <cell r="A37" t="str">
            <v>Switzerland</v>
          </cell>
          <cell r="B37">
            <v>901030</v>
          </cell>
          <cell r="C37" t="str">
            <v>m</v>
          </cell>
          <cell r="D37">
            <v>88.910370890046082</v>
          </cell>
          <cell r="E37" t="str">
            <v>xr</v>
          </cell>
          <cell r="F37" t="str">
            <v>xr</v>
          </cell>
          <cell r="G37" t="str">
            <v/>
          </cell>
          <cell r="H37">
            <v>97.334406053177858</v>
          </cell>
          <cell r="I37">
            <v>1.4446237109419633</v>
          </cell>
          <cell r="J37">
            <v>9.6832705307087832E-3</v>
          </cell>
          <cell r="K37">
            <v>1.4543069814726719</v>
          </cell>
          <cell r="L37">
            <v>1.2112869653494494</v>
          </cell>
          <cell r="M37">
            <v>2.6655939468221215</v>
          </cell>
          <cell r="N37">
            <v>91.345264737600218</v>
          </cell>
          <cell r="O37" t="str">
            <v>xr</v>
          </cell>
          <cell r="P37" t="str">
            <v>xr</v>
          </cell>
          <cell r="Q37" t="str">
            <v/>
          </cell>
          <cell r="R37">
            <v>54.19519025634871</v>
          </cell>
          <cell r="S37">
            <v>0.36326877701133076</v>
          </cell>
          <cell r="T37">
            <v>54.55845903336003</v>
          </cell>
          <cell r="U37">
            <v>45.441540966639963</v>
          </cell>
          <cell r="V37" t="str">
            <v/>
          </cell>
          <cell r="W37" t="str">
            <v/>
          </cell>
          <cell r="X37" t="str">
            <v>m</v>
          </cell>
          <cell r="Y37">
            <v>91.345264737600218</v>
          </cell>
          <cell r="Z37" t="str">
            <v xml:space="preserve">  </v>
          </cell>
          <cell r="AA37">
            <v>0</v>
          </cell>
          <cell r="AB37" t="str">
            <v>xr</v>
          </cell>
          <cell r="AC37">
            <v>0</v>
          </cell>
          <cell r="AD37" t="str">
            <v>xr</v>
          </cell>
          <cell r="AE37" t="str">
            <v/>
          </cell>
          <cell r="AF37" t="str">
            <v xml:space="preserve">  </v>
          </cell>
          <cell r="AG37">
            <v>54.19519025634871</v>
          </cell>
          <cell r="AH37" t="str">
            <v xml:space="preserve">  </v>
          </cell>
          <cell r="AI37">
            <v>0.36326877701133076</v>
          </cell>
          <cell r="AJ37" t="str">
            <v xml:space="preserve">  </v>
          </cell>
          <cell r="AK37">
            <v>54.55845903336003</v>
          </cell>
          <cell r="AL37" t="str">
            <v xml:space="preserve">  </v>
          </cell>
          <cell r="AM37">
            <v>45.441540966639963</v>
          </cell>
          <cell r="AN37" t="str">
            <v xml:space="preserve">  </v>
          </cell>
          <cell r="AO37" t="str">
            <v/>
          </cell>
          <cell r="AP37" t="str">
            <v xml:space="preserve">  </v>
          </cell>
          <cell r="AQ37" t="str">
            <v/>
          </cell>
          <cell r="AR37" t="str">
            <v xml:space="preserve">  </v>
          </cell>
          <cell r="AS37">
            <v>0</v>
          </cell>
          <cell r="AT37" t="str">
            <v>m</v>
          </cell>
        </row>
        <row r="38">
          <cell r="A38" t="str">
            <v>Turkey</v>
          </cell>
          <cell r="B38">
            <v>901030</v>
          </cell>
          <cell r="C38">
            <v>14.55299341879002</v>
          </cell>
          <cell r="D38">
            <v>96.820083187375062</v>
          </cell>
          <cell r="E38" t="str">
            <v xml:space="preserve">a </v>
          </cell>
          <cell r="F38" t="str">
            <v xml:space="preserve">a </v>
          </cell>
          <cell r="G38" t="str">
            <v/>
          </cell>
          <cell r="H38">
            <v>96.820083187375062</v>
          </cell>
          <cell r="I38">
            <v>3.1799168126249384</v>
          </cell>
          <cell r="J38" t="str">
            <v xml:space="preserve">n </v>
          </cell>
          <cell r="K38">
            <v>3.1799168126249384</v>
          </cell>
          <cell r="L38" t="str">
            <v xml:space="preserve">m </v>
          </cell>
          <cell r="M38">
            <v>3.1799168126249384</v>
          </cell>
          <cell r="N38">
            <v>100</v>
          </cell>
          <cell r="O38" t="str">
            <v xml:space="preserve">a </v>
          </cell>
          <cell r="P38" t="str">
            <v xml:space="preserve">a </v>
          </cell>
          <cell r="Q38" t="str">
            <v/>
          </cell>
          <cell r="R38">
            <v>100</v>
          </cell>
          <cell r="S38" t="str">
            <v xml:space="preserve">n </v>
          </cell>
          <cell r="T38">
            <v>100</v>
          </cell>
          <cell r="U38" t="str">
            <v xml:space="preserve">m </v>
          </cell>
          <cell r="V38" t="str">
            <v/>
          </cell>
          <cell r="W38" t="str">
            <v/>
          </cell>
          <cell r="X38">
            <v>85.447006581209976</v>
          </cell>
          <cell r="Y38">
            <v>100</v>
          </cell>
          <cell r="Z38" t="str">
            <v xml:space="preserve">  </v>
          </cell>
          <cell r="AA38">
            <v>0</v>
          </cell>
          <cell r="AB38" t="str">
            <v xml:space="preserve">a </v>
          </cell>
          <cell r="AC38">
            <v>0</v>
          </cell>
          <cell r="AD38" t="str">
            <v xml:space="preserve">a </v>
          </cell>
          <cell r="AE38" t="str">
            <v/>
          </cell>
          <cell r="AF38" t="str">
            <v xml:space="preserve">  </v>
          </cell>
          <cell r="AG38">
            <v>100</v>
          </cell>
          <cell r="AH38" t="str">
            <v xml:space="preserve">  </v>
          </cell>
          <cell r="AI38">
            <v>0</v>
          </cell>
          <cell r="AJ38" t="str">
            <v xml:space="preserve">n </v>
          </cell>
          <cell r="AK38">
            <v>100</v>
          </cell>
          <cell r="AL38" t="str">
            <v xml:space="preserve">  </v>
          </cell>
          <cell r="AM38">
            <v>0</v>
          </cell>
          <cell r="AN38" t="str">
            <v xml:space="preserve">m </v>
          </cell>
          <cell r="AO38" t="str">
            <v/>
          </cell>
          <cell r="AP38" t="str">
            <v xml:space="preserve">  </v>
          </cell>
          <cell r="AQ38" t="str">
            <v/>
          </cell>
          <cell r="AR38" t="str">
            <v xml:space="preserve">  </v>
          </cell>
          <cell r="AS38">
            <v>85.447006581209976</v>
          </cell>
          <cell r="AT38" t="str">
            <v>""</v>
          </cell>
        </row>
        <row r="39">
          <cell r="A39" t="str">
            <v>United Kingdom</v>
          </cell>
          <cell r="B39">
            <v>901030</v>
          </cell>
          <cell r="C39" t="str">
            <v>m</v>
          </cell>
          <cell r="D39">
            <v>84.069686207647905</v>
          </cell>
          <cell r="E39">
            <v>14.311820058539828</v>
          </cell>
          <cell r="F39" t="str">
            <v xml:space="preserve">n </v>
          </cell>
          <cell r="G39" t="str">
            <v/>
          </cell>
          <cell r="H39">
            <v>98.381506266187742</v>
          </cell>
          <cell r="I39">
            <v>1.6184937338122547</v>
          </cell>
          <cell r="J39" t="str">
            <v xml:space="preserve">a </v>
          </cell>
          <cell r="K39">
            <v>1.6184937338122547</v>
          </cell>
          <cell r="L39" t="str">
            <v xml:space="preserve">n </v>
          </cell>
          <cell r="M39">
            <v>1.6184937338122547</v>
          </cell>
          <cell r="N39">
            <v>85.452733342162091</v>
          </cell>
          <cell r="O39">
            <v>14.547266657837895</v>
          </cell>
          <cell r="P39" t="str">
            <v xml:space="preserve">n </v>
          </cell>
          <cell r="Q39" t="str">
            <v/>
          </cell>
          <cell r="R39">
            <v>100</v>
          </cell>
          <cell r="S39" t="str">
            <v xml:space="preserve">a </v>
          </cell>
          <cell r="T39">
            <v>100</v>
          </cell>
          <cell r="U39" t="str">
            <v xml:space="preserve">n </v>
          </cell>
          <cell r="V39" t="str">
            <v/>
          </cell>
          <cell r="W39" t="str">
            <v/>
          </cell>
          <cell r="X39" t="str">
            <v>m</v>
          </cell>
          <cell r="Y39">
            <v>85.452733342162091</v>
          </cell>
          <cell r="Z39" t="str">
            <v xml:space="preserve">  </v>
          </cell>
          <cell r="AA39">
            <v>14.547266657837895</v>
          </cell>
          <cell r="AB39" t="str">
            <v xml:space="preserve">  </v>
          </cell>
          <cell r="AC39">
            <v>0</v>
          </cell>
          <cell r="AD39" t="str">
            <v xml:space="preserve">n </v>
          </cell>
          <cell r="AE39" t="str">
            <v/>
          </cell>
          <cell r="AF39" t="str">
            <v xml:space="preserve">  </v>
          </cell>
          <cell r="AG39">
            <v>100</v>
          </cell>
          <cell r="AH39" t="str">
            <v xml:space="preserve">  </v>
          </cell>
          <cell r="AI39">
            <v>0</v>
          </cell>
          <cell r="AJ39" t="str">
            <v xml:space="preserve">a </v>
          </cell>
          <cell r="AK39">
            <v>100</v>
          </cell>
          <cell r="AL39" t="str">
            <v xml:space="preserve">  </v>
          </cell>
          <cell r="AM39">
            <v>0</v>
          </cell>
          <cell r="AN39" t="str">
            <v xml:space="preserve">n </v>
          </cell>
          <cell r="AO39" t="str">
            <v/>
          </cell>
          <cell r="AP39" t="str">
            <v xml:space="preserve">  </v>
          </cell>
          <cell r="AQ39" t="str">
            <v/>
          </cell>
          <cell r="AR39" t="str">
            <v xml:space="preserve">  </v>
          </cell>
          <cell r="AS39">
            <v>0</v>
          </cell>
          <cell r="AT39" t="str">
            <v>m</v>
          </cell>
        </row>
        <row r="40">
          <cell r="A40" t="str">
            <v>United States</v>
          </cell>
          <cell r="B40">
            <v>901030</v>
          </cell>
          <cell r="C40" t="str">
            <v>89.79(x)</v>
          </cell>
          <cell r="D40">
            <v>99.797812004796356</v>
          </cell>
          <cell r="E40" t="str">
            <v xml:space="preserve">a </v>
          </cell>
          <cell r="F40">
            <v>0.20218799520364863</v>
          </cell>
          <cell r="G40" t="str">
            <v/>
          </cell>
          <cell r="H40">
            <v>100</v>
          </cell>
          <cell r="I40" t="str">
            <v>xr</v>
          </cell>
          <cell r="J40" t="str">
            <v>xr</v>
          </cell>
          <cell r="K40" t="str">
            <v>xr</v>
          </cell>
          <cell r="L40" t="str">
            <v>xr</v>
          </cell>
          <cell r="M40" t="str">
            <v>xr</v>
          </cell>
          <cell r="N40">
            <v>99.797812004796356</v>
          </cell>
          <cell r="O40" t="str">
            <v xml:space="preserve">a </v>
          </cell>
          <cell r="P40">
            <v>0.20218799520364863</v>
          </cell>
          <cell r="Q40" t="str">
            <v/>
          </cell>
          <cell r="R40" t="str">
            <v>xr</v>
          </cell>
          <cell r="S40" t="str">
            <v>xr</v>
          </cell>
          <cell r="T40" t="str">
            <v>xr</v>
          </cell>
          <cell r="U40" t="str">
            <v>xr</v>
          </cell>
          <cell r="V40" t="str">
            <v/>
          </cell>
          <cell r="W40" t="str">
            <v/>
          </cell>
          <cell r="X40" t="str">
            <v>10.21(x)</v>
          </cell>
          <cell r="Y40">
            <v>99.797812004796356</v>
          </cell>
          <cell r="Z40" t="str">
            <v xml:space="preserve">  </v>
          </cell>
          <cell r="AA40">
            <v>0</v>
          </cell>
          <cell r="AB40" t="str">
            <v xml:space="preserve">a </v>
          </cell>
          <cell r="AC40">
            <v>0.20218799520364863</v>
          </cell>
          <cell r="AD40" t="str">
            <v xml:space="preserve">  </v>
          </cell>
          <cell r="AE40" t="str">
            <v/>
          </cell>
          <cell r="AF40" t="str">
            <v xml:space="preserve">  </v>
          </cell>
          <cell r="AG40">
            <v>0</v>
          </cell>
          <cell r="AH40" t="str">
            <v>xr</v>
          </cell>
          <cell r="AI40">
            <v>0</v>
          </cell>
          <cell r="AJ40" t="str">
            <v>xr</v>
          </cell>
          <cell r="AK40">
            <v>0</v>
          </cell>
          <cell r="AL40" t="str">
            <v>xr</v>
          </cell>
          <cell r="AM40">
            <v>0</v>
          </cell>
          <cell r="AN40" t="str">
            <v>xr</v>
          </cell>
          <cell r="AO40" t="str">
            <v/>
          </cell>
          <cell r="AP40" t="str">
            <v xml:space="preserve">  </v>
          </cell>
          <cell r="AQ40" t="str">
            <v/>
          </cell>
          <cell r="AR40" t="str">
            <v xml:space="preserve">  </v>
          </cell>
          <cell r="AS40">
            <v>10.210667722356924</v>
          </cell>
          <cell r="AT40" t="str">
            <v>x</v>
          </cell>
        </row>
      </sheetData>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3.B.1(L)"/>
      <sheetName val="Table 3.B.1(N)"/>
      <sheetName val="Table 3.B.2"/>
      <sheetName val="Table 3.B.3"/>
      <sheetName val="Table 3.B.4"/>
      <sheetName val="Table 3.B.5"/>
      <sheetName val="Table 3.B.6"/>
      <sheetName val="Table 3.B.7"/>
      <sheetName val="Table 3.B.8"/>
      <sheetName val="Table 3.B.9"/>
      <sheetName val="Table 3.B.10"/>
      <sheetName val="Table 3.B.11"/>
      <sheetName val="Table 3.B.12"/>
      <sheetName val="Table 3.B.13"/>
      <sheetName val="Table 3.B.14"/>
      <sheetName val="Table 3.B.15"/>
      <sheetName val="Table 3.B.16"/>
      <sheetName val="Table 3.B.17 (L)"/>
      <sheetName val="Table 4.B.1"/>
      <sheetName val="Table 4.B.2"/>
      <sheetName val="Table 4.B.3"/>
      <sheetName val="Table 4.B.4"/>
      <sheetName val="Table 4.B.5"/>
      <sheetName val="Table 4.B.6"/>
      <sheetName val="Table 5.B.1"/>
      <sheetName val="Table 5.B.2"/>
      <sheetName val="Table 5.B.3 (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ow r="41">
          <cell r="A41" t="str">
            <v>Cyprus1</v>
          </cell>
          <cell r="B41">
            <v>1.3616457512222699</v>
          </cell>
          <cell r="C41">
            <v>0.21651292667334099</v>
          </cell>
          <cell r="D41">
            <v>9.6286854361803798</v>
          </cell>
          <cell r="E41">
            <v>0.69138581098401597</v>
          </cell>
          <cell r="F41">
            <v>8.4109406924745809</v>
          </cell>
          <cell r="G41">
            <v>0.59089403314748501</v>
          </cell>
        </row>
      </sheetData>
      <sheetData sheetId="24"/>
      <sheetData sheetId="25" refreshError="1"/>
      <sheetData sheetId="2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AT12_1"/>
    </sheetNames>
    <sheetDataSet>
      <sheetData sheetId="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_ALL"/>
    </sheetNames>
    <sheetDataSet>
      <sheetData sheetId="0">
        <row r="1">
          <cell r="A1" t="str">
            <v>DLVLEDUC</v>
          </cell>
          <cell r="B1" t="str">
            <v>col</v>
          </cell>
          <cell r="C1" t="str">
            <v>Australia</v>
          </cell>
          <cell r="D1" t="str">
            <v>Austria</v>
          </cell>
          <cell r="E1" t="str">
            <v>Belgium (Fl)</v>
          </cell>
          <cell r="F1" t="str">
            <v>Brazil</v>
          </cell>
          <cell r="G1" t="str">
            <v>Canada</v>
          </cell>
          <cell r="H1" t="str">
            <v>China</v>
          </cell>
          <cell r="I1" t="str">
            <v>Czech Republic</v>
          </cell>
          <cell r="J1" t="str">
            <v>Denmark</v>
          </cell>
          <cell r="K1" t="str">
            <v>Finland</v>
          </cell>
          <cell r="L1" t="str">
            <v>France</v>
          </cell>
          <cell r="M1" t="str">
            <v>Germany</v>
          </cell>
          <cell r="N1" t="str">
            <v>Greece</v>
          </cell>
          <cell r="O1" t="str">
            <v>Hungary</v>
          </cell>
          <cell r="P1" t="str">
            <v>Iceland</v>
          </cell>
          <cell r="Q1" t="str">
            <v>India</v>
          </cell>
          <cell r="R1" t="str">
            <v>Indonesia</v>
          </cell>
          <cell r="S1" t="str">
            <v>Ireland</v>
          </cell>
          <cell r="T1" t="str">
            <v>Italy</v>
          </cell>
          <cell r="U1" t="str">
            <v>Japan</v>
          </cell>
          <cell r="V1" t="str">
            <v>Korea</v>
          </cell>
          <cell r="W1" t="str">
            <v>Luxembourg</v>
          </cell>
          <cell r="X1" t="str">
            <v>Mexico</v>
          </cell>
          <cell r="Y1" t="str">
            <v>Netherlands</v>
          </cell>
          <cell r="Z1" t="str">
            <v>New Zealand</v>
          </cell>
          <cell r="AA1" t="str">
            <v>Norway</v>
          </cell>
          <cell r="AB1" t="str">
            <v>Philippines</v>
          </cell>
          <cell r="AC1" t="str">
            <v>Poland</v>
          </cell>
          <cell r="AD1" t="str">
            <v>Portugal</v>
          </cell>
          <cell r="AE1" t="str">
            <v>Russian Federation</v>
          </cell>
          <cell r="AF1" t="str">
            <v>Spain</v>
          </cell>
          <cell r="AG1" t="str">
            <v>Sweden</v>
          </cell>
          <cell r="AH1" t="str">
            <v>Switzerland</v>
          </cell>
          <cell r="AI1" t="str">
            <v>Turkey</v>
          </cell>
          <cell r="AJ1" t="str">
            <v>United Kingdom</v>
          </cell>
          <cell r="AK1" t="str">
            <v>United States</v>
          </cell>
        </row>
        <row r="2">
          <cell r="A2">
            <v>10</v>
          </cell>
          <cell r="B2" t="str">
            <v>c1: Direct expenditure to educational institutions</v>
          </cell>
          <cell r="C2">
            <v>1.4792081960974399</v>
          </cell>
          <cell r="D2">
            <v>1.20856092646938</v>
          </cell>
          <cell r="E2">
            <v>1.0592256263928499</v>
          </cell>
          <cell r="F2">
            <v>2.7277317616066799</v>
          </cell>
          <cell r="G2" t="str">
            <v>xc:4</v>
          </cell>
          <cell r="H2" t="str">
            <v>xr:G20</v>
          </cell>
          <cell r="I2">
            <v>0.89451041900067196</v>
          </cell>
          <cell r="J2">
            <v>1.6506933530519801</v>
          </cell>
          <cell r="K2">
            <v>1.79527921846519</v>
          </cell>
          <cell r="L2">
            <v>1.13802597648697</v>
          </cell>
          <cell r="M2">
            <v>0.74619677718685395</v>
          </cell>
          <cell r="N2">
            <v>1.32660734460388</v>
          </cell>
          <cell r="O2">
            <v>1.0436361674967201</v>
          </cell>
          <cell r="P2">
            <v>1.44805441526178</v>
          </cell>
          <cell r="Q2">
            <v>1.3786161904137699</v>
          </cell>
          <cell r="R2" t="str">
            <v>m</v>
          </cell>
          <cell r="S2">
            <v>1.2713362670467101</v>
          </cell>
          <cell r="T2">
            <v>1.0999496045197701</v>
          </cell>
          <cell r="U2">
            <v>1.3250778800677301</v>
          </cell>
          <cell r="V2">
            <v>1.62126761363636</v>
          </cell>
          <cell r="W2">
            <v>2.3025615948548999</v>
          </cell>
          <cell r="X2">
            <v>1.8488941192100099</v>
          </cell>
          <cell r="Y2">
            <v>1.21050046455961</v>
          </cell>
          <cell r="Z2">
            <v>1.52426785703798</v>
          </cell>
          <cell r="AA2">
            <v>2.47210459351178</v>
          </cell>
          <cell r="AB2">
            <v>1.5495299864451499</v>
          </cell>
          <cell r="AC2">
            <v>2.2338084999265799</v>
          </cell>
          <cell r="AD2">
            <v>1.80573409591482</v>
          </cell>
          <cell r="AE2" t="str">
            <v>xc3</v>
          </cell>
          <cell r="AF2">
            <v>1.13119581993984</v>
          </cell>
          <cell r="AG2">
            <v>1.99769237736803</v>
          </cell>
          <cell r="AH2">
            <v>1.55561168720735</v>
          </cell>
          <cell r="AI2">
            <v>0.95361746134020597</v>
          </cell>
          <cell r="AJ2">
            <v>1.5671812911976699</v>
          </cell>
          <cell r="AK2">
            <v>1.6324816358010801</v>
          </cell>
        </row>
        <row r="3">
          <cell r="A3">
            <v>10</v>
          </cell>
          <cell r="B3" t="str">
            <v>c2: Total public subsidies to the households &amp; other private subsidies to households</v>
          </cell>
          <cell r="C3">
            <v>1.8646021771201299E-3</v>
          </cell>
          <cell r="D3">
            <v>1.8483994365390701E-4</v>
          </cell>
          <cell r="E3" t="str">
            <v>n</v>
          </cell>
          <cell r="F3" t="str">
            <v>m</v>
          </cell>
          <cell r="G3" t="str">
            <v>x</v>
          </cell>
          <cell r="H3" t="str">
            <v>x</v>
          </cell>
          <cell r="I3" t="str">
            <v>n</v>
          </cell>
          <cell r="J3" t="str">
            <v>x</v>
          </cell>
          <cell r="K3" t="str">
            <v>m</v>
          </cell>
          <cell r="L3" t="str">
            <v>n</v>
          </cell>
          <cell r="M3" t="str">
            <v>x</v>
          </cell>
          <cell r="N3" t="str">
            <v>n</v>
          </cell>
          <cell r="O3" t="str">
            <v>n</v>
          </cell>
          <cell r="P3" t="str">
            <v>m</v>
          </cell>
          <cell r="Q3" t="str">
            <v>x</v>
          </cell>
          <cell r="R3" t="str">
            <v>m</v>
          </cell>
          <cell r="S3" t="str">
            <v>n</v>
          </cell>
          <cell r="T3" t="str">
            <v>x</v>
          </cell>
          <cell r="U3">
            <v>0</v>
          </cell>
          <cell r="V3" t="str">
            <v>n</v>
          </cell>
          <cell r="W3" t="str">
            <v>x</v>
          </cell>
          <cell r="X3">
            <v>0</v>
          </cell>
          <cell r="Y3">
            <v>2.4063715532038898E-2</v>
          </cell>
          <cell r="Z3">
            <v>2.4978895857863899E-5</v>
          </cell>
          <cell r="AA3" t="str">
            <v>n</v>
          </cell>
          <cell r="AB3" t="str">
            <v>m</v>
          </cell>
          <cell r="AC3" t="str">
            <v>m</v>
          </cell>
          <cell r="AD3" t="str">
            <v>a</v>
          </cell>
          <cell r="AE3" t="str">
            <v>a</v>
          </cell>
          <cell r="AF3" t="str">
            <v>n</v>
          </cell>
          <cell r="AG3" t="str">
            <v>m</v>
          </cell>
          <cell r="AH3">
            <v>1.36833468198738E-2</v>
          </cell>
          <cell r="AI3" t="str">
            <v>m</v>
          </cell>
          <cell r="AJ3" t="str">
            <v>n</v>
          </cell>
          <cell r="AK3" t="str">
            <v>x</v>
          </cell>
        </row>
        <row r="4">
          <cell r="A4">
            <v>10</v>
          </cell>
          <cell r="B4" t="str">
            <v>c3: Private payments to educ. institutions (inclusive of public subsidies to households)</v>
          </cell>
          <cell r="C4">
            <v>0.15225441225587799</v>
          </cell>
          <cell r="D4">
            <v>1.08410776254687E-2</v>
          </cell>
          <cell r="E4" t="str">
            <v>m</v>
          </cell>
          <cell r="F4" t="str">
            <v>m</v>
          </cell>
          <cell r="G4" t="str">
            <v>xc:4</v>
          </cell>
          <cell r="H4" t="str">
            <v>m</v>
          </cell>
          <cell r="I4">
            <v>5.2580476510568401E-2</v>
          </cell>
          <cell r="J4">
            <v>2.2610218917652001E-2</v>
          </cell>
          <cell r="K4" t="str">
            <v>xr:L5</v>
          </cell>
          <cell r="L4">
            <v>5.9211282744511498E-2</v>
          </cell>
          <cell r="M4">
            <v>1.25650511116315E-2</v>
          </cell>
          <cell r="N4" t="str">
            <v>m</v>
          </cell>
          <cell r="O4">
            <v>9.0724392743486898E-2</v>
          </cell>
          <cell r="P4" t="str">
            <v>xc:5</v>
          </cell>
          <cell r="Q4">
            <v>7.9505942237951696E-2</v>
          </cell>
          <cell r="R4" t="str">
            <v>m</v>
          </cell>
          <cell r="S4">
            <v>5.9353996228997397E-2</v>
          </cell>
          <cell r="T4" t="str">
            <v>n</v>
          </cell>
          <cell r="U4">
            <v>1.0404373654453999E-2</v>
          </cell>
          <cell r="V4">
            <v>3.15150568181818E-2</v>
          </cell>
          <cell r="W4" t="str">
            <v>m</v>
          </cell>
          <cell r="X4">
            <v>0.27258006416451203</v>
          </cell>
          <cell r="Y4">
            <v>1.38405694398513E-2</v>
          </cell>
          <cell r="Z4" t="str">
            <v>m</v>
          </cell>
          <cell r="AA4" t="str">
            <v>m</v>
          </cell>
          <cell r="AB4" t="str">
            <v>m</v>
          </cell>
          <cell r="AC4" t="str">
            <v>m</v>
          </cell>
          <cell r="AD4" t="str">
            <v>m</v>
          </cell>
          <cell r="AE4" t="str">
            <v>xc:3</v>
          </cell>
          <cell r="AF4">
            <v>0.207860828989852</v>
          </cell>
          <cell r="AG4">
            <v>1.7750943322818501E-3</v>
          </cell>
          <cell r="AH4" t="str">
            <v>m</v>
          </cell>
          <cell r="AI4">
            <v>5.7177835051546402E-2</v>
          </cell>
          <cell r="AJ4" t="str">
            <v>m</v>
          </cell>
          <cell r="AK4">
            <v>0.18783980928322599</v>
          </cell>
        </row>
        <row r="5">
          <cell r="A5">
            <v>10</v>
          </cell>
          <cell r="B5" t="str">
            <v>c4: Total expenditure from both public and private sources for educational institutions</v>
          </cell>
          <cell r="C5">
            <v>1.6333272105304399</v>
          </cell>
          <cell r="D5">
            <v>1.2195868440385</v>
          </cell>
          <cell r="E5">
            <v>1.0592256263928499</v>
          </cell>
          <cell r="F5">
            <v>2.7277317616066799</v>
          </cell>
          <cell r="G5" t="str">
            <v>xc:4</v>
          </cell>
          <cell r="H5" t="str">
            <v>xr:G20</v>
          </cell>
          <cell r="I5">
            <v>0.94709089551124104</v>
          </cell>
          <cell r="J5">
            <v>1.6733035719696301</v>
          </cell>
          <cell r="K5">
            <v>1.79527921846519</v>
          </cell>
          <cell r="L5">
            <v>1.1972372592314899</v>
          </cell>
          <cell r="M5">
            <v>0.75876182829848604</v>
          </cell>
          <cell r="N5">
            <v>1.32660734460388</v>
          </cell>
          <cell r="O5">
            <v>1.13436056024021</v>
          </cell>
          <cell r="P5">
            <v>1.44805441526178</v>
          </cell>
          <cell r="Q5">
            <v>1.45812213265172</v>
          </cell>
          <cell r="R5" t="str">
            <v>m</v>
          </cell>
          <cell r="S5">
            <v>1.3306902632757101</v>
          </cell>
          <cell r="T5">
            <v>1.0999496045197701</v>
          </cell>
          <cell r="U5">
            <v>1.33548225372218</v>
          </cell>
          <cell r="V5">
            <v>1.6527826704545501</v>
          </cell>
          <cell r="W5">
            <v>2.3025615948548999</v>
          </cell>
          <cell r="X5">
            <v>2.1214741833745299</v>
          </cell>
          <cell r="Y5">
            <v>1.2484047495315</v>
          </cell>
          <cell r="Z5">
            <v>1.52426785703798</v>
          </cell>
          <cell r="AA5">
            <v>2.47210459351178</v>
          </cell>
          <cell r="AB5">
            <v>1.5495299864451499</v>
          </cell>
          <cell r="AC5">
            <v>2.2338084999265799</v>
          </cell>
          <cell r="AD5">
            <v>1.80573409591482</v>
          </cell>
          <cell r="AE5" t="str">
            <v>xc3</v>
          </cell>
          <cell r="AF5">
            <v>1.33905664892969</v>
          </cell>
          <cell r="AG5">
            <v>1.99946747170032</v>
          </cell>
          <cell r="AH5">
            <v>1.55561168720735</v>
          </cell>
          <cell r="AI5">
            <v>1.0107952963917499</v>
          </cell>
          <cell r="AJ5">
            <v>1.5671812911976699</v>
          </cell>
          <cell r="AK5">
            <v>1.8203214450843099</v>
          </cell>
        </row>
        <row r="6">
          <cell r="A6">
            <v>10</v>
          </cell>
          <cell r="B6" t="str">
            <v>c5: Total expenditure from public, private and international sources for educational institutions plus public subsidies to households</v>
          </cell>
          <cell r="C6">
            <v>1.7011387195926</v>
          </cell>
          <cell r="D6">
            <v>1.22767251692253</v>
          </cell>
          <cell r="E6">
            <v>1.0592256263928499</v>
          </cell>
          <cell r="F6">
            <v>2.7277317616066799</v>
          </cell>
          <cell r="G6" t="str">
            <v>xc:4</v>
          </cell>
          <cell r="H6" t="str">
            <v>xr:G20</v>
          </cell>
          <cell r="I6">
            <v>0.94709089551124104</v>
          </cell>
          <cell r="J6">
            <v>1.7140449229037</v>
          </cell>
          <cell r="K6">
            <v>1.79527921846519</v>
          </cell>
          <cell r="L6">
            <v>1.2469736926763499</v>
          </cell>
          <cell r="M6">
            <v>0.75876182829848604</v>
          </cell>
          <cell r="N6">
            <v>1.32660734460388</v>
          </cell>
          <cell r="O6">
            <v>1.1389992628418399</v>
          </cell>
          <cell r="P6">
            <v>1.44805441526178</v>
          </cell>
          <cell r="Q6">
            <v>1.4765994159712199</v>
          </cell>
          <cell r="R6" t="str">
            <v>m</v>
          </cell>
          <cell r="S6">
            <v>1.3796655957805199</v>
          </cell>
          <cell r="T6">
            <v>1.0999743502824899</v>
          </cell>
          <cell r="U6">
            <v>1.33548225372218</v>
          </cell>
          <cell r="V6">
            <v>1.6527826704545501</v>
          </cell>
          <cell r="W6">
            <v>2.3044198073718198</v>
          </cell>
          <cell r="X6">
            <v>2.1281542681569698</v>
          </cell>
          <cell r="Y6">
            <v>1.2484047495315</v>
          </cell>
          <cell r="Z6">
            <v>1.52435148203716</v>
          </cell>
          <cell r="AA6">
            <v>2.47210459351178</v>
          </cell>
          <cell r="AB6">
            <v>1.5495299864451499</v>
          </cell>
          <cell r="AC6">
            <v>2.2350507646158002</v>
          </cell>
          <cell r="AD6">
            <v>1.8222176438201201</v>
          </cell>
          <cell r="AE6" t="str">
            <v>xc3</v>
          </cell>
          <cell r="AF6">
            <v>1.3405814651707</v>
          </cell>
          <cell r="AG6">
            <v>1.99946747170032</v>
          </cell>
          <cell r="AH6">
            <v>1.5616459539007199</v>
          </cell>
          <cell r="AI6">
            <v>1.0262411211340201</v>
          </cell>
          <cell r="AJ6">
            <v>1.5682473328714599</v>
          </cell>
          <cell r="AK6">
            <v>1.8203214450843099</v>
          </cell>
        </row>
        <row r="7">
          <cell r="A7">
            <v>10</v>
          </cell>
          <cell r="B7" t="str">
            <v>c6: Private payments other than to educational institutions</v>
          </cell>
          <cell r="C7">
            <v>6.7811509062162004E-2</v>
          </cell>
          <cell r="D7" t="str">
            <v>a</v>
          </cell>
          <cell r="E7" t="str">
            <v>m</v>
          </cell>
          <cell r="F7" t="str">
            <v>m</v>
          </cell>
          <cell r="G7" t="str">
            <v>xc:4</v>
          </cell>
          <cell r="H7" t="str">
            <v>m</v>
          </cell>
          <cell r="I7" t="str">
            <v>m</v>
          </cell>
          <cell r="J7">
            <v>4.0741350934064099E-2</v>
          </cell>
          <cell r="K7" t="str">
            <v>n</v>
          </cell>
          <cell r="L7">
            <v>3.4688911072275001E-2</v>
          </cell>
          <cell r="M7" t="str">
            <v>n</v>
          </cell>
          <cell r="N7" t="str">
            <v>m</v>
          </cell>
          <cell r="O7" t="str">
            <v>m</v>
          </cell>
          <cell r="P7" t="str">
            <v>xc:9</v>
          </cell>
          <cell r="Q7" t="str">
            <v>xr:G12</v>
          </cell>
          <cell r="R7" t="str">
            <v>m</v>
          </cell>
          <cell r="S7" t="str">
            <v>m</v>
          </cell>
          <cell r="T7" t="str">
            <v>m</v>
          </cell>
          <cell r="U7" t="str">
            <v>a</v>
          </cell>
          <cell r="V7" t="str">
            <v>m</v>
          </cell>
          <cell r="W7" t="str">
            <v>m</v>
          </cell>
          <cell r="X7">
            <v>0.125313313483254</v>
          </cell>
          <cell r="Y7" t="str">
            <v>n...</v>
          </cell>
          <cell r="Z7" t="str">
            <v>m</v>
          </cell>
          <cell r="AA7" t="str">
            <v>n</v>
          </cell>
          <cell r="AB7" t="str">
            <v>m</v>
          </cell>
          <cell r="AC7" t="str">
            <v>m</v>
          </cell>
          <cell r="AD7" t="str">
            <v>m</v>
          </cell>
          <cell r="AE7" t="str">
            <v>a</v>
          </cell>
          <cell r="AF7">
            <v>9.4413927419320198E-2</v>
          </cell>
          <cell r="AG7" t="str">
            <v>a</v>
          </cell>
          <cell r="AH7" t="str">
            <v>m</v>
          </cell>
          <cell r="AI7">
            <v>4.9232965206185604</v>
          </cell>
          <cell r="AJ7">
            <v>1.0660416737942901E-3</v>
          </cell>
          <cell r="AK7">
            <v>1.1111508250037001E-2</v>
          </cell>
        </row>
        <row r="8">
          <cell r="A8">
            <v>10</v>
          </cell>
          <cell r="B8" t="str">
            <v>c7: Financial aid to students NOT attributable to household payments to educational institutions</v>
          </cell>
          <cell r="C8">
            <v>6.7811509062162004E-2</v>
          </cell>
          <cell r="D8">
            <v>8.0856728840232508E-3</v>
          </cell>
          <cell r="E8">
            <v>0</v>
          </cell>
          <cell r="F8">
            <v>0</v>
          </cell>
          <cell r="G8">
            <v>0</v>
          </cell>
          <cell r="H8">
            <v>0</v>
          </cell>
          <cell r="I8">
            <v>0</v>
          </cell>
          <cell r="J8">
            <v>4.0741350934064099E-2</v>
          </cell>
          <cell r="K8">
            <v>0</v>
          </cell>
          <cell r="L8">
            <v>4.9736433444860798E-2</v>
          </cell>
          <cell r="M8">
            <v>0</v>
          </cell>
          <cell r="N8">
            <v>0</v>
          </cell>
          <cell r="O8">
            <v>4.63870260162894E-3</v>
          </cell>
          <cell r="P8">
            <v>0</v>
          </cell>
          <cell r="Q8">
            <v>1.84772833194972E-2</v>
          </cell>
          <cell r="R8">
            <v>0</v>
          </cell>
          <cell r="S8">
            <v>4.8975332504807602E-2</v>
          </cell>
          <cell r="T8">
            <v>2.4745762711864401E-5</v>
          </cell>
          <cell r="U8">
            <v>0</v>
          </cell>
          <cell r="V8">
            <v>0</v>
          </cell>
          <cell r="W8">
            <v>1.8582125169195099E-3</v>
          </cell>
          <cell r="X8">
            <v>6.6800847824427497E-3</v>
          </cell>
          <cell r="Y8">
            <v>0</v>
          </cell>
          <cell r="Z8">
            <v>8.3624999176326907E-5</v>
          </cell>
          <cell r="AA8">
            <v>0</v>
          </cell>
          <cell r="AB8">
            <v>0</v>
          </cell>
          <cell r="AC8">
            <v>1.2422646892240601E-3</v>
          </cell>
          <cell r="AD8">
            <v>1.6483547905297002E-2</v>
          </cell>
          <cell r="AE8">
            <v>0</v>
          </cell>
          <cell r="AF8">
            <v>1.5248162410126801E-3</v>
          </cell>
          <cell r="AG8">
            <v>0</v>
          </cell>
          <cell r="AH8">
            <v>6.0342666933654501E-3</v>
          </cell>
          <cell r="AI8">
            <v>1.5445824742267999E-2</v>
          </cell>
          <cell r="AJ8">
            <v>1.0660416737942901E-3</v>
          </cell>
          <cell r="AK8">
            <v>0</v>
          </cell>
        </row>
        <row r="9">
          <cell r="A9">
            <v>50</v>
          </cell>
          <cell r="B9" t="str">
            <v>c1: Direct expenditure to educational institutions</v>
          </cell>
          <cell r="C9">
            <v>0.28007610632880298</v>
          </cell>
          <cell r="D9">
            <v>7.9175974933984206E-2</v>
          </cell>
          <cell r="E9" t="str">
            <v>xc:8</v>
          </cell>
          <cell r="F9" t="str">
            <v>xc:7</v>
          </cell>
          <cell r="G9">
            <v>0.475344445814879</v>
          </cell>
          <cell r="H9" t="str">
            <v>xr:G20</v>
          </cell>
          <cell r="I9">
            <v>3.5969825976547902E-2</v>
          </cell>
          <cell r="J9" t="str">
            <v>xc:8</v>
          </cell>
          <cell r="K9">
            <v>0.32003167015212203</v>
          </cell>
          <cell r="L9" t="str">
            <v>xc:8</v>
          </cell>
          <cell r="M9">
            <v>4.8824081053470199E-2</v>
          </cell>
          <cell r="N9">
            <v>0.161350779428201</v>
          </cell>
          <cell r="O9" t="str">
            <v>a</v>
          </cell>
          <cell r="P9">
            <v>2.88237482231345E-2</v>
          </cell>
          <cell r="Q9" t="str">
            <v>xc:8</v>
          </cell>
          <cell r="R9" t="str">
            <v>m</v>
          </cell>
          <cell r="S9" t="str">
            <v>xc:8</v>
          </cell>
          <cell r="T9">
            <v>4.6545310734463302E-2</v>
          </cell>
          <cell r="U9">
            <v>4.2642144432980797E-2</v>
          </cell>
          <cell r="V9">
            <v>1.8926420454545501E-2</v>
          </cell>
          <cell r="W9">
            <v>6.2219801112580297E-2</v>
          </cell>
          <cell r="X9" t="str">
            <v>xc:7</v>
          </cell>
          <cell r="Y9" t="str">
            <v>a</v>
          </cell>
          <cell r="Z9">
            <v>0.28246210793877202</v>
          </cell>
          <cell r="AA9">
            <v>0.69751971461971196</v>
          </cell>
          <cell r="AB9">
            <v>7.0191855756197297E-2</v>
          </cell>
          <cell r="AC9" t="str">
            <v>a</v>
          </cell>
          <cell r="AD9" t="str">
            <v>a</v>
          </cell>
          <cell r="AE9">
            <v>1.8827307353322701E-4</v>
          </cell>
          <cell r="AF9">
            <v>2.0686769209603498E-2</v>
          </cell>
          <cell r="AG9" t="str">
            <v>xc:9</v>
          </cell>
          <cell r="AH9">
            <v>0.161620194974229</v>
          </cell>
          <cell r="AI9" t="str">
            <v>xc:8</v>
          </cell>
          <cell r="AJ9" t="str">
            <v>xc:8</v>
          </cell>
          <cell r="AK9">
            <v>0.25569714217743</v>
          </cell>
        </row>
        <row r="10">
          <cell r="A10">
            <v>50</v>
          </cell>
          <cell r="B10" t="str">
            <v>c2: Total public subsidies to the households &amp; other private subsidies to households</v>
          </cell>
          <cell r="C10">
            <v>5.2723233973741603E-3</v>
          </cell>
          <cell r="D10">
            <v>0</v>
          </cell>
          <cell r="E10" t="str">
            <v>x</v>
          </cell>
          <cell r="F10" t="str">
            <v>x</v>
          </cell>
          <cell r="G10">
            <v>0.34839758534596299</v>
          </cell>
          <cell r="H10" t="str">
            <v>x</v>
          </cell>
          <cell r="I10" t="str">
            <v>n</v>
          </cell>
          <cell r="J10" t="str">
            <v>x</v>
          </cell>
          <cell r="K10" t="str">
            <v>m</v>
          </cell>
          <cell r="L10" t="str">
            <v>x</v>
          </cell>
          <cell r="M10" t="str">
            <v>n</v>
          </cell>
          <cell r="N10" t="str">
            <v>n</v>
          </cell>
          <cell r="O10" t="str">
            <v>a</v>
          </cell>
          <cell r="P10" t="str">
            <v>m</v>
          </cell>
          <cell r="Q10" t="str">
            <v>x</v>
          </cell>
          <cell r="R10" t="str">
            <v>m</v>
          </cell>
          <cell r="S10" t="str">
            <v>x</v>
          </cell>
          <cell r="T10">
            <v>1.2944011299434999E-2</v>
          </cell>
          <cell r="U10" t="str">
            <v>m</v>
          </cell>
          <cell r="V10" t="str">
            <v>n</v>
          </cell>
          <cell r="W10" t="str">
            <v>x</v>
          </cell>
          <cell r="X10" t="str">
            <v>m</v>
          </cell>
          <cell r="Y10" t="str">
            <v>a</v>
          </cell>
          <cell r="Z10">
            <v>5.4071330470599303E-2</v>
          </cell>
          <cell r="AA10" t="str">
            <v>n</v>
          </cell>
          <cell r="AB10" t="str">
            <v>m</v>
          </cell>
          <cell r="AC10" t="str">
            <v>a</v>
          </cell>
          <cell r="AD10" t="str">
            <v>a</v>
          </cell>
          <cell r="AE10" t="str">
            <v>a</v>
          </cell>
          <cell r="AF10" t="str">
            <v>n</v>
          </cell>
          <cell r="AG10">
            <v>0</v>
          </cell>
          <cell r="AH10">
            <v>2.0388856734538299E-3</v>
          </cell>
          <cell r="AI10" t="str">
            <v>m</v>
          </cell>
          <cell r="AJ10" t="str">
            <v>x</v>
          </cell>
          <cell r="AK10" t="str">
            <v>x</v>
          </cell>
        </row>
        <row r="11">
          <cell r="A11">
            <v>50</v>
          </cell>
          <cell r="B11" t="str">
            <v>c3: Private payments to educ. institutions (inclusive of public subsidies to households)</v>
          </cell>
          <cell r="C11">
            <v>5.1115818303810498E-2</v>
          </cell>
          <cell r="D11">
            <v>8.5671164581915694E-3</v>
          </cell>
          <cell r="E11" t="str">
            <v>xc:8</v>
          </cell>
          <cell r="F11" t="str">
            <v>m</v>
          </cell>
          <cell r="G11">
            <v>0.11627329334200701</v>
          </cell>
          <cell r="H11" t="str">
            <v>m</v>
          </cell>
          <cell r="I11">
            <v>2.7111808200761801E-2</v>
          </cell>
          <cell r="J11" t="str">
            <v>xc:8</v>
          </cell>
          <cell r="K11" t="str">
            <v>xr:L5</v>
          </cell>
          <cell r="L11" t="str">
            <v>xc:8</v>
          </cell>
          <cell r="M11">
            <v>6.6832760082266704E-4</v>
          </cell>
          <cell r="N11" t="str">
            <v>m</v>
          </cell>
          <cell r="O11" t="str">
            <v>a</v>
          </cell>
          <cell r="P11" t="str">
            <v>xc:8</v>
          </cell>
          <cell r="Q11" t="str">
            <v>xc:8</v>
          </cell>
          <cell r="R11" t="str">
            <v>m</v>
          </cell>
          <cell r="S11" t="str">
            <v>xc:8</v>
          </cell>
          <cell r="T11" t="str">
            <v>n</v>
          </cell>
          <cell r="U11">
            <v>0.101021858184452</v>
          </cell>
          <cell r="V11">
            <v>0.39045738636363603</v>
          </cell>
          <cell r="W11" t="str">
            <v>m</v>
          </cell>
          <cell r="X11" t="str">
            <v>xc:7</v>
          </cell>
          <cell r="Y11" t="str">
            <v>a</v>
          </cell>
          <cell r="Z11" t="str">
            <v>m</v>
          </cell>
          <cell r="AA11" t="str">
            <v>m</v>
          </cell>
          <cell r="AB11" t="str">
            <v>m</v>
          </cell>
          <cell r="AC11" t="str">
            <v>a</v>
          </cell>
          <cell r="AD11" t="str">
            <v>a</v>
          </cell>
          <cell r="AE11" t="str">
            <v>m</v>
          </cell>
          <cell r="AF11">
            <v>4.1273221561245602E-4</v>
          </cell>
          <cell r="AG11" t="str">
            <v>xc:9</v>
          </cell>
          <cell r="AH11" t="str">
            <v>m</v>
          </cell>
          <cell r="AI11" t="str">
            <v>m</v>
          </cell>
          <cell r="AJ11" t="str">
            <v>xc:8</v>
          </cell>
          <cell r="AK11">
            <v>0.105657280972214</v>
          </cell>
        </row>
        <row r="12">
          <cell r="A12">
            <v>50</v>
          </cell>
          <cell r="B12" t="str">
            <v>c4: Total expenditure from both public and private sources for educational institutions</v>
          </cell>
          <cell r="C12">
            <v>0.33646424802998798</v>
          </cell>
          <cell r="D12">
            <v>8.7743091392175801E-2</v>
          </cell>
          <cell r="E12" t="str">
            <v>xc:8</v>
          </cell>
          <cell r="F12" t="str">
            <v>xc:7</v>
          </cell>
          <cell r="G12">
            <v>0.94001532450284897</v>
          </cell>
          <cell r="H12" t="str">
            <v>xr:G20</v>
          </cell>
          <cell r="I12">
            <v>6.3081634177309706E-2</v>
          </cell>
          <cell r="J12" t="str">
            <v>xc:8</v>
          </cell>
          <cell r="K12">
            <v>0.32003167015212203</v>
          </cell>
          <cell r="L12" t="str">
            <v>xc:8</v>
          </cell>
          <cell r="M12">
            <v>4.9492408654292899E-2</v>
          </cell>
          <cell r="N12">
            <v>0.161350779428201</v>
          </cell>
          <cell r="O12" t="str">
            <v>a</v>
          </cell>
          <cell r="P12">
            <v>2.88237482231345E-2</v>
          </cell>
          <cell r="Q12" t="str">
            <v>xc:8</v>
          </cell>
          <cell r="R12" t="str">
            <v>m</v>
          </cell>
          <cell r="S12" t="str">
            <v>xc:8</v>
          </cell>
          <cell r="T12">
            <v>4.6545310734463302E-2</v>
          </cell>
          <cell r="U12">
            <v>0.14366400261743201</v>
          </cell>
          <cell r="V12">
            <v>0.40938380681818198</v>
          </cell>
          <cell r="W12">
            <v>6.2219801112580297E-2</v>
          </cell>
          <cell r="X12" t="str">
            <v>xc:7</v>
          </cell>
          <cell r="Y12" t="str">
            <v>a</v>
          </cell>
          <cell r="Z12">
            <v>0.28246210793877202</v>
          </cell>
          <cell r="AA12">
            <v>0.69751971461971196</v>
          </cell>
          <cell r="AB12">
            <v>7.0191855756197297E-2</v>
          </cell>
          <cell r="AC12" t="str">
            <v>a</v>
          </cell>
          <cell r="AD12" t="str">
            <v>a</v>
          </cell>
          <cell r="AE12">
            <v>1.8827307353322701E-4</v>
          </cell>
          <cell r="AF12">
            <v>2.10995014252159E-2</v>
          </cell>
          <cell r="AG12" t="str">
            <v>xc:9</v>
          </cell>
          <cell r="AH12">
            <v>0.161620194974229</v>
          </cell>
          <cell r="AI12" t="str">
            <v>xc:8</v>
          </cell>
          <cell r="AJ12" t="str">
            <v>xc:8</v>
          </cell>
          <cell r="AK12">
            <v>0.361354423149643</v>
          </cell>
        </row>
        <row r="13">
          <cell r="A13">
            <v>50</v>
          </cell>
          <cell r="B13" t="str">
            <v>c5: Total expenditure from public, private and international sources for educational institutions plus public subsidies to households</v>
          </cell>
          <cell r="C13">
            <v>0.38052886959503401</v>
          </cell>
          <cell r="D13">
            <v>9.6624005894244899E-2</v>
          </cell>
          <cell r="E13" t="str">
            <v>xc:8</v>
          </cell>
          <cell r="F13" t="str">
            <v>xc:7</v>
          </cell>
          <cell r="G13">
            <v>1.22159507419241</v>
          </cell>
          <cell r="H13" t="str">
            <v>xr:G20</v>
          </cell>
          <cell r="I13">
            <v>6.3462543879303904E-2</v>
          </cell>
          <cell r="J13" t="str">
            <v>xc:8</v>
          </cell>
          <cell r="K13">
            <v>0.386687443280263</v>
          </cell>
          <cell r="L13" t="str">
            <v>xc:8</v>
          </cell>
          <cell r="M13">
            <v>4.9492408654292899E-2</v>
          </cell>
          <cell r="N13">
            <v>0.161617223092693</v>
          </cell>
          <cell r="O13" t="str">
            <v>a</v>
          </cell>
          <cell r="P13">
            <v>2.88237482231345E-2</v>
          </cell>
          <cell r="Q13" t="str">
            <v>xc:8</v>
          </cell>
          <cell r="R13" t="str">
            <v>m</v>
          </cell>
          <cell r="S13" t="str">
            <v>xc:8</v>
          </cell>
          <cell r="T13">
            <v>4.7018248587570602E-2</v>
          </cell>
          <cell r="U13">
            <v>0.14366400261743201</v>
          </cell>
          <cell r="V13">
            <v>0.40938380681818198</v>
          </cell>
          <cell r="W13">
            <v>6.2884845592319896E-2</v>
          </cell>
          <cell r="X13" t="str">
            <v>xc:7</v>
          </cell>
          <cell r="Y13" t="str">
            <v>a</v>
          </cell>
          <cell r="Z13">
            <v>0.37452950846979199</v>
          </cell>
          <cell r="AA13">
            <v>1.1723282734449501</v>
          </cell>
          <cell r="AB13">
            <v>7.0191855756197297E-2</v>
          </cell>
          <cell r="AC13" t="str">
            <v>a</v>
          </cell>
          <cell r="AD13" t="str">
            <v>a</v>
          </cell>
          <cell r="AE13">
            <v>1.8827307353322701E-4</v>
          </cell>
          <cell r="AF13">
            <v>2.1708568062838499E-2</v>
          </cell>
          <cell r="AG13" t="str">
            <v>xc:9</v>
          </cell>
          <cell r="AH13">
            <v>0.16943553369669301</v>
          </cell>
          <cell r="AI13" t="str">
            <v>xc:8</v>
          </cell>
          <cell r="AJ13" t="str">
            <v>xc:8</v>
          </cell>
          <cell r="AK13">
            <v>0.361354423149643</v>
          </cell>
        </row>
        <row r="14">
          <cell r="A14">
            <v>50</v>
          </cell>
          <cell r="B14" t="str">
            <v>c6: Private payments other than to educational institutions</v>
          </cell>
          <cell r="C14">
            <v>4.4064621565045897E-2</v>
          </cell>
          <cell r="D14" t="str">
            <v>a</v>
          </cell>
          <cell r="E14" t="str">
            <v>xc:8</v>
          </cell>
          <cell r="F14" t="str">
            <v>m</v>
          </cell>
          <cell r="G14">
            <v>0.315137503692003</v>
          </cell>
          <cell r="H14" t="str">
            <v>m</v>
          </cell>
          <cell r="I14" t="str">
            <v>m</v>
          </cell>
          <cell r="J14" t="str">
            <v>xc:8</v>
          </cell>
          <cell r="K14">
            <v>6.6655773128141693E-2</v>
          </cell>
          <cell r="L14" t="str">
            <v>xc:8</v>
          </cell>
          <cell r="M14" t="str">
            <v>n</v>
          </cell>
          <cell r="N14" t="str">
            <v>m</v>
          </cell>
          <cell r="O14" t="str">
            <v>a</v>
          </cell>
          <cell r="P14" t="str">
            <v>xc:9</v>
          </cell>
          <cell r="Q14" t="str">
            <v>xc:8</v>
          </cell>
          <cell r="R14" t="str">
            <v>m</v>
          </cell>
          <cell r="S14" t="str">
            <v>m</v>
          </cell>
          <cell r="T14" t="str">
            <v>m</v>
          </cell>
          <cell r="U14" t="str">
            <v>m</v>
          </cell>
          <cell r="V14" t="str">
            <v>m</v>
          </cell>
          <cell r="W14" t="str">
            <v>m</v>
          </cell>
          <cell r="X14" t="str">
            <v>xc:7</v>
          </cell>
          <cell r="Y14" t="str">
            <v>a</v>
          </cell>
          <cell r="Z14" t="str">
            <v>m</v>
          </cell>
          <cell r="AA14" t="str">
            <v>m</v>
          </cell>
          <cell r="AB14" t="str">
            <v>m</v>
          </cell>
          <cell r="AC14" t="str">
            <v>a</v>
          </cell>
          <cell r="AD14" t="str">
            <v>m</v>
          </cell>
          <cell r="AE14" t="str">
            <v>a</v>
          </cell>
          <cell r="AF14">
            <v>1.5764077679642401E-3</v>
          </cell>
          <cell r="AG14" t="str">
            <v>xc:9</v>
          </cell>
          <cell r="AH14" t="str">
            <v>m</v>
          </cell>
          <cell r="AI14" t="str">
            <v>m</v>
          </cell>
          <cell r="AJ14" t="str">
            <v>xc:8</v>
          </cell>
          <cell r="AK14">
            <v>2.4522417058775701E-2</v>
          </cell>
        </row>
        <row r="15">
          <cell r="A15">
            <v>50</v>
          </cell>
          <cell r="B15" t="str">
            <v>c7: Financial aid to students NOT attributable to household payments to educational institutions</v>
          </cell>
          <cell r="C15">
            <v>4.4064621565045897E-2</v>
          </cell>
          <cell r="D15">
            <v>8.8809145020691295E-3</v>
          </cell>
          <cell r="E15">
            <v>0</v>
          </cell>
          <cell r="F15">
            <v>0</v>
          </cell>
          <cell r="G15">
            <v>0.28157974968955701</v>
          </cell>
          <cell r="H15">
            <v>0</v>
          </cell>
          <cell r="I15">
            <v>3.8090970199417402E-4</v>
          </cell>
          <cell r="J15">
            <v>0</v>
          </cell>
          <cell r="K15">
            <v>6.6655773128141693E-2</v>
          </cell>
          <cell r="L15">
            <v>0</v>
          </cell>
          <cell r="M15">
            <v>0</v>
          </cell>
          <cell r="N15">
            <v>2.6644366449232E-4</v>
          </cell>
          <cell r="O15">
            <v>0</v>
          </cell>
          <cell r="P15">
            <v>0</v>
          </cell>
          <cell r="Q15">
            <v>0</v>
          </cell>
          <cell r="R15">
            <v>0</v>
          </cell>
          <cell r="S15">
            <v>0</v>
          </cell>
          <cell r="T15">
            <v>4.7293785310734501E-4</v>
          </cell>
          <cell r="U15">
            <v>0</v>
          </cell>
          <cell r="V15">
            <v>0</v>
          </cell>
          <cell r="W15">
            <v>6.6504447973961603E-4</v>
          </cell>
          <cell r="X15">
            <v>0</v>
          </cell>
          <cell r="Y15">
            <v>0</v>
          </cell>
          <cell r="Z15">
            <v>9.2067400531020402E-2</v>
          </cell>
          <cell r="AA15">
            <v>0.47480855882523898</v>
          </cell>
          <cell r="AB15">
            <v>0</v>
          </cell>
          <cell r="AC15">
            <v>0</v>
          </cell>
          <cell r="AD15">
            <v>0</v>
          </cell>
          <cell r="AE15">
            <v>0</v>
          </cell>
          <cell r="AF15">
            <v>6.0906663762254798E-4</v>
          </cell>
          <cell r="AG15">
            <v>0</v>
          </cell>
          <cell r="AH15">
            <v>7.8153387224634604E-3</v>
          </cell>
          <cell r="AI15">
            <v>0</v>
          </cell>
          <cell r="AJ15">
            <v>0</v>
          </cell>
          <cell r="AK15">
            <v>0</v>
          </cell>
        </row>
        <row r="16">
          <cell r="A16">
            <v>900000</v>
          </cell>
          <cell r="B16" t="str">
            <v>c1: Direct expenditure to educational institutions</v>
          </cell>
          <cell r="C16">
            <v>4.4584781275835601</v>
          </cell>
          <cell r="D16">
            <v>5.3223329208107</v>
          </cell>
          <cell r="E16">
            <v>5.02640118301293</v>
          </cell>
          <cell r="F16">
            <v>5.4483275865890297</v>
          </cell>
          <cell r="G16">
            <v>5.7627420347846696</v>
          </cell>
          <cell r="H16" t="str">
            <v>xr:G20</v>
          </cell>
          <cell r="I16">
            <v>4.84986182687281</v>
          </cell>
          <cell r="J16">
            <v>6.4947537586553699</v>
          </cell>
          <cell r="K16">
            <v>6.6354958225715102</v>
          </cell>
          <cell r="L16">
            <v>5.7783138448560001</v>
          </cell>
          <cell r="M16">
            <v>4.5384292090207099</v>
          </cell>
          <cell r="N16">
            <v>3.6806136290384601</v>
          </cell>
          <cell r="O16">
            <v>4.9300778510940502</v>
          </cell>
          <cell r="P16">
            <v>4.5347180706672203</v>
          </cell>
          <cell r="Q16">
            <v>2.69695003349791</v>
          </cell>
          <cell r="R16" t="str">
            <v>m</v>
          </cell>
          <cell r="S16">
            <v>4.7404627873177496</v>
          </cell>
          <cell r="T16">
            <v>4.5180419209039604</v>
          </cell>
          <cell r="U16">
            <v>3.5825244109143002</v>
          </cell>
          <cell r="V16">
            <v>3.6441784090909102</v>
          </cell>
          <cell r="W16">
            <v>4.2938150863384204</v>
          </cell>
          <cell r="X16">
            <v>4.5968343710856399</v>
          </cell>
          <cell r="Y16">
            <v>4.5530116061164403</v>
          </cell>
          <cell r="Z16">
            <v>5.2620482171213503</v>
          </cell>
          <cell r="AA16">
            <v>6.7923135049719798</v>
          </cell>
          <cell r="AB16">
            <v>2.9272859130223101</v>
          </cell>
          <cell r="AC16">
            <v>5.2141610203268201</v>
          </cell>
          <cell r="AD16">
            <v>5.3616994800104303</v>
          </cell>
          <cell r="AE16">
            <v>4.0517052507577497E-3</v>
          </cell>
          <cell r="AF16">
            <v>4.7629312012657099</v>
          </cell>
          <cell r="AG16">
            <v>6.5695876492340703</v>
          </cell>
          <cell r="AH16">
            <v>5.4535141383746497</v>
          </cell>
          <cell r="AI16">
            <v>2.1860993685566998</v>
          </cell>
          <cell r="AJ16">
            <v>4.6227896876888801</v>
          </cell>
          <cell r="AK16">
            <v>4.9949640727829197</v>
          </cell>
        </row>
        <row r="17">
          <cell r="A17">
            <v>900000</v>
          </cell>
          <cell r="B17" t="str">
            <v>c2: Total public subsidies to the households &amp; other private subsidies to households</v>
          </cell>
          <cell r="C17">
            <v>0.178530300407019</v>
          </cell>
          <cell r="D17">
            <v>0.20543885086296601</v>
          </cell>
          <cell r="E17" t="str">
            <v>m</v>
          </cell>
          <cell r="F17" t="str">
            <v>m</v>
          </cell>
          <cell r="G17">
            <v>0.51245426525957005</v>
          </cell>
          <cell r="H17" t="str">
            <v>x</v>
          </cell>
          <cell r="I17" t="str">
            <v>n</v>
          </cell>
          <cell r="J17">
            <v>0.110710478712262</v>
          </cell>
          <cell r="K17" t="str">
            <v>m</v>
          </cell>
          <cell r="L17" t="str">
            <v>n</v>
          </cell>
          <cell r="M17">
            <v>7.62003239428472E-3</v>
          </cell>
          <cell r="N17" t="str">
            <v>n</v>
          </cell>
          <cell r="O17" t="str">
            <v>n</v>
          </cell>
          <cell r="P17" t="str">
            <v>m</v>
          </cell>
          <cell r="Q17" t="str">
            <v>x</v>
          </cell>
          <cell r="R17" t="str">
            <v>m</v>
          </cell>
          <cell r="S17">
            <v>0.124418327632772</v>
          </cell>
          <cell r="T17">
            <v>0.123309661016949</v>
          </cell>
          <cell r="U17" t="str">
            <v>m</v>
          </cell>
          <cell r="V17" t="str">
            <v>m</v>
          </cell>
          <cell r="W17">
            <v>3.8337858243813097E-2</v>
          </cell>
          <cell r="X17">
            <v>0</v>
          </cell>
          <cell r="Y17">
            <v>0.237494842600904</v>
          </cell>
          <cell r="Z17">
            <v>0.27601276537043701</v>
          </cell>
          <cell r="AA17" t="str">
            <v>n</v>
          </cell>
          <cell r="AB17" t="str">
            <v>m</v>
          </cell>
          <cell r="AC17" t="str">
            <v>m</v>
          </cell>
          <cell r="AD17" t="str">
            <v>a</v>
          </cell>
          <cell r="AE17" t="str">
            <v>a</v>
          </cell>
          <cell r="AF17" t="str">
            <v>n</v>
          </cell>
          <cell r="AG17">
            <v>0</v>
          </cell>
          <cell r="AH17">
            <v>6.3637744300679505E-2</v>
          </cell>
          <cell r="AI17" t="str">
            <v>m</v>
          </cell>
          <cell r="AJ17">
            <v>0.21560907204032501</v>
          </cell>
          <cell r="AK17" t="str">
            <v>x</v>
          </cell>
        </row>
        <row r="18">
          <cell r="A18">
            <v>900000</v>
          </cell>
          <cell r="B18" t="str">
            <v>c3: Private payments to educ. institutions (inclusive of public subsidies to households)</v>
          </cell>
          <cell r="C18">
            <v>0.99655485093944696</v>
          </cell>
          <cell r="D18">
            <v>-1.39317734274957E-2</v>
          </cell>
          <cell r="E18">
            <v>-0.17609814008706001</v>
          </cell>
          <cell r="F18" t="str">
            <v>m</v>
          </cell>
          <cell r="G18">
            <v>0.72682454670691399</v>
          </cell>
          <cell r="H18" t="str">
            <v>m</v>
          </cell>
          <cell r="I18">
            <v>0.83745612069609399</v>
          </cell>
          <cell r="J18">
            <v>0.46647849900174299</v>
          </cell>
          <cell r="K18" t="str">
            <v>xr:L5</v>
          </cell>
          <cell r="L18">
            <v>0.54071894791064601</v>
          </cell>
          <cell r="M18">
            <v>1.2918365120809701</v>
          </cell>
          <cell r="N18" t="str">
            <v>m</v>
          </cell>
          <cell r="O18">
            <v>0.61070857081213303</v>
          </cell>
          <cell r="P18">
            <v>0.61752908302667198</v>
          </cell>
          <cell r="Q18">
            <v>0.26634186437715701</v>
          </cell>
          <cell r="R18" t="str">
            <v>m</v>
          </cell>
          <cell r="S18">
            <v>0.42292133189068498</v>
          </cell>
          <cell r="T18">
            <v>9.2639548022598901E-3</v>
          </cell>
          <cell r="U18">
            <v>1.1640614789518999</v>
          </cell>
          <cell r="V18">
            <v>2.5770548295454598</v>
          </cell>
          <cell r="W18" t="str">
            <v>m</v>
          </cell>
          <cell r="X18">
            <v>0.968350930690138</v>
          </cell>
          <cell r="Y18">
            <v>0.12483425457866799</v>
          </cell>
          <cell r="Z18" t="str">
            <v>m</v>
          </cell>
          <cell r="AA18" t="str">
            <v>m</v>
          </cell>
          <cell r="AB18" t="str">
            <v>m</v>
          </cell>
          <cell r="AC18" t="str">
            <v>m</v>
          </cell>
          <cell r="AD18" t="str">
            <v>m</v>
          </cell>
          <cell r="AE18" t="str">
            <v>m</v>
          </cell>
          <cell r="AF18">
            <v>0.90991402845272695</v>
          </cell>
          <cell r="AG18">
            <v>0.114414556259852</v>
          </cell>
          <cell r="AH18" t="str">
            <v>m</v>
          </cell>
          <cell r="AI18">
            <v>0.21059278350515501</v>
          </cell>
          <cell r="AJ18" t="str">
            <v>m</v>
          </cell>
          <cell r="AK18">
            <v>1.66805909750612</v>
          </cell>
        </row>
        <row r="19">
          <cell r="A19">
            <v>900000</v>
          </cell>
          <cell r="B19" t="str">
            <v>c4: Total expenditure from both public and private sources for educational institutions</v>
          </cell>
          <cell r="C19">
            <v>5.6335632789300201</v>
          </cell>
          <cell r="D19">
            <v>5.5138399982461701</v>
          </cell>
          <cell r="E19">
            <v>5.0284381313394304</v>
          </cell>
          <cell r="F19">
            <v>5.4483275865890297</v>
          </cell>
          <cell r="G19">
            <v>7.00202084675115</v>
          </cell>
          <cell r="H19" t="str">
            <v>xr:G20</v>
          </cell>
          <cell r="I19">
            <v>5.6873179475689</v>
          </cell>
          <cell r="J19">
            <v>7.0719427363693796</v>
          </cell>
          <cell r="K19">
            <v>6.6354958225715102</v>
          </cell>
          <cell r="L19">
            <v>6.3190327927666399</v>
          </cell>
          <cell r="M19">
            <v>5.8378857534959598</v>
          </cell>
          <cell r="N19">
            <v>3.6806136290384601</v>
          </cell>
          <cell r="O19">
            <v>5.54078642190618</v>
          </cell>
          <cell r="P19">
            <v>5.1522471536938896</v>
          </cell>
          <cell r="Q19">
            <v>2.9632918978750702</v>
          </cell>
          <cell r="R19" t="str">
            <v>m</v>
          </cell>
          <cell r="S19">
            <v>5.2878024468411997</v>
          </cell>
          <cell r="T19">
            <v>4.6506155367231603</v>
          </cell>
          <cell r="U19">
            <v>4.7465858898661999</v>
          </cell>
          <cell r="V19">
            <v>6.2212332386363602</v>
          </cell>
          <cell r="W19">
            <v>4.2938150863384204</v>
          </cell>
          <cell r="X19">
            <v>5.56518530177578</v>
          </cell>
          <cell r="Y19">
            <v>4.9153407032960104</v>
          </cell>
          <cell r="Z19">
            <v>5.2620482171213503</v>
          </cell>
          <cell r="AA19">
            <v>6.7923135049719798</v>
          </cell>
          <cell r="AB19">
            <v>2.9272859130223101</v>
          </cell>
          <cell r="AC19">
            <v>5.2141610203268201</v>
          </cell>
          <cell r="AD19">
            <v>5.3616994800104303</v>
          </cell>
          <cell r="AE19">
            <v>4.0517052507577497E-3</v>
          </cell>
          <cell r="AF19">
            <v>5.6728452297184404</v>
          </cell>
          <cell r="AG19">
            <v>6.6840022054939201</v>
          </cell>
          <cell r="AH19">
            <v>5.4535141383746497</v>
          </cell>
          <cell r="AI19">
            <v>2.3966921520618598</v>
          </cell>
          <cell r="AJ19">
            <v>4.6227896876888801</v>
          </cell>
          <cell r="AK19">
            <v>6.6630231702890503</v>
          </cell>
        </row>
        <row r="20">
          <cell r="A20">
            <v>900000</v>
          </cell>
          <cell r="B20" t="str">
            <v>c5: Total expenditure from public, private and international sources for educational institutions plus public subsidies to households</v>
          </cell>
          <cell r="C20">
            <v>6.1177383109222196</v>
          </cell>
          <cell r="D20">
            <v>5.6313337233599396</v>
          </cell>
          <cell r="E20">
            <v>5.0648324412138397</v>
          </cell>
          <cell r="F20">
            <v>5.5652264977155497</v>
          </cell>
          <cell r="G20">
            <v>7.3393271761841303</v>
          </cell>
          <cell r="H20" t="str">
            <v>xr:G20</v>
          </cell>
          <cell r="I20">
            <v>6.0305101202479703</v>
          </cell>
          <cell r="J20">
            <v>8.4571263908232908</v>
          </cell>
          <cell r="K20">
            <v>7.26482777362114</v>
          </cell>
          <cell r="L20">
            <v>6.5800087727185899</v>
          </cell>
          <cell r="M20">
            <v>6.0479334980755199</v>
          </cell>
          <cell r="N20">
            <v>3.69536080149265</v>
          </cell>
          <cell r="O20">
            <v>5.69751343965192</v>
          </cell>
          <cell r="P20">
            <v>5.4955973589467702</v>
          </cell>
          <cell r="Q20">
            <v>2.9932471399338798</v>
          </cell>
          <cell r="R20" t="str">
            <v>m</v>
          </cell>
          <cell r="S20">
            <v>5.7043884522346904</v>
          </cell>
          <cell r="T20">
            <v>4.6870147457627098</v>
          </cell>
          <cell r="U20">
            <v>4.7465858898661999</v>
          </cell>
          <cell r="V20">
            <v>6.2212332386363602</v>
          </cell>
          <cell r="W20">
            <v>4.4017212915946198</v>
          </cell>
          <cell r="X20">
            <v>5.6126758875832996</v>
          </cell>
          <cell r="Y20">
            <v>5.3842246578794004</v>
          </cell>
          <cell r="Z20">
            <v>5.8485753435335299</v>
          </cell>
          <cell r="AA20">
            <v>7.9784199456192999</v>
          </cell>
          <cell r="AB20">
            <v>2.9272859130223101</v>
          </cell>
          <cell r="AC20">
            <v>5.2239044702229904</v>
          </cell>
          <cell r="AD20">
            <v>5.4638328045688001</v>
          </cell>
          <cell r="AE20">
            <v>4.0517052507577497E-3</v>
          </cell>
          <cell r="AF20">
            <v>5.7885120000458601</v>
          </cell>
          <cell r="AG20">
            <v>7.8881483881596397</v>
          </cell>
          <cell r="AH20">
            <v>5.5590189800883802</v>
          </cell>
          <cell r="AI20">
            <v>2.46241653350515</v>
          </cell>
          <cell r="AJ20">
            <v>4.9365774824589197</v>
          </cell>
          <cell r="AK20">
            <v>6.6630231702890503</v>
          </cell>
        </row>
        <row r="21">
          <cell r="A21">
            <v>900000</v>
          </cell>
          <cell r="B21" t="str">
            <v>c6: Private payments other than to educational institutions</v>
          </cell>
          <cell r="C21">
            <v>0.48417503199219403</v>
          </cell>
          <cell r="D21" t="str">
            <v>a</v>
          </cell>
          <cell r="E21">
            <v>3.6394309874409003E-2</v>
          </cell>
          <cell r="F21" t="str">
            <v>m</v>
          </cell>
          <cell r="G21" t="str">
            <v>m</v>
          </cell>
          <cell r="H21" t="str">
            <v>m</v>
          </cell>
          <cell r="I21" t="str">
            <v>m</v>
          </cell>
          <cell r="J21" t="str">
            <v>m</v>
          </cell>
          <cell r="K21">
            <v>0.62933195104962503</v>
          </cell>
          <cell r="L21">
            <v>0.26088462465567203</v>
          </cell>
          <cell r="M21" t="str">
            <v>n</v>
          </cell>
          <cell r="N21" t="str">
            <v>m</v>
          </cell>
          <cell r="O21" t="str">
            <v>m</v>
          </cell>
          <cell r="P21">
            <v>0.223630429680408</v>
          </cell>
          <cell r="Q21" t="str">
            <v>xr:G12</v>
          </cell>
          <cell r="R21" t="str">
            <v>m</v>
          </cell>
          <cell r="S21" t="str">
            <v>m</v>
          </cell>
          <cell r="T21" t="str">
            <v>m</v>
          </cell>
          <cell r="U21" t="str">
            <v>m</v>
          </cell>
          <cell r="V21" t="str">
            <v>m</v>
          </cell>
          <cell r="W21" t="str">
            <v>m</v>
          </cell>
          <cell r="X21">
            <v>0.31943599219926699</v>
          </cell>
          <cell r="Y21">
            <v>0.59537393111919501</v>
          </cell>
          <cell r="Z21" t="str">
            <v>m</v>
          </cell>
          <cell r="AA21" t="str">
            <v>m</v>
          </cell>
          <cell r="AB21" t="str">
            <v>m</v>
          </cell>
          <cell r="AC21" t="str">
            <v>m</v>
          </cell>
          <cell r="AD21" t="str">
            <v>m</v>
          </cell>
          <cell r="AE21" t="str">
            <v>a</v>
          </cell>
          <cell r="AF21">
            <v>0.55702941720204802</v>
          </cell>
          <cell r="AG21">
            <v>1.1997084468350101</v>
          </cell>
          <cell r="AH21" t="str">
            <v>m</v>
          </cell>
          <cell r="AI21">
            <v>8.5936026417525806</v>
          </cell>
          <cell r="AJ21">
            <v>0.31488098763927402</v>
          </cell>
          <cell r="AK21">
            <v>0.14675999335951501</v>
          </cell>
        </row>
        <row r="22">
          <cell r="A22">
            <v>900000</v>
          </cell>
          <cell r="B22" t="str">
            <v>c7: Financial aid to students NOT attributable to household payments to educational institutions</v>
          </cell>
          <cell r="C22">
            <v>0.48417503199219403</v>
          </cell>
          <cell r="D22">
            <v>0.117493725113773</v>
          </cell>
          <cell r="E22">
            <v>3.6394309874409003E-2</v>
          </cell>
          <cell r="F22">
            <v>0.11689891112652</v>
          </cell>
          <cell r="G22">
            <v>0.33386217350698699</v>
          </cell>
          <cell r="H22">
            <v>0</v>
          </cell>
          <cell r="I22">
            <v>0.34319217267906499</v>
          </cell>
          <cell r="J22">
            <v>1.38518365445391</v>
          </cell>
          <cell r="K22">
            <v>0.62933195104962503</v>
          </cell>
          <cell r="L22">
            <v>0.26097597995194999</v>
          </cell>
          <cell r="M22">
            <v>0.20541517514966201</v>
          </cell>
          <cell r="N22">
            <v>1.4747172454194201E-2</v>
          </cell>
          <cell r="O22">
            <v>0.156727017745734</v>
          </cell>
          <cell r="P22">
            <v>0.34335020525288001</v>
          </cell>
          <cell r="Q22">
            <v>2.9955242058810699E-2</v>
          </cell>
          <cell r="R22">
            <v>0</v>
          </cell>
          <cell r="S22">
            <v>0.36501187318431899</v>
          </cell>
          <cell r="T22">
            <v>2.96213559322034E-2</v>
          </cell>
          <cell r="U22">
            <v>0</v>
          </cell>
          <cell r="V22">
            <v>0</v>
          </cell>
          <cell r="W22">
            <v>0.107906205256199</v>
          </cell>
          <cell r="X22">
            <v>4.7490585807513301E-2</v>
          </cell>
          <cell r="Y22">
            <v>0.46888395458339199</v>
          </cell>
          <cell r="Z22">
            <v>0.58652712641217897</v>
          </cell>
          <cell r="AA22">
            <v>1.1861064406473201</v>
          </cell>
          <cell r="AB22">
            <v>0</v>
          </cell>
          <cell r="AC22">
            <v>9.7434498961632907E-3</v>
          </cell>
          <cell r="AD22">
            <v>0.10213332455837</v>
          </cell>
          <cell r="AE22">
            <v>0</v>
          </cell>
          <cell r="AF22">
            <v>0.11566677032742</v>
          </cell>
          <cell r="AG22">
            <v>1.20414618266572</v>
          </cell>
          <cell r="AH22">
            <v>0.10550484171373201</v>
          </cell>
          <cell r="AI22">
            <v>6.5724381443298993E-2</v>
          </cell>
          <cell r="AJ22">
            <v>0.31378779477003399</v>
          </cell>
          <cell r="AK22">
            <v>0</v>
          </cell>
        </row>
        <row r="23">
          <cell r="A23">
            <v>901030</v>
          </cell>
          <cell r="B23" t="str">
            <v>c1: Direct expenditure to educational institutions</v>
          </cell>
          <cell r="C23">
            <v>3.2361349555411199</v>
          </cell>
          <cell r="D23">
            <v>3.83431549255332</v>
          </cell>
          <cell r="E23">
            <v>3.4402536812946498</v>
          </cell>
          <cell r="F23">
            <v>3.8497354597870399</v>
          </cell>
          <cell r="G23">
            <v>4.0407592163980297</v>
          </cell>
          <cell r="H23" t="str">
            <v>xr</v>
          </cell>
          <cell r="I23">
            <v>3.43360967958772</v>
          </cell>
          <cell r="J23">
            <v>4.2175340178782204</v>
          </cell>
          <cell r="K23">
            <v>4.2133202931444096</v>
          </cell>
          <cell r="L23">
            <v>4.0609908839160003</v>
          </cell>
          <cell r="M23">
            <v>2.9112491078570799</v>
          </cell>
          <cell r="N23">
            <v>2.8370202357051202</v>
          </cell>
          <cell r="O23">
            <v>3.3422931012783401</v>
          </cell>
          <cell r="P23">
            <v>3.4082495272762698</v>
          </cell>
          <cell r="Q23">
            <v>1.9971314319628299</v>
          </cell>
          <cell r="R23" t="str">
            <v>m</v>
          </cell>
          <cell r="S23">
            <v>3.3186320831620399</v>
          </cell>
          <cell r="T23">
            <v>3.2424113559321999</v>
          </cell>
          <cell r="U23">
            <v>2.8240196909331599</v>
          </cell>
          <cell r="V23">
            <v>2.95659971590909</v>
          </cell>
          <cell r="W23">
            <v>4.2076793077278198</v>
          </cell>
          <cell r="X23">
            <v>3.3672048734101798</v>
          </cell>
          <cell r="Y23">
            <v>3.0312333664036801</v>
          </cell>
          <cell r="Z23">
            <v>3.8225911364809799</v>
          </cell>
          <cell r="AA23">
            <v>4.0607918571031796</v>
          </cell>
          <cell r="AB23">
            <v>2.0481110805695599</v>
          </cell>
          <cell r="AC23">
            <v>3.2856314111304599</v>
          </cell>
          <cell r="AD23">
            <v>4.0850989442378696</v>
          </cell>
          <cell r="AE23">
            <v>2.3266969240451998E-3</v>
          </cell>
          <cell r="AF23">
            <v>3.5059165449727598</v>
          </cell>
          <cell r="AG23">
            <v>4.4476812222375601</v>
          </cell>
          <cell r="AH23">
            <v>4.0752350108760904</v>
          </cell>
          <cell r="AI23">
            <v>1.4184751804123701</v>
          </cell>
          <cell r="AJ23">
            <v>3.7551132188066698</v>
          </cell>
          <cell r="AK23">
            <v>3.4915014903596799</v>
          </cell>
        </row>
        <row r="24">
          <cell r="A24">
            <v>901030</v>
          </cell>
          <cell r="B24" t="str">
            <v>c2: Total public subsidies to the households &amp; other private subsidies to households</v>
          </cell>
          <cell r="C24">
            <v>3.23626354879471E-2</v>
          </cell>
          <cell r="D24">
            <v>6.0567321071710598E-3</v>
          </cell>
          <cell r="E24">
            <v>0</v>
          </cell>
          <cell r="F24" t="str">
            <v>m</v>
          </cell>
          <cell r="G24" t="str">
            <v>x</v>
          </cell>
          <cell r="H24" t="str">
            <v>x</v>
          </cell>
          <cell r="I24" t="str">
            <v>n</v>
          </cell>
          <cell r="J24" t="str">
            <v>x</v>
          </cell>
          <cell r="K24" t="str">
            <v>m</v>
          </cell>
          <cell r="L24" t="str">
            <v>n</v>
          </cell>
          <cell r="M24" t="str">
            <v>x</v>
          </cell>
          <cell r="N24" t="str">
            <v>n</v>
          </cell>
          <cell r="O24" t="str">
            <v>n</v>
          </cell>
          <cell r="P24" t="str">
            <v>m</v>
          </cell>
          <cell r="Q24" t="str">
            <v>x</v>
          </cell>
          <cell r="R24" t="str">
            <v>m</v>
          </cell>
          <cell r="S24" t="str">
            <v>n</v>
          </cell>
          <cell r="T24">
            <v>3.8831977401130001E-2</v>
          </cell>
          <cell r="U24" t="str">
            <v>m</v>
          </cell>
          <cell r="V24" t="str">
            <v>n</v>
          </cell>
          <cell r="W24" t="str">
            <v>x</v>
          </cell>
          <cell r="X24">
            <v>0</v>
          </cell>
          <cell r="Y24">
            <v>9.6886190768649294E-2</v>
          </cell>
          <cell r="Z24">
            <v>5.0238167077397602E-2</v>
          </cell>
          <cell r="AA24" t="str">
            <v>n</v>
          </cell>
          <cell r="AB24" t="str">
            <v>m</v>
          </cell>
          <cell r="AC24" t="str">
            <v>m</v>
          </cell>
          <cell r="AD24" t="str">
            <v>a</v>
          </cell>
          <cell r="AE24" t="str">
            <v>a</v>
          </cell>
          <cell r="AF24" t="str">
            <v>n</v>
          </cell>
          <cell r="AG24" t="str">
            <v>m</v>
          </cell>
          <cell r="AH24">
            <v>5.0714636782321798E-2</v>
          </cell>
          <cell r="AI24" t="str">
            <v>m</v>
          </cell>
          <cell r="AJ24">
            <v>2.76227688397368E-2</v>
          </cell>
          <cell r="AK24" t="str">
            <v>x</v>
          </cell>
        </row>
        <row r="25">
          <cell r="A25">
            <v>901030</v>
          </cell>
          <cell r="B25" t="str">
            <v>c3: Private payments to educ. institutions (inclusive of public subsidies to households)</v>
          </cell>
          <cell r="C25">
            <v>0.467350747980248</v>
          </cell>
          <cell r="D25">
            <v>6.2123415481076E-2</v>
          </cell>
          <cell r="E25" t="str">
            <v>m</v>
          </cell>
          <cell r="F25" t="str">
            <v>m</v>
          </cell>
          <cell r="G25">
            <v>0.26739530697233899</v>
          </cell>
          <cell r="H25" t="str">
            <v>m</v>
          </cell>
          <cell r="I25">
            <v>0.458667562924789</v>
          </cell>
          <cell r="J25">
            <v>9.3103215713962698E-2</v>
          </cell>
          <cell r="K25" t="str">
            <v>xr</v>
          </cell>
          <cell r="L25">
            <v>0.32878771130316897</v>
          </cell>
          <cell r="M25">
            <v>0.913085356049671</v>
          </cell>
          <cell r="N25" t="str">
            <v>m</v>
          </cell>
          <cell r="O25">
            <v>0.30282817022959801</v>
          </cell>
          <cell r="P25" t="str">
            <v>xc</v>
          </cell>
          <cell r="Q25">
            <v>0.115176237238025</v>
          </cell>
          <cell r="R25" t="str">
            <v>m</v>
          </cell>
          <cell r="S25">
            <v>0.12771724220091399</v>
          </cell>
          <cell r="T25">
            <v>-3.7896779661016997E-2</v>
          </cell>
          <cell r="U25">
            <v>0.25536426956481101</v>
          </cell>
          <cell r="V25">
            <v>0.87106221590909105</v>
          </cell>
          <cell r="W25" t="str">
            <v>m</v>
          </cell>
          <cell r="X25">
            <v>0.65282183465231902</v>
          </cell>
          <cell r="Y25">
            <v>0.101396828396403</v>
          </cell>
          <cell r="Z25" t="str">
            <v>m</v>
          </cell>
          <cell r="AA25" t="str">
            <v>m</v>
          </cell>
          <cell r="AB25" t="str">
            <v>m</v>
          </cell>
          <cell r="AC25" t="str">
            <v>m</v>
          </cell>
          <cell r="AD25" t="str">
            <v>m</v>
          </cell>
          <cell r="AE25" t="str">
            <v>m</v>
          </cell>
          <cell r="AF25">
            <v>0.54287470854370001</v>
          </cell>
          <cell r="AG25">
            <v>6.8146600907121801E-3</v>
          </cell>
          <cell r="AH25" t="str">
            <v>m</v>
          </cell>
          <cell r="AI25">
            <v>0.202164948453608</v>
          </cell>
          <cell r="AJ25" t="str">
            <v>m</v>
          </cell>
          <cell r="AK25">
            <v>0.37580206187647203</v>
          </cell>
        </row>
        <row r="26">
          <cell r="A26">
            <v>901030</v>
          </cell>
          <cell r="B26" t="str">
            <v>c4: Total expenditure from both public and private sources for educational institutions</v>
          </cell>
          <cell r="C26">
            <v>3.7358483390093098</v>
          </cell>
          <cell r="D26">
            <v>3.9024956401415598</v>
          </cell>
          <cell r="E26">
            <v>3.4402536812946498</v>
          </cell>
          <cell r="F26">
            <v>3.8497354597870399</v>
          </cell>
          <cell r="G26">
            <v>4.3081545233703702</v>
          </cell>
          <cell r="H26" t="str">
            <v>xr</v>
          </cell>
          <cell r="I26">
            <v>3.8922772425125101</v>
          </cell>
          <cell r="J26">
            <v>4.3106372335921899</v>
          </cell>
          <cell r="K26">
            <v>4.2133202931444096</v>
          </cell>
          <cell r="L26">
            <v>4.3897785952191697</v>
          </cell>
          <cell r="M26">
            <v>3.82433446390676</v>
          </cell>
          <cell r="N26">
            <v>2.8370202357051202</v>
          </cell>
          <cell r="O26">
            <v>3.6451212715079402</v>
          </cell>
          <cell r="P26">
            <v>3.4082495272762698</v>
          </cell>
          <cell r="Q26">
            <v>2.11230766920086</v>
          </cell>
          <cell r="R26" t="str">
            <v>m</v>
          </cell>
          <cell r="S26">
            <v>3.44634932536295</v>
          </cell>
          <cell r="T26">
            <v>3.2433465536723198</v>
          </cell>
          <cell r="U26">
            <v>3.07938396049797</v>
          </cell>
          <cell r="V26">
            <v>3.8276619318181799</v>
          </cell>
          <cell r="W26">
            <v>4.2076793077278198</v>
          </cell>
          <cell r="X26">
            <v>4.0200267080624998</v>
          </cell>
          <cell r="Y26">
            <v>3.2295163855687301</v>
          </cell>
          <cell r="Z26">
            <v>3.8225911364809799</v>
          </cell>
          <cell r="AA26">
            <v>4.0607918571031796</v>
          </cell>
          <cell r="AB26">
            <v>2.0481110805695599</v>
          </cell>
          <cell r="AC26">
            <v>3.2856314111304599</v>
          </cell>
          <cell r="AD26">
            <v>4.0850989442378696</v>
          </cell>
          <cell r="AE26">
            <v>2.3266969240451998E-3</v>
          </cell>
          <cell r="AF26">
            <v>4.0487912535164599</v>
          </cell>
          <cell r="AG26">
            <v>4.4544958823282697</v>
          </cell>
          <cell r="AH26">
            <v>4.0752350108760904</v>
          </cell>
          <cell r="AI26">
            <v>1.62064012886598</v>
          </cell>
          <cell r="AJ26">
            <v>3.7551132188066698</v>
          </cell>
          <cell r="AK26">
            <v>3.8673035522361499</v>
          </cell>
        </row>
        <row r="27">
          <cell r="A27">
            <v>901030</v>
          </cell>
          <cell r="B27" t="str">
            <v>c5: Total expenditure from public, private and international sources for educational institutions plus public subsidies to households</v>
          </cell>
          <cell r="C27">
            <v>4.0219040316302603</v>
          </cell>
          <cell r="D27">
            <v>3.9261938403593302</v>
          </cell>
          <cell r="E27">
            <v>3.4498135921521298</v>
          </cell>
          <cell r="F27">
            <v>3.8498048006687098</v>
          </cell>
          <cell r="G27">
            <v>4.3443734313211397</v>
          </cell>
          <cell r="H27" t="str">
            <v>xr</v>
          </cell>
          <cell r="I27">
            <v>4.1508850548958103</v>
          </cell>
          <cell r="J27">
            <v>4.91428205494769</v>
          </cell>
          <cell r="K27">
            <v>4.4405502548177296</v>
          </cell>
          <cell r="L27">
            <v>4.5544138898680604</v>
          </cell>
          <cell r="M27">
            <v>3.82433446390676</v>
          </cell>
          <cell r="N27">
            <v>2.83778490160616</v>
          </cell>
          <cell r="O27">
            <v>3.66691238605513</v>
          </cell>
          <cell r="P27">
            <v>3.4082495272762698</v>
          </cell>
          <cell r="Q27">
            <v>2.1390339494035899</v>
          </cell>
          <cell r="R27" t="str">
            <v>m</v>
          </cell>
          <cell r="S27">
            <v>3.62608927332903</v>
          </cell>
          <cell r="T27">
            <v>3.2447901694915302</v>
          </cell>
          <cell r="U27">
            <v>3.07938396049797</v>
          </cell>
          <cell r="V27">
            <v>3.8276619318181799</v>
          </cell>
          <cell r="W27">
            <v>4.2095375202447398</v>
          </cell>
          <cell r="X27">
            <v>4.03280134128992</v>
          </cell>
          <cell r="Y27">
            <v>3.4160377001937001</v>
          </cell>
          <cell r="Z27">
            <v>3.9907797827835698</v>
          </cell>
          <cell r="AA27">
            <v>4.37941197365787</v>
          </cell>
          <cell r="AB27">
            <v>2.0481110805695599</v>
          </cell>
          <cell r="AC27">
            <v>3.2878602644514801</v>
          </cell>
          <cell r="AD27">
            <v>4.1513395740396497</v>
          </cell>
          <cell r="AE27">
            <v>2.3266969240451998E-3</v>
          </cell>
          <cell r="AF27">
            <v>4.1011724174499697</v>
          </cell>
          <cell r="AG27">
            <v>5.0680584540995302</v>
          </cell>
          <cell r="AH27">
            <v>4.1361245048153803</v>
          </cell>
          <cell r="AI27">
            <v>1.66722791237113</v>
          </cell>
          <cell r="AJ27">
            <v>3.7892665646561099</v>
          </cell>
          <cell r="AK27">
            <v>3.8673035522361499</v>
          </cell>
        </row>
        <row r="28">
          <cell r="A28">
            <v>901030</v>
          </cell>
          <cell r="B28" t="str">
            <v>c6: Private payments other than to educational institutions</v>
          </cell>
          <cell r="C28">
            <v>0.28605569262094699</v>
          </cell>
          <cell r="D28" t="str">
            <v>a</v>
          </cell>
          <cell r="E28" t="str">
            <v>m</v>
          </cell>
          <cell r="F28" t="str">
            <v>m</v>
          </cell>
          <cell r="G28" t="str">
            <v>m</v>
          </cell>
          <cell r="H28" t="str">
            <v>m</v>
          </cell>
          <cell r="I28" t="str">
            <v>m</v>
          </cell>
          <cell r="J28">
            <v>0.60364482135550601</v>
          </cell>
          <cell r="K28">
            <v>0.22722996167332399</v>
          </cell>
          <cell r="L28">
            <v>0.15273300461957601</v>
          </cell>
          <cell r="M28" t="str">
            <v>n</v>
          </cell>
          <cell r="N28" t="str">
            <v>m</v>
          </cell>
          <cell r="O28" t="str">
            <v>m</v>
          </cell>
          <cell r="P28" t="str">
            <v>xc</v>
          </cell>
          <cell r="Q28" t="str">
            <v>xr</v>
          </cell>
          <cell r="R28" t="str">
            <v>m</v>
          </cell>
          <cell r="S28" t="str">
            <v>m</v>
          </cell>
          <cell r="T28" t="str">
            <v>m</v>
          </cell>
          <cell r="U28" t="str">
            <v>a</v>
          </cell>
          <cell r="V28" t="str">
            <v>m</v>
          </cell>
          <cell r="W28" t="str">
            <v>m</v>
          </cell>
          <cell r="X28">
            <v>0.26683964748696198</v>
          </cell>
          <cell r="Y28">
            <v>0.25536983669548502</v>
          </cell>
          <cell r="Z28" t="str">
            <v>m</v>
          </cell>
          <cell r="AA28" t="str">
            <v>m</v>
          </cell>
          <cell r="AB28" t="str">
            <v>m</v>
          </cell>
          <cell r="AC28" t="str">
            <v>m</v>
          </cell>
          <cell r="AD28" t="str">
            <v>m</v>
          </cell>
          <cell r="AE28" t="str">
            <v>a</v>
          </cell>
          <cell r="AF28">
            <v>0.32022144229846</v>
          </cell>
          <cell r="AG28">
            <v>0.609124835940554</v>
          </cell>
          <cell r="AH28" t="str">
            <v>m</v>
          </cell>
          <cell r="AI28">
            <v>8.4464500000000005</v>
          </cell>
          <cell r="AJ28">
            <v>3.4153345849441803E-2</v>
          </cell>
          <cell r="AK28">
            <v>2.1244677038339901E-2</v>
          </cell>
        </row>
        <row r="29">
          <cell r="A29">
            <v>901030</v>
          </cell>
          <cell r="B29" t="str">
            <v>c7: Financial aid to students NOT attributable to household payments to educational institutions</v>
          </cell>
          <cell r="C29">
            <v>0.28605569262094699</v>
          </cell>
          <cell r="D29">
            <v>2.3698200217767199E-2</v>
          </cell>
          <cell r="E29">
            <v>9.5599108574761001E-3</v>
          </cell>
          <cell r="F29">
            <v>6.9340881674059902E-5</v>
          </cell>
          <cell r="G29">
            <v>3.6218907950766398E-2</v>
          </cell>
          <cell r="H29">
            <v>0</v>
          </cell>
          <cell r="I29">
            <v>0.2586078123833</v>
          </cell>
          <cell r="J29">
            <v>0.60364482135550601</v>
          </cell>
          <cell r="K29">
            <v>0.22722996167332399</v>
          </cell>
          <cell r="L29">
            <v>0.16463529464889001</v>
          </cell>
          <cell r="M29">
            <v>0</v>
          </cell>
          <cell r="N29">
            <v>7.6466590104354304E-4</v>
          </cell>
          <cell r="O29">
            <v>2.1791114547187102E-2</v>
          </cell>
          <cell r="P29">
            <v>0</v>
          </cell>
          <cell r="Q29">
            <v>2.6726280202735202E-2</v>
          </cell>
          <cell r="R29">
            <v>0</v>
          </cell>
          <cell r="S29">
            <v>0.179739947966085</v>
          </cell>
          <cell r="T29">
            <v>1.4436158192090401E-3</v>
          </cell>
          <cell r="U29">
            <v>0</v>
          </cell>
          <cell r="V29">
            <v>0</v>
          </cell>
          <cell r="W29">
            <v>1.8582125169195099E-3</v>
          </cell>
          <cell r="X29">
            <v>1.27746332274214E-2</v>
          </cell>
          <cell r="Y29">
            <v>0.18652131462496699</v>
          </cell>
          <cell r="Z29">
            <v>0.168188646302592</v>
          </cell>
          <cell r="AA29">
            <v>0.31862011655468297</v>
          </cell>
          <cell r="AB29">
            <v>0</v>
          </cell>
          <cell r="AC29">
            <v>2.2288533210267601E-3</v>
          </cell>
          <cell r="AD29">
            <v>6.6240629801779805E-2</v>
          </cell>
          <cell r="AE29">
            <v>0</v>
          </cell>
          <cell r="AF29">
            <v>5.238116393351E-2</v>
          </cell>
          <cell r="AG29">
            <v>0.61356257177125795</v>
          </cell>
          <cell r="AH29">
            <v>6.0889493939285902E-2</v>
          </cell>
          <cell r="AI29">
            <v>4.6587783505154599E-2</v>
          </cell>
          <cell r="AJ29">
            <v>3.4153345849441803E-2</v>
          </cell>
          <cell r="AK29">
            <v>0</v>
          </cell>
        </row>
        <row r="30">
          <cell r="A30">
            <v>902030</v>
          </cell>
          <cell r="B30" t="str">
            <v>c1: Direct expenditure to educational institutions</v>
          </cell>
          <cell r="C30">
            <v>1.7569267594436799</v>
          </cell>
          <cell r="D30">
            <v>2.6257545660839301</v>
          </cell>
          <cell r="E30">
            <v>2.3810280549018001</v>
          </cell>
          <cell r="F30">
            <v>1.1220036981803601</v>
          </cell>
          <cell r="G30">
            <v>4.0407592163980297</v>
          </cell>
          <cell r="H30" t="str">
            <v>xr</v>
          </cell>
          <cell r="I30">
            <v>2.5390992605870499</v>
          </cell>
          <cell r="J30">
            <v>2.5668406648262398</v>
          </cell>
          <cell r="K30">
            <v>2.41804107467921</v>
          </cell>
          <cell r="L30">
            <v>2.92296490742903</v>
          </cell>
          <cell r="M30">
            <v>2.1650523306702301</v>
          </cell>
          <cell r="N30">
            <v>1.51041289110124</v>
          </cell>
          <cell r="O30">
            <v>2.2986569337816198</v>
          </cell>
          <cell r="P30">
            <v>1.96019511201449</v>
          </cell>
          <cell r="Q30">
            <v>0.61851524154906001</v>
          </cell>
          <cell r="R30">
            <v>0.59576372637223896</v>
          </cell>
          <cell r="S30">
            <v>2.0472958161153199</v>
          </cell>
          <cell r="T30">
            <v>2.14246175141243</v>
          </cell>
          <cell r="U30">
            <v>1.49894181086543</v>
          </cell>
          <cell r="V30">
            <v>1.33533210227273</v>
          </cell>
          <cell r="W30">
            <v>1.90511771287291</v>
          </cell>
          <cell r="X30">
            <v>1.5183107542001699</v>
          </cell>
          <cell r="Y30">
            <v>1.8207329018440701</v>
          </cell>
          <cell r="Z30">
            <v>2.2983232794430002</v>
          </cell>
          <cell r="AA30">
            <v>1.58868726359141</v>
          </cell>
          <cell r="AB30">
            <v>0.49858109412441098</v>
          </cell>
          <cell r="AC30">
            <v>1.0518229112038799</v>
          </cell>
          <cell r="AD30">
            <v>2.2793648483230502</v>
          </cell>
          <cell r="AE30">
            <v>2.3266969240451998E-3</v>
          </cell>
          <cell r="AF30">
            <v>2.3747207250329301</v>
          </cell>
          <cell r="AG30">
            <v>2.44998884486952</v>
          </cell>
          <cell r="AH30">
            <v>2.51962332366874</v>
          </cell>
          <cell r="AI30">
            <v>0.464857719072165</v>
          </cell>
          <cell r="AJ30">
            <v>2.1879319276090001</v>
          </cell>
          <cell r="AK30">
            <v>1.8590198545586001</v>
          </cell>
        </row>
        <row r="31">
          <cell r="A31">
            <v>902030</v>
          </cell>
          <cell r="B31" t="str">
            <v>c2: Total public subsidies to the households &amp; other private subsidies to households</v>
          </cell>
          <cell r="C31">
            <v>3.0498033310827E-2</v>
          </cell>
          <cell r="D31">
            <v>5.8718921635171504E-3</v>
          </cell>
          <cell r="E31">
            <v>0</v>
          </cell>
          <cell r="F31" t="str">
            <v>m</v>
          </cell>
          <cell r="G31" t="str">
            <v>x</v>
          </cell>
          <cell r="H31" t="str">
            <v>x</v>
          </cell>
          <cell r="I31" t="str">
            <v>n</v>
          </cell>
          <cell r="J31" t="str">
            <v>x</v>
          </cell>
          <cell r="K31" t="str">
            <v>m</v>
          </cell>
          <cell r="L31" t="str">
            <v>n</v>
          </cell>
          <cell r="M31" t="str">
            <v>x</v>
          </cell>
          <cell r="N31" t="str">
            <v>n</v>
          </cell>
          <cell r="O31" t="str">
            <v>n</v>
          </cell>
          <cell r="P31" t="str">
            <v>m</v>
          </cell>
          <cell r="Q31" t="str">
            <v>x</v>
          </cell>
          <cell r="R31" t="str">
            <v>m</v>
          </cell>
          <cell r="S31" t="str">
            <v>n</v>
          </cell>
          <cell r="T31">
            <v>3.8831977401130001E-2</v>
          </cell>
          <cell r="U31" t="str">
            <v>m</v>
          </cell>
          <cell r="V31" t="str">
            <v>n</v>
          </cell>
          <cell r="W31" t="str">
            <v>x</v>
          </cell>
          <cell r="X31">
            <v>0</v>
          </cell>
          <cell r="Y31">
            <v>7.2822475236610507E-2</v>
          </cell>
          <cell r="Z31">
            <v>5.0213188181539803E-2</v>
          </cell>
          <cell r="AA31" t="str">
            <v>n</v>
          </cell>
          <cell r="AB31" t="str">
            <v>m</v>
          </cell>
          <cell r="AC31" t="str">
            <v>m</v>
          </cell>
          <cell r="AD31" t="str">
            <v>a</v>
          </cell>
          <cell r="AE31" t="str">
            <v>a</v>
          </cell>
          <cell r="AF31" t="str">
            <v>n</v>
          </cell>
          <cell r="AG31" t="str">
            <v>m</v>
          </cell>
          <cell r="AH31">
            <v>3.7031289962447998E-2</v>
          </cell>
          <cell r="AI31" t="str">
            <v>m</v>
          </cell>
          <cell r="AJ31">
            <v>2.76227688397368E-2</v>
          </cell>
          <cell r="AK31" t="str">
            <v>x</v>
          </cell>
        </row>
        <row r="32">
          <cell r="A32">
            <v>902030</v>
          </cell>
          <cell r="B32" t="str">
            <v>c3: Private payments to educ. institutions (inclusive of public subsidies to households)</v>
          </cell>
          <cell r="C32">
            <v>0.31509633572437001</v>
          </cell>
          <cell r="D32">
            <v>5.1282337855607298E-2</v>
          </cell>
          <cell r="E32" t="str">
            <v>m</v>
          </cell>
          <cell r="F32" t="str">
            <v>m</v>
          </cell>
          <cell r="G32">
            <v>0.26739530697233899</v>
          </cell>
          <cell r="H32" t="str">
            <v>m</v>
          </cell>
          <cell r="I32">
            <v>0.40608708641422098</v>
          </cell>
          <cell r="J32">
            <v>7.04929967963107E-2</v>
          </cell>
          <cell r="K32" t="str">
            <v>xr</v>
          </cell>
          <cell r="L32">
            <v>0.26957642855865799</v>
          </cell>
          <cell r="M32">
            <v>0.90052030493804003</v>
          </cell>
          <cell r="N32" t="str">
            <v>m</v>
          </cell>
          <cell r="O32">
            <v>0.21210377748611101</v>
          </cell>
          <cell r="P32" t="str">
            <v>xc</v>
          </cell>
          <cell r="Q32">
            <v>3.5670295000072801E-2</v>
          </cell>
          <cell r="R32">
            <v>0.78894900824747305</v>
          </cell>
          <cell r="S32">
            <v>6.8363245971916994E-2</v>
          </cell>
          <cell r="T32">
            <v>-3.7896779661016997E-2</v>
          </cell>
          <cell r="U32">
            <v>0.244959895910357</v>
          </cell>
          <cell r="V32">
            <v>0.83954715909090905</v>
          </cell>
          <cell r="W32" t="str">
            <v>m</v>
          </cell>
          <cell r="X32">
            <v>0.380241770487807</v>
          </cell>
          <cell r="Y32">
            <v>8.7556258956551905E-2</v>
          </cell>
          <cell r="Z32" t="str">
            <v>m</v>
          </cell>
          <cell r="AA32" t="str">
            <v>m</v>
          </cell>
          <cell r="AB32" t="str">
            <v>m</v>
          </cell>
          <cell r="AC32" t="str">
            <v>m</v>
          </cell>
          <cell r="AD32" t="str">
            <v>m</v>
          </cell>
          <cell r="AE32" t="str">
            <v>m</v>
          </cell>
          <cell r="AF32">
            <v>0.33501387955384798</v>
          </cell>
          <cell r="AG32">
            <v>5.03956575843033E-3</v>
          </cell>
          <cell r="AH32" t="str">
            <v>m</v>
          </cell>
          <cell r="AI32">
            <v>0.144987113402062</v>
          </cell>
          <cell r="AJ32" t="str">
            <v>m</v>
          </cell>
          <cell r="AK32">
            <v>0.187962252593247</v>
          </cell>
        </row>
        <row r="33">
          <cell r="A33">
            <v>902030</v>
          </cell>
          <cell r="B33" t="str">
            <v>c4: Total expenditure from both public and private sources for educational institutions</v>
          </cell>
          <cell r="C33">
            <v>2.1025211284788701</v>
          </cell>
          <cell r="D33">
            <v>2.6829087961030602</v>
          </cell>
          <cell r="E33">
            <v>2.3810280549018001</v>
          </cell>
          <cell r="F33">
            <v>1.1220036981803601</v>
          </cell>
          <cell r="G33">
            <v>4.3081545233703702</v>
          </cell>
          <cell r="H33" t="str">
            <v>xr</v>
          </cell>
          <cell r="I33">
            <v>2.94518634700127</v>
          </cell>
          <cell r="J33">
            <v>2.63733366162255</v>
          </cell>
          <cell r="K33">
            <v>2.41804107467921</v>
          </cell>
          <cell r="L33">
            <v>3.1925413359876802</v>
          </cell>
          <cell r="M33">
            <v>3.06557263560827</v>
          </cell>
          <cell r="N33">
            <v>1.51041289110124</v>
          </cell>
          <cell r="O33">
            <v>2.5107607112677299</v>
          </cell>
          <cell r="P33">
            <v>1.96019511201449</v>
          </cell>
          <cell r="Q33">
            <v>0.65418553654913303</v>
          </cell>
          <cell r="R33">
            <v>1.3847127346197099</v>
          </cell>
          <cell r="S33">
            <v>2.1156590620872402</v>
          </cell>
          <cell r="T33">
            <v>2.1433969491525402</v>
          </cell>
          <cell r="U33">
            <v>1.74390170677578</v>
          </cell>
          <cell r="V33">
            <v>2.1748792613636398</v>
          </cell>
          <cell r="W33">
            <v>1.90511771287291</v>
          </cell>
          <cell r="X33">
            <v>1.89855252468798</v>
          </cell>
          <cell r="Y33">
            <v>1.9811116360372301</v>
          </cell>
          <cell r="Z33">
            <v>2.2983232794430002</v>
          </cell>
          <cell r="AA33">
            <v>1.58868726359141</v>
          </cell>
          <cell r="AB33">
            <v>0.49858109412441098</v>
          </cell>
          <cell r="AC33">
            <v>1.0518229112038799</v>
          </cell>
          <cell r="AD33">
            <v>2.2793648483230502</v>
          </cell>
          <cell r="AE33">
            <v>2.3266969240451998E-3</v>
          </cell>
          <cell r="AF33">
            <v>2.7097346045867701</v>
          </cell>
          <cell r="AG33">
            <v>2.4550284106279499</v>
          </cell>
          <cell r="AH33">
            <v>2.51962332366874</v>
          </cell>
          <cell r="AI33">
            <v>0.60984483247422705</v>
          </cell>
          <cell r="AJ33">
            <v>2.1879319276090001</v>
          </cell>
          <cell r="AK33">
            <v>2.0469821071518401</v>
          </cell>
        </row>
        <row r="34">
          <cell r="A34">
            <v>902030</v>
          </cell>
          <cell r="B34" t="str">
            <v>c5: Total expenditure from public, private and international sources for educational institutions plus public subsidies to households</v>
          </cell>
          <cell r="C34">
            <v>2.3207653120376599</v>
          </cell>
          <cell r="D34">
            <v>2.6985213234368</v>
          </cell>
          <cell r="E34">
            <v>2.3905879657592699</v>
          </cell>
          <cell r="F34">
            <v>1.1220730390620299</v>
          </cell>
          <cell r="G34">
            <v>4.3443734313211397</v>
          </cell>
          <cell r="H34" t="str">
            <v>xr</v>
          </cell>
          <cell r="I34">
            <v>3.2037941593845698</v>
          </cell>
          <cell r="J34">
            <v>3.2002371320440002</v>
          </cell>
          <cell r="K34">
            <v>2.6452710363525398</v>
          </cell>
          <cell r="L34">
            <v>3.3074401971917098</v>
          </cell>
          <cell r="M34">
            <v>3.06557263560827</v>
          </cell>
          <cell r="N34">
            <v>1.5111775570022801</v>
          </cell>
          <cell r="O34">
            <v>2.5279131232132901</v>
          </cell>
          <cell r="P34">
            <v>1.96019511201449</v>
          </cell>
          <cell r="Q34">
            <v>0.66243453343237102</v>
          </cell>
          <cell r="R34">
            <v>1.3847127346197099</v>
          </cell>
          <cell r="S34">
            <v>2.24642367754852</v>
          </cell>
          <cell r="T34">
            <v>2.1448158192090401</v>
          </cell>
          <cell r="U34">
            <v>1.74390170677578</v>
          </cell>
          <cell r="V34">
            <v>2.1748792613636398</v>
          </cell>
          <cell r="W34">
            <v>1.90511771287291</v>
          </cell>
          <cell r="X34">
            <v>1.9046470731329599</v>
          </cell>
          <cell r="Y34">
            <v>2.1676329506621901</v>
          </cell>
          <cell r="Z34">
            <v>2.4664283007464101</v>
          </cell>
          <cell r="AA34">
            <v>1.90730738014609</v>
          </cell>
          <cell r="AB34">
            <v>0.49858109412441098</v>
          </cell>
          <cell r="AC34">
            <v>1.0528094998356801</v>
          </cell>
          <cell r="AD34">
            <v>2.3291219302195398</v>
          </cell>
          <cell r="AE34">
            <v>2.3266969240451998E-3</v>
          </cell>
          <cell r="AF34">
            <v>2.7605909522792702</v>
          </cell>
          <cell r="AG34">
            <v>3.0685909823992099</v>
          </cell>
          <cell r="AH34">
            <v>2.5744785509146602</v>
          </cell>
          <cell r="AI34">
            <v>0.640986791237113</v>
          </cell>
          <cell r="AJ34">
            <v>2.22101923178464</v>
          </cell>
          <cell r="AK34">
            <v>2.0469821071518401</v>
          </cell>
        </row>
        <row r="35">
          <cell r="A35">
            <v>902030</v>
          </cell>
          <cell r="B35" t="str">
            <v>c6: Private payments other than to educational institutions</v>
          </cell>
          <cell r="C35">
            <v>0.218244183558785</v>
          </cell>
          <cell r="D35" t="str">
            <v>a</v>
          </cell>
          <cell r="E35">
            <v>9.5599108574761001E-3</v>
          </cell>
          <cell r="F35" t="str">
            <v>m</v>
          </cell>
          <cell r="G35" t="str">
            <v>m</v>
          </cell>
          <cell r="H35" t="str">
            <v>m</v>
          </cell>
          <cell r="I35" t="str">
            <v>m</v>
          </cell>
          <cell r="J35">
            <v>0.56290347042144195</v>
          </cell>
          <cell r="K35">
            <v>0.22722996167332399</v>
          </cell>
          <cell r="L35">
            <v>0.118044093547301</v>
          </cell>
          <cell r="M35" t="str">
            <v>n</v>
          </cell>
          <cell r="N35" t="str">
            <v>m</v>
          </cell>
          <cell r="O35" t="str">
            <v>m</v>
          </cell>
          <cell r="P35" t="str">
            <v>xc</v>
          </cell>
          <cell r="Q35" t="str">
            <v>xr</v>
          </cell>
          <cell r="R35" t="str">
            <v>m</v>
          </cell>
          <cell r="S35" t="str">
            <v>m</v>
          </cell>
          <cell r="T35" t="str">
            <v>m</v>
          </cell>
          <cell r="U35" t="str">
            <v>a</v>
          </cell>
          <cell r="V35" t="str">
            <v>m</v>
          </cell>
          <cell r="W35" t="str">
            <v>m</v>
          </cell>
          <cell r="X35">
            <v>0.14152633400370901</v>
          </cell>
          <cell r="Y35">
            <v>0.25536983669548502</v>
          </cell>
          <cell r="Z35" t="str">
            <v>m</v>
          </cell>
          <cell r="AA35" t="str">
            <v>m</v>
          </cell>
          <cell r="AB35" t="str">
            <v>m</v>
          </cell>
          <cell r="AC35" t="str">
            <v>m</v>
          </cell>
          <cell r="AD35" t="str">
            <v>m</v>
          </cell>
          <cell r="AE35" t="str">
            <v>a</v>
          </cell>
          <cell r="AF35">
            <v>0.22580751487914</v>
          </cell>
          <cell r="AG35">
            <v>0.609124835940554</v>
          </cell>
          <cell r="AH35" t="str">
            <v>m</v>
          </cell>
          <cell r="AI35">
            <v>3.5231534793814401</v>
          </cell>
          <cell r="AJ35">
            <v>3.3087304175647501E-2</v>
          </cell>
          <cell r="AK35">
            <v>1.01331687883029E-2</v>
          </cell>
        </row>
        <row r="36">
          <cell r="A36">
            <v>902030</v>
          </cell>
          <cell r="B36" t="str">
            <v>c7: Financial aid to students NOT attributable to household payments to educational institutions</v>
          </cell>
          <cell r="C36">
            <v>0.218244183558785</v>
          </cell>
          <cell r="D36">
            <v>1.5612527333744E-2</v>
          </cell>
          <cell r="E36">
            <v>9.5599108574761001E-3</v>
          </cell>
          <cell r="F36">
            <v>6.9340881674059902E-5</v>
          </cell>
          <cell r="G36">
            <v>3.6218907950766398E-2</v>
          </cell>
          <cell r="H36">
            <v>0</v>
          </cell>
          <cell r="I36">
            <v>0.2586078123833</v>
          </cell>
          <cell r="J36">
            <v>0.56290347042144195</v>
          </cell>
          <cell r="K36">
            <v>0.22722996167332399</v>
          </cell>
          <cell r="L36">
            <v>0.11489886120402901</v>
          </cell>
          <cell r="M36">
            <v>0</v>
          </cell>
          <cell r="N36">
            <v>7.6466590104354304E-4</v>
          </cell>
          <cell r="O36">
            <v>1.7152411945558201E-2</v>
          </cell>
          <cell r="P36">
            <v>0</v>
          </cell>
          <cell r="Q36">
            <v>8.2489968832379391E-3</v>
          </cell>
          <cell r="R36">
            <v>0</v>
          </cell>
          <cell r="S36">
            <v>0.13076461546127699</v>
          </cell>
          <cell r="T36">
            <v>1.41887005649718E-3</v>
          </cell>
          <cell r="U36">
            <v>0</v>
          </cell>
          <cell r="V36">
            <v>0</v>
          </cell>
          <cell r="W36">
            <v>0</v>
          </cell>
          <cell r="X36">
            <v>6.0945484449786598E-3</v>
          </cell>
          <cell r="Y36">
            <v>0.18652131462496699</v>
          </cell>
          <cell r="Z36">
            <v>0.16810502130341601</v>
          </cell>
          <cell r="AA36">
            <v>0.31862011655468297</v>
          </cell>
          <cell r="AB36">
            <v>0</v>
          </cell>
          <cell r="AC36">
            <v>9.8658863180270309E-4</v>
          </cell>
          <cell r="AD36">
            <v>4.9757081896482799E-2</v>
          </cell>
          <cell r="AE36">
            <v>0</v>
          </cell>
          <cell r="AF36">
            <v>5.0856347692497299E-2</v>
          </cell>
          <cell r="AG36">
            <v>0.61356257177125795</v>
          </cell>
          <cell r="AH36">
            <v>5.4855227245920402E-2</v>
          </cell>
          <cell r="AI36">
            <v>3.1141958762886598E-2</v>
          </cell>
          <cell r="AJ36">
            <v>3.3087304175647501E-2</v>
          </cell>
          <cell r="AK36">
            <v>0</v>
          </cell>
        </row>
        <row r="37">
          <cell r="A37">
            <v>905070</v>
          </cell>
          <cell r="B37" t="str">
            <v>c1: Direct expenditure to educational institutions</v>
          </cell>
          <cell r="C37">
            <v>1.1878373156612501</v>
          </cell>
          <cell r="D37">
            <v>0.94710267686925798</v>
          </cell>
          <cell r="E37">
            <v>0.86926665694707705</v>
          </cell>
          <cell r="F37">
            <v>1.2936405862629099</v>
          </cell>
          <cell r="G37">
            <v>1.50931119064144</v>
          </cell>
          <cell r="H37" t="str">
            <v>xr:G20</v>
          </cell>
          <cell r="I37">
            <v>0.72062140563148902</v>
          </cell>
          <cell r="J37">
            <v>1.30314436869296</v>
          </cell>
          <cell r="K37">
            <v>1.6624538127915001</v>
          </cell>
          <cell r="L37">
            <v>0.96963206393409096</v>
          </cell>
          <cell r="M37">
            <v>0.99059552685677399</v>
          </cell>
          <cell r="N37">
            <v>0.82228926237713196</v>
          </cell>
          <cell r="O37">
            <v>0.81641165788669301</v>
          </cell>
          <cell r="P37">
            <v>0.65842090346693605</v>
          </cell>
          <cell r="Q37">
            <v>0.67596716112494704</v>
          </cell>
          <cell r="R37" t="str">
            <v>m</v>
          </cell>
          <cell r="S37">
            <v>0.92374164774088097</v>
          </cell>
          <cell r="T37">
            <v>0.67326847457627104</v>
          </cell>
          <cell r="U37">
            <v>0.43266736053332699</v>
          </cell>
          <cell r="V37">
            <v>0.29212812500000002</v>
          </cell>
          <cell r="W37">
            <v>8.6135778610604702E-2</v>
          </cell>
          <cell r="X37">
            <v>0.81952512294631696</v>
          </cell>
          <cell r="Y37">
            <v>1.14989165524952</v>
          </cell>
          <cell r="Z37">
            <v>1.10296564312509</v>
          </cell>
          <cell r="AA37">
            <v>1.4604857234506601</v>
          </cell>
          <cell r="AB37">
            <v>0.56717962491239704</v>
          </cell>
          <cell r="AC37">
            <v>0.757327655527819</v>
          </cell>
          <cell r="AD37">
            <v>0.97096602729071202</v>
          </cell>
          <cell r="AE37">
            <v>7.8014619619486798E-4</v>
          </cell>
          <cell r="AF37">
            <v>0.82271431621879998</v>
          </cell>
          <cell r="AG37">
            <v>1.56360278495279</v>
          </cell>
          <cell r="AH37">
            <v>1.07106186317242</v>
          </cell>
          <cell r="AI37">
            <v>0.762275605670103</v>
          </cell>
          <cell r="AJ37">
            <v>0.74883282839816601</v>
          </cell>
          <cell r="AK37">
            <v>1.14532901244056</v>
          </cell>
        </row>
        <row r="38">
          <cell r="A38">
            <v>905070</v>
          </cell>
          <cell r="B38" t="str">
            <v>c2: Total public subsidies to the households &amp; other private subsidies to households</v>
          </cell>
          <cell r="C38">
            <v>0.14531037656177601</v>
          </cell>
          <cell r="D38">
            <v>0.19822149585378199</v>
          </cell>
          <cell r="E38" t="str">
            <v>m</v>
          </cell>
          <cell r="F38" t="str">
            <v>m</v>
          </cell>
          <cell r="G38">
            <v>0.51245426525957005</v>
          </cell>
          <cell r="H38" t="str">
            <v>x</v>
          </cell>
          <cell r="I38" t="str">
            <v>n</v>
          </cell>
          <cell r="J38" t="str">
            <v>x</v>
          </cell>
          <cell r="K38" t="str">
            <v>m</v>
          </cell>
          <cell r="L38" t="str">
            <v>n</v>
          </cell>
          <cell r="M38">
            <v>7.62003239428472E-3</v>
          </cell>
          <cell r="N38" t="str">
            <v>n</v>
          </cell>
          <cell r="O38" t="str">
            <v>n</v>
          </cell>
          <cell r="P38" t="str">
            <v>m</v>
          </cell>
          <cell r="Q38" t="str">
            <v>x</v>
          </cell>
          <cell r="R38" t="str">
            <v>m</v>
          </cell>
          <cell r="S38">
            <v>0.12358616530630601</v>
          </cell>
          <cell r="T38">
            <v>6.1079604519773997E-2</v>
          </cell>
          <cell r="U38" t="str">
            <v>m</v>
          </cell>
          <cell r="V38" t="str">
            <v>m</v>
          </cell>
          <cell r="W38" t="str">
            <v>x</v>
          </cell>
          <cell r="X38">
            <v>0</v>
          </cell>
          <cell r="Y38">
            <v>0.13250515739909599</v>
          </cell>
          <cell r="Z38">
            <v>0.226959355967562</v>
          </cell>
          <cell r="AA38" t="str">
            <v>n</v>
          </cell>
          <cell r="AB38" t="str">
            <v>m</v>
          </cell>
          <cell r="AC38" t="str">
            <v>m</v>
          </cell>
          <cell r="AD38" t="str">
            <v>a</v>
          </cell>
          <cell r="AE38" t="str">
            <v>a</v>
          </cell>
          <cell r="AF38" t="str">
            <v>n</v>
          </cell>
          <cell r="AG38">
            <v>0</v>
          </cell>
          <cell r="AH38">
            <v>8.0089493939285907E-3</v>
          </cell>
          <cell r="AI38" t="str">
            <v>m</v>
          </cell>
          <cell r="AJ38">
            <v>0.18798630320058901</v>
          </cell>
          <cell r="AK38" t="str">
            <v>x</v>
          </cell>
        </row>
        <row r="39">
          <cell r="A39">
            <v>905070</v>
          </cell>
          <cell r="B39" t="str">
            <v>c3: Private payments to educ. institutions (inclusive of public subsidies to households)</v>
          </cell>
          <cell r="C39">
            <v>0.49189062720786397</v>
          </cell>
          <cell r="D39">
            <v>-0.17843072607279201</v>
          </cell>
          <cell r="E39">
            <v>-0.17609814008706001</v>
          </cell>
          <cell r="F39" t="str">
            <v>m</v>
          </cell>
          <cell r="G39">
            <v>0.44535573326394101</v>
          </cell>
          <cell r="H39" t="str">
            <v>m</v>
          </cell>
          <cell r="I39">
            <v>0.30505638957353098</v>
          </cell>
          <cell r="J39">
            <v>1.0330745309433099E-2</v>
          </cell>
          <cell r="K39" t="str">
            <v>xr:L5</v>
          </cell>
          <cell r="L39">
            <v>0.17978722307436401</v>
          </cell>
          <cell r="M39">
            <v>7.3290709475529597E-2</v>
          </cell>
          <cell r="N39" t="str">
            <v>m</v>
          </cell>
          <cell r="O39">
            <v>0.20083065139610601</v>
          </cell>
          <cell r="P39">
            <v>4.93164879837392E-2</v>
          </cell>
          <cell r="Q39">
            <v>0.14979009190078801</v>
          </cell>
          <cell r="R39" t="str">
            <v>m</v>
          </cell>
          <cell r="S39">
            <v>0.27786371061679699</v>
          </cell>
          <cell r="T39">
            <v>7.0558813559322003E-2</v>
          </cell>
          <cell r="U39">
            <v>0.57865994123157505</v>
          </cell>
          <cell r="V39">
            <v>1.5836667613636399</v>
          </cell>
          <cell r="W39" t="str">
            <v>m</v>
          </cell>
          <cell r="X39">
            <v>0.23946487493579199</v>
          </cell>
          <cell r="Y39">
            <v>1.91785956126675E-2</v>
          </cell>
          <cell r="Z39" t="str">
            <v>m</v>
          </cell>
          <cell r="AA39" t="str">
            <v>m</v>
          </cell>
          <cell r="AB39" t="str">
            <v>m</v>
          </cell>
          <cell r="AC39" t="str">
            <v>m</v>
          </cell>
          <cell r="AD39" t="str">
            <v>m</v>
          </cell>
          <cell r="AE39" t="str">
            <v>m</v>
          </cell>
          <cell r="AF39">
            <v>0.254588421428254</v>
          </cell>
          <cell r="AG39">
            <v>0.10759989616913999</v>
          </cell>
          <cell r="AH39" t="str">
            <v>m</v>
          </cell>
          <cell r="AI39" t="str">
            <v>m</v>
          </cell>
          <cell r="AJ39">
            <v>0.108318979723334</v>
          </cell>
          <cell r="AK39">
            <v>1.2416257788082901</v>
          </cell>
        </row>
        <row r="40">
          <cell r="A40">
            <v>905070</v>
          </cell>
          <cell r="B40" t="str">
            <v>c4: Total expenditure from both public and private sources for educational institutions</v>
          </cell>
          <cell r="C40">
            <v>1.8250383194308899</v>
          </cell>
          <cell r="D40">
            <v>0.96689344665024901</v>
          </cell>
          <cell r="E40">
            <v>0.87130360527357198</v>
          </cell>
          <cell r="F40">
            <v>1.2936405862629099</v>
          </cell>
          <cell r="G40">
            <v>2.46712118916495</v>
          </cell>
          <cell r="H40" t="str">
            <v>xr:G20</v>
          </cell>
          <cell r="I40">
            <v>1.02567779520502</v>
          </cell>
          <cell r="J40">
            <v>1.3134751140023899</v>
          </cell>
          <cell r="K40">
            <v>1.6624538127915001</v>
          </cell>
          <cell r="L40">
            <v>1.1494192870084601</v>
          </cell>
          <cell r="M40">
            <v>1.0715062687265899</v>
          </cell>
          <cell r="N40">
            <v>0.82228926237713196</v>
          </cell>
          <cell r="O40">
            <v>1.0172423092828</v>
          </cell>
          <cell r="P40">
            <v>0.70773739145067505</v>
          </cell>
          <cell r="Q40">
            <v>0.82575725302573499</v>
          </cell>
          <cell r="R40" t="str">
            <v>m</v>
          </cell>
          <cell r="S40">
            <v>1.32519152366398</v>
          </cell>
          <cell r="T40">
            <v>0.80490689265536697</v>
          </cell>
          <cell r="U40">
            <v>1.0113273017649</v>
          </cell>
          <cell r="V40">
            <v>1.87579488636364</v>
          </cell>
          <cell r="W40">
            <v>8.6135778610604702E-2</v>
          </cell>
          <cell r="X40">
            <v>1.05898999788211</v>
          </cell>
          <cell r="Y40">
            <v>1.30157540826129</v>
          </cell>
          <cell r="Z40">
            <v>1.10296564312509</v>
          </cell>
          <cell r="AA40">
            <v>1.4604857234506601</v>
          </cell>
          <cell r="AB40">
            <v>0.56717962491239704</v>
          </cell>
          <cell r="AC40">
            <v>0.757327655527819</v>
          </cell>
          <cell r="AD40">
            <v>0.97096602729071202</v>
          </cell>
          <cell r="AE40">
            <v>7.8014619619486798E-4</v>
          </cell>
          <cell r="AF40">
            <v>1.0773027376470501</v>
          </cell>
          <cell r="AG40">
            <v>1.67120268112193</v>
          </cell>
          <cell r="AH40">
            <v>1.07106186317242</v>
          </cell>
          <cell r="AI40">
            <v>0.762275605670103</v>
          </cell>
          <cell r="AJ40">
            <v>1.0451381113220899</v>
          </cell>
          <cell r="AK40">
            <v>2.3869547912488498</v>
          </cell>
        </row>
        <row r="41">
          <cell r="A41">
            <v>905070</v>
          </cell>
          <cell r="B41" t="str">
            <v>c5: Total expenditure from public, private and international sources for educational institutions plus public subsidies to households</v>
          </cell>
          <cell r="C41">
            <v>2.0231576588021398</v>
          </cell>
          <cell r="D41">
            <v>1.03558512803605</v>
          </cell>
          <cell r="E41">
            <v>0.89813800429050505</v>
          </cell>
          <cell r="F41">
            <v>1.41047015650775</v>
          </cell>
          <cell r="G41">
            <v>2.76630229692472</v>
          </cell>
          <cell r="H41" t="str">
            <v>xr:G20</v>
          </cell>
          <cell r="I41">
            <v>1.1102621555007799</v>
          </cell>
          <cell r="J41">
            <v>1.94796414946802</v>
          </cell>
          <cell r="K41">
            <v>2.0645558021678001</v>
          </cell>
          <cell r="L41">
            <v>1.24575997231152</v>
          </cell>
          <cell r="M41">
            <v>1.1729879427688601</v>
          </cell>
          <cell r="N41">
            <v>0.83627176893028299</v>
          </cell>
          <cell r="O41">
            <v>1.1511713623042501</v>
          </cell>
          <cell r="P41">
            <v>0.98653766954950695</v>
          </cell>
          <cell r="Q41">
            <v>0.82866811217430603</v>
          </cell>
          <cell r="R41" t="str">
            <v>m</v>
          </cell>
          <cell r="S41">
            <v>1.54743226510567</v>
          </cell>
          <cell r="T41">
            <v>0.80603683615819199</v>
          </cell>
          <cell r="U41">
            <v>1.0113273017649</v>
          </cell>
          <cell r="V41">
            <v>1.87579488636364</v>
          </cell>
          <cell r="W41">
            <v>0.19218377134988399</v>
          </cell>
          <cell r="X41">
            <v>1.09146520346072</v>
          </cell>
          <cell r="Y41">
            <v>1.5839380482197101</v>
          </cell>
          <cell r="Z41">
            <v>1.4894099519347299</v>
          </cell>
          <cell r="AA41">
            <v>2.1906209432447201</v>
          </cell>
          <cell r="AB41">
            <v>0.56717962491239704</v>
          </cell>
          <cell r="AC41">
            <v>0.76130760839923595</v>
          </cell>
          <cell r="AD41">
            <v>1.0068587220473</v>
          </cell>
          <cell r="AE41">
            <v>7.8014619619486798E-4</v>
          </cell>
          <cell r="AF41">
            <v>1.13726642294447</v>
          </cell>
          <cell r="AG41">
            <v>2.2843397165806598</v>
          </cell>
          <cell r="AH41">
            <v>1.1117185132255001</v>
          </cell>
          <cell r="AI41">
            <v>0.78141220360824704</v>
          </cell>
          <cell r="AJ41">
            <v>1.3258386019164801</v>
          </cell>
          <cell r="AK41">
            <v>2.3869547912488498</v>
          </cell>
        </row>
        <row r="42">
          <cell r="A42">
            <v>905070</v>
          </cell>
          <cell r="B42" t="str">
            <v>c6: Private payments other than to educational institutions</v>
          </cell>
          <cell r="C42">
            <v>0.19811933937124701</v>
          </cell>
          <cell r="D42" t="str">
            <v>a</v>
          </cell>
          <cell r="E42">
            <v>2.6834399016932901E-2</v>
          </cell>
          <cell r="F42" t="str">
            <v>m</v>
          </cell>
          <cell r="G42">
            <v>0.46060426908896901</v>
          </cell>
          <cell r="H42" t="str">
            <v>m</v>
          </cell>
          <cell r="I42" t="str">
            <v>m</v>
          </cell>
          <cell r="J42">
            <v>0.63448903546563296</v>
          </cell>
          <cell r="K42">
            <v>0.40210198937630098</v>
          </cell>
          <cell r="L42">
            <v>9.0063271373126197E-2</v>
          </cell>
          <cell r="M42" t="str">
            <v>n</v>
          </cell>
          <cell r="N42" t="str">
            <v>m</v>
          </cell>
          <cell r="O42" t="str">
            <v>m</v>
          </cell>
          <cell r="P42" t="str">
            <v>xc:9</v>
          </cell>
          <cell r="Q42" t="str">
            <v>xr:G12</v>
          </cell>
          <cell r="R42" t="str">
            <v>m</v>
          </cell>
          <cell r="S42" t="str">
            <v>m</v>
          </cell>
          <cell r="T42">
            <v>5.7514124293785301E-2</v>
          </cell>
          <cell r="U42" t="str">
            <v>m</v>
          </cell>
          <cell r="V42" t="str">
            <v>m</v>
          </cell>
          <cell r="W42" t="str">
            <v>m</v>
          </cell>
          <cell r="X42">
            <v>2.5747207494275701E-2</v>
          </cell>
          <cell r="Y42">
            <v>0.34000409442370999</v>
          </cell>
          <cell r="Z42" t="str">
            <v>m</v>
          </cell>
          <cell r="AA42" t="str">
            <v>m</v>
          </cell>
          <cell r="AB42" t="str">
            <v>m</v>
          </cell>
          <cell r="AC42" t="str">
            <v>m</v>
          </cell>
          <cell r="AD42" t="str">
            <v>m</v>
          </cell>
          <cell r="AE42" t="str">
            <v>a</v>
          </cell>
          <cell r="AF42">
            <v>8.93464929943006E-2</v>
          </cell>
          <cell r="AG42">
            <v>0.59058361089445899</v>
          </cell>
          <cell r="AH42" t="str">
            <v>m</v>
          </cell>
          <cell r="AI42" t="str">
            <v>m</v>
          </cell>
          <cell r="AJ42">
            <v>0.28070049059438701</v>
          </cell>
          <cell r="AK42">
            <v>0.114819537131302</v>
          </cell>
        </row>
        <row r="43">
          <cell r="A43">
            <v>905070</v>
          </cell>
          <cell r="B43" t="str">
            <v>c7: Financial aid to students NOT attributable to household payments to educational institutions</v>
          </cell>
          <cell r="C43">
            <v>0.19811933937124701</v>
          </cell>
          <cell r="D43">
            <v>6.8691681385800896E-2</v>
          </cell>
          <cell r="E43">
            <v>2.6834399016932901E-2</v>
          </cell>
          <cell r="F43">
            <v>0.116829570244846</v>
          </cell>
          <cell r="G43">
            <v>0.29573695183377102</v>
          </cell>
          <cell r="H43">
            <v>0</v>
          </cell>
          <cell r="I43">
            <v>8.4584360295765201E-2</v>
          </cell>
          <cell r="J43">
            <v>0.63448903546563296</v>
          </cell>
          <cell r="K43">
            <v>0.40210198937630098</v>
          </cell>
          <cell r="L43">
            <v>9.63406853030601E-2</v>
          </cell>
          <cell r="M43">
            <v>9.6849104612368606E-2</v>
          </cell>
          <cell r="N43">
            <v>1.3982506553150699E-2</v>
          </cell>
          <cell r="O43">
            <v>0.13392905302145</v>
          </cell>
          <cell r="P43">
            <v>0.27880027809883101</v>
          </cell>
          <cell r="Q43">
            <v>2.9108591485705101E-3</v>
          </cell>
          <cell r="R43">
            <v>0</v>
          </cell>
          <cell r="S43">
            <v>0.170666609232517</v>
          </cell>
          <cell r="T43">
            <v>0</v>
          </cell>
          <cell r="U43">
            <v>0</v>
          </cell>
          <cell r="V43">
            <v>0</v>
          </cell>
          <cell r="W43">
            <v>0.10604799273927901</v>
          </cell>
          <cell r="X43">
            <v>3.2475205578615697E-2</v>
          </cell>
          <cell r="Y43">
            <v>0.28236263995842598</v>
          </cell>
          <cell r="Z43">
            <v>0.38644430880963199</v>
          </cell>
          <cell r="AA43">
            <v>0.73013521979406004</v>
          </cell>
          <cell r="AB43">
            <v>0</v>
          </cell>
          <cell r="AC43">
            <v>3.9799528714172796E-3</v>
          </cell>
          <cell r="AD43">
            <v>3.5892694756590002E-2</v>
          </cell>
          <cell r="AE43">
            <v>0</v>
          </cell>
          <cell r="AF43">
            <v>5.9963685297418003E-2</v>
          </cell>
          <cell r="AG43">
            <v>0.59058361089445899</v>
          </cell>
          <cell r="AH43">
            <v>4.0656650053077503E-2</v>
          </cell>
          <cell r="AI43">
            <v>1.91365979381443E-2</v>
          </cell>
          <cell r="AJ43">
            <v>0.28070049059438701</v>
          </cell>
          <cell r="AK43">
            <v>0</v>
          </cell>
        </row>
        <row r="44">
          <cell r="A44">
            <v>906070</v>
          </cell>
          <cell r="B44" t="str">
            <v>c1: Direct expenditure to educational institutions</v>
          </cell>
          <cell r="C44">
            <v>0.90776120933244997</v>
          </cell>
          <cell r="D44">
            <v>0.86792670193527399</v>
          </cell>
          <cell r="E44" t="str">
            <v>xc:8</v>
          </cell>
          <cell r="F44">
            <v>1.2936405862629099</v>
          </cell>
          <cell r="G44">
            <v>1.0339667448265599</v>
          </cell>
          <cell r="H44" t="str">
            <v>xr:G20</v>
          </cell>
          <cell r="I44">
            <v>0.68465157965494094</v>
          </cell>
          <cell r="J44" t="str">
            <v>xc:8</v>
          </cell>
          <cell r="K44">
            <v>1.3424221426393801</v>
          </cell>
          <cell r="L44" t="str">
            <v>xc:8</v>
          </cell>
          <cell r="M44">
            <v>0.94177144580330296</v>
          </cell>
          <cell r="N44">
            <v>0.66093848294893098</v>
          </cell>
          <cell r="O44">
            <v>0.81641165788669301</v>
          </cell>
          <cell r="P44">
            <v>0.629597155243801</v>
          </cell>
          <cell r="Q44" t="str">
            <v>xc:8</v>
          </cell>
          <cell r="R44" t="str">
            <v>m</v>
          </cell>
          <cell r="S44" t="str">
            <v>xc:8</v>
          </cell>
          <cell r="T44">
            <v>0.62672316384180804</v>
          </cell>
          <cell r="U44">
            <v>0.39002521610034702</v>
          </cell>
          <cell r="V44">
            <v>0.273201704545455</v>
          </cell>
          <cell r="W44">
            <v>2.3915977498024401E-2</v>
          </cell>
          <cell r="X44">
            <v>0.81952512294631696</v>
          </cell>
          <cell r="Y44">
            <v>1.14989165524952</v>
          </cell>
          <cell r="Z44">
            <v>0.82050353518632202</v>
          </cell>
          <cell r="AA44">
            <v>0.76296600883094401</v>
          </cell>
          <cell r="AB44">
            <v>0.49698776915620002</v>
          </cell>
          <cell r="AC44">
            <v>0.757327655527819</v>
          </cell>
          <cell r="AD44">
            <v>0.97096602729071202</v>
          </cell>
          <cell r="AE44">
            <v>5.9187312266164097E-4</v>
          </cell>
          <cell r="AF44">
            <v>0.80202754700919598</v>
          </cell>
          <cell r="AG44" t="str">
            <v>xc:9</v>
          </cell>
          <cell r="AH44">
            <v>0.90944166819818895</v>
          </cell>
          <cell r="AI44" t="str">
            <v>xc:8</v>
          </cell>
          <cell r="AJ44" t="str">
            <v>xc:8</v>
          </cell>
          <cell r="AK44">
            <v>0.88963187026313195</v>
          </cell>
        </row>
        <row r="45">
          <cell r="A45">
            <v>906070</v>
          </cell>
          <cell r="B45" t="str">
            <v>c2: Total public subsidies to the households &amp; other private subsidies to households</v>
          </cell>
          <cell r="C45">
            <v>0.14003805316440199</v>
          </cell>
          <cell r="D45">
            <v>0.19822149585378199</v>
          </cell>
          <cell r="E45" t="str">
            <v>x</v>
          </cell>
          <cell r="F45" t="str">
            <v>m</v>
          </cell>
          <cell r="G45">
            <v>0.16405667991360701</v>
          </cell>
          <cell r="H45" t="str">
            <v>x</v>
          </cell>
          <cell r="I45" t="str">
            <v>n</v>
          </cell>
          <cell r="J45" t="str">
            <v>x</v>
          </cell>
          <cell r="K45" t="str">
            <v>m</v>
          </cell>
          <cell r="L45" t="str">
            <v>x</v>
          </cell>
          <cell r="M45">
            <v>7.62003239428472E-3</v>
          </cell>
          <cell r="N45" t="str">
            <v>n</v>
          </cell>
          <cell r="O45" t="str">
            <v>n</v>
          </cell>
          <cell r="P45" t="str">
            <v>m</v>
          </cell>
          <cell r="Q45" t="str">
            <v>x</v>
          </cell>
          <cell r="R45" t="str">
            <v>m</v>
          </cell>
          <cell r="S45" t="str">
            <v>x</v>
          </cell>
          <cell r="T45">
            <v>4.8135593220339001E-2</v>
          </cell>
          <cell r="U45" t="str">
            <v>m</v>
          </cell>
          <cell r="V45" t="str">
            <v>m</v>
          </cell>
          <cell r="W45" t="str">
            <v>x</v>
          </cell>
          <cell r="X45">
            <v>0</v>
          </cell>
          <cell r="Y45">
            <v>0.13250515739909599</v>
          </cell>
          <cell r="Z45">
            <v>0.172888025496962</v>
          </cell>
          <cell r="AA45" t="str">
            <v>n</v>
          </cell>
          <cell r="AB45" t="str">
            <v>m</v>
          </cell>
          <cell r="AC45" t="str">
            <v>m</v>
          </cell>
          <cell r="AD45" t="str">
            <v>a</v>
          </cell>
          <cell r="AE45" t="str">
            <v>a</v>
          </cell>
          <cell r="AF45" t="str">
            <v>n</v>
          </cell>
          <cell r="AG45">
            <v>0</v>
          </cell>
          <cell r="AH45">
            <v>5.97006372047476E-3</v>
          </cell>
          <cell r="AI45" t="str">
            <v>m</v>
          </cell>
          <cell r="AJ45" t="str">
            <v>x</v>
          </cell>
          <cell r="AK45" t="str">
            <v>x</v>
          </cell>
        </row>
        <row r="46">
          <cell r="A46">
            <v>906070</v>
          </cell>
          <cell r="B46" t="str">
            <v>c3: Private payments to educ. institutions (inclusive of public subsidies to households)</v>
          </cell>
          <cell r="C46">
            <v>0.44077480890405302</v>
          </cell>
          <cell r="D46">
            <v>-0.18699784253098301</v>
          </cell>
          <cell r="E46" t="str">
            <v>xc:8</v>
          </cell>
          <cell r="F46" t="str">
            <v>m</v>
          </cell>
          <cell r="G46">
            <v>0.32908243992193398</v>
          </cell>
          <cell r="H46" t="str">
            <v>m</v>
          </cell>
          <cell r="I46">
            <v>0.27794458137276901</v>
          </cell>
          <cell r="J46" t="str">
            <v>xc:8</v>
          </cell>
          <cell r="K46" t="str">
            <v>xr:L5</v>
          </cell>
          <cell r="L46" t="str">
            <v>xc:8</v>
          </cell>
          <cell r="M46">
            <v>5.61674350895656E-2</v>
          </cell>
          <cell r="N46" t="str">
            <v>m</v>
          </cell>
          <cell r="O46">
            <v>0.20083065139610601</v>
          </cell>
          <cell r="P46" t="str">
            <v>xc:8</v>
          </cell>
          <cell r="Q46" t="str">
            <v>xc:8</v>
          </cell>
          <cell r="R46" t="str">
            <v>m</v>
          </cell>
          <cell r="S46" t="str">
            <v>xc:8</v>
          </cell>
          <cell r="T46">
            <v>8.3502824858757096E-2</v>
          </cell>
          <cell r="U46">
            <v>0.47763808304712302</v>
          </cell>
          <cell r="V46">
            <v>1.1932093749999999</v>
          </cell>
          <cell r="W46" t="str">
            <v>m</v>
          </cell>
          <cell r="X46">
            <v>0.23946487493579199</v>
          </cell>
          <cell r="Y46">
            <v>1.91785956126675E-2</v>
          </cell>
          <cell r="Z46" t="str">
            <v>m</v>
          </cell>
          <cell r="AA46" t="str">
            <v>m</v>
          </cell>
          <cell r="AB46" t="str">
            <v>m</v>
          </cell>
          <cell r="AC46" t="str">
            <v>m</v>
          </cell>
          <cell r="AD46" t="str">
            <v>m</v>
          </cell>
          <cell r="AE46" t="str">
            <v>m</v>
          </cell>
          <cell r="AF46">
            <v>0.254175689212642</v>
          </cell>
          <cell r="AG46" t="str">
            <v>xc:9</v>
          </cell>
          <cell r="AH46" t="str">
            <v>m</v>
          </cell>
          <cell r="AI46" t="str">
            <v>m</v>
          </cell>
          <cell r="AJ46" t="str">
            <v>xc:8</v>
          </cell>
          <cell r="AK46">
            <v>1.13596849783607</v>
          </cell>
        </row>
        <row r="47">
          <cell r="A47">
            <v>906070</v>
          </cell>
          <cell r="B47" t="str">
            <v>c4: Total expenditure from both public and private sources for educational institutions</v>
          </cell>
          <cell r="C47">
            <v>1.4885740714009099</v>
          </cell>
          <cell r="D47">
            <v>0.87915035525807295</v>
          </cell>
          <cell r="E47" t="str">
            <v>xc:8</v>
          </cell>
          <cell r="F47">
            <v>1.2936405862629099</v>
          </cell>
          <cell r="G47">
            <v>1.5271058646621001</v>
          </cell>
          <cell r="H47" t="str">
            <v>xr:G20</v>
          </cell>
          <cell r="I47">
            <v>0.96259616102770895</v>
          </cell>
          <cell r="J47" t="str">
            <v>xc:8</v>
          </cell>
          <cell r="K47">
            <v>1.3424221426393801</v>
          </cell>
          <cell r="L47" t="str">
            <v>xc:8</v>
          </cell>
          <cell r="M47">
            <v>1.0055589132871501</v>
          </cell>
          <cell r="N47">
            <v>0.66093848294893098</v>
          </cell>
          <cell r="O47">
            <v>1.0172423092828</v>
          </cell>
          <cell r="P47">
            <v>0.629597155243801</v>
          </cell>
          <cell r="Q47" t="str">
            <v>xc:8</v>
          </cell>
          <cell r="R47" t="str">
            <v>m</v>
          </cell>
          <cell r="S47" t="str">
            <v>xc:8</v>
          </cell>
          <cell r="T47">
            <v>0.75836158192090397</v>
          </cell>
          <cell r="U47">
            <v>0.86766329914746998</v>
          </cell>
          <cell r="V47">
            <v>1.4664110795454599</v>
          </cell>
          <cell r="W47">
            <v>2.3915977498024401E-2</v>
          </cell>
          <cell r="X47">
            <v>1.05898999788211</v>
          </cell>
          <cell r="Y47">
            <v>1.30157540826129</v>
          </cell>
          <cell r="Z47">
            <v>0.82050353518632202</v>
          </cell>
          <cell r="AA47">
            <v>0.76296600883094401</v>
          </cell>
          <cell r="AB47">
            <v>0.49698776915620002</v>
          </cell>
          <cell r="AC47">
            <v>0.757327655527819</v>
          </cell>
          <cell r="AD47">
            <v>0.97096602729071202</v>
          </cell>
          <cell r="AE47">
            <v>5.9187312266164097E-4</v>
          </cell>
          <cell r="AF47">
            <v>1.0562032362218401</v>
          </cell>
          <cell r="AG47" t="str">
            <v>xc:9</v>
          </cell>
          <cell r="AH47">
            <v>0.90944166819818895</v>
          </cell>
          <cell r="AI47" t="str">
            <v>xc:8</v>
          </cell>
          <cell r="AJ47" t="str">
            <v>xc:8</v>
          </cell>
          <cell r="AK47">
            <v>2.0256003680992101</v>
          </cell>
        </row>
        <row r="48">
          <cell r="A48">
            <v>906070</v>
          </cell>
          <cell r="B48" t="str">
            <v>c5: Total expenditure from public, private and international sources for educational institutions plus public subsidies to households</v>
          </cell>
          <cell r="C48">
            <v>1.6426287892071101</v>
          </cell>
          <cell r="D48">
            <v>0.93896112214180505</v>
          </cell>
          <cell r="E48" t="str">
            <v>xc:8</v>
          </cell>
          <cell r="F48">
            <v>1.41047015650775</v>
          </cell>
          <cell r="G48">
            <v>1.54470722273231</v>
          </cell>
          <cell r="H48" t="str">
            <v>xr:G20</v>
          </cell>
          <cell r="I48">
            <v>1.0467996116214799</v>
          </cell>
          <cell r="J48" t="str">
            <v>xc:8</v>
          </cell>
          <cell r="K48">
            <v>1.67786835888754</v>
          </cell>
          <cell r="L48" t="str">
            <v>xc:8</v>
          </cell>
          <cell r="M48">
            <v>1.10704058732942</v>
          </cell>
          <cell r="N48">
            <v>0.67465454583758899</v>
          </cell>
          <cell r="O48">
            <v>1.1511713623042501</v>
          </cell>
          <cell r="P48">
            <v>0.629597155243801</v>
          </cell>
          <cell r="Q48" t="str">
            <v>xc:8</v>
          </cell>
          <cell r="R48" t="str">
            <v>m</v>
          </cell>
          <cell r="S48" t="str">
            <v>xc:8</v>
          </cell>
          <cell r="T48">
            <v>0.759491525423729</v>
          </cell>
          <cell r="U48">
            <v>0.86766329914746998</v>
          </cell>
          <cell r="V48">
            <v>1.4664110795454599</v>
          </cell>
          <cell r="W48">
            <v>0.12929892575756399</v>
          </cell>
          <cell r="X48">
            <v>1.09146520346072</v>
          </cell>
          <cell r="Y48">
            <v>1.5839380482197101</v>
          </cell>
          <cell r="Z48">
            <v>1.11488044346493</v>
          </cell>
          <cell r="AA48">
            <v>1.0182926697997701</v>
          </cell>
          <cell r="AB48">
            <v>0.49698776915620002</v>
          </cell>
          <cell r="AC48">
            <v>0.76130760839923595</v>
          </cell>
          <cell r="AD48">
            <v>1.0068587220473</v>
          </cell>
          <cell r="AE48">
            <v>5.9187312266164097E-4</v>
          </cell>
          <cell r="AF48">
            <v>1.1155578548816301</v>
          </cell>
          <cell r="AG48" t="str">
            <v>xc:9</v>
          </cell>
          <cell r="AH48">
            <v>0.94228297952880302</v>
          </cell>
          <cell r="AI48" t="str">
            <v>xc:8</v>
          </cell>
          <cell r="AJ48" t="str">
            <v>xc:8</v>
          </cell>
          <cell r="AK48">
            <v>2.0256003680992101</v>
          </cell>
        </row>
        <row r="49">
          <cell r="A49">
            <v>906070</v>
          </cell>
          <cell r="B49" t="str">
            <v>c6: Private payments other than to educational institutions</v>
          </cell>
          <cell r="C49">
            <v>0.154054717806201</v>
          </cell>
          <cell r="D49" t="str">
            <v>a</v>
          </cell>
          <cell r="E49" t="str">
            <v>xc:8</v>
          </cell>
          <cell r="F49" t="str">
            <v>m</v>
          </cell>
          <cell r="G49">
            <v>0.14546676539696601</v>
          </cell>
          <cell r="H49" t="str">
            <v>m</v>
          </cell>
          <cell r="I49" t="str">
            <v>m</v>
          </cell>
          <cell r="J49" t="str">
            <v>xc:8</v>
          </cell>
          <cell r="K49">
            <v>0.33544621624816001</v>
          </cell>
          <cell r="L49" t="str">
            <v>xc:8</v>
          </cell>
          <cell r="M49" t="str">
            <v>n</v>
          </cell>
          <cell r="N49" t="str">
            <v>m</v>
          </cell>
          <cell r="O49" t="str">
            <v>m</v>
          </cell>
          <cell r="P49" t="str">
            <v>xc:9</v>
          </cell>
          <cell r="Q49" t="str">
            <v>xc:8</v>
          </cell>
          <cell r="R49" t="str">
            <v>m</v>
          </cell>
          <cell r="S49" t="str">
            <v>m</v>
          </cell>
          <cell r="T49">
            <v>5.7514124293785301E-2</v>
          </cell>
          <cell r="U49" t="str">
            <v>m</v>
          </cell>
          <cell r="V49" t="str">
            <v>m</v>
          </cell>
          <cell r="W49" t="str">
            <v>m</v>
          </cell>
          <cell r="X49">
            <v>2.5747207494275701E-2</v>
          </cell>
          <cell r="Y49">
            <v>0.34000409442370999</v>
          </cell>
          <cell r="Z49" t="str">
            <v>m</v>
          </cell>
          <cell r="AA49" t="str">
            <v>m</v>
          </cell>
          <cell r="AB49" t="str">
            <v>m</v>
          </cell>
          <cell r="AC49" t="str">
            <v>m</v>
          </cell>
          <cell r="AD49" t="str">
            <v>m</v>
          </cell>
          <cell r="AE49" t="str">
            <v>a</v>
          </cell>
          <cell r="AF49">
            <v>8.7770085226336295E-2</v>
          </cell>
          <cell r="AG49" t="str">
            <v>xc:9</v>
          </cell>
          <cell r="AH49" t="str">
            <v>m</v>
          </cell>
          <cell r="AI49" t="str">
            <v>m</v>
          </cell>
          <cell r="AJ49" t="str">
            <v>xc:8</v>
          </cell>
          <cell r="AK49">
            <v>9.0297120072526299E-2</v>
          </cell>
        </row>
        <row r="50">
          <cell r="A50">
            <v>906070</v>
          </cell>
          <cell r="B50" t="str">
            <v>c7: Financial aid to students NOT attributable to household payments to educational institutions</v>
          </cell>
          <cell r="C50">
            <v>0.154054717806201</v>
          </cell>
          <cell r="D50">
            <v>5.9810766883731797E-2</v>
          </cell>
          <cell r="E50">
            <v>0</v>
          </cell>
          <cell r="F50">
            <v>0.116829570244846</v>
          </cell>
          <cell r="G50">
            <v>1.4157202144214001E-2</v>
          </cell>
          <cell r="H50">
            <v>0</v>
          </cell>
          <cell r="I50">
            <v>8.4203450593771004E-2</v>
          </cell>
          <cell r="J50">
            <v>0</v>
          </cell>
          <cell r="K50">
            <v>0.33544621624816001</v>
          </cell>
          <cell r="L50">
            <v>0</v>
          </cell>
          <cell r="M50">
            <v>9.6849104612368606E-2</v>
          </cell>
          <cell r="N50">
            <v>1.37160628886584E-2</v>
          </cell>
          <cell r="O50">
            <v>0.13392905302145</v>
          </cell>
          <cell r="P50">
            <v>0</v>
          </cell>
          <cell r="Q50">
            <v>0</v>
          </cell>
          <cell r="R50">
            <v>0</v>
          </cell>
          <cell r="S50">
            <v>0</v>
          </cell>
          <cell r="T50">
            <v>0</v>
          </cell>
          <cell r="U50">
            <v>0</v>
          </cell>
          <cell r="V50">
            <v>0</v>
          </cell>
          <cell r="W50">
            <v>0.10538294825954</v>
          </cell>
          <cell r="X50">
            <v>3.2475205578615697E-2</v>
          </cell>
          <cell r="Y50">
            <v>0.28236263995842598</v>
          </cell>
          <cell r="Z50">
            <v>0.29437690827861202</v>
          </cell>
          <cell r="AA50">
            <v>0.25532666096882101</v>
          </cell>
          <cell r="AB50">
            <v>0</v>
          </cell>
          <cell r="AC50">
            <v>3.9799528714172796E-3</v>
          </cell>
          <cell r="AD50">
            <v>3.5892694756590002E-2</v>
          </cell>
          <cell r="AE50">
            <v>0</v>
          </cell>
          <cell r="AF50">
            <v>5.9354618659795397E-2</v>
          </cell>
          <cell r="AG50">
            <v>0</v>
          </cell>
          <cell r="AH50">
            <v>3.2841311330614097E-2</v>
          </cell>
          <cell r="AI50">
            <v>0</v>
          </cell>
          <cell r="AJ50">
            <v>0</v>
          </cell>
          <cell r="AK50">
            <v>0</v>
          </cell>
        </row>
      </sheetData>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1_ALL"/>
    </sheetNames>
    <sheetDataSet>
      <sheetData sheetId="0">
        <row r="1">
          <cell r="A1" t="str">
            <v>Expr2</v>
          </cell>
          <cell r="B1" t="str">
            <v>Expr3</v>
          </cell>
          <cell r="C1" t="str">
            <v>Argentina</v>
          </cell>
          <cell r="D1" t="str">
            <v>Australia</v>
          </cell>
          <cell r="E1" t="str">
            <v>Austria</v>
          </cell>
          <cell r="F1" t="str">
            <v>Belgium (Fl)</v>
          </cell>
          <cell r="G1" t="str">
            <v>Brazil</v>
          </cell>
          <cell r="H1" t="str">
            <v>Canada</v>
          </cell>
          <cell r="I1" t="str">
            <v>Chile</v>
          </cell>
          <cell r="J1" t="str">
            <v>China</v>
          </cell>
          <cell r="K1" t="str">
            <v>Czech Republic</v>
          </cell>
          <cell r="L1" t="str">
            <v>Denmark</v>
          </cell>
          <cell r="M1" t="str">
            <v>Finland</v>
          </cell>
          <cell r="N1" t="str">
            <v>France</v>
          </cell>
          <cell r="O1" t="str">
            <v>Germany</v>
          </cell>
          <cell r="P1" t="str">
            <v>Greece</v>
          </cell>
          <cell r="Q1" t="str">
            <v>Hungary</v>
          </cell>
          <cell r="R1" t="str">
            <v>Iceland</v>
          </cell>
          <cell r="S1" t="str">
            <v>India</v>
          </cell>
          <cell r="T1" t="str">
            <v>Indonesia</v>
          </cell>
          <cell r="U1" t="str">
            <v>Ireland</v>
          </cell>
          <cell r="V1" t="str">
            <v>Italy</v>
          </cell>
          <cell r="W1" t="str">
            <v>Japan</v>
          </cell>
          <cell r="X1" t="str">
            <v>Jordan</v>
          </cell>
          <cell r="Y1" t="str">
            <v>Korea</v>
          </cell>
          <cell r="Z1" t="str">
            <v>Luxembourg</v>
          </cell>
          <cell r="AA1" t="str">
            <v>Mexico</v>
          </cell>
          <cell r="AB1" t="str">
            <v>Netherlands</v>
          </cell>
          <cell r="AC1" t="str">
            <v>New Zealand</v>
          </cell>
          <cell r="AD1" t="str">
            <v>Norway</v>
          </cell>
          <cell r="AE1" t="str">
            <v>Paraguay</v>
          </cell>
          <cell r="AF1" t="str">
            <v>Philippines</v>
          </cell>
          <cell r="AG1" t="str">
            <v>Poland</v>
          </cell>
          <cell r="AH1" t="str">
            <v>Portugal</v>
          </cell>
          <cell r="AI1" t="str">
            <v>Russian Federation</v>
          </cell>
          <cell r="AJ1" t="str">
            <v>Spain</v>
          </cell>
          <cell r="AK1" t="str">
            <v>Sweden</v>
          </cell>
          <cell r="AL1" t="str">
            <v>Switzerland</v>
          </cell>
          <cell r="AM1" t="str">
            <v>Turkey</v>
          </cell>
          <cell r="AN1" t="str">
            <v>United Kingdom</v>
          </cell>
          <cell r="AO1" t="str">
            <v>United States</v>
          </cell>
        </row>
        <row r="2">
          <cell r="A2">
            <v>900000</v>
          </cell>
          <cell r="B2" t="str">
            <v>c1: Public sources (Initial Funds)</v>
          </cell>
          <cell r="C2" t="str">
            <v>m</v>
          </cell>
          <cell r="D2">
            <v>82.310399269559298</v>
          </cell>
          <cell r="E2">
            <v>100.252669163993</v>
          </cell>
          <cell r="F2" t="str">
            <v>m</v>
          </cell>
          <cell r="G2" t="str">
            <v>m</v>
          </cell>
          <cell r="H2">
            <v>89.619788877890102</v>
          </cell>
          <cell r="I2" t="str">
            <v>m</v>
          </cell>
          <cell r="J2" t="str">
            <v>m</v>
          </cell>
          <cell r="K2">
            <v>85.2750254440395</v>
          </cell>
          <cell r="L2">
            <v>93.403813967514907</v>
          </cell>
          <cell r="M2" t="str">
            <v>m</v>
          </cell>
          <cell r="N2">
            <v>91.443010890375504</v>
          </cell>
          <cell r="O2">
            <v>77.871500631759304</v>
          </cell>
          <cell r="P2" t="str">
            <v>m</v>
          </cell>
          <cell r="Q2">
            <v>88.977944206663096</v>
          </cell>
          <cell r="R2" t="str">
            <v>m</v>
          </cell>
          <cell r="S2">
            <v>91.011959889332999</v>
          </cell>
          <cell r="T2" t="str">
            <v>m</v>
          </cell>
          <cell r="U2">
            <v>92.001945304455802</v>
          </cell>
          <cell r="V2">
            <v>99.800801534138699</v>
          </cell>
          <cell r="W2" t="str">
            <v>m</v>
          </cell>
          <cell r="X2" t="str">
            <v>m</v>
          </cell>
          <cell r="Y2" t="str">
            <v>m</v>
          </cell>
          <cell r="Z2" t="str">
            <v>m</v>
          </cell>
          <cell r="AA2" t="str">
            <v>m</v>
          </cell>
          <cell r="AB2">
            <v>97.460313290288099</v>
          </cell>
          <cell r="AC2" t="str">
            <v>m</v>
          </cell>
          <cell r="AD2" t="str">
            <v>m</v>
          </cell>
          <cell r="AE2" t="str">
            <v>m</v>
          </cell>
          <cell r="AF2" t="str">
            <v>m</v>
          </cell>
          <cell r="AG2" t="str">
            <v>m</v>
          </cell>
          <cell r="AH2" t="str">
            <v>m</v>
          </cell>
          <cell r="AI2" t="str">
            <v>m</v>
          </cell>
          <cell r="AJ2">
            <v>83.9601823845653</v>
          </cell>
          <cell r="AK2">
            <v>98.288232817071602</v>
          </cell>
          <cell r="AL2" t="str">
            <v>m</v>
          </cell>
          <cell r="AM2" t="str">
            <v>m</v>
          </cell>
          <cell r="AN2" t="str">
            <v>m</v>
          </cell>
          <cell r="AO2">
            <v>74.965431533479702</v>
          </cell>
        </row>
        <row r="3">
          <cell r="A3">
            <v>900000</v>
          </cell>
          <cell r="B3" t="str">
            <v>c2: Private sources (Initial Funds)</v>
          </cell>
          <cell r="C3" t="str">
            <v>m</v>
          </cell>
          <cell r="D3">
            <v>17.689600730440699</v>
          </cell>
          <cell r="E3" t="str">
            <v>x</v>
          </cell>
          <cell r="F3" t="str">
            <v>m</v>
          </cell>
          <cell r="G3" t="str">
            <v>m</v>
          </cell>
          <cell r="H3">
            <v>10.3802111221099</v>
          </cell>
          <cell r="I3" t="str">
            <v>m</v>
          </cell>
          <cell r="J3" t="str">
            <v>m</v>
          </cell>
          <cell r="K3">
            <v>14.7249745559605</v>
          </cell>
          <cell r="L3">
            <v>6.5961860324851198</v>
          </cell>
          <cell r="M3" t="str">
            <v>m</v>
          </cell>
          <cell r="N3">
            <v>8.5569891096245492</v>
          </cell>
          <cell r="O3">
            <v>22.1284993682407</v>
          </cell>
          <cell r="P3" t="str">
            <v>m</v>
          </cell>
          <cell r="Q3">
            <v>11.0220557933369</v>
          </cell>
          <cell r="R3" t="str">
            <v>m</v>
          </cell>
          <cell r="S3">
            <v>8.9880401106670291</v>
          </cell>
          <cell r="T3" t="str">
            <v>m</v>
          </cell>
          <cell r="U3">
            <v>7.9980546955442202</v>
          </cell>
          <cell r="V3">
            <v>0.19919846586130199</v>
          </cell>
          <cell r="W3" t="str">
            <v>m</v>
          </cell>
          <cell r="X3" t="str">
            <v>m</v>
          </cell>
          <cell r="Y3" t="str">
            <v>m</v>
          </cell>
          <cell r="Z3" t="str">
            <v>m</v>
          </cell>
          <cell r="AA3" t="str">
            <v>m</v>
          </cell>
          <cell r="AB3">
            <v>2.5396867097119</v>
          </cell>
          <cell r="AC3" t="str">
            <v>m</v>
          </cell>
          <cell r="AD3" t="str">
            <v>m</v>
          </cell>
          <cell r="AE3" t="str">
            <v>m</v>
          </cell>
          <cell r="AF3" t="str">
            <v>m</v>
          </cell>
          <cell r="AG3" t="str">
            <v>m</v>
          </cell>
          <cell r="AH3" t="str">
            <v>m</v>
          </cell>
          <cell r="AI3" t="str">
            <v>m</v>
          </cell>
          <cell r="AJ3">
            <v>16.0398176154347</v>
          </cell>
          <cell r="AK3">
            <v>1.7117671829283501</v>
          </cell>
          <cell r="AL3" t="str">
            <v>m</v>
          </cell>
          <cell r="AM3" t="str">
            <v>m</v>
          </cell>
          <cell r="AN3" t="str">
            <v>m</v>
          </cell>
          <cell r="AO3">
            <v>25.034568466520302</v>
          </cell>
        </row>
        <row r="4">
          <cell r="A4">
            <v>900000</v>
          </cell>
          <cell r="B4" t="str">
            <v>c3: Public sources (Final Funds)</v>
          </cell>
          <cell r="C4">
            <v>83.713054852867998</v>
          </cell>
          <cell r="D4">
            <v>79.141351695801902</v>
          </cell>
          <cell r="E4">
            <v>96.526792988255295</v>
          </cell>
          <cell r="F4">
            <v>99.959491431070802</v>
          </cell>
          <cell r="G4" t="str">
            <v>m</v>
          </cell>
          <cell r="H4">
            <v>82.301126502051304</v>
          </cell>
          <cell r="I4">
            <v>100</v>
          </cell>
          <cell r="J4" t="str">
            <v>m</v>
          </cell>
          <cell r="K4">
            <v>85.2750254440395</v>
          </cell>
          <cell r="L4">
            <v>91.838325065251794</v>
          </cell>
          <cell r="M4">
            <v>100</v>
          </cell>
          <cell r="N4">
            <v>91.443010890375504</v>
          </cell>
          <cell r="O4">
            <v>77.740973370417805</v>
          </cell>
          <cell r="P4" t="str">
            <v>m</v>
          </cell>
          <cell r="Q4">
            <v>88.977944206663096</v>
          </cell>
          <cell r="R4">
            <v>88.014373833290705</v>
          </cell>
          <cell r="S4">
            <v>91.011959889332999</v>
          </cell>
          <cell r="T4" t="str">
            <v>m</v>
          </cell>
          <cell r="U4">
            <v>89.649014594892407</v>
          </cell>
          <cell r="V4">
            <v>97.149331851400007</v>
          </cell>
          <cell r="W4">
            <v>75.475815544871196</v>
          </cell>
          <cell r="X4" t="str">
            <v>m</v>
          </cell>
          <cell r="Y4">
            <v>58.576463368373602</v>
          </cell>
          <cell r="Z4" t="str">
            <v>m</v>
          </cell>
          <cell r="AA4">
            <v>82.599843883344704</v>
          </cell>
          <cell r="AB4">
            <v>92.628606661251197</v>
          </cell>
          <cell r="AC4" t="str">
            <v>m</v>
          </cell>
          <cell r="AD4" t="str">
            <v>m</v>
          </cell>
          <cell r="AE4" t="str">
            <v>m</v>
          </cell>
          <cell r="AF4" t="str">
            <v>m</v>
          </cell>
          <cell r="AG4" t="str">
            <v>m</v>
          </cell>
          <cell r="AH4" t="str">
            <v>m</v>
          </cell>
          <cell r="AI4" t="str">
            <v>m</v>
          </cell>
          <cell r="AJ4">
            <v>83.9601823845653</v>
          </cell>
          <cell r="AK4">
            <v>98.288232817071602</v>
          </cell>
          <cell r="AL4" t="str">
            <v>m</v>
          </cell>
          <cell r="AM4">
            <v>91.213190091018404</v>
          </cell>
          <cell r="AN4" t="str">
            <v>m</v>
          </cell>
          <cell r="AO4">
            <v>74.965431533479702</v>
          </cell>
        </row>
        <row r="5">
          <cell r="A5">
            <v>900000</v>
          </cell>
          <cell r="B5" t="str">
            <v>c4: Private sources (Final Funds)</v>
          </cell>
          <cell r="C5">
            <v>16.286945147131998</v>
          </cell>
          <cell r="D5">
            <v>20.858648304198098</v>
          </cell>
          <cell r="E5">
            <v>3.47320701174471</v>
          </cell>
          <cell r="F5">
            <v>4.0508568929182101E-2</v>
          </cell>
          <cell r="G5" t="str">
            <v>m</v>
          </cell>
          <cell r="H5">
            <v>17.6988734979487</v>
          </cell>
          <cell r="I5">
            <v>0</v>
          </cell>
          <cell r="J5" t="str">
            <v>m</v>
          </cell>
          <cell r="K5">
            <v>14.7249745559605</v>
          </cell>
          <cell r="L5">
            <v>8.1616749347481896</v>
          </cell>
          <cell r="M5" t="str">
            <v>x</v>
          </cell>
          <cell r="N5">
            <v>8.5569891096245492</v>
          </cell>
          <cell r="O5">
            <v>22.259026629582198</v>
          </cell>
          <cell r="P5" t="str">
            <v>m</v>
          </cell>
          <cell r="Q5">
            <v>11.0220557933369</v>
          </cell>
          <cell r="R5">
            <v>11.9856261667093</v>
          </cell>
          <cell r="S5">
            <v>8.9880401106670291</v>
          </cell>
          <cell r="T5" t="str">
            <v>m</v>
          </cell>
          <cell r="U5">
            <v>10.3509854051076</v>
          </cell>
          <cell r="V5">
            <v>2.8506681485999801</v>
          </cell>
          <cell r="W5">
            <v>24.5241844551288</v>
          </cell>
          <cell r="X5" t="str">
            <v>m</v>
          </cell>
          <cell r="Y5">
            <v>41.423536631626497</v>
          </cell>
          <cell r="Z5" t="str">
            <v>m</v>
          </cell>
          <cell r="AA5">
            <v>17.4001561166553</v>
          </cell>
          <cell r="AB5">
            <v>7.3713933387488302</v>
          </cell>
          <cell r="AC5" t="str">
            <v>m</v>
          </cell>
          <cell r="AD5" t="str">
            <v>m</v>
          </cell>
          <cell r="AE5" t="str">
            <v>m</v>
          </cell>
          <cell r="AF5" t="str">
            <v>m</v>
          </cell>
          <cell r="AG5" t="str">
            <v>m</v>
          </cell>
          <cell r="AH5" t="str">
            <v>m</v>
          </cell>
          <cell r="AI5" t="str">
            <v>m</v>
          </cell>
          <cell r="AJ5">
            <v>16.0398176154347</v>
          </cell>
          <cell r="AK5">
            <v>1.7117671829283501</v>
          </cell>
          <cell r="AL5" t="str">
            <v>m</v>
          </cell>
          <cell r="AM5">
            <v>8.7868099089815601</v>
          </cell>
          <cell r="AN5" t="str">
            <v>m</v>
          </cell>
          <cell r="AO5">
            <v>25.034568466520302</v>
          </cell>
        </row>
        <row r="6">
          <cell r="A6">
            <v>901030</v>
          </cell>
          <cell r="B6" t="str">
            <v>c1: Public sources (Initial Funds)</v>
          </cell>
          <cell r="C6">
            <v>84.3907060189552</v>
          </cell>
          <cell r="D6">
            <v>87.490103837989807</v>
          </cell>
          <cell r="E6">
            <v>98.408110573089004</v>
          </cell>
          <cell r="F6" t="str">
            <v>m</v>
          </cell>
          <cell r="G6" t="str">
            <v>m</v>
          </cell>
          <cell r="H6">
            <v>93.793274927308104</v>
          </cell>
          <cell r="I6" t="str">
            <v>m</v>
          </cell>
          <cell r="J6" t="str">
            <v>m</v>
          </cell>
          <cell r="K6">
            <v>88.215958567516793</v>
          </cell>
          <cell r="L6">
            <v>97.840151915628098</v>
          </cell>
          <cell r="M6" t="str">
            <v>m</v>
          </cell>
          <cell r="N6">
            <v>92.510152752094498</v>
          </cell>
          <cell r="O6">
            <v>76.124333144311095</v>
          </cell>
          <cell r="P6" t="str">
            <v>m</v>
          </cell>
          <cell r="Q6">
            <v>91.692233325770204</v>
          </cell>
          <cell r="R6" t="str">
            <v>m</v>
          </cell>
          <cell r="S6">
            <v>94.547373996819402</v>
          </cell>
          <cell r="T6" t="str">
            <v>m</v>
          </cell>
          <cell r="U6">
            <v>96.294129522477704</v>
          </cell>
          <cell r="V6">
            <v>101.168446819786</v>
          </cell>
          <cell r="W6" t="str">
            <v>m</v>
          </cell>
          <cell r="X6" t="str">
            <v>m</v>
          </cell>
          <cell r="Y6">
            <v>77.242968908298394</v>
          </cell>
          <cell r="Z6" t="str">
            <v>m</v>
          </cell>
          <cell r="AA6" t="str">
            <v>m</v>
          </cell>
          <cell r="AB6">
            <v>96.860309213803603</v>
          </cell>
          <cell r="AC6" t="str">
            <v>m</v>
          </cell>
          <cell r="AD6" t="str">
            <v>m</v>
          </cell>
          <cell r="AE6" t="str">
            <v>m</v>
          </cell>
          <cell r="AF6" t="str">
            <v>m</v>
          </cell>
          <cell r="AG6" t="str">
            <v>m</v>
          </cell>
          <cell r="AH6" t="str">
            <v>m</v>
          </cell>
          <cell r="AI6" t="str">
            <v>m</v>
          </cell>
          <cell r="AJ6">
            <v>86.591684417609798</v>
          </cell>
          <cell r="AK6" t="str">
            <v>m</v>
          </cell>
          <cell r="AL6" t="str">
            <v>m</v>
          </cell>
          <cell r="AM6" t="str">
            <v>m</v>
          </cell>
          <cell r="AN6" t="str">
            <v>m</v>
          </cell>
          <cell r="AO6">
            <v>90.282581731677695</v>
          </cell>
        </row>
        <row r="7">
          <cell r="A7">
            <v>901030</v>
          </cell>
          <cell r="B7" t="str">
            <v>c2: Private sources (Initial Funds)</v>
          </cell>
          <cell r="C7">
            <v>15.6092939810448</v>
          </cell>
          <cell r="D7">
            <v>12.5098961620102</v>
          </cell>
          <cell r="E7">
            <v>1.59188942691099</v>
          </cell>
          <cell r="F7" t="str">
            <v>m</v>
          </cell>
          <cell r="G7" t="str">
            <v>m</v>
          </cell>
          <cell r="H7">
            <v>6.2067250726918903</v>
          </cell>
          <cell r="I7" t="str">
            <v>m</v>
          </cell>
          <cell r="J7" t="str">
            <v>m</v>
          </cell>
          <cell r="K7">
            <v>11.7840414324832</v>
          </cell>
          <cell r="L7">
            <v>2.1598480843718999</v>
          </cell>
          <cell r="M7" t="str">
            <v>m</v>
          </cell>
          <cell r="N7">
            <v>7.48984724790553</v>
          </cell>
          <cell r="O7">
            <v>23.875666855688898</v>
          </cell>
          <cell r="P7" t="str">
            <v>m</v>
          </cell>
          <cell r="Q7">
            <v>8.3077666742298</v>
          </cell>
          <cell r="R7" t="str">
            <v>m</v>
          </cell>
          <cell r="S7">
            <v>5.4526260031806304</v>
          </cell>
          <cell r="T7" t="str">
            <v>m</v>
          </cell>
          <cell r="U7">
            <v>3.7058704775222999</v>
          </cell>
          <cell r="V7" t="str">
            <v>x</v>
          </cell>
          <cell r="W7" t="str">
            <v>m</v>
          </cell>
          <cell r="X7" t="str">
            <v>m</v>
          </cell>
          <cell r="Y7">
            <v>22.757031091701599</v>
          </cell>
          <cell r="Z7" t="str">
            <v>m</v>
          </cell>
          <cell r="AA7" t="str">
            <v>m</v>
          </cell>
          <cell r="AB7">
            <v>3.1396907861963599</v>
          </cell>
          <cell r="AC7" t="str">
            <v>m</v>
          </cell>
          <cell r="AD7" t="str">
            <v>m</v>
          </cell>
          <cell r="AE7" t="str">
            <v>m</v>
          </cell>
          <cell r="AF7" t="str">
            <v>m</v>
          </cell>
          <cell r="AG7" t="str">
            <v>m</v>
          </cell>
          <cell r="AH7" t="str">
            <v>m</v>
          </cell>
          <cell r="AI7" t="str">
            <v>m</v>
          </cell>
          <cell r="AJ7">
            <v>13.4083155823902</v>
          </cell>
          <cell r="AK7" t="str">
            <v>m</v>
          </cell>
          <cell r="AL7" t="str">
            <v>m</v>
          </cell>
          <cell r="AM7" t="str">
            <v>m</v>
          </cell>
          <cell r="AN7" t="str">
            <v>m</v>
          </cell>
          <cell r="AO7">
            <v>9.7174182683222803</v>
          </cell>
        </row>
        <row r="8">
          <cell r="A8">
            <v>901030</v>
          </cell>
          <cell r="B8" t="str">
            <v>c3: Public sources (Final Funds)</v>
          </cell>
          <cell r="C8">
            <v>84.3907060189552</v>
          </cell>
          <cell r="D8">
            <v>86.623831105501694</v>
          </cell>
          <cell r="E8">
            <v>98.252909064473101</v>
          </cell>
          <cell r="F8">
            <v>100</v>
          </cell>
          <cell r="G8" t="str">
            <v>m</v>
          </cell>
          <cell r="H8">
            <v>93.793274927308104</v>
          </cell>
          <cell r="I8">
            <v>100</v>
          </cell>
          <cell r="J8" t="str">
            <v>m</v>
          </cell>
          <cell r="K8">
            <v>88.215958567516793</v>
          </cell>
          <cell r="L8">
            <v>97.840151915628098</v>
          </cell>
          <cell r="M8">
            <v>100</v>
          </cell>
          <cell r="N8">
            <v>92.510152752094498</v>
          </cell>
          <cell r="O8">
            <v>76.124333144311095</v>
          </cell>
          <cell r="P8" t="str">
            <v>m</v>
          </cell>
          <cell r="Q8">
            <v>91.692233325770204</v>
          </cell>
          <cell r="R8">
            <v>100</v>
          </cell>
          <cell r="S8">
            <v>94.547373996819402</v>
          </cell>
          <cell r="T8" t="str">
            <v>m</v>
          </cell>
          <cell r="U8">
            <v>96.294129522477704</v>
          </cell>
          <cell r="V8">
            <v>99.971165654837193</v>
          </cell>
          <cell r="W8">
            <v>91.707293639227899</v>
          </cell>
          <cell r="X8" t="str">
            <v>m</v>
          </cell>
          <cell r="Y8">
            <v>77.242968908298394</v>
          </cell>
          <cell r="Z8" t="str">
            <v>m</v>
          </cell>
          <cell r="AA8">
            <v>83.760758769511895</v>
          </cell>
          <cell r="AB8">
            <v>93.860287563454094</v>
          </cell>
          <cell r="AC8" t="str">
            <v>m</v>
          </cell>
          <cell r="AD8" t="str">
            <v>m</v>
          </cell>
          <cell r="AE8" t="str">
            <v>m</v>
          </cell>
          <cell r="AF8" t="str">
            <v>m</v>
          </cell>
          <cell r="AG8" t="str">
            <v>m</v>
          </cell>
          <cell r="AH8" t="str">
            <v>m</v>
          </cell>
          <cell r="AI8" t="str">
            <v>m</v>
          </cell>
          <cell r="AJ8">
            <v>86.591684417609798</v>
          </cell>
          <cell r="AK8">
            <v>99.847016132223899</v>
          </cell>
          <cell r="AL8" t="str">
            <v>m</v>
          </cell>
          <cell r="AM8">
            <v>87.525611340065296</v>
          </cell>
          <cell r="AN8" t="str">
            <v>m</v>
          </cell>
          <cell r="AO8">
            <v>90.282581731677695</v>
          </cell>
        </row>
        <row r="9">
          <cell r="A9">
            <v>901030</v>
          </cell>
          <cell r="B9" t="str">
            <v>c4: Private sources (Final Funds)</v>
          </cell>
          <cell r="C9">
            <v>15.6092939810448</v>
          </cell>
          <cell r="D9">
            <v>13.376168894498299</v>
          </cell>
          <cell r="E9">
            <v>1.7470909355269399</v>
          </cell>
          <cell r="F9">
            <v>0</v>
          </cell>
          <cell r="G9" t="str">
            <v>m</v>
          </cell>
          <cell r="H9">
            <v>6.2067250726918903</v>
          </cell>
          <cell r="I9">
            <v>0</v>
          </cell>
          <cell r="J9" t="str">
            <v>m</v>
          </cell>
          <cell r="K9">
            <v>11.7840414324832</v>
          </cell>
          <cell r="L9">
            <v>2.1598480843718999</v>
          </cell>
          <cell r="M9" t="str">
            <v>x</v>
          </cell>
          <cell r="N9">
            <v>7.48984724790553</v>
          </cell>
          <cell r="O9">
            <v>23.875666855688898</v>
          </cell>
          <cell r="P9" t="str">
            <v>m</v>
          </cell>
          <cell r="Q9">
            <v>8.3077666742298</v>
          </cell>
          <cell r="R9" t="str">
            <v>x</v>
          </cell>
          <cell r="S9">
            <v>5.4526260031806304</v>
          </cell>
          <cell r="T9" t="str">
            <v>m</v>
          </cell>
          <cell r="U9">
            <v>3.7058704775222999</v>
          </cell>
          <cell r="V9">
            <v>2.88343451628413E-2</v>
          </cell>
          <cell r="W9">
            <v>8.2927063607721205</v>
          </cell>
          <cell r="X9" t="str">
            <v>m</v>
          </cell>
          <cell r="Y9">
            <v>22.757031091701599</v>
          </cell>
          <cell r="Z9" t="str">
            <v>m</v>
          </cell>
          <cell r="AA9">
            <v>16.239241230488101</v>
          </cell>
          <cell r="AB9">
            <v>6.1397124365459499</v>
          </cell>
          <cell r="AC9" t="str">
            <v>m</v>
          </cell>
          <cell r="AD9" t="str">
            <v>m</v>
          </cell>
          <cell r="AE9" t="str">
            <v>m</v>
          </cell>
          <cell r="AF9" t="str">
            <v>m</v>
          </cell>
          <cell r="AG9" t="str">
            <v>m</v>
          </cell>
          <cell r="AH9" t="str">
            <v>m</v>
          </cell>
          <cell r="AI9" t="str">
            <v>m</v>
          </cell>
          <cell r="AJ9">
            <v>13.4083155823902</v>
          </cell>
          <cell r="AK9">
            <v>0.152983867776084</v>
          </cell>
          <cell r="AL9" t="str">
            <v>m</v>
          </cell>
          <cell r="AM9">
            <v>12.4743886599347</v>
          </cell>
          <cell r="AN9" t="str">
            <v>m</v>
          </cell>
          <cell r="AO9">
            <v>9.7174182683222803</v>
          </cell>
        </row>
        <row r="10">
          <cell r="A10">
            <v>905070</v>
          </cell>
          <cell r="B10" t="str">
            <v>c1: Public sources (Initial Funds)</v>
          </cell>
          <cell r="C10" t="str">
            <v>m</v>
          </cell>
          <cell r="D10">
            <v>73.0476548371186</v>
          </cell>
          <cell r="E10">
            <v>118.454021659879</v>
          </cell>
          <cell r="F10" t="str">
            <v>m</v>
          </cell>
          <cell r="G10" t="str">
            <v>m</v>
          </cell>
          <cell r="H10">
            <v>81.948364141176199</v>
          </cell>
          <cell r="I10" t="str">
            <v>m</v>
          </cell>
          <cell r="J10" t="str">
            <v>m</v>
          </cell>
          <cell r="K10">
            <v>70.258068274496097</v>
          </cell>
          <cell r="L10">
            <v>99.213479935835807</v>
          </cell>
          <cell r="M10" t="str">
            <v>m</v>
          </cell>
          <cell r="N10">
            <v>84.358429938800796</v>
          </cell>
          <cell r="O10">
            <v>93.160029799673495</v>
          </cell>
          <cell r="P10" t="str">
            <v>m</v>
          </cell>
          <cell r="Q10">
            <v>80.257343843896905</v>
          </cell>
          <cell r="R10" t="str">
            <v>m</v>
          </cell>
          <cell r="S10">
            <v>81.860275359141198</v>
          </cell>
          <cell r="T10" t="str">
            <v>m</v>
          </cell>
          <cell r="U10">
            <v>79.032184732925302</v>
          </cell>
          <cell r="V10">
            <v>91.233916095990907</v>
          </cell>
          <cell r="W10" t="str">
            <v>m</v>
          </cell>
          <cell r="X10" t="str">
            <v>m</v>
          </cell>
          <cell r="Y10" t="str">
            <v>m</v>
          </cell>
          <cell r="Z10" t="str">
            <v>m</v>
          </cell>
          <cell r="AA10" t="str">
            <v>m</v>
          </cell>
          <cell r="AB10">
            <v>98.526509068092494</v>
          </cell>
          <cell r="AC10" t="str">
            <v>m</v>
          </cell>
          <cell r="AD10" t="str">
            <v>m</v>
          </cell>
          <cell r="AE10" t="str">
            <v>m</v>
          </cell>
          <cell r="AF10" t="str">
            <v>m</v>
          </cell>
          <cell r="AG10" t="str">
            <v>m</v>
          </cell>
          <cell r="AH10" t="str">
            <v>m</v>
          </cell>
          <cell r="AI10" t="str">
            <v>m</v>
          </cell>
          <cell r="AJ10">
            <v>76.367977864392799</v>
          </cell>
          <cell r="AK10">
            <v>93.5615292277473</v>
          </cell>
          <cell r="AL10" t="str">
            <v>m</v>
          </cell>
          <cell r="AM10" t="str">
            <v>m</v>
          </cell>
          <cell r="AN10">
            <v>89.635917152967295</v>
          </cell>
          <cell r="AO10">
            <v>47.982853158326002</v>
          </cell>
        </row>
        <row r="11">
          <cell r="A11">
            <v>905070</v>
          </cell>
          <cell r="B11" t="str">
            <v>c2: Private sources (Initial Funds)</v>
          </cell>
          <cell r="C11" t="str">
            <v>m</v>
          </cell>
          <cell r="D11">
            <v>26.9523451628814</v>
          </cell>
          <cell r="E11" t="str">
            <v>x</v>
          </cell>
          <cell r="F11" t="str">
            <v>m</v>
          </cell>
          <cell r="G11" t="str">
            <v>m</v>
          </cell>
          <cell r="H11">
            <v>18.051635858823801</v>
          </cell>
          <cell r="I11" t="str">
            <v>m</v>
          </cell>
          <cell r="J11" t="str">
            <v>m</v>
          </cell>
          <cell r="K11">
            <v>29.7419317255039</v>
          </cell>
          <cell r="L11">
            <v>0.78652006416425302</v>
          </cell>
          <cell r="M11" t="str">
            <v>m</v>
          </cell>
          <cell r="N11">
            <v>15.6415700611992</v>
          </cell>
          <cell r="O11">
            <v>6.8399702003265501</v>
          </cell>
          <cell r="P11" t="str">
            <v>m</v>
          </cell>
          <cell r="Q11">
            <v>19.742656156103099</v>
          </cell>
          <cell r="R11" t="str">
            <v>m</v>
          </cell>
          <cell r="S11">
            <v>18.139724640858802</v>
          </cell>
          <cell r="T11" t="str">
            <v>m</v>
          </cell>
          <cell r="U11">
            <v>20.967815267074698</v>
          </cell>
          <cell r="V11">
            <v>8.7660839040091094</v>
          </cell>
          <cell r="W11" t="str">
            <v>m</v>
          </cell>
          <cell r="X11" t="str">
            <v>m</v>
          </cell>
          <cell r="Y11" t="str">
            <v>m</v>
          </cell>
          <cell r="Z11" t="str">
            <v>m</v>
          </cell>
          <cell r="AA11" t="str">
            <v>m</v>
          </cell>
          <cell r="AB11">
            <v>1.4734909319074601</v>
          </cell>
          <cell r="AC11" t="str">
            <v>m</v>
          </cell>
          <cell r="AD11" t="str">
            <v>m</v>
          </cell>
          <cell r="AE11" t="str">
            <v>m</v>
          </cell>
          <cell r="AF11" t="str">
            <v>m</v>
          </cell>
          <cell r="AG11" t="str">
            <v>m</v>
          </cell>
          <cell r="AH11" t="str">
            <v>m</v>
          </cell>
          <cell r="AI11" t="str">
            <v>m</v>
          </cell>
          <cell r="AJ11">
            <v>23.632022135607201</v>
          </cell>
          <cell r="AK11">
            <v>6.4384707722527397</v>
          </cell>
          <cell r="AL11" t="str">
            <v>m</v>
          </cell>
          <cell r="AM11" t="str">
            <v>m</v>
          </cell>
          <cell r="AN11">
            <v>10.3640828470327</v>
          </cell>
          <cell r="AO11">
            <v>52.017146841673998</v>
          </cell>
        </row>
        <row r="12">
          <cell r="A12">
            <v>905070</v>
          </cell>
          <cell r="B12" t="str">
            <v>c3: Public sources (Final Funds)</v>
          </cell>
          <cell r="C12">
            <v>80.5357474760754</v>
          </cell>
          <cell r="D12">
            <v>65.085609601428004</v>
          </cell>
          <cell r="E12">
            <v>97.953159176995698</v>
          </cell>
          <cell r="F12">
            <v>99.766218306206198</v>
          </cell>
          <cell r="G12" t="str">
            <v>m</v>
          </cell>
          <cell r="H12">
            <v>61.177018675450597</v>
          </cell>
          <cell r="I12">
            <v>22.822104343858499</v>
          </cell>
          <cell r="J12" t="str">
            <v>m</v>
          </cell>
          <cell r="K12">
            <v>70.258068274496097</v>
          </cell>
          <cell r="L12">
            <v>99.213479935835807</v>
          </cell>
          <cell r="M12">
            <v>100</v>
          </cell>
          <cell r="N12">
            <v>84.358429938800796</v>
          </cell>
          <cell r="O12">
            <v>92.448878347116803</v>
          </cell>
          <cell r="P12">
            <v>100</v>
          </cell>
          <cell r="Q12">
            <v>80.257343843896905</v>
          </cell>
          <cell r="R12">
            <v>93.0318097391105</v>
          </cell>
          <cell r="S12">
            <v>81.860275359141198</v>
          </cell>
          <cell r="T12" t="str">
            <v>m</v>
          </cell>
          <cell r="U12">
            <v>69.706274998413406</v>
          </cell>
          <cell r="V12">
            <v>83.645509899309701</v>
          </cell>
          <cell r="W12">
            <v>42.782129957162702</v>
          </cell>
          <cell r="X12" t="str">
            <v>m</v>
          </cell>
          <cell r="Y12">
            <v>15.573564419205301</v>
          </cell>
          <cell r="Z12" t="str">
            <v>m</v>
          </cell>
          <cell r="AA12">
            <v>77.387428076308396</v>
          </cell>
          <cell r="AB12">
            <v>88.346141756443402</v>
          </cell>
          <cell r="AC12" t="str">
            <v>m</v>
          </cell>
          <cell r="AD12" t="str">
            <v>m</v>
          </cell>
          <cell r="AE12" t="str">
            <v>m</v>
          </cell>
          <cell r="AF12" t="str">
            <v>m</v>
          </cell>
          <cell r="AG12" t="str">
            <v>m</v>
          </cell>
          <cell r="AH12" t="str">
            <v>m</v>
          </cell>
          <cell r="AI12" t="str">
            <v>m</v>
          </cell>
          <cell r="AJ12">
            <v>76.367977864392799</v>
          </cell>
          <cell r="AK12">
            <v>93.5615292277473</v>
          </cell>
          <cell r="AL12" t="str">
            <v>m</v>
          </cell>
          <cell r="AM12" t="str">
            <v>m</v>
          </cell>
          <cell r="AN12">
            <v>71.649174428334703</v>
          </cell>
          <cell r="AO12">
            <v>47.982853158326002</v>
          </cell>
        </row>
        <row r="13">
          <cell r="A13">
            <v>905070</v>
          </cell>
          <cell r="B13" t="str">
            <v>c4: Private sources (Final Funds)</v>
          </cell>
          <cell r="C13">
            <v>19.4642525239246</v>
          </cell>
          <cell r="D13">
            <v>34.914390398572003</v>
          </cell>
          <cell r="E13">
            <v>2.04684082300429</v>
          </cell>
          <cell r="F13">
            <v>0.23378169379378899</v>
          </cell>
          <cell r="G13" t="str">
            <v>m</v>
          </cell>
          <cell r="H13">
            <v>38.822981324549403</v>
          </cell>
          <cell r="I13">
            <v>77.177895656141601</v>
          </cell>
          <cell r="J13" t="str">
            <v>m</v>
          </cell>
          <cell r="K13">
            <v>29.7419317255039</v>
          </cell>
          <cell r="L13">
            <v>0.78652006416425302</v>
          </cell>
          <cell r="M13" t="str">
            <v>x</v>
          </cell>
          <cell r="N13">
            <v>15.6415700611992</v>
          </cell>
          <cell r="O13">
            <v>7.5511216528832099</v>
          </cell>
          <cell r="P13">
            <v>0</v>
          </cell>
          <cell r="Q13">
            <v>19.742656156103099</v>
          </cell>
          <cell r="R13">
            <v>6.9681902608894797</v>
          </cell>
          <cell r="S13">
            <v>18.139724640858802</v>
          </cell>
          <cell r="T13" t="str">
            <v>m</v>
          </cell>
          <cell r="U13">
            <v>30.293725001586601</v>
          </cell>
          <cell r="V13">
            <v>16.354490100690299</v>
          </cell>
          <cell r="W13">
            <v>57.217870042837298</v>
          </cell>
          <cell r="X13" t="str">
            <v>m</v>
          </cell>
          <cell r="Y13">
            <v>84.426435580794703</v>
          </cell>
          <cell r="Z13" t="str">
            <v>m</v>
          </cell>
          <cell r="AA13">
            <v>22.612571923691601</v>
          </cell>
          <cell r="AB13">
            <v>11.6538582435566</v>
          </cell>
          <cell r="AC13" t="str">
            <v>m</v>
          </cell>
          <cell r="AD13" t="str">
            <v>m</v>
          </cell>
          <cell r="AE13" t="str">
            <v>m</v>
          </cell>
          <cell r="AF13" t="str">
            <v>m</v>
          </cell>
          <cell r="AG13" t="str">
            <v>m</v>
          </cell>
          <cell r="AH13" t="str">
            <v>m</v>
          </cell>
          <cell r="AI13" t="str">
            <v>m</v>
          </cell>
          <cell r="AJ13">
            <v>23.632022135607201</v>
          </cell>
          <cell r="AK13">
            <v>6.4384707722527397</v>
          </cell>
          <cell r="AL13" t="str">
            <v>m</v>
          </cell>
          <cell r="AM13" t="str">
            <v>m</v>
          </cell>
          <cell r="AN13">
            <v>28.3508255716653</v>
          </cell>
          <cell r="AO13">
            <v>52.017146841673998</v>
          </cell>
        </row>
      </sheetData>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1_A94"/>
    </sheetNames>
    <sheetDataSet>
      <sheetData sheetId="0">
        <row r="1">
          <cell r="A1" t="str">
            <v>Expr2</v>
          </cell>
          <cell r="B1" t="str">
            <v>Expr3</v>
          </cell>
          <cell r="C1" t="str">
            <v>Australia</v>
          </cell>
          <cell r="D1" t="str">
            <v>Austria</v>
          </cell>
          <cell r="E1" t="str">
            <v>Belgium</v>
          </cell>
          <cell r="F1" t="str">
            <v>Canada</v>
          </cell>
          <cell r="G1" t="str">
            <v>Czech Republic</v>
          </cell>
          <cell r="H1" t="str">
            <v>Denmark</v>
          </cell>
          <cell r="I1" t="str">
            <v>Finland</v>
          </cell>
          <cell r="J1" t="str">
            <v>France</v>
          </cell>
          <cell r="K1" t="str">
            <v>Germany</v>
          </cell>
          <cell r="L1" t="str">
            <v>Greece</v>
          </cell>
          <cell r="M1" t="str">
            <v>Hungary</v>
          </cell>
          <cell r="N1" t="str">
            <v>Iceland</v>
          </cell>
          <cell r="O1" t="str">
            <v>Ireland</v>
          </cell>
          <cell r="P1" t="str">
            <v>Italy</v>
          </cell>
          <cell r="Q1" t="str">
            <v>Japan</v>
          </cell>
          <cell r="R1" t="str">
            <v>Korea</v>
          </cell>
          <cell r="S1" t="str">
            <v>Mexico</v>
          </cell>
          <cell r="T1" t="str">
            <v>Netherlands</v>
          </cell>
          <cell r="U1" t="str">
            <v>New Zealand</v>
          </cell>
          <cell r="V1" t="str">
            <v>Norway</v>
          </cell>
          <cell r="W1" t="str">
            <v>Portugal</v>
          </cell>
          <cell r="X1" t="str">
            <v>Spain</v>
          </cell>
          <cell r="Y1" t="str">
            <v>Sweden</v>
          </cell>
          <cell r="Z1" t="str">
            <v>Switzerland</v>
          </cell>
          <cell r="AA1" t="str">
            <v>Turkey</v>
          </cell>
          <cell r="AB1" t="str">
            <v>United Kingdom</v>
          </cell>
          <cell r="AC1" t="str">
            <v>United States</v>
          </cell>
          <cell r="AD1" t="str">
            <v>Norway</v>
          </cell>
          <cell r="AE1" t="str">
            <v>Paraguay</v>
          </cell>
        </row>
        <row r="2">
          <cell r="A2">
            <v>900000</v>
          </cell>
          <cell r="B2" t="str">
            <v xml:space="preserve">c1: Public sources (Initial Funds) </v>
          </cell>
          <cell r="C2">
            <v>83.933240390360496</v>
          </cell>
          <cell r="D2" t="str">
            <v>m</v>
          </cell>
          <cell r="E2" t="str">
            <v>m</v>
          </cell>
          <cell r="F2">
            <v>93.168865087163397</v>
          </cell>
          <cell r="G2" t="str">
            <v>m</v>
          </cell>
          <cell r="H2">
            <v>94.003027184421398</v>
          </cell>
          <cell r="I2" t="str">
            <v>100.000 (x)</v>
          </cell>
          <cell r="J2">
            <v>91.342534504391494</v>
          </cell>
          <cell r="K2">
            <v>77.696393416440003</v>
          </cell>
          <cell r="L2">
            <v>100</v>
          </cell>
          <cell r="M2">
            <v>89.315030944789896</v>
          </cell>
          <cell r="N2">
            <v>87.662424932403098</v>
          </cell>
          <cell r="O2">
            <v>91.549007186332304</v>
          </cell>
          <cell r="P2">
            <v>99.376619228934501</v>
          </cell>
          <cell r="Q2" t="str">
            <v>77.227 (x)</v>
          </cell>
          <cell r="R2">
            <v>59.381712963367399</v>
          </cell>
          <cell r="S2" t="str">
            <v>81.126 (x)</v>
          </cell>
          <cell r="T2">
            <v>97.049053594966495</v>
          </cell>
          <cell r="U2" t="str">
            <v>m</v>
          </cell>
          <cell r="V2" t="str">
            <v>m</v>
          </cell>
          <cell r="W2">
            <v>100</v>
          </cell>
          <cell r="X2">
            <v>85.361781329975798</v>
          </cell>
          <cell r="Y2">
            <v>98.224684132747399</v>
          </cell>
          <cell r="Z2" t="str">
            <v>m</v>
          </cell>
          <cell r="AA2">
            <v>97.7836348991259</v>
          </cell>
          <cell r="AB2" t="str">
            <v>m</v>
          </cell>
          <cell r="AC2">
            <v>74.530343364468607</v>
          </cell>
          <cell r="AD2" t="str">
            <v>m</v>
          </cell>
          <cell r="AE2" t="str">
            <v>m</v>
          </cell>
        </row>
        <row r="3">
          <cell r="A3">
            <v>900000</v>
          </cell>
          <cell r="B3" t="str">
            <v xml:space="preserve">c2: Private sources (Initial Funds) </v>
          </cell>
          <cell r="C3">
            <v>16.066759609639501</v>
          </cell>
          <cell r="D3" t="str">
            <v>m</v>
          </cell>
          <cell r="E3" t="str">
            <v>m</v>
          </cell>
          <cell r="F3">
            <v>6.8311349128365899</v>
          </cell>
          <cell r="G3" t="str">
            <v>m</v>
          </cell>
          <cell r="H3">
            <v>5.9969728155786504</v>
          </cell>
          <cell r="I3" t="str">
            <v>m</v>
          </cell>
          <cell r="J3">
            <v>8.6574654956085304</v>
          </cell>
          <cell r="K3">
            <v>22.303606583560001</v>
          </cell>
          <cell r="L3">
            <v>0</v>
          </cell>
          <cell r="M3">
            <v>10.6849690552101</v>
          </cell>
          <cell r="N3" t="str">
            <v>m</v>
          </cell>
          <cell r="O3">
            <v>8.4509928136677193</v>
          </cell>
          <cell r="P3">
            <v>0.62338077106554002</v>
          </cell>
          <cell r="Q3" t="str">
            <v>22.773 (x)</v>
          </cell>
          <cell r="R3">
            <v>40.618287036632701</v>
          </cell>
          <cell r="S3" t="str">
            <v>18.874 (x)</v>
          </cell>
          <cell r="T3">
            <v>2.9509464050335299</v>
          </cell>
          <cell r="U3" t="str">
            <v>m</v>
          </cell>
          <cell r="V3" t="str">
            <v>m</v>
          </cell>
          <cell r="W3">
            <v>0</v>
          </cell>
          <cell r="X3">
            <v>14.6382186700242</v>
          </cell>
          <cell r="Y3">
            <v>1.77531586725257</v>
          </cell>
          <cell r="Z3" t="str">
            <v>m</v>
          </cell>
          <cell r="AA3">
            <v>2.2163651008741501</v>
          </cell>
          <cell r="AB3" t="str">
            <v>m</v>
          </cell>
          <cell r="AC3" t="str">
            <v>25.470 (x)</v>
          </cell>
          <cell r="AD3" t="str">
            <v>m</v>
          </cell>
          <cell r="AE3" t="str">
            <v>m</v>
          </cell>
        </row>
        <row r="4">
          <cell r="A4">
            <v>900000</v>
          </cell>
          <cell r="B4" t="str">
            <v xml:space="preserve">c3: Public sources (Final Funds) </v>
          </cell>
          <cell r="C4">
            <v>80.569607647878897</v>
          </cell>
          <cell r="D4" t="str">
            <v>m</v>
          </cell>
          <cell r="E4" t="str">
            <v>m</v>
          </cell>
          <cell r="F4">
            <v>83.905575981873199</v>
          </cell>
          <cell r="G4" t="str">
            <v>m</v>
          </cell>
          <cell r="H4" t="str">
            <v>92.374 (x)</v>
          </cell>
          <cell r="I4" t="str">
            <v>100.000 (x)</v>
          </cell>
          <cell r="J4">
            <v>91.342534504391494</v>
          </cell>
          <cell r="K4" t="str">
            <v>77.513 (x)</v>
          </cell>
          <cell r="L4">
            <v>100</v>
          </cell>
          <cell r="M4">
            <v>89.315030944789896</v>
          </cell>
          <cell r="N4">
            <v>87.662424932403098</v>
          </cell>
          <cell r="O4">
            <v>89.562399290793493</v>
          </cell>
          <cell r="P4">
            <v>97.631568155944194</v>
          </cell>
          <cell r="Q4" t="str">
            <v>77.227 (x)</v>
          </cell>
          <cell r="R4">
            <v>58.619048594608998</v>
          </cell>
          <cell r="S4" t="str">
            <v>81.126 (x)</v>
          </cell>
          <cell r="T4">
            <v>92.128270358305301</v>
          </cell>
          <cell r="U4" t="str">
            <v>m</v>
          </cell>
          <cell r="V4" t="str">
            <v>m</v>
          </cell>
          <cell r="W4">
            <v>100</v>
          </cell>
          <cell r="X4" t="str">
            <v>m</v>
          </cell>
          <cell r="Y4">
            <v>98.224684132747399</v>
          </cell>
          <cell r="Z4" t="str">
            <v>m</v>
          </cell>
          <cell r="AA4">
            <v>96.176576210807497</v>
          </cell>
          <cell r="AB4" t="str">
            <v>m</v>
          </cell>
          <cell r="AC4">
            <v>74.244926204959</v>
          </cell>
          <cell r="AD4" t="str">
            <v>m</v>
          </cell>
          <cell r="AE4" t="str">
            <v>m</v>
          </cell>
        </row>
        <row r="5">
          <cell r="A5">
            <v>900000</v>
          </cell>
          <cell r="B5" t="str">
            <v xml:space="preserve">c4: Private sources (Final Funds) </v>
          </cell>
          <cell r="C5">
            <v>19.4303923521211</v>
          </cell>
          <cell r="D5" t="str">
            <v>m</v>
          </cell>
          <cell r="E5" t="str">
            <v>m</v>
          </cell>
          <cell r="F5">
            <v>16.094424018126801</v>
          </cell>
          <cell r="G5" t="str">
            <v>m</v>
          </cell>
          <cell r="H5">
            <v>7.6261712864006501</v>
          </cell>
          <cell r="I5" t="str">
            <v>x</v>
          </cell>
          <cell r="J5">
            <v>8.6574654956085304</v>
          </cell>
          <cell r="K5">
            <v>22.486882350288301</v>
          </cell>
          <cell r="L5">
            <v>0</v>
          </cell>
          <cell r="M5">
            <v>10.6849690552101</v>
          </cell>
          <cell r="N5">
            <v>12.3375750675969</v>
          </cell>
          <cell r="O5">
            <v>10.4376007092065</v>
          </cell>
          <cell r="P5">
            <v>2.3684318440557699</v>
          </cell>
          <cell r="Q5" t="str">
            <v>22.773 (x)</v>
          </cell>
          <cell r="R5">
            <v>41.380951405391002</v>
          </cell>
          <cell r="S5" t="str">
            <v>18.874 (x)</v>
          </cell>
          <cell r="T5">
            <v>7.8717296416946896</v>
          </cell>
          <cell r="U5" t="str">
            <v>m</v>
          </cell>
          <cell r="V5" t="str">
            <v>m</v>
          </cell>
          <cell r="W5">
            <v>0</v>
          </cell>
          <cell r="X5">
            <v>14.6382186700242</v>
          </cell>
          <cell r="Y5">
            <v>1.77531586725257</v>
          </cell>
          <cell r="Z5" t="str">
            <v>m</v>
          </cell>
          <cell r="AA5">
            <v>3.8234237891925398</v>
          </cell>
          <cell r="AB5" t="str">
            <v>m</v>
          </cell>
          <cell r="AC5">
            <v>25.755073795041</v>
          </cell>
          <cell r="AD5" t="str">
            <v>m</v>
          </cell>
          <cell r="AE5" t="str">
            <v>m</v>
          </cell>
        </row>
        <row r="6">
          <cell r="A6">
            <v>901030</v>
          </cell>
          <cell r="B6" t="str">
            <v xml:space="preserve">c1: P ublic sources (Initial Funds) </v>
          </cell>
          <cell r="C6">
            <v>88.691822402094999</v>
          </cell>
          <cell r="D6" t="str">
            <v>m</v>
          </cell>
          <cell r="E6" t="str">
            <v>m</v>
          </cell>
          <cell r="F6">
            <v>94.436986777105304</v>
          </cell>
          <cell r="G6" t="str">
            <v>m</v>
          </cell>
          <cell r="H6">
            <v>97.902292595987802</v>
          </cell>
          <cell r="I6" t="str">
            <v>m</v>
          </cell>
          <cell r="J6">
            <v>92.618212238884198</v>
          </cell>
          <cell r="K6" t="str">
            <v>75.688 (x)</v>
          </cell>
          <cell r="L6">
            <v>100</v>
          </cell>
          <cell r="M6">
            <v>90.875181508531597</v>
          </cell>
          <cell r="N6" t="str">
            <v>m</v>
          </cell>
          <cell r="O6">
            <v>95.637983704512905</v>
          </cell>
          <cell r="P6" t="str">
            <v>m</v>
          </cell>
          <cell r="Q6" t="str">
            <v>93.693 (x)</v>
          </cell>
          <cell r="R6">
            <v>75.175574094814394</v>
          </cell>
          <cell r="S6" t="str">
            <v>81.041 (x)</v>
          </cell>
          <cell r="T6">
            <v>96.430181058488003</v>
          </cell>
          <cell r="U6" t="str">
            <v>m</v>
          </cell>
          <cell r="V6" t="str">
            <v>m</v>
          </cell>
          <cell r="W6">
            <v>100</v>
          </cell>
          <cell r="X6">
            <v>87.824449116416602</v>
          </cell>
          <cell r="Y6">
            <v>99.841475716962094</v>
          </cell>
          <cell r="Z6" t="str">
            <v>m</v>
          </cell>
          <cell r="AA6" t="str">
            <v>100.000 (x)</v>
          </cell>
          <cell r="AB6" t="str">
            <v>m</v>
          </cell>
          <cell r="AC6" t="str">
            <v>89.582 (x)</v>
          </cell>
          <cell r="AD6" t="str">
            <v>m</v>
          </cell>
          <cell r="AE6" t="str">
            <v>m</v>
          </cell>
        </row>
        <row r="7">
          <cell r="A7">
            <v>901030</v>
          </cell>
          <cell r="B7" t="str">
            <v xml:space="preserve">c2: Private sources (Initial Funds) </v>
          </cell>
          <cell r="C7">
            <v>11.308177597905001</v>
          </cell>
          <cell r="D7" t="str">
            <v>m</v>
          </cell>
          <cell r="E7" t="str">
            <v>m</v>
          </cell>
          <cell r="F7">
            <v>5.5630132228947602</v>
          </cell>
          <cell r="G7" t="str">
            <v>m</v>
          </cell>
          <cell r="H7">
            <v>2.0977074040121901</v>
          </cell>
          <cell r="I7" t="str">
            <v>m</v>
          </cell>
          <cell r="J7">
            <v>7.3817877611157598</v>
          </cell>
          <cell r="K7" t="str">
            <v>24.312 (x)</v>
          </cell>
          <cell r="L7">
            <v>0</v>
          </cell>
          <cell r="M7">
            <v>9.1248184914684192</v>
          </cell>
          <cell r="N7" t="str">
            <v>m</v>
          </cell>
          <cell r="O7">
            <v>4.3620162954871002</v>
          </cell>
          <cell r="P7" t="str">
            <v>m</v>
          </cell>
          <cell r="Q7" t="str">
            <v>6.307 (x)</v>
          </cell>
          <cell r="R7">
            <v>24.824425905185599</v>
          </cell>
          <cell r="S7" t="str">
            <v>18.959 (x)</v>
          </cell>
          <cell r="T7">
            <v>3.56981894151204</v>
          </cell>
          <cell r="U7" t="str">
            <v>m</v>
          </cell>
          <cell r="V7" t="str">
            <v>m</v>
          </cell>
          <cell r="W7">
            <v>0</v>
          </cell>
          <cell r="X7">
            <v>12.1755508835834</v>
          </cell>
          <cell r="Y7">
            <v>0.158524283037902</v>
          </cell>
          <cell r="Z7" t="str">
            <v>m</v>
          </cell>
          <cell r="AA7" t="str">
            <v>x</v>
          </cell>
          <cell r="AB7" t="str">
            <v>m</v>
          </cell>
          <cell r="AC7" t="str">
            <v>10.418 (x)</v>
          </cell>
          <cell r="AD7" t="str">
            <v>m</v>
          </cell>
          <cell r="AE7" t="str">
            <v>m</v>
          </cell>
        </row>
        <row r="8">
          <cell r="A8">
            <v>901030</v>
          </cell>
          <cell r="B8" t="str">
            <v xml:space="preserve">c3: Public sources (Final Funds) </v>
          </cell>
          <cell r="C8">
            <v>87.870491608141904</v>
          </cell>
          <cell r="D8" t="str">
            <v>m</v>
          </cell>
          <cell r="E8" t="str">
            <v>m</v>
          </cell>
          <cell r="F8">
            <v>94.436986777105304</v>
          </cell>
          <cell r="G8" t="str">
            <v>m</v>
          </cell>
          <cell r="H8">
            <v>97.902292595987802</v>
          </cell>
          <cell r="I8" t="str">
            <v>100.000 (x)</v>
          </cell>
          <cell r="J8">
            <v>92.618212238884198</v>
          </cell>
          <cell r="K8" t="str">
            <v>75.688 (x)</v>
          </cell>
          <cell r="L8">
            <v>100</v>
          </cell>
          <cell r="M8">
            <v>90.875181508531597</v>
          </cell>
          <cell r="N8" t="str">
            <v>100.000 (x)</v>
          </cell>
          <cell r="O8" t="str">
            <v>m</v>
          </cell>
          <cell r="P8">
            <v>100</v>
          </cell>
          <cell r="Q8" t="str">
            <v>93.693 (x)</v>
          </cell>
          <cell r="R8">
            <v>75.175574094814394</v>
          </cell>
          <cell r="S8" t="str">
            <v>81.041 (x)</v>
          </cell>
          <cell r="T8">
            <v>93.239318223712004</v>
          </cell>
          <cell r="U8" t="str">
            <v>m</v>
          </cell>
          <cell r="V8" t="str">
            <v>m</v>
          </cell>
          <cell r="W8">
            <v>100</v>
          </cell>
          <cell r="X8" t="str">
            <v>m</v>
          </cell>
          <cell r="Y8">
            <v>99.841475716962094</v>
          </cell>
          <cell r="Z8" t="str">
            <v>m</v>
          </cell>
          <cell r="AA8" t="str">
            <v>100.000 (x)</v>
          </cell>
          <cell r="AB8" t="str">
            <v>m</v>
          </cell>
          <cell r="AC8" t="str">
            <v>89.582 (x)</v>
          </cell>
          <cell r="AD8" t="str">
            <v>m</v>
          </cell>
          <cell r="AE8" t="str">
            <v>m</v>
          </cell>
        </row>
        <row r="9">
          <cell r="A9">
            <v>901030</v>
          </cell>
          <cell r="B9" t="str">
            <v xml:space="preserve">c4: Private sources (Final Funds) </v>
          </cell>
          <cell r="C9">
            <v>12.129508391858099</v>
          </cell>
          <cell r="D9" t="str">
            <v>m</v>
          </cell>
          <cell r="E9" t="str">
            <v>m</v>
          </cell>
          <cell r="F9">
            <v>5.5630132228947602</v>
          </cell>
          <cell r="G9" t="str">
            <v>m</v>
          </cell>
          <cell r="H9">
            <v>2.0977074040121901</v>
          </cell>
          <cell r="I9" t="str">
            <v>x</v>
          </cell>
          <cell r="J9">
            <v>7.3817877611157598</v>
          </cell>
          <cell r="K9" t="str">
            <v>24.312 (x)</v>
          </cell>
          <cell r="L9">
            <v>0</v>
          </cell>
          <cell r="M9">
            <v>9.1248184914684192</v>
          </cell>
          <cell r="N9" t="str">
            <v>x</v>
          </cell>
          <cell r="O9">
            <v>4.3620162954871002</v>
          </cell>
          <cell r="P9" t="str">
            <v>m</v>
          </cell>
          <cell r="Q9" t="str">
            <v>6.307 (x)</v>
          </cell>
          <cell r="R9">
            <v>24.824425905185599</v>
          </cell>
          <cell r="S9" t="str">
            <v>18.959 (x)</v>
          </cell>
          <cell r="T9">
            <v>6.7606817762879698</v>
          </cell>
          <cell r="U9" t="str">
            <v>m</v>
          </cell>
          <cell r="V9" t="str">
            <v>m</v>
          </cell>
          <cell r="W9">
            <v>0</v>
          </cell>
          <cell r="X9">
            <v>12.1755508835834</v>
          </cell>
          <cell r="Y9">
            <v>0.158524283037902</v>
          </cell>
          <cell r="Z9" t="str">
            <v>m</v>
          </cell>
          <cell r="AA9" t="str">
            <v>x</v>
          </cell>
          <cell r="AB9" t="str">
            <v>m</v>
          </cell>
          <cell r="AC9" t="str">
            <v>10.418 (x)</v>
          </cell>
          <cell r="AD9" t="str">
            <v>m</v>
          </cell>
          <cell r="AE9" t="str">
            <v>m</v>
          </cell>
        </row>
        <row r="10">
          <cell r="A10">
            <v>905070</v>
          </cell>
          <cell r="B10" t="str">
            <v xml:space="preserve">c1: Public sources (Initial Funds) </v>
          </cell>
          <cell r="C10">
            <v>74.714068441064597</v>
          </cell>
          <cell r="D10" t="str">
            <v>m</v>
          </cell>
          <cell r="E10" t="str">
            <v>m</v>
          </cell>
          <cell r="F10">
            <v>90.795855397787903</v>
          </cell>
          <cell r="G10" t="str">
            <v>m</v>
          </cell>
          <cell r="H10">
            <v>99.524137542779997</v>
          </cell>
          <cell r="I10" t="str">
            <v>m</v>
          </cell>
          <cell r="J10">
            <v>83.408810727853705</v>
          </cell>
          <cell r="K10">
            <v>90.391558693814105</v>
          </cell>
          <cell r="L10">
            <v>100</v>
          </cell>
          <cell r="M10">
            <v>83.1212822207535</v>
          </cell>
          <cell r="N10" t="str">
            <v>m</v>
          </cell>
          <cell r="O10">
            <v>79.049920764715196</v>
          </cell>
          <cell r="P10">
            <v>88.791541035626295</v>
          </cell>
          <cell r="Q10" t="str">
            <v>46.498 (x)</v>
          </cell>
          <cell r="R10">
            <v>15.9693523479074</v>
          </cell>
          <cell r="S10" t="str">
            <v>81.057 (x)</v>
          </cell>
          <cell r="T10">
            <v>98.003410599415304</v>
          </cell>
          <cell r="U10" t="str">
            <v>m</v>
          </cell>
          <cell r="V10" t="str">
            <v>m</v>
          </cell>
          <cell r="W10">
            <v>100</v>
          </cell>
          <cell r="X10">
            <v>78.087091289366398</v>
          </cell>
          <cell r="Y10">
            <v>93.107632568862996</v>
          </cell>
          <cell r="Z10" t="str">
            <v>m</v>
          </cell>
          <cell r="AA10">
            <v>94.120156419729398</v>
          </cell>
          <cell r="AB10">
            <v>99.4734838359538</v>
          </cell>
          <cell r="AC10" t="str">
            <v>48.499 (x)</v>
          </cell>
          <cell r="AD10" t="str">
            <v>m</v>
          </cell>
          <cell r="AE10" t="str">
            <v>m</v>
          </cell>
        </row>
        <row r="11">
          <cell r="A11">
            <v>905070</v>
          </cell>
          <cell r="B11" t="str">
            <v xml:space="preserve">c2: Private sources (Initial Funds) </v>
          </cell>
          <cell r="C11">
            <v>25.285931558935399</v>
          </cell>
          <cell r="D11" t="str">
            <v>m</v>
          </cell>
          <cell r="E11" t="str">
            <v>m</v>
          </cell>
          <cell r="F11">
            <v>9.2041446022120699</v>
          </cell>
          <cell r="G11" t="str">
            <v>m</v>
          </cell>
          <cell r="H11">
            <v>0.47586245722000697</v>
          </cell>
          <cell r="I11" t="str">
            <v>m</v>
          </cell>
          <cell r="J11">
            <v>16.591189272146298</v>
          </cell>
          <cell r="K11">
            <v>9.6084413061858704</v>
          </cell>
          <cell r="L11">
            <v>0</v>
          </cell>
          <cell r="M11">
            <v>16.8787177792465</v>
          </cell>
          <cell r="N11" t="str">
            <v>m</v>
          </cell>
          <cell r="O11">
            <v>20.9500792352848</v>
          </cell>
          <cell r="P11">
            <v>11.208458964373699</v>
          </cell>
          <cell r="Q11" t="str">
            <v>53.502 (x)</v>
          </cell>
          <cell r="R11">
            <v>84.030647652092597</v>
          </cell>
          <cell r="S11" t="str">
            <v>18.943 (x)</v>
          </cell>
          <cell r="T11">
            <v>1.99658940058468</v>
          </cell>
          <cell r="U11" t="str">
            <v>m</v>
          </cell>
          <cell r="V11" t="str">
            <v>m</v>
          </cell>
          <cell r="W11">
            <v>0</v>
          </cell>
          <cell r="X11">
            <v>21.912908710633602</v>
          </cell>
          <cell r="Y11">
            <v>6.892367431137</v>
          </cell>
          <cell r="Z11" t="str">
            <v>m</v>
          </cell>
          <cell r="AA11">
            <v>5.8798435802706397</v>
          </cell>
          <cell r="AB11">
            <v>0.52651616404623602</v>
          </cell>
          <cell r="AC11" t="str">
            <v>51.501 (x)</v>
          </cell>
          <cell r="AD11" t="str">
            <v>m</v>
          </cell>
          <cell r="AE11" t="str">
            <v>m</v>
          </cell>
        </row>
        <row r="12">
          <cell r="A12">
            <v>905070</v>
          </cell>
          <cell r="B12" t="str">
            <v xml:space="preserve">c3: Public sources (Final Funds) </v>
          </cell>
          <cell r="C12">
            <v>65.703422053231904</v>
          </cell>
          <cell r="D12" t="str">
            <v>m</v>
          </cell>
          <cell r="E12" t="str">
            <v>m</v>
          </cell>
          <cell r="F12">
            <v>64.198352993767898</v>
          </cell>
          <cell r="G12" t="str">
            <v>m</v>
          </cell>
          <cell r="H12">
            <v>99.524137542779997</v>
          </cell>
          <cell r="I12" t="str">
            <v>100.000 (x)</v>
          </cell>
          <cell r="J12">
            <v>83.408810727853705</v>
          </cell>
          <cell r="K12" t="str">
            <v>89.389 (x)</v>
          </cell>
          <cell r="L12">
            <v>100</v>
          </cell>
          <cell r="M12">
            <v>83.1212822207535</v>
          </cell>
          <cell r="N12">
            <v>92.917001417807697</v>
          </cell>
          <cell r="O12">
            <v>70.460478725819101</v>
          </cell>
          <cell r="P12">
            <v>86.128526763739401</v>
          </cell>
          <cell r="Q12" t="str">
            <v>46.498 (x)</v>
          </cell>
          <cell r="R12">
            <v>15.9693523479074</v>
          </cell>
          <cell r="S12" t="str">
            <v>81.057 (x)</v>
          </cell>
          <cell r="T12">
            <v>88.302559768712896</v>
          </cell>
          <cell r="U12" t="str">
            <v>m</v>
          </cell>
          <cell r="V12" t="str">
            <v>m</v>
          </cell>
          <cell r="W12">
            <v>100</v>
          </cell>
          <cell r="X12">
            <v>78.087091289366398</v>
          </cell>
          <cell r="Y12">
            <v>93.107632568862996</v>
          </cell>
          <cell r="Z12" t="str">
            <v>m</v>
          </cell>
          <cell r="AA12">
            <v>89.924164480562297</v>
          </cell>
          <cell r="AB12">
            <v>70.920107247292506</v>
          </cell>
          <cell r="AC12">
            <v>47.719735762031704</v>
          </cell>
          <cell r="AD12" t="str">
            <v>m</v>
          </cell>
          <cell r="AE12" t="str">
            <v>m</v>
          </cell>
        </row>
        <row r="13">
          <cell r="A13">
            <v>905070</v>
          </cell>
          <cell r="B13" t="str">
            <v xml:space="preserve">c4: Private sources (Final Funds) </v>
          </cell>
          <cell r="C13">
            <v>34.296577946768103</v>
          </cell>
          <cell r="D13" t="str">
            <v>m</v>
          </cell>
          <cell r="E13" t="str">
            <v>m</v>
          </cell>
          <cell r="F13">
            <v>35.801647006232102</v>
          </cell>
          <cell r="G13" t="str">
            <v>m</v>
          </cell>
          <cell r="H13">
            <v>0.47586245722000697</v>
          </cell>
          <cell r="I13" t="str">
            <v>x</v>
          </cell>
          <cell r="J13">
            <v>16.591189272146298</v>
          </cell>
          <cell r="K13">
            <v>10.611046365485301</v>
          </cell>
          <cell r="L13">
            <v>0</v>
          </cell>
          <cell r="M13">
            <v>16.8787177792465</v>
          </cell>
          <cell r="N13">
            <v>7.0829985821922596</v>
          </cell>
          <cell r="O13">
            <v>29.539521274180899</v>
          </cell>
          <cell r="P13">
            <v>13.8714732362606</v>
          </cell>
          <cell r="Q13" t="str">
            <v>53.502 (x)</v>
          </cell>
          <cell r="R13">
            <v>84.030647652092597</v>
          </cell>
          <cell r="S13" t="str">
            <v>18.943 (x)</v>
          </cell>
          <cell r="T13">
            <v>11.697440231287199</v>
          </cell>
          <cell r="U13" t="str">
            <v>m</v>
          </cell>
          <cell r="V13" t="str">
            <v>m</v>
          </cell>
          <cell r="W13">
            <v>0</v>
          </cell>
          <cell r="X13">
            <v>21.912908710633602</v>
          </cell>
          <cell r="Y13">
            <v>6.892367431137</v>
          </cell>
          <cell r="Z13" t="str">
            <v>m</v>
          </cell>
          <cell r="AA13">
            <v>10.0758355194377</v>
          </cell>
          <cell r="AB13">
            <v>29.079892752707501</v>
          </cell>
          <cell r="AC13">
            <v>52.280264237968403</v>
          </cell>
          <cell r="AD13" t="str">
            <v>m</v>
          </cell>
          <cell r="AE13" t="str">
            <v>m</v>
          </cell>
        </row>
      </sheetData>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2_ALL"/>
    </sheetNames>
    <sheetDataSet>
      <sheetData sheetId="0">
        <row r="1">
          <cell r="A1" t="str">
            <v>DLVLEDUC</v>
          </cell>
          <cell r="B1" t="str">
            <v>col</v>
          </cell>
          <cell r="C1" t="str">
            <v>Argentina</v>
          </cell>
          <cell r="D1" t="str">
            <v>Australia</v>
          </cell>
          <cell r="E1" t="str">
            <v>Austria</v>
          </cell>
          <cell r="F1" t="str">
            <v>Belgium (Fl)</v>
          </cell>
          <cell r="G1" t="str">
            <v>Brazil</v>
          </cell>
          <cell r="H1" t="str">
            <v>Canada</v>
          </cell>
          <cell r="I1" t="str">
            <v>Chile</v>
          </cell>
          <cell r="J1" t="str">
            <v>China</v>
          </cell>
          <cell r="K1" t="str">
            <v>Czech Republic</v>
          </cell>
          <cell r="L1" t="str">
            <v>Denmark</v>
          </cell>
          <cell r="M1" t="str">
            <v>Finland</v>
          </cell>
          <cell r="N1" t="str">
            <v>France</v>
          </cell>
          <cell r="O1" t="str">
            <v>Germany</v>
          </cell>
          <cell r="P1" t="str">
            <v>Greece</v>
          </cell>
          <cell r="Q1" t="str">
            <v>Hungary</v>
          </cell>
          <cell r="R1" t="str">
            <v>Iceland</v>
          </cell>
          <cell r="S1" t="str">
            <v>India</v>
          </cell>
          <cell r="T1" t="str">
            <v>Indonesia</v>
          </cell>
          <cell r="U1" t="str">
            <v>Ireland</v>
          </cell>
          <cell r="V1" t="str">
            <v>Italy</v>
          </cell>
          <cell r="W1" t="str">
            <v>Japan</v>
          </cell>
          <cell r="X1" t="str">
            <v>Jordan</v>
          </cell>
          <cell r="Y1" t="str">
            <v>Korea</v>
          </cell>
          <cell r="Z1" t="str">
            <v>Luxembourg</v>
          </cell>
          <cell r="AA1" t="str">
            <v>Mexico</v>
          </cell>
          <cell r="AB1" t="str">
            <v>Netherlands</v>
          </cell>
          <cell r="AC1" t="str">
            <v>New Zealand</v>
          </cell>
          <cell r="AD1" t="str">
            <v>Norway</v>
          </cell>
          <cell r="AE1" t="str">
            <v>Paraguay</v>
          </cell>
          <cell r="AF1" t="str">
            <v>Philippines</v>
          </cell>
          <cell r="AG1" t="str">
            <v>Poland</v>
          </cell>
          <cell r="AH1" t="str">
            <v>Portugal</v>
          </cell>
          <cell r="AI1" t="str">
            <v>Russian Federation</v>
          </cell>
          <cell r="AJ1" t="str">
            <v>Spain</v>
          </cell>
        </row>
        <row r="2">
          <cell r="A2">
            <v>900000</v>
          </cell>
          <cell r="B2" t="str">
            <v>c1: Central Sources (before transfers)</v>
          </cell>
          <cell r="C2">
            <v>22.932616583792498</v>
          </cell>
          <cell r="D2">
            <v>44.636908448700098</v>
          </cell>
          <cell r="E2">
            <v>48.687293408331399</v>
          </cell>
          <cell r="F2">
            <v>3.3600548100247698</v>
          </cell>
          <cell r="G2">
            <v>32.818805885208199</v>
          </cell>
          <cell r="H2">
            <v>18.873782843325699</v>
          </cell>
          <cell r="I2" t="str">
            <v>m</v>
          </cell>
          <cell r="J2">
            <v>12.933514757533001</v>
          </cell>
          <cell r="K2">
            <v>83.613069504011193</v>
          </cell>
          <cell r="L2">
            <v>41.934807070667098</v>
          </cell>
          <cell r="M2">
            <v>57.927127400720003</v>
          </cell>
          <cell r="N2">
            <v>73.559817959434199</v>
          </cell>
          <cell r="O2">
            <v>6.2233999189578402</v>
          </cell>
          <cell r="P2">
            <v>100.12811337181699</v>
          </cell>
          <cell r="Q2">
            <v>60.475818508922899</v>
          </cell>
          <cell r="R2">
            <v>69.2449211822683</v>
          </cell>
          <cell r="S2">
            <v>13.3178442422661</v>
          </cell>
          <cell r="T2" t="str">
            <v>m</v>
          </cell>
          <cell r="U2">
            <v>99.946495020353794</v>
          </cell>
          <cell r="V2">
            <v>77.560481710795699</v>
          </cell>
          <cell r="W2">
            <v>29.7706955103179</v>
          </cell>
          <cell r="X2" t="str">
            <v>m</v>
          </cell>
          <cell r="Y2">
            <v>94.512909288382403</v>
          </cell>
          <cell r="Z2">
            <v>73.022935100008993</v>
          </cell>
          <cell r="AA2">
            <v>82.370377991863606</v>
          </cell>
          <cell r="AB2">
            <v>95.254268600594898</v>
          </cell>
          <cell r="AC2">
            <v>100</v>
          </cell>
          <cell r="AD2">
            <v>59.224230976794402</v>
          </cell>
          <cell r="AE2">
            <v>100</v>
          </cell>
          <cell r="AF2">
            <v>0.21103979820060001</v>
          </cell>
          <cell r="AG2">
            <v>83.554922206104095</v>
          </cell>
          <cell r="AH2">
            <v>100</v>
          </cell>
          <cell r="AI2">
            <v>22.429821639463398</v>
          </cell>
          <cell r="AJ2">
            <v>44.848131633840403</v>
          </cell>
        </row>
        <row r="3">
          <cell r="A3">
            <v>900000</v>
          </cell>
          <cell r="B3" t="str">
            <v>c2: Regional Sources (before transfers)</v>
          </cell>
          <cell r="C3">
            <v>77.067275903776405</v>
          </cell>
          <cell r="D3">
            <v>55.430051726735499</v>
          </cell>
          <cell r="E3">
            <v>30.4593311855288</v>
          </cell>
          <cell r="F3">
            <v>92.680365993622402</v>
          </cell>
          <cell r="G3">
            <v>46.4573618596039</v>
          </cell>
          <cell r="H3">
            <v>59.285320051550698</v>
          </cell>
          <cell r="I3" t="str">
            <v>m</v>
          </cell>
          <cell r="J3">
            <v>87.066485242466996</v>
          </cell>
          <cell r="K3" t="str">
            <v>a</v>
          </cell>
          <cell r="L3">
            <v>8.2344187075891302</v>
          </cell>
          <cell r="M3" t="str">
            <v>a</v>
          </cell>
          <cell r="N3">
            <v>9.1688024306651101</v>
          </cell>
          <cell r="O3">
            <v>74.071923803234</v>
          </cell>
          <cell r="P3">
            <v>-0.12811337181716301</v>
          </cell>
          <cell r="Q3" t="str">
            <v>x</v>
          </cell>
          <cell r="R3" t="str">
            <v>n</v>
          </cell>
          <cell r="S3" t="str">
            <v>m</v>
          </cell>
          <cell r="T3" t="str">
            <v>m</v>
          </cell>
          <cell r="U3" t="str">
            <v>a</v>
          </cell>
          <cell r="V3">
            <v>5.2082592548538997</v>
          </cell>
          <cell r="W3">
            <v>72.195701365871997</v>
          </cell>
          <cell r="X3" t="str">
            <v>m</v>
          </cell>
          <cell r="Y3">
            <v>5.4870907116175598</v>
          </cell>
          <cell r="Z3" t="str">
            <v>a</v>
          </cell>
          <cell r="AA3">
            <v>17.188881457932901</v>
          </cell>
          <cell r="AB3">
            <v>3.0789586873689202E-2</v>
          </cell>
          <cell r="AC3" t="str">
            <v>a</v>
          </cell>
          <cell r="AD3" t="str">
            <v>a</v>
          </cell>
          <cell r="AE3" t="str">
            <v>m</v>
          </cell>
          <cell r="AF3" t="str">
            <v>m</v>
          </cell>
          <cell r="AG3">
            <v>0</v>
          </cell>
          <cell r="AH3" t="str">
            <v>m</v>
          </cell>
          <cell r="AI3">
            <v>2.4346667474184698</v>
          </cell>
          <cell r="AJ3">
            <v>50.114813007695403</v>
          </cell>
        </row>
        <row r="4">
          <cell r="A4">
            <v>900000</v>
          </cell>
          <cell r="B4" t="str">
            <v>c3: Local Sources (before transfers)</v>
          </cell>
          <cell r="C4" t="str">
            <v>m</v>
          </cell>
          <cell r="D4">
            <v>-6.6960175435659602E-2</v>
          </cell>
          <cell r="E4">
            <v>20.8533754061399</v>
          </cell>
          <cell r="F4">
            <v>3.95957919635278</v>
          </cell>
          <cell r="G4">
            <v>20.722586288259102</v>
          </cell>
          <cell r="H4">
            <v>21.840897105123599</v>
          </cell>
          <cell r="I4" t="str">
            <v>m</v>
          </cell>
          <cell r="J4" t="str">
            <v>m</v>
          </cell>
          <cell r="K4">
            <v>16.3869304959888</v>
          </cell>
          <cell r="L4">
            <v>49.830774221743802</v>
          </cell>
          <cell r="M4">
            <v>42.072872599280103</v>
          </cell>
          <cell r="N4">
            <v>17.271379609900698</v>
          </cell>
          <cell r="O4">
            <v>19.704490007206299</v>
          </cell>
          <cell r="P4" t="str">
            <v>a</v>
          </cell>
          <cell r="Q4">
            <v>39.524181491077101</v>
          </cell>
          <cell r="R4">
            <v>30.7550788177318</v>
          </cell>
          <cell r="S4" t="str">
            <v>m</v>
          </cell>
          <cell r="T4" t="str">
            <v>m</v>
          </cell>
          <cell r="U4">
            <v>5.3504979645992601E-2</v>
          </cell>
          <cell r="V4">
            <v>17.231259034350401</v>
          </cell>
          <cell r="W4">
            <v>16.560344513825001</v>
          </cell>
          <cell r="X4" t="str">
            <v>m</v>
          </cell>
          <cell r="Y4" t="str">
            <v>a</v>
          </cell>
          <cell r="Z4" t="str">
            <v>m</v>
          </cell>
          <cell r="AA4">
            <v>0.44074055020340802</v>
          </cell>
          <cell r="AB4">
            <v>4.7149418125314497</v>
          </cell>
          <cell r="AC4" t="str">
            <v>a</v>
          </cell>
          <cell r="AD4">
            <v>40.6867242309768</v>
          </cell>
          <cell r="AE4" t="str">
            <v>m</v>
          </cell>
          <cell r="AF4" t="str">
            <v>m</v>
          </cell>
          <cell r="AG4">
            <v>16.445077793896001</v>
          </cell>
          <cell r="AH4" t="str">
            <v>m</v>
          </cell>
          <cell r="AI4">
            <v>75.135511613118098</v>
          </cell>
          <cell r="AJ4">
            <v>5.0370553584642197</v>
          </cell>
        </row>
        <row r="5">
          <cell r="A5">
            <v>900000</v>
          </cell>
          <cell r="B5" t="str">
            <v>c4: Total Sources (before transfers)</v>
          </cell>
          <cell r="C5" t="str">
            <v>m</v>
          </cell>
          <cell r="D5">
            <v>100</v>
          </cell>
          <cell r="E5">
            <v>100</v>
          </cell>
          <cell r="F5">
            <v>100</v>
          </cell>
          <cell r="G5">
            <v>100</v>
          </cell>
          <cell r="H5">
            <v>100</v>
          </cell>
          <cell r="I5" t="str">
            <v>m</v>
          </cell>
          <cell r="J5" t="str">
            <v>m</v>
          </cell>
          <cell r="K5">
            <v>100</v>
          </cell>
          <cell r="L5">
            <v>100</v>
          </cell>
          <cell r="M5">
            <v>100</v>
          </cell>
          <cell r="N5">
            <v>100</v>
          </cell>
          <cell r="O5">
            <v>100</v>
          </cell>
          <cell r="P5">
            <v>100</v>
          </cell>
          <cell r="Q5">
            <v>100</v>
          </cell>
          <cell r="R5">
            <v>100</v>
          </cell>
          <cell r="S5" t="str">
            <v>m</v>
          </cell>
          <cell r="T5" t="str">
            <v>m</v>
          </cell>
          <cell r="U5">
            <v>100</v>
          </cell>
          <cell r="V5">
            <v>100</v>
          </cell>
          <cell r="W5">
            <v>100</v>
          </cell>
          <cell r="X5" t="str">
            <v>m</v>
          </cell>
          <cell r="Y5">
            <v>100</v>
          </cell>
          <cell r="Z5" t="str">
            <v>m</v>
          </cell>
          <cell r="AA5">
            <v>100</v>
          </cell>
          <cell r="AB5">
            <v>100</v>
          </cell>
          <cell r="AC5">
            <v>100</v>
          </cell>
          <cell r="AD5">
            <v>100</v>
          </cell>
          <cell r="AE5" t="str">
            <v>m</v>
          </cell>
          <cell r="AF5" t="str">
            <v>m</v>
          </cell>
          <cell r="AG5">
            <v>100</v>
          </cell>
          <cell r="AH5" t="str">
            <v>m</v>
          </cell>
          <cell r="AI5">
            <v>100</v>
          </cell>
          <cell r="AJ5">
            <v>100</v>
          </cell>
        </row>
        <row r="6">
          <cell r="A6">
            <v>900000</v>
          </cell>
          <cell r="B6" t="str">
            <v>c5: Central Sources (after transfers)</v>
          </cell>
          <cell r="C6">
            <v>16.790108856336499</v>
          </cell>
          <cell r="D6">
            <v>38.8712188425934</v>
          </cell>
          <cell r="E6">
            <v>48.466243654242597</v>
          </cell>
          <cell r="F6">
            <v>3.3600548100247698</v>
          </cell>
          <cell r="G6">
            <v>23.085778763893298</v>
          </cell>
          <cell r="H6">
            <v>13.1518039051833</v>
          </cell>
          <cell r="I6" t="str">
            <v>m</v>
          </cell>
          <cell r="J6">
            <v>12.933514757533001</v>
          </cell>
          <cell r="K6">
            <v>83.613069504011193</v>
          </cell>
          <cell r="L6">
            <v>44.542433463838798</v>
          </cell>
          <cell r="M6">
            <v>30.512408185090301</v>
          </cell>
          <cell r="N6">
            <v>72.404776619975195</v>
          </cell>
          <cell r="O6">
            <v>3.9760784645028902</v>
          </cell>
          <cell r="P6">
            <v>97.437732563656695</v>
          </cell>
          <cell r="Q6">
            <v>23.474231504685001</v>
          </cell>
          <cell r="R6">
            <v>68.384033378103197</v>
          </cell>
          <cell r="S6" t="str">
            <v>m</v>
          </cell>
          <cell r="T6" t="str">
            <v>m</v>
          </cell>
          <cell r="U6">
            <v>81.420387637108107</v>
          </cell>
          <cell r="V6">
            <v>77.512900204237198</v>
          </cell>
          <cell r="W6">
            <v>11.243954120303</v>
          </cell>
          <cell r="X6" t="str">
            <v>m</v>
          </cell>
          <cell r="Y6">
            <v>8.3721483549259901</v>
          </cell>
          <cell r="Z6" t="str">
            <v>m</v>
          </cell>
          <cell r="AA6">
            <v>44.467756584747399</v>
          </cell>
          <cell r="AB6">
            <v>80.766179541647503</v>
          </cell>
          <cell r="AC6">
            <v>100</v>
          </cell>
          <cell r="AD6">
            <v>43.449811117107402</v>
          </cell>
          <cell r="AE6">
            <v>100</v>
          </cell>
          <cell r="AF6" t="str">
            <v>m</v>
          </cell>
          <cell r="AG6">
            <v>65.070781988023498</v>
          </cell>
          <cell r="AH6" t="str">
            <v>m</v>
          </cell>
          <cell r="AI6">
            <v>16.820095085243601</v>
          </cell>
          <cell r="AJ6">
            <v>44.848131633840403</v>
          </cell>
        </row>
        <row r="7">
          <cell r="A7">
            <v>900000</v>
          </cell>
          <cell r="B7" t="str">
            <v>c6: Regional Sources (after transfers)</v>
          </cell>
          <cell r="C7">
            <v>83.209783631232398</v>
          </cell>
          <cell r="D7">
            <v>61.124596146441903</v>
          </cell>
          <cell r="E7">
            <v>29.2083403450447</v>
          </cell>
          <cell r="F7">
            <v>91.569660235072703</v>
          </cell>
          <cell r="G7">
            <v>52.789032964956697</v>
          </cell>
          <cell r="H7">
            <v>30.6359338522137</v>
          </cell>
          <cell r="I7" t="str">
            <v>m</v>
          </cell>
          <cell r="J7">
            <v>87.066485242466996</v>
          </cell>
          <cell r="K7" t="str">
            <v>a</v>
          </cell>
          <cell r="L7">
            <v>8.3385321974906201</v>
          </cell>
          <cell r="M7" t="str">
            <v>a</v>
          </cell>
          <cell r="N7">
            <v>10.232866706716701</v>
          </cell>
          <cell r="O7">
            <v>71.435515727497901</v>
          </cell>
          <cell r="P7">
            <v>2.56226743634326</v>
          </cell>
          <cell r="Q7" t="str">
            <v>x</v>
          </cell>
          <cell r="R7" t="str">
            <v>n</v>
          </cell>
          <cell r="S7">
            <v>80.457393929856494</v>
          </cell>
          <cell r="T7" t="str">
            <v>m</v>
          </cell>
          <cell r="U7" t="str">
            <v>a</v>
          </cell>
          <cell r="V7">
            <v>4.7183819226497699</v>
          </cell>
          <cell r="W7">
            <v>72.195701365871997</v>
          </cell>
          <cell r="X7" t="str">
            <v>m</v>
          </cell>
          <cell r="Y7">
            <v>91.627851645074003</v>
          </cell>
          <cell r="Z7" t="str">
            <v>a</v>
          </cell>
          <cell r="AA7">
            <v>55.091502865049002</v>
          </cell>
          <cell r="AB7">
            <v>3.0789586873689202E-2</v>
          </cell>
          <cell r="AC7" t="str">
            <v>a</v>
          </cell>
          <cell r="AD7" t="str">
            <v>a</v>
          </cell>
          <cell r="AE7" t="str">
            <v>m</v>
          </cell>
          <cell r="AF7" t="str">
            <v>m</v>
          </cell>
          <cell r="AG7" t="str">
            <v>a</v>
          </cell>
          <cell r="AH7" t="str">
            <v>m</v>
          </cell>
          <cell r="AI7">
            <v>2.4346667474184698</v>
          </cell>
          <cell r="AJ7">
            <v>50.114813007695403</v>
          </cell>
        </row>
        <row r="8">
          <cell r="A8">
            <v>900000</v>
          </cell>
          <cell r="B8" t="str">
            <v>c7: Local Sources (after transfers)</v>
          </cell>
          <cell r="C8" t="str">
            <v>m</v>
          </cell>
          <cell r="D8">
            <v>4.1850109647287304E-3</v>
          </cell>
          <cell r="E8">
            <v>22.3254160007127</v>
          </cell>
          <cell r="F8">
            <v>5.0702849549025402</v>
          </cell>
          <cell r="G8">
            <v>24.123942304221298</v>
          </cell>
          <cell r="H8">
            <v>56.212262242603003</v>
          </cell>
          <cell r="I8" t="str">
            <v>m</v>
          </cell>
          <cell r="J8" t="str">
            <v>m</v>
          </cell>
          <cell r="K8">
            <v>16.3869304959888</v>
          </cell>
          <cell r="L8">
            <v>47.119034338670602</v>
          </cell>
          <cell r="M8">
            <v>69.487591814909706</v>
          </cell>
          <cell r="N8">
            <v>17.362356673308099</v>
          </cell>
          <cell r="O8">
            <v>24.5882195373974</v>
          </cell>
          <cell r="P8" t="str">
            <v>a</v>
          </cell>
          <cell r="Q8">
            <v>76.525768495315006</v>
          </cell>
          <cell r="R8">
            <v>31.615966621896899</v>
          </cell>
          <cell r="S8">
            <v>6.2247618278774297</v>
          </cell>
          <cell r="T8" t="str">
            <v>m</v>
          </cell>
          <cell r="U8">
            <v>18.579612362891702</v>
          </cell>
          <cell r="V8">
            <v>17.768717873113101</v>
          </cell>
          <cell r="W8">
            <v>16.560344513825001</v>
          </cell>
          <cell r="X8" t="str">
            <v>m</v>
          </cell>
          <cell r="Y8" t="str">
            <v>a</v>
          </cell>
          <cell r="Z8">
            <v>26.1143972542657</v>
          </cell>
          <cell r="AA8">
            <v>0.44074055020340802</v>
          </cell>
          <cell r="AB8">
            <v>19.203030871478902</v>
          </cell>
          <cell r="AC8" t="str">
            <v>a</v>
          </cell>
          <cell r="AD8">
            <v>56.461144090663801</v>
          </cell>
          <cell r="AE8" t="str">
            <v>m</v>
          </cell>
          <cell r="AF8">
            <v>22.333198912024599</v>
          </cell>
          <cell r="AG8">
            <v>34.929218011976502</v>
          </cell>
          <cell r="AH8" t="str">
            <v>m</v>
          </cell>
          <cell r="AI8">
            <v>80.745238167337902</v>
          </cell>
          <cell r="AJ8">
            <v>5.0370553584642197</v>
          </cell>
        </row>
        <row r="9">
          <cell r="A9">
            <v>900000</v>
          </cell>
          <cell r="B9" t="str">
            <v>c8: Total Sources (after transfers)</v>
          </cell>
          <cell r="C9" t="str">
            <v>m</v>
          </cell>
          <cell r="D9">
            <v>100</v>
          </cell>
          <cell r="E9">
            <v>100</v>
          </cell>
          <cell r="F9">
            <v>100</v>
          </cell>
          <cell r="G9">
            <v>100</v>
          </cell>
          <cell r="H9">
            <v>100</v>
          </cell>
          <cell r="I9" t="str">
            <v>m</v>
          </cell>
          <cell r="J9" t="str">
            <v>m</v>
          </cell>
          <cell r="K9">
            <v>100</v>
          </cell>
          <cell r="L9">
            <v>100</v>
          </cell>
          <cell r="M9">
            <v>100</v>
          </cell>
          <cell r="N9">
            <v>100</v>
          </cell>
          <cell r="O9">
            <v>100</v>
          </cell>
          <cell r="P9">
            <v>100</v>
          </cell>
          <cell r="Q9">
            <v>100</v>
          </cell>
          <cell r="R9">
            <v>100</v>
          </cell>
          <cell r="S9" t="str">
            <v>m</v>
          </cell>
          <cell r="T9" t="str">
            <v>m</v>
          </cell>
          <cell r="U9">
            <v>100</v>
          </cell>
          <cell r="V9">
            <v>100</v>
          </cell>
          <cell r="W9">
            <v>100</v>
          </cell>
          <cell r="X9" t="str">
            <v>m</v>
          </cell>
          <cell r="Y9">
            <v>100</v>
          </cell>
          <cell r="Z9" t="str">
            <v>m</v>
          </cell>
          <cell r="AA9">
            <v>100</v>
          </cell>
          <cell r="AB9">
            <v>100</v>
          </cell>
          <cell r="AC9">
            <v>100</v>
          </cell>
          <cell r="AD9">
            <v>100</v>
          </cell>
          <cell r="AE9" t="str">
            <v>m</v>
          </cell>
          <cell r="AF9" t="str">
            <v>m</v>
          </cell>
          <cell r="AG9">
            <v>100</v>
          </cell>
          <cell r="AH9" t="str">
            <v>m</v>
          </cell>
          <cell r="AI9">
            <v>100</v>
          </cell>
          <cell r="AJ9">
            <v>100</v>
          </cell>
        </row>
        <row r="10">
          <cell r="A10">
            <v>901030</v>
          </cell>
          <cell r="B10" t="str">
            <v>c1: Central Sources (before transfers)</v>
          </cell>
          <cell r="C10">
            <v>2.0843577962664002</v>
          </cell>
          <cell r="D10">
            <v>26.870504247788698</v>
          </cell>
          <cell r="E10">
            <v>36.830816775372</v>
          </cell>
          <cell r="F10" t="str">
            <v>n</v>
          </cell>
          <cell r="G10">
            <v>19.383393713087202</v>
          </cell>
          <cell r="H10">
            <v>3.4900971042251498</v>
          </cell>
          <cell r="I10" t="str">
            <v>m</v>
          </cell>
          <cell r="J10">
            <v>2.19220553208626E-2</v>
          </cell>
          <cell r="K10">
            <v>82.239946920305599</v>
          </cell>
          <cell r="L10">
            <v>28.812716204665598</v>
          </cell>
          <cell r="M10">
            <v>49.455890769707302</v>
          </cell>
          <cell r="N10">
            <v>72.308390779037893</v>
          </cell>
          <cell r="O10" t="str">
            <v>x</v>
          </cell>
          <cell r="P10">
            <v>100.166829111006</v>
          </cell>
          <cell r="Q10">
            <v>55.666009288802698</v>
          </cell>
          <cell r="R10" t="str">
            <v>x</v>
          </cell>
          <cell r="S10">
            <v>6.9946133051480199</v>
          </cell>
          <cell r="T10" t="str">
            <v>m</v>
          </cell>
          <cell r="U10">
            <v>99.925247735150094</v>
          </cell>
          <cell r="V10">
            <v>80.5516870317703</v>
          </cell>
          <cell r="W10">
            <v>23.868590119813899</v>
          </cell>
          <cell r="X10" t="str">
            <v>m</v>
          </cell>
          <cell r="Y10">
            <v>94.934425242181405</v>
          </cell>
          <cell r="Z10">
            <v>72.455751143255</v>
          </cell>
          <cell r="AA10">
            <v>79.981833438946794</v>
          </cell>
          <cell r="AB10">
            <v>94.001264045017194</v>
          </cell>
          <cell r="AC10">
            <v>100</v>
          </cell>
          <cell r="AD10">
            <v>42.991274425463899</v>
          </cell>
          <cell r="AE10">
            <v>100</v>
          </cell>
          <cell r="AF10">
            <v>0.58083509327229299</v>
          </cell>
          <cell r="AG10">
            <v>91.090372669248694</v>
          </cell>
          <cell r="AH10">
            <v>100</v>
          </cell>
          <cell r="AI10">
            <v>8.4715374271627102</v>
          </cell>
          <cell r="AJ10">
            <v>44.881914182380598</v>
          </cell>
        </row>
        <row r="11">
          <cell r="A11">
            <v>901030</v>
          </cell>
          <cell r="B11" t="str">
            <v>c2: Regional Sources (before transfers)</v>
          </cell>
          <cell r="C11">
            <v>97.915642203733597</v>
          </cell>
          <cell r="D11">
            <v>73.123466243797097</v>
          </cell>
          <cell r="E11">
            <v>41.185520734487099</v>
          </cell>
          <cell r="F11">
            <v>96.172146255733196</v>
          </cell>
          <cell r="G11">
            <v>57.874103011322497</v>
          </cell>
          <cell r="H11">
            <v>62.806639865009501</v>
          </cell>
          <cell r="I11" t="str">
            <v>m</v>
          </cell>
          <cell r="J11">
            <v>99.9780779446791</v>
          </cell>
          <cell r="K11" t="str">
            <v>a</v>
          </cell>
          <cell r="L11">
            <v>11.817141588458099</v>
          </cell>
          <cell r="M11" t="str">
            <v>a</v>
          </cell>
          <cell r="N11">
            <v>11.2772712672646</v>
          </cell>
          <cell r="O11" t="str">
            <v>x</v>
          </cell>
          <cell r="P11">
            <v>-0.16682911100564499</v>
          </cell>
          <cell r="Q11" t="str">
            <v>x</v>
          </cell>
          <cell r="R11" t="str">
            <v>x</v>
          </cell>
          <cell r="S11" t="str">
            <v>m</v>
          </cell>
          <cell r="T11" t="str">
            <v>m</v>
          </cell>
          <cell r="U11" t="str">
            <v>a</v>
          </cell>
          <cell r="V11">
            <v>2.9173359242933801</v>
          </cell>
          <cell r="W11">
            <v>80.259516402968899</v>
          </cell>
          <cell r="X11" t="str">
            <v>m</v>
          </cell>
          <cell r="Y11">
            <v>5.0655747578185801</v>
          </cell>
          <cell r="Z11" t="str">
            <v>a</v>
          </cell>
          <cell r="AA11">
            <v>19.534164766894801</v>
          </cell>
          <cell r="AB11">
            <v>4.8854299451532898E-2</v>
          </cell>
          <cell r="AC11" t="str">
            <v>a</v>
          </cell>
          <cell r="AD11" t="str">
            <v>a</v>
          </cell>
          <cell r="AE11" t="str">
            <v>m</v>
          </cell>
          <cell r="AF11" t="str">
            <v>m</v>
          </cell>
          <cell r="AG11" t="str">
            <v>a</v>
          </cell>
          <cell r="AH11" t="str">
            <v>m</v>
          </cell>
          <cell r="AI11">
            <v>0</v>
          </cell>
          <cell r="AJ11">
            <v>49.478763079252801</v>
          </cell>
        </row>
        <row r="12">
          <cell r="A12">
            <v>901030</v>
          </cell>
          <cell r="B12" t="str">
            <v>c3: Local Sources (before transfers)</v>
          </cell>
          <cell r="C12" t="str">
            <v>n</v>
          </cell>
          <cell r="D12">
            <v>6.02950841417899E-3</v>
          </cell>
          <cell r="E12">
            <v>21.983662490140901</v>
          </cell>
          <cell r="F12">
            <v>3.8278537442667901</v>
          </cell>
          <cell r="G12">
            <v>22.740702122408202</v>
          </cell>
          <cell r="H12">
            <v>33.703263030765399</v>
          </cell>
          <cell r="I12" t="str">
            <v>m</v>
          </cell>
          <cell r="J12" t="str">
            <v>m</v>
          </cell>
          <cell r="K12">
            <v>17.760053079694401</v>
          </cell>
          <cell r="L12">
            <v>59.370142206876402</v>
          </cell>
          <cell r="M12">
            <v>50.544109230292598</v>
          </cell>
          <cell r="N12">
            <v>16.414337953697501</v>
          </cell>
          <cell r="O12" t="str">
            <v>x</v>
          </cell>
          <cell r="P12" t="str">
            <v>a</v>
          </cell>
          <cell r="Q12">
            <v>44.333990711197302</v>
          </cell>
          <cell r="R12" t="str">
            <v>x</v>
          </cell>
          <cell r="S12" t="str">
            <v>m</v>
          </cell>
          <cell r="T12" t="str">
            <v>m</v>
          </cell>
          <cell r="U12">
            <v>7.4752264849941102E-2</v>
          </cell>
          <cell r="V12">
            <v>16.5309770439363</v>
          </cell>
          <cell r="W12">
            <v>19.274527382959899</v>
          </cell>
          <cell r="X12" t="str">
            <v>m</v>
          </cell>
          <cell r="Y12" t="str">
            <v>a</v>
          </cell>
          <cell r="Z12" t="str">
            <v>m</v>
          </cell>
          <cell r="AA12">
            <v>0.48400179415840799</v>
          </cell>
          <cell r="AB12">
            <v>5.9498816555312404</v>
          </cell>
          <cell r="AC12" t="str">
            <v>a</v>
          </cell>
          <cell r="AD12">
            <v>59.078284379992603</v>
          </cell>
          <cell r="AE12" t="str">
            <v>m</v>
          </cell>
          <cell r="AF12" t="str">
            <v>m</v>
          </cell>
          <cell r="AG12">
            <v>8.9096273307512597</v>
          </cell>
          <cell r="AH12" t="str">
            <v>m</v>
          </cell>
          <cell r="AI12">
            <v>91.528462572837299</v>
          </cell>
          <cell r="AJ12">
            <v>5.6393227383666096</v>
          </cell>
        </row>
        <row r="13">
          <cell r="A13">
            <v>901030</v>
          </cell>
          <cell r="B13" t="str">
            <v>c4: Total Sources (before transfers)</v>
          </cell>
          <cell r="C13">
            <v>100</v>
          </cell>
          <cell r="D13">
            <v>100</v>
          </cell>
          <cell r="E13">
            <v>100</v>
          </cell>
          <cell r="F13">
            <v>100</v>
          </cell>
          <cell r="G13">
            <v>100</v>
          </cell>
          <cell r="H13">
            <v>100</v>
          </cell>
          <cell r="I13" t="str">
            <v>m</v>
          </cell>
          <cell r="J13" t="str">
            <v>m</v>
          </cell>
          <cell r="K13">
            <v>100</v>
          </cell>
          <cell r="L13">
            <v>100</v>
          </cell>
          <cell r="M13">
            <v>100</v>
          </cell>
          <cell r="N13">
            <v>100</v>
          </cell>
          <cell r="O13" t="str">
            <v>x</v>
          </cell>
          <cell r="P13">
            <v>100</v>
          </cell>
          <cell r="Q13">
            <v>100</v>
          </cell>
          <cell r="R13" t="str">
            <v>x</v>
          </cell>
          <cell r="S13" t="str">
            <v>m</v>
          </cell>
          <cell r="T13" t="str">
            <v>m</v>
          </cell>
          <cell r="U13">
            <v>100</v>
          </cell>
          <cell r="V13">
            <v>100</v>
          </cell>
          <cell r="W13">
            <v>100</v>
          </cell>
          <cell r="X13" t="str">
            <v>m</v>
          </cell>
          <cell r="Y13">
            <v>100</v>
          </cell>
          <cell r="Z13" t="str">
            <v>m</v>
          </cell>
          <cell r="AA13">
            <v>100</v>
          </cell>
          <cell r="AB13">
            <v>100</v>
          </cell>
          <cell r="AC13">
            <v>100</v>
          </cell>
          <cell r="AD13">
            <v>100</v>
          </cell>
          <cell r="AE13" t="str">
            <v>m</v>
          </cell>
          <cell r="AF13" t="str">
            <v>m</v>
          </cell>
          <cell r="AG13">
            <v>100</v>
          </cell>
          <cell r="AH13" t="str">
            <v>m</v>
          </cell>
          <cell r="AI13">
            <v>100</v>
          </cell>
          <cell r="AJ13">
            <v>100</v>
          </cell>
        </row>
        <row r="14">
          <cell r="A14">
            <v>901030</v>
          </cell>
          <cell r="B14" t="str">
            <v>c5: Central Sources (after transfers)</v>
          </cell>
          <cell r="C14">
            <v>0</v>
          </cell>
          <cell r="D14">
            <v>18.563650505574302</v>
          </cell>
          <cell r="E14">
            <v>36.708891739245097</v>
          </cell>
          <cell r="F14">
            <v>0</v>
          </cell>
          <cell r="G14">
            <v>5.7791932593774904</v>
          </cell>
          <cell r="H14">
            <v>2.5837695083535999</v>
          </cell>
          <cell r="I14" t="str">
            <v>m</v>
          </cell>
          <cell r="J14">
            <v>2.19220553208626E-2</v>
          </cell>
          <cell r="K14">
            <v>82.239946920305599</v>
          </cell>
          <cell r="L14">
            <v>32.894437038486998</v>
          </cell>
          <cell r="M14">
            <v>12.983411272219801</v>
          </cell>
          <cell r="N14">
            <v>70.814184765152106</v>
          </cell>
          <cell r="O14" t="str">
            <v>x</v>
          </cell>
          <cell r="P14">
            <v>96.663417779887098</v>
          </cell>
          <cell r="Q14">
            <v>6.0623065946223296</v>
          </cell>
          <cell r="R14" t="str">
            <v>x</v>
          </cell>
          <cell r="S14" t="str">
            <v>m</v>
          </cell>
          <cell r="T14" t="str">
            <v>m</v>
          </cell>
          <cell r="U14">
            <v>80.709860206748402</v>
          </cell>
          <cell r="V14">
            <v>80.5516870317703</v>
          </cell>
          <cell r="W14">
            <v>0.46595621407127602</v>
          </cell>
          <cell r="X14" t="str">
            <v>m</v>
          </cell>
          <cell r="Y14">
            <v>0</v>
          </cell>
          <cell r="Z14" t="str">
            <v>m</v>
          </cell>
          <cell r="AA14">
            <v>35.606887750162599</v>
          </cell>
          <cell r="AB14">
            <v>74.502075013085403</v>
          </cell>
          <cell r="AC14">
            <v>100</v>
          </cell>
          <cell r="AD14">
            <v>17.018557207816201</v>
          </cell>
          <cell r="AE14">
            <v>100</v>
          </cell>
          <cell r="AF14" t="str">
            <v>m</v>
          </cell>
          <cell r="AG14">
            <v>63.9693727499792</v>
          </cell>
          <cell r="AH14" t="str">
            <v>m</v>
          </cell>
          <cell r="AI14">
            <v>0</v>
          </cell>
          <cell r="AJ14">
            <v>44.881914182380598</v>
          </cell>
        </row>
        <row r="15">
          <cell r="A15">
            <v>901030</v>
          </cell>
          <cell r="B15" t="str">
            <v>c6: Regional Sources (after transfers)</v>
          </cell>
          <cell r="C15">
            <v>100</v>
          </cell>
          <cell r="D15">
            <v>81.430319986011497</v>
          </cell>
          <cell r="E15">
            <v>40.631740780253502</v>
          </cell>
          <cell r="F15">
            <v>95.034651304457597</v>
          </cell>
          <cell r="G15">
            <v>66.5942257660802</v>
          </cell>
          <cell r="H15">
            <v>10.6141968276499</v>
          </cell>
          <cell r="I15" t="str">
            <v>m</v>
          </cell>
          <cell r="J15">
            <v>99.9780779446791</v>
          </cell>
          <cell r="K15" t="str">
            <v>a</v>
          </cell>
          <cell r="L15">
            <v>11.909278437627099</v>
          </cell>
          <cell r="M15" t="str">
            <v>a</v>
          </cell>
          <cell r="N15">
            <v>12.797729350431201</v>
          </cell>
          <cell r="O15" t="str">
            <v>x</v>
          </cell>
          <cell r="P15">
            <v>3.3365822201129101</v>
          </cell>
          <cell r="Q15" t="str">
            <v>x</v>
          </cell>
          <cell r="R15" t="str">
            <v>x</v>
          </cell>
          <cell r="S15">
            <v>85.1365075578735</v>
          </cell>
          <cell r="T15" t="str">
            <v>a</v>
          </cell>
          <cell r="U15" t="str">
            <v>a</v>
          </cell>
          <cell r="V15">
            <v>2.54922422222019</v>
          </cell>
          <cell r="W15">
            <v>80.259516402968899</v>
          </cell>
          <cell r="X15" t="str">
            <v>m</v>
          </cell>
          <cell r="Y15">
            <v>100</v>
          </cell>
          <cell r="Z15" t="str">
            <v>a</v>
          </cell>
          <cell r="AA15">
            <v>63.909110455678899</v>
          </cell>
          <cell r="AB15">
            <v>4.8854299451532898E-2</v>
          </cell>
          <cell r="AC15" t="str">
            <v>a</v>
          </cell>
          <cell r="AD15" t="str">
            <v>a</v>
          </cell>
          <cell r="AE15" t="str">
            <v>m</v>
          </cell>
          <cell r="AF15" t="str">
            <v>m</v>
          </cell>
          <cell r="AG15" t="str">
            <v>a</v>
          </cell>
          <cell r="AH15" t="str">
            <v>m</v>
          </cell>
          <cell r="AI15">
            <v>0</v>
          </cell>
          <cell r="AJ15">
            <v>49.478763079252801</v>
          </cell>
        </row>
        <row r="16">
          <cell r="A16">
            <v>901030</v>
          </cell>
          <cell r="B16" t="str">
            <v>c7: Local Sources (after transfers)</v>
          </cell>
          <cell r="C16" t="str">
            <v>n</v>
          </cell>
          <cell r="D16">
            <v>6.02950841417899E-3</v>
          </cell>
          <cell r="E16">
            <v>22.659367480501501</v>
          </cell>
          <cell r="F16">
            <v>4.96534869554245</v>
          </cell>
          <cell r="G16">
            <v>27.6247798213602</v>
          </cell>
          <cell r="H16">
            <v>86.802033663996497</v>
          </cell>
          <cell r="I16" t="str">
            <v>m</v>
          </cell>
          <cell r="J16" t="str">
            <v>m</v>
          </cell>
          <cell r="K16">
            <v>17.760053079694401</v>
          </cell>
          <cell r="L16">
            <v>55.196284523886</v>
          </cell>
          <cell r="M16">
            <v>87.016588727780203</v>
          </cell>
          <cell r="N16">
            <v>16.3880858844168</v>
          </cell>
          <cell r="O16" t="str">
            <v>x</v>
          </cell>
          <cell r="P16" t="str">
            <v>a</v>
          </cell>
          <cell r="Q16">
            <v>93.937693405377701</v>
          </cell>
          <cell r="R16" t="str">
            <v>x</v>
          </cell>
          <cell r="S16">
            <v>7.8688791369784896</v>
          </cell>
          <cell r="T16" t="str">
            <v>m</v>
          </cell>
          <cell r="U16">
            <v>19.290139793251601</v>
          </cell>
          <cell r="V16">
            <v>16.8990887460095</v>
          </cell>
          <cell r="W16">
            <v>19.274527382959899</v>
          </cell>
          <cell r="X16" t="str">
            <v>m</v>
          </cell>
          <cell r="Y16" t="str">
            <v>a</v>
          </cell>
          <cell r="Z16">
            <v>27.544248856745</v>
          </cell>
          <cell r="AA16">
            <v>0.48400179415840799</v>
          </cell>
          <cell r="AB16">
            <v>25.449070687463099</v>
          </cell>
          <cell r="AC16" t="str">
            <v>a</v>
          </cell>
          <cell r="AD16">
            <v>85.051001597640393</v>
          </cell>
          <cell r="AE16" t="str">
            <v>m</v>
          </cell>
          <cell r="AF16" t="str">
            <v>m</v>
          </cell>
          <cell r="AG16">
            <v>36.0306272500208</v>
          </cell>
          <cell r="AH16" t="str">
            <v>m</v>
          </cell>
          <cell r="AI16">
            <v>100</v>
          </cell>
          <cell r="AJ16">
            <v>5.6393227383666096</v>
          </cell>
        </row>
        <row r="17">
          <cell r="A17">
            <v>901030</v>
          </cell>
          <cell r="B17" t="str">
            <v>c8: Total Sources (after transfers)</v>
          </cell>
          <cell r="C17">
            <v>100</v>
          </cell>
          <cell r="D17">
            <v>100</v>
          </cell>
          <cell r="E17">
            <v>100</v>
          </cell>
          <cell r="F17">
            <v>100</v>
          </cell>
          <cell r="G17">
            <v>100</v>
          </cell>
          <cell r="H17">
            <v>100</v>
          </cell>
          <cell r="I17" t="str">
            <v>m</v>
          </cell>
          <cell r="J17" t="str">
            <v>m</v>
          </cell>
          <cell r="K17">
            <v>100</v>
          </cell>
          <cell r="L17">
            <v>100</v>
          </cell>
          <cell r="M17">
            <v>100</v>
          </cell>
          <cell r="N17">
            <v>100</v>
          </cell>
          <cell r="O17" t="str">
            <v>x</v>
          </cell>
          <cell r="P17">
            <v>100</v>
          </cell>
          <cell r="Q17">
            <v>100</v>
          </cell>
          <cell r="R17" t="str">
            <v>x</v>
          </cell>
          <cell r="S17" t="str">
            <v>m</v>
          </cell>
          <cell r="T17" t="str">
            <v>m</v>
          </cell>
          <cell r="U17">
            <v>100</v>
          </cell>
          <cell r="V17">
            <v>100</v>
          </cell>
          <cell r="W17">
            <v>100</v>
          </cell>
          <cell r="X17" t="str">
            <v>m</v>
          </cell>
          <cell r="Y17">
            <v>100</v>
          </cell>
          <cell r="Z17" t="str">
            <v>m</v>
          </cell>
          <cell r="AA17">
            <v>100</v>
          </cell>
          <cell r="AB17">
            <v>100</v>
          </cell>
          <cell r="AC17">
            <v>100</v>
          </cell>
          <cell r="AD17">
            <v>100</v>
          </cell>
          <cell r="AE17" t="str">
            <v>m</v>
          </cell>
          <cell r="AF17" t="str">
            <v>m</v>
          </cell>
          <cell r="AG17">
            <v>100</v>
          </cell>
          <cell r="AH17" t="str">
            <v>m</v>
          </cell>
          <cell r="AI17">
            <v>100</v>
          </cell>
          <cell r="AJ17">
            <v>100</v>
          </cell>
        </row>
        <row r="18">
          <cell r="A18">
            <v>905070</v>
          </cell>
          <cell r="B18" t="str">
            <v>c1: Central Sources (before transfers)</v>
          </cell>
          <cell r="C18">
            <v>93.351741597262304</v>
          </cell>
          <cell r="D18">
            <v>86.909177432222506</v>
          </cell>
          <cell r="E18">
            <v>98.712560326604603</v>
          </cell>
          <cell r="F18">
            <v>16.392870506986601</v>
          </cell>
          <cell r="G18">
            <v>76.122342190341797</v>
          </cell>
          <cell r="H18">
            <v>47.108248290831099</v>
          </cell>
          <cell r="I18">
            <v>100</v>
          </cell>
          <cell r="J18">
            <v>50.935027414286601</v>
          </cell>
          <cell r="K18">
            <v>99.396154309937003</v>
          </cell>
          <cell r="L18">
            <v>87.106702787735202</v>
          </cell>
          <cell r="M18">
            <v>83.481812957765399</v>
          </cell>
          <cell r="N18">
            <v>91.044209649971194</v>
          </cell>
          <cell r="O18">
            <v>14.713881420363199</v>
          </cell>
          <cell r="P18">
            <v>100</v>
          </cell>
          <cell r="Q18">
            <v>100</v>
          </cell>
          <cell r="R18">
            <v>100</v>
          </cell>
          <cell r="S18">
            <v>32.393804175950301</v>
          </cell>
          <cell r="T18" t="str">
            <v>m</v>
          </cell>
          <cell r="U18">
            <v>100</v>
          </cell>
          <cell r="V18">
            <v>88.974572187440103</v>
          </cell>
          <cell r="W18">
            <v>84.582572952489201</v>
          </cell>
          <cell r="X18" t="str">
            <v>m</v>
          </cell>
          <cell r="Y18">
            <v>99.576676252150406</v>
          </cell>
          <cell r="Z18">
            <v>100</v>
          </cell>
          <cell r="AA18">
            <v>93.574469512422993</v>
          </cell>
          <cell r="AB18">
            <v>99.809910632434594</v>
          </cell>
          <cell r="AC18">
            <v>100</v>
          </cell>
          <cell r="AD18">
            <v>105.92599872242199</v>
          </cell>
          <cell r="AE18">
            <v>100</v>
          </cell>
          <cell r="AF18" t="str">
            <v>m</v>
          </cell>
          <cell r="AG18">
            <v>99.869563681951405</v>
          </cell>
          <cell r="AH18">
            <v>100</v>
          </cell>
          <cell r="AI18">
            <v>87.355508374616704</v>
          </cell>
          <cell r="AJ18">
            <v>47.317927727978997</v>
          </cell>
        </row>
        <row r="19">
          <cell r="A19">
            <v>905070</v>
          </cell>
          <cell r="B19" t="str">
            <v>c2: Regional Sources (before transfers)</v>
          </cell>
          <cell r="C19">
            <v>6.6482584027377198</v>
          </cell>
          <cell r="D19">
            <v>13.090822567777501</v>
          </cell>
          <cell r="E19">
            <v>0.89193084083690699</v>
          </cell>
          <cell r="F19">
            <v>82.4077646561569</v>
          </cell>
          <cell r="G19">
            <v>22.251679236905201</v>
          </cell>
          <cell r="H19">
            <v>52.822463917482501</v>
          </cell>
          <cell r="I19" t="str">
            <v>a</v>
          </cell>
          <cell r="J19">
            <v>49.064972585713399</v>
          </cell>
          <cell r="K19" t="str">
            <v>a</v>
          </cell>
          <cell r="L19">
            <v>2.5416464661517399</v>
          </cell>
          <cell r="M19" t="str">
            <v>a</v>
          </cell>
          <cell r="N19">
            <v>5.2779784277476498</v>
          </cell>
          <cell r="O19">
            <v>84.628482292041198</v>
          </cell>
          <cell r="P19">
            <v>0</v>
          </cell>
          <cell r="Q19" t="str">
            <v>x</v>
          </cell>
          <cell r="R19" t="str">
            <v>n</v>
          </cell>
          <cell r="S19" t="str">
            <v>m</v>
          </cell>
          <cell r="T19" t="str">
            <v>m</v>
          </cell>
          <cell r="U19" t="str">
            <v>a</v>
          </cell>
          <cell r="V19">
            <v>10.740288631058201</v>
          </cell>
          <cell r="W19">
            <v>15.125623659622899</v>
          </cell>
          <cell r="X19" t="str">
            <v>m</v>
          </cell>
          <cell r="Y19">
            <v>0.42332374784958698</v>
          </cell>
          <cell r="Z19" t="str">
            <v>a</v>
          </cell>
          <cell r="AA19">
            <v>6.1723091446086196</v>
          </cell>
          <cell r="AB19" t="str">
            <v>n</v>
          </cell>
          <cell r="AC19" t="str">
            <v>a</v>
          </cell>
          <cell r="AD19" t="str">
            <v>a</v>
          </cell>
          <cell r="AE19" t="str">
            <v>m</v>
          </cell>
          <cell r="AF19" t="str">
            <v>m</v>
          </cell>
          <cell r="AG19" t="str">
            <v>a</v>
          </cell>
          <cell r="AH19" t="str">
            <v>m</v>
          </cell>
          <cell r="AI19">
            <v>12.644491625383401</v>
          </cell>
          <cell r="AJ19">
            <v>51.771406490746401</v>
          </cell>
        </row>
        <row r="20">
          <cell r="A20">
            <v>905070</v>
          </cell>
          <cell r="B20" t="str">
            <v>c3: Local Sources (before transfers)</v>
          </cell>
          <cell r="C20" t="str">
            <v>m</v>
          </cell>
          <cell r="D20" t="str">
            <v>n</v>
          </cell>
          <cell r="E20">
            <v>0.39550883255848501</v>
          </cell>
          <cell r="F20">
            <v>1.19936483685652</v>
          </cell>
          <cell r="G20">
            <v>1.62597857275302</v>
          </cell>
          <cell r="H20">
            <v>6.9287791686441697E-2</v>
          </cell>
          <cell r="I20" t="str">
            <v>a</v>
          </cell>
          <cell r="J20" t="str">
            <v>m</v>
          </cell>
          <cell r="K20">
            <v>0.60384569006298205</v>
          </cell>
          <cell r="L20">
            <v>10.351650746113</v>
          </cell>
          <cell r="M20">
            <v>16.5181870422348</v>
          </cell>
          <cell r="N20">
            <v>3.6778119222811299</v>
          </cell>
          <cell r="O20">
            <v>0.65682806305378205</v>
          </cell>
          <cell r="P20" t="str">
            <v>a</v>
          </cell>
          <cell r="Q20" t="str">
            <v>x</v>
          </cell>
          <cell r="R20" t="str">
            <v>n</v>
          </cell>
          <cell r="S20" t="str">
            <v>m</v>
          </cell>
          <cell r="T20" t="str">
            <v>m</v>
          </cell>
          <cell r="U20">
            <v>0</v>
          </cell>
          <cell r="V20">
            <v>0.28513918150163298</v>
          </cell>
          <cell r="W20">
            <v>0.65346071119456295</v>
          </cell>
          <cell r="X20" t="str">
            <v>m</v>
          </cell>
          <cell r="Y20" t="str">
            <v>a</v>
          </cell>
          <cell r="Z20" t="str">
            <v>m</v>
          </cell>
          <cell r="AA20">
            <v>0.25322134296874799</v>
          </cell>
          <cell r="AB20">
            <v>0.190089367565388</v>
          </cell>
          <cell r="AC20" t="str">
            <v>a</v>
          </cell>
          <cell r="AD20">
            <v>-0.32430838779421201</v>
          </cell>
          <cell r="AE20" t="str">
            <v>m</v>
          </cell>
          <cell r="AF20" t="str">
            <v>m</v>
          </cell>
          <cell r="AG20">
            <v>0.13043631804859199</v>
          </cell>
          <cell r="AH20" t="str">
            <v>m</v>
          </cell>
          <cell r="AI20" t="str">
            <v>a</v>
          </cell>
          <cell r="AJ20">
            <v>0.91066578127460696</v>
          </cell>
        </row>
        <row r="21">
          <cell r="A21">
            <v>905070</v>
          </cell>
          <cell r="B21" t="str">
            <v>c4: Total Sources (before transfers)</v>
          </cell>
          <cell r="C21" t="str">
            <v>m</v>
          </cell>
          <cell r="D21">
            <v>100</v>
          </cell>
          <cell r="E21">
            <v>100</v>
          </cell>
          <cell r="F21">
            <v>100</v>
          </cell>
          <cell r="G21">
            <v>100</v>
          </cell>
          <cell r="H21">
            <v>100</v>
          </cell>
          <cell r="I21">
            <v>100</v>
          </cell>
          <cell r="J21" t="str">
            <v>m</v>
          </cell>
          <cell r="K21">
            <v>100</v>
          </cell>
          <cell r="L21">
            <v>100</v>
          </cell>
          <cell r="M21">
            <v>100</v>
          </cell>
          <cell r="N21">
            <v>100</v>
          </cell>
          <cell r="O21">
            <v>100</v>
          </cell>
          <cell r="P21">
            <v>100</v>
          </cell>
          <cell r="Q21">
            <v>100</v>
          </cell>
          <cell r="R21">
            <v>100</v>
          </cell>
          <cell r="S21" t="str">
            <v>m</v>
          </cell>
          <cell r="T21" t="str">
            <v>m</v>
          </cell>
          <cell r="U21">
            <v>100</v>
          </cell>
          <cell r="V21">
            <v>100</v>
          </cell>
          <cell r="W21">
            <v>100</v>
          </cell>
          <cell r="X21" t="str">
            <v>m</v>
          </cell>
          <cell r="Y21">
            <v>100</v>
          </cell>
          <cell r="Z21" t="str">
            <v>m</v>
          </cell>
          <cell r="AA21">
            <v>100</v>
          </cell>
          <cell r="AB21">
            <v>100</v>
          </cell>
          <cell r="AC21">
            <v>100</v>
          </cell>
          <cell r="AD21">
            <v>100</v>
          </cell>
          <cell r="AE21" t="str">
            <v>m</v>
          </cell>
          <cell r="AF21" t="str">
            <v>m</v>
          </cell>
          <cell r="AG21">
            <v>100</v>
          </cell>
          <cell r="AH21" t="str">
            <v>m</v>
          </cell>
          <cell r="AI21">
            <v>100</v>
          </cell>
          <cell r="AJ21">
            <v>100</v>
          </cell>
        </row>
        <row r="22">
          <cell r="A22">
            <v>905070</v>
          </cell>
          <cell r="B22" t="str">
            <v>c5: Central Sources (after transfers)</v>
          </cell>
          <cell r="C22">
            <v>81.823426289465303</v>
          </cell>
          <cell r="D22">
            <v>86.909177432222506</v>
          </cell>
          <cell r="E22">
            <v>98.386097351117698</v>
          </cell>
          <cell r="F22">
            <v>16.392870506986601</v>
          </cell>
          <cell r="G22">
            <v>74.999539812090703</v>
          </cell>
          <cell r="H22">
            <v>32.547857807959602</v>
          </cell>
          <cell r="I22">
            <v>100</v>
          </cell>
          <cell r="J22">
            <v>50.935027414286601</v>
          </cell>
          <cell r="K22">
            <v>99.396154309937003</v>
          </cell>
          <cell r="L22">
            <v>87.106702787735202</v>
          </cell>
          <cell r="M22">
            <v>76.928159417707505</v>
          </cell>
          <cell r="N22">
            <v>91.042985345070306</v>
          </cell>
          <cell r="O22">
            <v>7.44560646404772</v>
          </cell>
          <cell r="P22">
            <v>100</v>
          </cell>
          <cell r="Q22">
            <v>100</v>
          </cell>
          <cell r="R22">
            <v>100</v>
          </cell>
          <cell r="S22" t="str">
            <v>m</v>
          </cell>
          <cell r="T22" t="str">
            <v>m</v>
          </cell>
          <cell r="U22">
            <v>75.553376472351104</v>
          </cell>
          <cell r="V22">
            <v>88.674741292065093</v>
          </cell>
          <cell r="W22">
            <v>84.2209156291825</v>
          </cell>
          <cell r="X22" t="str">
            <v>m</v>
          </cell>
          <cell r="Y22">
            <v>99.576676252150406</v>
          </cell>
          <cell r="Z22" t="str">
            <v>m</v>
          </cell>
          <cell r="AA22">
            <v>88.826979749337497</v>
          </cell>
          <cell r="AB22">
            <v>99.359817092323098</v>
          </cell>
          <cell r="AC22">
            <v>100</v>
          </cell>
          <cell r="AD22">
            <v>105.60169033462699</v>
          </cell>
          <cell r="AE22">
            <v>100</v>
          </cell>
          <cell r="AF22" t="str">
            <v>m</v>
          </cell>
          <cell r="AG22">
            <v>99.869563681951405</v>
          </cell>
          <cell r="AH22" t="str">
            <v>m</v>
          </cell>
          <cell r="AI22">
            <v>87.355508374616704</v>
          </cell>
          <cell r="AJ22">
            <v>47.317927727978997</v>
          </cell>
        </row>
        <row r="23">
          <cell r="A23">
            <v>905070</v>
          </cell>
          <cell r="B23" t="str">
            <v>c6: Regional Sources (after transfers)</v>
          </cell>
          <cell r="C23" t="str">
            <v>m</v>
          </cell>
          <cell r="D23">
            <v>13.090822567777501</v>
          </cell>
          <cell r="E23">
            <v>1.21379075918576</v>
          </cell>
          <cell r="F23">
            <v>81.804592330346907</v>
          </cell>
          <cell r="G23">
            <v>23.354558845911601</v>
          </cell>
          <cell r="H23">
            <v>67.382854400354006</v>
          </cell>
          <cell r="I23" t="str">
            <v>a</v>
          </cell>
          <cell r="J23">
            <v>49.064972585713399</v>
          </cell>
          <cell r="K23" t="str">
            <v>a</v>
          </cell>
          <cell r="L23">
            <v>2.5416464661517399</v>
          </cell>
          <cell r="M23" t="str">
            <v>a</v>
          </cell>
          <cell r="N23">
            <v>5.2792027326485398</v>
          </cell>
          <cell r="O23">
            <v>91.774770914872605</v>
          </cell>
          <cell r="P23">
            <v>0</v>
          </cell>
          <cell r="Q23" t="str">
            <v>x</v>
          </cell>
          <cell r="R23" t="str">
            <v>n</v>
          </cell>
          <cell r="S23" t="str">
            <v>m</v>
          </cell>
          <cell r="T23" t="str">
            <v>m</v>
          </cell>
          <cell r="U23" t="str">
            <v>a</v>
          </cell>
          <cell r="V23">
            <v>10.4920055857727</v>
          </cell>
          <cell r="W23">
            <v>15.125623659622899</v>
          </cell>
          <cell r="X23" t="str">
            <v>m</v>
          </cell>
          <cell r="Y23">
            <v>0.42332374784958698</v>
          </cell>
          <cell r="Z23" t="str">
            <v>a</v>
          </cell>
          <cell r="AA23">
            <v>10.9197989076941</v>
          </cell>
          <cell r="AB23" t="str">
            <v>n</v>
          </cell>
          <cell r="AC23" t="str">
            <v>a</v>
          </cell>
          <cell r="AD23" t="str">
            <v>a</v>
          </cell>
          <cell r="AE23" t="str">
            <v>m</v>
          </cell>
          <cell r="AF23" t="str">
            <v>m</v>
          </cell>
          <cell r="AG23" t="str">
            <v>a</v>
          </cell>
          <cell r="AH23" t="str">
            <v>m</v>
          </cell>
          <cell r="AI23">
            <v>12.644491625383401</v>
          </cell>
          <cell r="AJ23">
            <v>51.771406490746401</v>
          </cell>
        </row>
        <row r="24">
          <cell r="A24">
            <v>905070</v>
          </cell>
          <cell r="B24" t="str">
            <v>c7: Local Sources (after transfers)</v>
          </cell>
          <cell r="C24" t="str">
            <v>m</v>
          </cell>
          <cell r="D24" t="str">
            <v>n</v>
          </cell>
          <cell r="E24">
            <v>0.40011188969658801</v>
          </cell>
          <cell r="F24">
            <v>1.8025371626665201</v>
          </cell>
          <cell r="G24">
            <v>1.64590134199774</v>
          </cell>
          <cell r="H24">
            <v>6.9287791686441697E-2</v>
          </cell>
          <cell r="I24" t="str">
            <v>a</v>
          </cell>
          <cell r="J24" t="str">
            <v>m</v>
          </cell>
          <cell r="K24">
            <v>0.60384569006298205</v>
          </cell>
          <cell r="L24">
            <v>10.351650746113</v>
          </cell>
          <cell r="M24">
            <v>23.071840582292701</v>
          </cell>
          <cell r="N24">
            <v>3.6778119222811299</v>
          </cell>
          <cell r="O24">
            <v>0.77881439653789597</v>
          </cell>
          <cell r="P24" t="str">
            <v>a</v>
          </cell>
          <cell r="Q24" t="str">
            <v>n</v>
          </cell>
          <cell r="R24" t="str">
            <v>n</v>
          </cell>
          <cell r="S24">
            <v>1.2648044225314801</v>
          </cell>
          <cell r="T24" t="str">
            <v>m</v>
          </cell>
          <cell r="U24">
            <v>24.446623527648899</v>
          </cell>
          <cell r="V24">
            <v>0.83325312216217795</v>
          </cell>
          <cell r="W24">
            <v>0.65346071119456295</v>
          </cell>
          <cell r="X24" t="str">
            <v>m</v>
          </cell>
          <cell r="Y24" t="str">
            <v>a</v>
          </cell>
          <cell r="Z24" t="str">
            <v>a</v>
          </cell>
          <cell r="AA24">
            <v>0.25322134296874799</v>
          </cell>
          <cell r="AB24">
            <v>0.64018290767693098</v>
          </cell>
          <cell r="AC24" t="str">
            <v>a</v>
          </cell>
          <cell r="AD24" t="str">
            <v>a</v>
          </cell>
          <cell r="AE24" t="str">
            <v>m</v>
          </cell>
          <cell r="AF24" t="str">
            <v>m</v>
          </cell>
          <cell r="AG24">
            <v>0.13043631804859199</v>
          </cell>
          <cell r="AH24" t="str">
            <v>m</v>
          </cell>
          <cell r="AI24" t="str">
            <v>a</v>
          </cell>
          <cell r="AJ24">
            <v>0.91066578127460696</v>
          </cell>
        </row>
        <row r="25">
          <cell r="A25">
            <v>905070</v>
          </cell>
          <cell r="B25" t="str">
            <v>c8: Total Sources (after transfers)</v>
          </cell>
          <cell r="C25" t="str">
            <v>m</v>
          </cell>
          <cell r="D25">
            <v>100</v>
          </cell>
          <cell r="E25">
            <v>100</v>
          </cell>
          <cell r="F25">
            <v>100</v>
          </cell>
          <cell r="G25">
            <v>100</v>
          </cell>
          <cell r="H25">
            <v>100</v>
          </cell>
          <cell r="I25">
            <v>100</v>
          </cell>
          <cell r="J25" t="str">
            <v>m</v>
          </cell>
          <cell r="K25">
            <v>100</v>
          </cell>
          <cell r="L25">
            <v>100</v>
          </cell>
          <cell r="M25">
            <v>100</v>
          </cell>
          <cell r="N25">
            <v>100</v>
          </cell>
          <cell r="O25">
            <v>100</v>
          </cell>
          <cell r="P25">
            <v>100</v>
          </cell>
          <cell r="Q25">
            <v>100</v>
          </cell>
          <cell r="R25">
            <v>100</v>
          </cell>
          <cell r="S25" t="str">
            <v>m</v>
          </cell>
          <cell r="T25" t="str">
            <v>m</v>
          </cell>
          <cell r="U25">
            <v>100</v>
          </cell>
          <cell r="V25">
            <v>100</v>
          </cell>
          <cell r="W25">
            <v>100</v>
          </cell>
          <cell r="X25" t="str">
            <v>m</v>
          </cell>
          <cell r="Y25">
            <v>100</v>
          </cell>
          <cell r="Z25" t="str">
            <v>m</v>
          </cell>
          <cell r="AA25">
            <v>100</v>
          </cell>
          <cell r="AB25">
            <v>100</v>
          </cell>
          <cell r="AC25">
            <v>100</v>
          </cell>
          <cell r="AD25">
            <v>100</v>
          </cell>
          <cell r="AE25" t="str">
            <v>m</v>
          </cell>
          <cell r="AF25" t="str">
            <v>m</v>
          </cell>
          <cell r="AG25">
            <v>100</v>
          </cell>
          <cell r="AH25" t="str">
            <v>m</v>
          </cell>
          <cell r="AI25">
            <v>100</v>
          </cell>
          <cell r="AJ25">
            <v>100</v>
          </cell>
        </row>
      </sheetData>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3_ALL"/>
    </sheetNames>
    <sheetDataSet>
      <sheetData sheetId="0">
        <row r="1">
          <cell r="A1" t="str">
            <v>col</v>
          </cell>
          <cell r="B1" t="str">
            <v>DLVLEDUC</v>
          </cell>
          <cell r="C1" t="str">
            <v>Argentina</v>
          </cell>
          <cell r="D1" t="str">
            <v>Australia</v>
          </cell>
          <cell r="E1" t="str">
            <v>Austria</v>
          </cell>
          <cell r="F1" t="str">
            <v>Belgium (Fl)</v>
          </cell>
          <cell r="G1" t="str">
            <v>Brazil</v>
          </cell>
          <cell r="H1" t="str">
            <v>Canada</v>
          </cell>
          <cell r="I1" t="str">
            <v>Chile</v>
          </cell>
          <cell r="J1" t="str">
            <v>China</v>
          </cell>
          <cell r="K1" t="str">
            <v>Czech Republic</v>
          </cell>
          <cell r="L1" t="str">
            <v>Denmark</v>
          </cell>
          <cell r="M1" t="str">
            <v>Finland</v>
          </cell>
          <cell r="N1" t="str">
            <v>France</v>
          </cell>
          <cell r="O1" t="str">
            <v>Germany</v>
          </cell>
          <cell r="P1" t="str">
            <v>Greece</v>
          </cell>
          <cell r="Q1" t="str">
            <v>Hungary</v>
          </cell>
          <cell r="R1" t="str">
            <v>Iceland</v>
          </cell>
          <cell r="S1" t="str">
            <v>India</v>
          </cell>
          <cell r="T1" t="str">
            <v>Indonesia</v>
          </cell>
          <cell r="U1" t="str">
            <v>Ireland</v>
          </cell>
          <cell r="V1" t="str">
            <v>Italy</v>
          </cell>
          <cell r="W1" t="str">
            <v>Japan</v>
          </cell>
          <cell r="X1" t="str">
            <v>Jordan</v>
          </cell>
          <cell r="Y1" t="str">
            <v>Korea</v>
          </cell>
          <cell r="Z1" t="str">
            <v>Luxembourg</v>
          </cell>
          <cell r="AA1" t="str">
            <v>Mexico</v>
          </cell>
          <cell r="AB1" t="str">
            <v>Netherlands</v>
          </cell>
          <cell r="AC1" t="str">
            <v>New Zealand</v>
          </cell>
          <cell r="AD1" t="str">
            <v>Norway</v>
          </cell>
          <cell r="AE1" t="str">
            <v>Paraguay</v>
          </cell>
          <cell r="AF1" t="str">
            <v>Philippines</v>
          </cell>
          <cell r="AG1" t="str">
            <v>Poland</v>
          </cell>
          <cell r="AH1" t="str">
            <v>Portugal</v>
          </cell>
        </row>
        <row r="2">
          <cell r="A2" t="str">
            <v>c1: Total direct Exp + public subsidies to the priv. sector</v>
          </cell>
          <cell r="B2">
            <v>900000</v>
          </cell>
          <cell r="C2" t="str">
            <v>m</v>
          </cell>
          <cell r="D2">
            <v>13.0963421722328</v>
          </cell>
          <cell r="E2">
            <v>10.6167566837808</v>
          </cell>
          <cell r="F2" t="str">
            <v>m</v>
          </cell>
          <cell r="G2">
            <v>15.308723163349701</v>
          </cell>
          <cell r="H2">
            <v>13.605411354963501</v>
          </cell>
          <cell r="I2" t="str">
            <v>m</v>
          </cell>
          <cell r="J2" t="str">
            <v>m</v>
          </cell>
          <cell r="K2">
            <v>13.076836272949899</v>
          </cell>
          <cell r="L2">
            <v>13.091476488229899</v>
          </cell>
          <cell r="M2">
            <v>12.2241976910875</v>
          </cell>
          <cell r="N2">
            <v>11.107819933653699</v>
          </cell>
          <cell r="O2">
            <v>9.4783652441354107</v>
          </cell>
          <cell r="P2">
            <v>8.2184588161065104</v>
          </cell>
          <cell r="Q2">
            <v>9.4490348006145197</v>
          </cell>
          <cell r="R2">
            <v>12.308144829243</v>
          </cell>
          <cell r="S2" t="str">
            <v>m</v>
          </cell>
          <cell r="T2" t="str">
            <v>m</v>
          </cell>
          <cell r="U2">
            <v>13.499125303674999</v>
          </cell>
          <cell r="V2">
            <v>8.9610732394366206</v>
          </cell>
          <cell r="W2">
            <v>9.8315868776795803</v>
          </cell>
          <cell r="X2" t="str">
            <v>m</v>
          </cell>
          <cell r="Y2">
            <v>17.482599866435901</v>
          </cell>
          <cell r="Z2" t="str">
            <v>m</v>
          </cell>
          <cell r="AA2">
            <v>22.998469886903099</v>
          </cell>
          <cell r="AB2">
            <v>8.76050022296252</v>
          </cell>
          <cell r="AC2" t="str">
            <v>m</v>
          </cell>
          <cell r="AD2">
            <v>16.726128821882099</v>
          </cell>
          <cell r="AE2" t="str">
            <v>m</v>
          </cell>
          <cell r="AF2">
            <v>1.2231055200725699E-2</v>
          </cell>
          <cell r="AG2" t="str">
            <v>m</v>
          </cell>
          <cell r="AH2" t="str">
            <v>m</v>
          </cell>
        </row>
        <row r="3">
          <cell r="A3" t="str">
            <v>c1: Total direct Exp + public subsidies to the priv. sector</v>
          </cell>
          <cell r="B3">
            <v>901030</v>
          </cell>
          <cell r="C3" t="str">
            <v>m</v>
          </cell>
          <cell r="D3">
            <v>9.0900172657104203</v>
          </cell>
          <cell r="E3">
            <v>7.2669559178875804</v>
          </cell>
          <cell r="F3" t="str">
            <v>m</v>
          </cell>
          <cell r="G3">
            <v>10.5899725645604</v>
          </cell>
          <cell r="H3">
            <v>8.3665727862541992</v>
          </cell>
          <cell r="I3" t="str">
            <v>m</v>
          </cell>
          <cell r="J3" t="str">
            <v>m</v>
          </cell>
          <cell r="K3">
            <v>9.2975200394205793</v>
          </cell>
          <cell r="L3">
            <v>7.8987774550771697</v>
          </cell>
          <cell r="M3">
            <v>7.4719134250093902</v>
          </cell>
          <cell r="N3">
            <v>7.7720222178482103</v>
          </cell>
          <cell r="O3" t="str">
            <v>xc</v>
          </cell>
          <cell r="P3">
            <v>6.3112154930578503</v>
          </cell>
          <cell r="Q3">
            <v>6.2489813639703398</v>
          </cell>
          <cell r="R3" t="str">
            <v>xc</v>
          </cell>
          <cell r="S3" t="str">
            <v>m</v>
          </cell>
          <cell r="T3" t="str">
            <v>m</v>
          </cell>
          <cell r="U3">
            <v>9.0196796612238899</v>
          </cell>
          <cell r="V3">
            <v>6.2950768147345597</v>
          </cell>
          <cell r="W3">
            <v>7.7500085836404198</v>
          </cell>
          <cell r="X3" t="str">
            <v>m</v>
          </cell>
          <cell r="Y3">
            <v>14.1840063783681</v>
          </cell>
          <cell r="Z3" t="str">
            <v>m</v>
          </cell>
          <cell r="AA3">
            <v>16.7374930960376</v>
          </cell>
          <cell r="AB3">
            <v>5.5211554704509096</v>
          </cell>
          <cell r="AC3" t="str">
            <v>m</v>
          </cell>
          <cell r="AD3">
            <v>9.1810921629556397</v>
          </cell>
          <cell r="AE3" t="str">
            <v>m</v>
          </cell>
          <cell r="AF3" t="str">
            <v>m</v>
          </cell>
          <cell r="AG3" t="str">
            <v>m</v>
          </cell>
          <cell r="AH3" t="str">
            <v>m</v>
          </cell>
        </row>
        <row r="4">
          <cell r="A4" t="str">
            <v>c1: Total direct Exp + public subsidies to the priv. sector</v>
          </cell>
          <cell r="B4">
            <v>905070</v>
          </cell>
          <cell r="C4" t="str">
            <v>m</v>
          </cell>
          <cell r="D4">
            <v>3.91589115280108</v>
          </cell>
          <cell r="E4">
            <v>2.2831363627912</v>
          </cell>
          <cell r="F4" t="str">
            <v>m</v>
          </cell>
          <cell r="G4">
            <v>3.8798954840395399</v>
          </cell>
          <cell r="H4">
            <v>4.7984924461587797</v>
          </cell>
          <cell r="I4">
            <v>2.3611995324396302</v>
          </cell>
          <cell r="J4" t="str">
            <v>m</v>
          </cell>
          <cell r="K4">
            <v>2.0276207349229498</v>
          </cell>
          <cell r="L4">
            <v>3.1745213275276098</v>
          </cell>
          <cell r="M4">
            <v>3.47393483457643</v>
          </cell>
          <cell r="N4">
            <v>1.9606002851642601</v>
          </cell>
          <cell r="O4">
            <v>2.1844681849787202</v>
          </cell>
          <cell r="P4">
            <v>1.8598630718954301</v>
          </cell>
          <cell r="Q4">
            <v>1.7653129383474699</v>
          </cell>
          <cell r="R4">
            <v>2.36475862723956</v>
          </cell>
          <cell r="S4" t="str">
            <v>m</v>
          </cell>
          <cell r="T4" t="str">
            <v>m</v>
          </cell>
          <cell r="U4">
            <v>3.1402948058036499</v>
          </cell>
          <cell r="V4">
            <v>1.4092450704225401</v>
          </cell>
          <cell r="W4">
            <v>1.1873769041908899</v>
          </cell>
          <cell r="X4" t="str">
            <v>m</v>
          </cell>
          <cell r="Y4">
            <v>1.4014569392010701</v>
          </cell>
          <cell r="Z4" t="str">
            <v>m</v>
          </cell>
          <cell r="AA4">
            <v>4.2190639287910798</v>
          </cell>
          <cell r="AB4">
            <v>2.6064000734464798</v>
          </cell>
          <cell r="AC4" t="str">
            <v>m</v>
          </cell>
          <cell r="AD4">
            <v>4.5924642155170297</v>
          </cell>
          <cell r="AE4" t="str">
            <v>m</v>
          </cell>
          <cell r="AF4">
            <v>5.0554550810290198E-3</v>
          </cell>
          <cell r="AG4" t="str">
            <v>m</v>
          </cell>
          <cell r="AH4" t="str">
            <v>m</v>
          </cell>
        </row>
        <row r="5">
          <cell r="A5" t="str">
            <v>c2: Direct public exp. for educ. services</v>
          </cell>
          <cell r="B5">
            <v>900000</v>
          </cell>
          <cell r="C5" t="str">
            <v>m</v>
          </cell>
          <cell r="D5">
            <v>11.4016136274966</v>
          </cell>
          <cell r="E5">
            <v>10.0094342139408</v>
          </cell>
          <cell r="F5" t="str">
            <v>m</v>
          </cell>
          <cell r="G5">
            <v>14.9871597787746</v>
          </cell>
          <cell r="H5">
            <v>11.9320152724693</v>
          </cell>
          <cell r="I5">
            <v>10.943181034077799</v>
          </cell>
          <cell r="J5" t="str">
            <v>m</v>
          </cell>
          <cell r="K5">
            <v>12.212630383184599</v>
          </cell>
          <cell r="L5">
            <v>10.640678613220301</v>
          </cell>
          <cell r="M5">
            <v>11.165249231100301</v>
          </cell>
          <cell r="N5">
            <v>10.6278174372663</v>
          </cell>
          <cell r="O5">
            <v>9.0533961546222503</v>
          </cell>
          <cell r="P5">
            <v>8.1856611987750991</v>
          </cell>
          <cell r="Q5">
            <v>9.1579052835481907</v>
          </cell>
          <cell r="R5">
            <v>11.441817460627799</v>
          </cell>
          <cell r="S5" t="str">
            <v>m</v>
          </cell>
          <cell r="T5" t="str">
            <v>m</v>
          </cell>
          <cell r="U5">
            <v>12.222100853513499</v>
          </cell>
          <cell r="V5">
            <v>8.6640673889490802</v>
          </cell>
          <cell r="W5">
            <v>9.8315868776795803</v>
          </cell>
          <cell r="X5" t="str">
            <v>m</v>
          </cell>
          <cell r="Y5">
            <v>17.482599866435901</v>
          </cell>
          <cell r="Z5" t="str">
            <v>m</v>
          </cell>
          <cell r="AA5">
            <v>22.7632988302386</v>
          </cell>
          <cell r="AB5">
            <v>7.58389397476589</v>
          </cell>
          <cell r="AC5" t="str">
            <v>m</v>
          </cell>
          <cell r="AD5">
            <v>14.2395501185858</v>
          </cell>
          <cell r="AE5" t="str">
            <v>m</v>
          </cell>
          <cell r="AF5">
            <v>2.60918442634448E-2</v>
          </cell>
          <cell r="AG5" t="str">
            <v>m</v>
          </cell>
          <cell r="AH5" t="str">
            <v>m</v>
          </cell>
        </row>
        <row r="6">
          <cell r="A6" t="str">
            <v>c2: Direct public exp. for educ. services</v>
          </cell>
          <cell r="B6">
            <v>901030</v>
          </cell>
          <cell r="C6" t="str">
            <v>m</v>
          </cell>
          <cell r="D6">
            <v>8.2757298238700994</v>
          </cell>
          <cell r="E6">
            <v>7.2109973669893099</v>
          </cell>
          <cell r="F6" t="str">
            <v>m</v>
          </cell>
          <cell r="G6">
            <v>10.589781822932499</v>
          </cell>
          <cell r="H6">
            <v>8.3665727862541992</v>
          </cell>
          <cell r="I6">
            <v>7.7639149134442098</v>
          </cell>
          <cell r="J6" t="str">
            <v>m</v>
          </cell>
          <cell r="K6">
            <v>8.6463093988738091</v>
          </cell>
          <cell r="L6">
            <v>6.9097960742174704</v>
          </cell>
          <cell r="M6">
            <v>7.0895638278284503</v>
          </cell>
          <cell r="N6">
            <v>7.4692152222024903</v>
          </cell>
          <cell r="O6">
            <v>5.8074479658806801</v>
          </cell>
          <cell r="P6">
            <v>6.3095148809786998</v>
          </cell>
          <cell r="Q6">
            <v>6.2085031060049403</v>
          </cell>
          <cell r="R6">
            <v>8.5995575344838198</v>
          </cell>
          <cell r="S6" t="str">
            <v>m</v>
          </cell>
          <cell r="T6" t="str">
            <v>m</v>
          </cell>
          <cell r="U6">
            <v>8.5562650390642396</v>
          </cell>
          <cell r="V6">
            <v>6.2178419284940398</v>
          </cell>
          <cell r="W6">
            <v>7.7500085836404198</v>
          </cell>
          <cell r="X6" t="str">
            <v>m</v>
          </cell>
          <cell r="Y6">
            <v>14.1840063783681</v>
          </cell>
          <cell r="Z6" t="str">
            <v>m</v>
          </cell>
          <cell r="AA6">
            <v>16.674233737503499</v>
          </cell>
          <cell r="AB6">
            <v>5.0490871652283396</v>
          </cell>
          <cell r="AC6" t="str">
            <v>m</v>
          </cell>
          <cell r="AD6">
            <v>8.5131301916554403</v>
          </cell>
          <cell r="AE6" t="str">
            <v>m</v>
          </cell>
          <cell r="AF6">
            <v>1.8255475186324699E-2</v>
          </cell>
          <cell r="AG6" t="str">
            <v>m</v>
          </cell>
          <cell r="AH6" t="str">
            <v>m</v>
          </cell>
        </row>
        <row r="7">
          <cell r="A7" t="str">
            <v>c2: Direct public exp. for educ. services</v>
          </cell>
          <cell r="B7">
            <v>905070</v>
          </cell>
          <cell r="C7" t="str">
            <v>m</v>
          </cell>
          <cell r="D7">
            <v>3.0376423833288202</v>
          </cell>
          <cell r="E7">
            <v>1.7811666573698799</v>
          </cell>
          <cell r="F7" t="str">
            <v>m</v>
          </cell>
          <cell r="G7">
            <v>3.5585228410921901</v>
          </cell>
          <cell r="H7">
            <v>3.1250963636645799</v>
          </cell>
          <cell r="I7">
            <v>1.91582991930741</v>
          </cell>
          <cell r="J7" t="str">
            <v>m</v>
          </cell>
          <cell r="K7">
            <v>1.8146254857044</v>
          </cell>
          <cell r="L7">
            <v>2.1350063342140402</v>
          </cell>
          <cell r="M7">
            <v>2.79733597177017</v>
          </cell>
          <cell r="N7">
            <v>1.78340478442254</v>
          </cell>
          <cell r="O7">
            <v>1.97606998381854</v>
          </cell>
          <cell r="P7">
            <v>1.82876606664317</v>
          </cell>
          <cell r="Q7">
            <v>1.5165319617927999</v>
          </cell>
          <cell r="R7">
            <v>1.6613010273915201</v>
          </cell>
          <cell r="S7" t="str">
            <v>m</v>
          </cell>
          <cell r="T7" t="str">
            <v>m</v>
          </cell>
          <cell r="U7">
            <v>2.3816374239840599</v>
          </cell>
          <cell r="V7">
            <v>1.2910998916576399</v>
          </cell>
          <cell r="W7">
            <v>1.1873769041908899</v>
          </cell>
          <cell r="X7" t="str">
            <v>m</v>
          </cell>
          <cell r="Y7">
            <v>1.4014569392010701</v>
          </cell>
          <cell r="Z7" t="str">
            <v>m</v>
          </cell>
          <cell r="AA7">
            <v>4.0582483001468797</v>
          </cell>
          <cell r="AB7">
            <v>1.9153600188862401</v>
          </cell>
          <cell r="AC7" t="str">
            <v>m</v>
          </cell>
          <cell r="AD7">
            <v>3.0617932522301099</v>
          </cell>
          <cell r="AE7" t="str">
            <v>m</v>
          </cell>
          <cell r="AF7">
            <v>5.0554550810290198E-3</v>
          </cell>
          <cell r="AG7" t="str">
            <v>m</v>
          </cell>
          <cell r="AH7" t="str">
            <v>m</v>
          </cell>
        </row>
        <row r="8">
          <cell r="A8" t="str">
            <v>c3: Public subsides to the private sector</v>
          </cell>
          <cell r="B8">
            <v>900000</v>
          </cell>
          <cell r="C8" t="str">
            <v>m</v>
          </cell>
          <cell r="D8">
            <v>1.69472854473613</v>
          </cell>
          <cell r="E8">
            <v>0.60732246984002303</v>
          </cell>
          <cell r="F8" t="str">
            <v>m</v>
          </cell>
          <cell r="G8">
            <v>0.32156338457518602</v>
          </cell>
          <cell r="H8">
            <v>1.6733960824942</v>
          </cell>
          <cell r="I8" t="str">
            <v>m</v>
          </cell>
          <cell r="J8" t="str">
            <v>m</v>
          </cell>
          <cell r="K8">
            <v>0.86420588976531998</v>
          </cell>
          <cell r="L8">
            <v>2.45079787500958</v>
          </cell>
          <cell r="M8">
            <v>1.0589484599872101</v>
          </cell>
          <cell r="N8">
            <v>0.48000249638743903</v>
          </cell>
          <cell r="O8">
            <v>0.42496908951317403</v>
          </cell>
          <cell r="P8">
            <v>3.2797617331401102E-2</v>
          </cell>
          <cell r="Q8">
            <v>0.291129517066328</v>
          </cell>
          <cell r="R8">
            <v>0.86632736861511705</v>
          </cell>
          <cell r="S8" t="str">
            <v>m</v>
          </cell>
          <cell r="T8" t="str">
            <v>m</v>
          </cell>
          <cell r="U8">
            <v>1.27702445016156</v>
          </cell>
          <cell r="V8">
            <v>0.29700585048754102</v>
          </cell>
          <cell r="W8" t="str">
            <v>m</v>
          </cell>
          <cell r="X8" t="str">
            <v>m</v>
          </cell>
          <cell r="Y8" t="str">
            <v>n</v>
          </cell>
          <cell r="Z8" t="str">
            <v>m</v>
          </cell>
          <cell r="AA8">
            <v>0.23517105666441601</v>
          </cell>
          <cell r="AB8">
            <v>1.17660624819663</v>
          </cell>
          <cell r="AC8" t="str">
            <v>m</v>
          </cell>
          <cell r="AD8">
            <v>2.4865787032962601</v>
          </cell>
          <cell r="AE8" t="str">
            <v>m</v>
          </cell>
          <cell r="AF8" t="str">
            <v>m</v>
          </cell>
          <cell r="AG8" t="str">
            <v>m</v>
          </cell>
          <cell r="AH8" t="str">
            <v>m</v>
          </cell>
        </row>
        <row r="9">
          <cell r="A9" t="str">
            <v>c3: Public subsides to the private sector</v>
          </cell>
          <cell r="B9">
            <v>901030</v>
          </cell>
          <cell r="C9" t="str">
            <v>m</v>
          </cell>
          <cell r="D9">
            <v>0.81428744184032498</v>
          </cell>
          <cell r="E9">
            <v>5.5958550898271398E-2</v>
          </cell>
          <cell r="F9" t="str">
            <v>m</v>
          </cell>
          <cell r="G9" t="str">
            <v>m</v>
          </cell>
          <cell r="H9" t="str">
            <v>xr</v>
          </cell>
          <cell r="I9" t="str">
            <v>m</v>
          </cell>
          <cell r="J9" t="str">
            <v>m</v>
          </cell>
          <cell r="K9">
            <v>0.65121064054677302</v>
          </cell>
          <cell r="L9">
            <v>0.988981380859704</v>
          </cell>
          <cell r="M9">
            <v>0.38234959718094003</v>
          </cell>
          <cell r="N9">
            <v>0.302806995645724</v>
          </cell>
          <cell r="O9" t="str">
            <v>xc</v>
          </cell>
          <cell r="P9">
            <v>1.7006120791422899E-3</v>
          </cell>
          <cell r="Q9">
            <v>4.0478257965399798E-2</v>
          </cell>
          <cell r="R9" t="str">
            <v>xc</v>
          </cell>
          <cell r="S9" t="str">
            <v>m</v>
          </cell>
          <cell r="T9" t="str">
            <v>m</v>
          </cell>
          <cell r="U9">
            <v>0.46341462215965301</v>
          </cell>
          <cell r="V9">
            <v>7.7234886240519995E-2</v>
          </cell>
          <cell r="W9" t="str">
            <v>m</v>
          </cell>
          <cell r="X9" t="str">
            <v>m</v>
          </cell>
          <cell r="Y9" t="str">
            <v>n</v>
          </cell>
          <cell r="Z9" t="str">
            <v>m</v>
          </cell>
          <cell r="AA9">
            <v>6.3259358534123594E-2</v>
          </cell>
          <cell r="AB9">
            <v>0.47206830522256898</v>
          </cell>
          <cell r="AC9" t="str">
            <v>m</v>
          </cell>
          <cell r="AD9">
            <v>0.66796197130020196</v>
          </cell>
          <cell r="AE9" t="str">
            <v>m</v>
          </cell>
          <cell r="AF9" t="str">
            <v>m</v>
          </cell>
          <cell r="AG9" t="str">
            <v>m</v>
          </cell>
          <cell r="AH9" t="str">
            <v>m</v>
          </cell>
        </row>
        <row r="10">
          <cell r="A10" t="str">
            <v>c3: Public subsides to the private sector</v>
          </cell>
          <cell r="B10">
            <v>905070</v>
          </cell>
          <cell r="C10" t="str">
            <v>m</v>
          </cell>
          <cell r="D10">
            <v>0.87824876947226005</v>
          </cell>
          <cell r="E10">
            <v>0.50196970542131802</v>
          </cell>
          <cell r="F10" t="str">
            <v>m</v>
          </cell>
          <cell r="G10">
            <v>0.32137264294735002</v>
          </cell>
          <cell r="H10">
            <v>1.6733960824942</v>
          </cell>
          <cell r="I10">
            <v>0.44536961313221601</v>
          </cell>
          <cell r="J10" t="str">
            <v>m</v>
          </cell>
          <cell r="K10">
            <v>0.21299524921854701</v>
          </cell>
          <cell r="L10">
            <v>1.0395149933135801</v>
          </cell>
          <cell r="M10">
            <v>0.67659886280626902</v>
          </cell>
          <cell r="N10">
            <v>0.177195500741715</v>
          </cell>
          <cell r="O10">
            <v>0.20839820116018101</v>
          </cell>
          <cell r="P10">
            <v>3.1097005252258801E-2</v>
          </cell>
          <cell r="Q10">
            <v>0.24878097655467199</v>
          </cell>
          <cell r="R10">
            <v>0.70345759984804201</v>
          </cell>
          <cell r="S10" t="str">
            <v>m</v>
          </cell>
          <cell r="T10" t="str">
            <v>m</v>
          </cell>
          <cell r="U10">
            <v>0.75865738181958298</v>
          </cell>
          <cell r="V10">
            <v>0.118145178764897</v>
          </cell>
          <cell r="W10" t="str">
            <v>m</v>
          </cell>
          <cell r="X10" t="str">
            <v>m</v>
          </cell>
          <cell r="Y10" t="str">
            <v>n</v>
          </cell>
          <cell r="Z10" t="str">
            <v>m</v>
          </cell>
          <cell r="AA10">
            <v>0.160815628644213</v>
          </cell>
          <cell r="AB10">
            <v>0.69104005456023898</v>
          </cell>
          <cell r="AC10" t="str">
            <v>m</v>
          </cell>
          <cell r="AD10">
            <v>1.53067096328691</v>
          </cell>
          <cell r="AE10" t="str">
            <v>m</v>
          </cell>
          <cell r="AF10" t="str">
            <v>m</v>
          </cell>
          <cell r="AG10" t="str">
            <v>m</v>
          </cell>
          <cell r="AH10" t="str">
            <v>m</v>
          </cell>
        </row>
      </sheetData>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o "/>
      <sheetName val="Read Me"/>
      <sheetName val="Fig1"/>
      <sheetName val="Fig2"/>
      <sheetName val="Fig3"/>
      <sheetName val="Fig4"/>
      <sheetName val="Fig5"/>
      <sheetName val="Fig6"/>
      <sheetName val="Fig7"/>
      <sheetName val="Fig8"/>
      <sheetName val="Fig10a"/>
      <sheetName val="Fig10b"/>
      <sheetName val="..."/>
      <sheetName val="Fig2o"/>
      <sheetName val="Fig5o"/>
      <sheetName val="Fig6o"/>
      <sheetName val="Fig9o"/>
      <sheetName val="Fig10o"/>
      <sheetName val="Fig12o"/>
      <sheetName val="Fig13o"/>
      <sheetName val="Fig14o"/>
      <sheetName val="Sheet25"/>
      <sheetName val="Fig15Pond"/>
      <sheetName val="Fig15o"/>
      <sheetName val="Tab1"/>
      <sheetName val="Tab2"/>
      <sheetName val="Tab3"/>
      <sheetName val="Tab4"/>
      <sheetName val="Tab5"/>
      <sheetName val="Tab6"/>
      <sheetName val="Tab7"/>
      <sheetName val="Tab9"/>
      <sheetName val="Tab10"/>
      <sheetName val="Tab11"/>
      <sheetName val="Tab13"/>
      <sheetName val="Tab15"/>
      <sheetName val="Tab2o"/>
      <sheetName val="GdpvHpTab"/>
      <sheetName val="GdpbvHp Tab"/>
      <sheetName val="GdpvHp_Pop Tab"/>
      <sheetName val="GdpbvHp_Pop Tab"/>
      <sheetName val="GdpvHp_EtHp Tab"/>
      <sheetName val="GdpbvHp_EtbHp Tab"/>
      <sheetName val="Sheet8"/>
      <sheetName val="Sheet10"/>
      <sheetName val="Sheet1"/>
      <sheetName val="Sheet22"/>
      <sheetName val="Sheet2"/>
      <sheetName val="Sheet3"/>
      <sheetName val="TabA2.1"/>
      <sheetName val="TabA2.2"/>
      <sheetName val="TabA2.3"/>
      <sheetName val="TabA2.4"/>
      <sheetName val="FAME Persistence"/>
      <sheetName val="TabA2.7"/>
      <sheetName val="%US"/>
      <sheetName val="......"/>
      <sheetName val="Table1"/>
      <sheetName val="estimatedTfp"/>
      <sheetName val="estimatedTfp_nt"/>
      <sheetName val="estimatedTfp_hrs"/>
      <sheetName val="tfp_all2"/>
      <sheetName val="Fig1(data) GdpvHp"/>
      <sheetName val="Fig2(data) GdpbvHp"/>
      <sheetName val="Fig2-3(data) GdpvHp_Pop"/>
      <sheetName val="Fig6(data)"/>
      <sheetName val="Fig5-6(data)GdpbvHp_Pop"/>
      <sheetName val="Fig7-8(data)GdpvHp_EtHp"/>
      <sheetName val="Fig9-10(data) GdpbvHp_EtbHp"/>
      <sheetName val="Fig11-12(data)"/>
      <sheetName val="Fig13-14(data)"/>
      <sheetName val="Fig15(data)"/>
      <sheetName val="Graf2.4b (2)"/>
      <sheetName val="Graf2.6b"/>
      <sheetName val="Table1a"/>
      <sheetName val="Table1b"/>
      <sheetName val="Graf2.6b (2)"/>
      <sheetName val="Graf2.6d"/>
      <sheetName val="Graf2.6d (2)"/>
      <sheetName val="Fig5b"/>
      <sheetName val="Fig5b(2)"/>
      <sheetName val="Fig5d"/>
      <sheetName val="Fig5d(2)"/>
      <sheetName val="GdpvHp 1"/>
      <sheetName val="GdpbvHp 2"/>
      <sheetName val="GdpvHp_Pop 3"/>
      <sheetName val="GdpbvHp_Pop 2.4b"/>
      <sheetName val="GdpvHp_EtHp 2.6b"/>
      <sheetName val="GdpbvHp_EtbHp 2.6d"/>
      <sheetName val="Fig5ab(data)"/>
      <sheetName val="Fig5cd(data)"/>
      <sheetName val="TableTfp"/>
      <sheetName val="TableTfp_nt"/>
      <sheetName val="TableTfp_hrs"/>
      <sheetName val="TableTfp_all2"/>
      <sheetName val="AnnexTab2"/>
      <sheetName val="Test"/>
      <sheetName val="Tes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row r="3">
          <cell r="B3" t="str">
            <v>GDP per head of population              (as % of US)</v>
          </cell>
          <cell r="D3" t="str">
            <v>GDP</v>
          </cell>
          <cell r="F3" t="str">
            <v>WAP</v>
          </cell>
          <cell r="H3" t="str">
            <v>LF</v>
          </cell>
          <cell r="J3" t="str">
            <v>GDP per WAP</v>
          </cell>
          <cell r="L3" t="str">
            <v>GDP per LF</v>
          </cell>
          <cell r="N3" t="str">
            <v>GDP per person employed                (as % of US)</v>
          </cell>
          <cell r="P3" t="str">
            <v>GDP per hour worked                  (as % of US)</v>
          </cell>
        </row>
        <row r="5">
          <cell r="B5" t="str">
            <v>(1)</v>
          </cell>
          <cell r="D5" t="str">
            <v>(3)</v>
          </cell>
          <cell r="H5" t="str">
            <v>(4)</v>
          </cell>
          <cell r="N5" t="str">
            <v>(6)</v>
          </cell>
          <cell r="P5" t="str">
            <v>(8)</v>
          </cell>
        </row>
        <row r="6">
          <cell r="N6" t="str">
            <v>[ (1) - (2) ]</v>
          </cell>
          <cell r="P6" t="str">
            <v>[ (6) - (7) ]</v>
          </cell>
        </row>
        <row r="7">
          <cell r="B7">
            <v>1985</v>
          </cell>
          <cell r="C7">
            <v>1998</v>
          </cell>
          <cell r="D7">
            <v>1985</v>
          </cell>
          <cell r="E7">
            <v>1998</v>
          </cell>
          <cell r="F7">
            <v>1985</v>
          </cell>
          <cell r="G7">
            <v>1998</v>
          </cell>
          <cell r="H7">
            <v>1985</v>
          </cell>
          <cell r="I7">
            <v>1998</v>
          </cell>
          <cell r="J7">
            <v>1985</v>
          </cell>
          <cell r="K7">
            <v>1998</v>
          </cell>
          <cell r="L7">
            <v>1985</v>
          </cell>
          <cell r="M7">
            <v>1998</v>
          </cell>
          <cell r="N7">
            <v>1985</v>
          </cell>
          <cell r="O7">
            <v>1998</v>
          </cell>
          <cell r="P7">
            <v>1985</v>
          </cell>
          <cell r="Q7">
            <v>1998</v>
          </cell>
        </row>
        <row r="8">
          <cell r="A8" t="str">
            <v>Australia</v>
          </cell>
          <cell r="B8">
            <v>72.636190454563689</v>
          </cell>
          <cell r="C8">
            <v>72.321935514326441</v>
          </cell>
          <cell r="D8">
            <v>4.8089881781748822</v>
          </cell>
          <cell r="E8">
            <v>5.0339319016036219</v>
          </cell>
          <cell r="F8">
            <v>6.5873060933527627</v>
          </cell>
          <cell r="G8">
            <v>7.0640913478656389</v>
          </cell>
          <cell r="H8">
            <v>6.2186159140150385</v>
          </cell>
          <cell r="I8">
            <v>6.7395355262863985</v>
          </cell>
          <cell r="J8">
            <v>73.003866983312378</v>
          </cell>
          <cell r="K8">
            <v>71.260855129295379</v>
          </cell>
          <cell r="L8">
            <v>77.332130568423665</v>
          </cell>
          <cell r="M8">
            <v>74.692564227455094</v>
          </cell>
          <cell r="N8">
            <v>77.184404327657077</v>
          </cell>
          <cell r="O8">
            <v>77.077448735357294</v>
          </cell>
          <cell r="P8">
            <v>82.329452688346478</v>
          </cell>
          <cell r="Q8">
            <v>82.463946128514394</v>
          </cell>
        </row>
        <row r="9">
          <cell r="A9" t="str">
            <v>Austria</v>
          </cell>
          <cell r="B9">
            <v>72.498112811771463</v>
          </cell>
          <cell r="C9">
            <v>71.012804024046488</v>
          </cell>
          <cell r="D9">
            <v>2.2977730017334488</v>
          </cell>
          <cell r="E9">
            <v>2.1429735343720542</v>
          </cell>
          <cell r="F9">
            <v>3.2166896925881767</v>
          </cell>
          <cell r="G9">
            <v>3.0997945273531191</v>
          </cell>
          <cell r="H9">
            <v>2.8505883852330176</v>
          </cell>
          <cell r="I9">
            <v>2.8158738224518345</v>
          </cell>
          <cell r="J9">
            <v>71.432846227844891</v>
          </cell>
          <cell r="K9">
            <v>69.132760751142953</v>
          </cell>
          <cell r="L9">
            <v>80.606972709096354</v>
          </cell>
          <cell r="M9">
            <v>76.103322431760333</v>
          </cell>
          <cell r="N9">
            <v>76.130605174934786</v>
          </cell>
          <cell r="O9">
            <v>75.956302716356589</v>
          </cell>
          <cell r="P9" t="str">
            <v>-</v>
          </cell>
          <cell r="Q9">
            <v>96.376380608469631</v>
          </cell>
        </row>
        <row r="10">
          <cell r="A10" t="str">
            <v>Belgium</v>
          </cell>
          <cell r="B10">
            <v>75.045647115879149</v>
          </cell>
          <cell r="C10">
            <v>73.958859762376463</v>
          </cell>
          <cell r="D10">
            <v>3.1023290081954515</v>
          </cell>
          <cell r="E10">
            <v>2.8100415716887652</v>
          </cell>
          <cell r="F10">
            <v>4.1863017846666288</v>
          </cell>
          <cell r="G10">
            <v>3.7859682438812556</v>
          </cell>
          <cell r="H10">
            <v>3.4937762861633885</v>
          </cell>
          <cell r="I10">
            <v>3.1420535574063191</v>
          </cell>
          <cell r="J10">
            <v>74.106673808336112</v>
          </cell>
          <cell r="K10">
            <v>74.222534122684522</v>
          </cell>
          <cell r="L10">
            <v>88.795868827714898</v>
          </cell>
          <cell r="M10">
            <v>89.43328050742646</v>
          </cell>
          <cell r="N10">
            <v>94.51650646236638</v>
          </cell>
          <cell r="O10">
            <v>96.865279211785605</v>
          </cell>
          <cell r="P10">
            <v>109.10349417698842</v>
          </cell>
          <cell r="Q10">
            <v>116.91897616109368</v>
          </cell>
        </row>
        <row r="11">
          <cell r="A11" t="str">
            <v>Canada</v>
          </cell>
          <cell r="B11">
            <v>83.950430398952093</v>
          </cell>
          <cell r="C11">
            <v>74.159667351855703</v>
          </cell>
          <cell r="D11">
            <v>9.132715210594446</v>
          </cell>
          <cell r="E11">
            <v>8.4168305609688669</v>
          </cell>
          <cell r="F11">
            <v>11.212046657456298</v>
          </cell>
          <cell r="G11">
            <v>11.739132148872434</v>
          </cell>
          <cell r="H11">
            <v>11.215429712392201</v>
          </cell>
          <cell r="I11">
            <v>11.29920970548449</v>
          </cell>
          <cell r="J11">
            <v>81.454488102053674</v>
          </cell>
          <cell r="K11">
            <v>71.698916531724365</v>
          </cell>
          <cell r="L11">
            <v>81.42991793264494</v>
          </cell>
          <cell r="M11">
            <v>74.490435883170193</v>
          </cell>
          <cell r="N11">
            <v>83.339331869800276</v>
          </cell>
          <cell r="O11">
            <v>77.212292752257767</v>
          </cell>
          <cell r="P11">
            <v>84.932183935582003</v>
          </cell>
          <cell r="Q11">
            <v>80.078544260011057</v>
          </cell>
        </row>
        <row r="12">
          <cell r="A12" t="str">
            <v>Czech Republic</v>
          </cell>
          <cell r="B12" t="str">
            <v>-</v>
          </cell>
          <cell r="C12">
            <v>52.026177313929836</v>
          </cell>
          <cell r="D12" t="str">
            <v>-</v>
          </cell>
          <cell r="E12">
            <v>1.9894482091054395</v>
          </cell>
          <cell r="F12">
            <v>4.2247834617107314</v>
          </cell>
          <cell r="G12">
            <v>4.0094568378975053</v>
          </cell>
          <cell r="H12" t="str">
            <v>-</v>
          </cell>
          <cell r="I12">
            <v>3.7463221070257182</v>
          </cell>
          <cell r="J12" t="str">
            <v>-</v>
          </cell>
          <cell r="K12">
            <v>49.618895764162261</v>
          </cell>
          <cell r="L12" t="str">
            <v>-</v>
          </cell>
          <cell r="M12">
            <v>53.104035164902122</v>
          </cell>
          <cell r="N12" t="str">
            <v>-</v>
          </cell>
          <cell r="O12">
            <v>54.222122724773456</v>
          </cell>
          <cell r="P12" t="str">
            <v>-</v>
          </cell>
          <cell r="Q12">
            <v>52.156724128799084</v>
          </cell>
        </row>
        <row r="13">
          <cell r="A13" t="str">
            <v>Denmark</v>
          </cell>
          <cell r="B13">
            <v>80.036693125643765</v>
          </cell>
          <cell r="C13">
            <v>77.523261038567739</v>
          </cell>
          <cell r="D13">
            <v>1.7164193161479717</v>
          </cell>
          <cell r="E13">
            <v>1.5251789791030714</v>
          </cell>
          <cell r="F13">
            <v>2.144249512670565</v>
          </cell>
          <cell r="G13">
            <v>2.0004747453011689</v>
          </cell>
          <cell r="H13">
            <v>2.339096818046646</v>
          </cell>
          <cell r="I13">
            <v>2.0695764909750909</v>
          </cell>
          <cell r="J13">
            <v>80.047555380355419</v>
          </cell>
          <cell r="K13">
            <v>76.240851462159185</v>
          </cell>
          <cell r="L13">
            <v>73.379575522715413</v>
          </cell>
          <cell r="M13">
            <v>73.695221498407932</v>
          </cell>
          <cell r="N13">
            <v>72.924000684082145</v>
          </cell>
          <cell r="O13">
            <v>74.129285676653382</v>
          </cell>
          <cell r="P13">
            <v>89.983976503346781</v>
          </cell>
          <cell r="Q13">
            <v>91.709907294074767</v>
          </cell>
        </row>
        <row r="14">
          <cell r="A14" t="str">
            <v>Finland</v>
          </cell>
          <cell r="B14">
            <v>68.633049960465783</v>
          </cell>
          <cell r="C14">
            <v>65.918691727198706</v>
          </cell>
          <cell r="D14">
            <v>1.4108477137462081</v>
          </cell>
          <cell r="E14">
            <v>1.26255919243791</v>
          </cell>
          <cell r="F14">
            <v>2.1063986827911201</v>
          </cell>
          <cell r="G14">
            <v>1.9412027224650952</v>
          </cell>
          <cell r="H14">
            <v>2.2057011767704662</v>
          </cell>
          <cell r="I14">
            <v>1.861601842011916</v>
          </cell>
          <cell r="J14">
            <v>66.979139574695324</v>
          </cell>
          <cell r="K14">
            <v>65.040048513563335</v>
          </cell>
          <cell r="L14">
            <v>63.963683231648673</v>
          </cell>
          <cell r="M14">
            <v>67.821118562786026</v>
          </cell>
          <cell r="N14">
            <v>62.287734869347432</v>
          </cell>
          <cell r="O14">
            <v>74.910935231922252</v>
          </cell>
          <cell r="P14">
            <v>70.502041695323285</v>
          </cell>
          <cell r="Q14">
            <v>88.439933273741147</v>
          </cell>
        </row>
        <row r="15">
          <cell r="A15" t="str">
            <v>France</v>
          </cell>
          <cell r="B15">
            <v>74.145339019659744</v>
          </cell>
          <cell r="C15">
            <v>69.342433484948373</v>
          </cell>
          <cell r="D15">
            <v>17.189246778840044</v>
          </cell>
          <cell r="E15">
            <v>15.151995147260807</v>
          </cell>
          <cell r="F15">
            <v>22.965991029353319</v>
          </cell>
          <cell r="G15">
            <v>21.6843456040896</v>
          </cell>
          <cell r="H15">
            <v>20.321169123582138</v>
          </cell>
          <cell r="I15">
            <v>18.611784962240709</v>
          </cell>
          <cell r="J15">
            <v>74.846527445169258</v>
          </cell>
          <cell r="K15">
            <v>69.875270501145252</v>
          </cell>
          <cell r="L15">
            <v>84.587883080469098</v>
          </cell>
          <cell r="M15">
            <v>81.410757635556891</v>
          </cell>
          <cell r="N15">
            <v>88.062528919565423</v>
          </cell>
          <cell r="O15">
            <v>89.16481372549174</v>
          </cell>
          <cell r="P15">
            <v>95.388920709037052</v>
          </cell>
          <cell r="Q15">
            <v>100.10986057678424</v>
          </cell>
        </row>
        <row r="16">
          <cell r="A16" t="str">
            <v>West Germany</v>
          </cell>
          <cell r="B16">
            <v>79.454873087757903</v>
          </cell>
          <cell r="C16">
            <v>75.989852752861509</v>
          </cell>
          <cell r="D16">
            <v>20.332685478463759</v>
          </cell>
          <cell r="E16">
            <v>18.5350863291787</v>
          </cell>
          <cell r="F16">
            <v>26.962407817458061</v>
          </cell>
          <cell r="G16">
            <v>25.195660234310047</v>
          </cell>
          <cell r="H16">
            <v>24.552444878711924</v>
          </cell>
          <cell r="I16">
            <v>22.004860937752849</v>
          </cell>
          <cell r="J16">
            <v>75.411237809771649</v>
          </cell>
          <cell r="K16">
            <v>73.564598652345097</v>
          </cell>
          <cell r="L16">
            <v>82.813282257251359</v>
          </cell>
          <cell r="M16">
            <v>84.231781248745833</v>
          </cell>
          <cell r="N16">
            <v>83.594783555267895</v>
          </cell>
          <cell r="O16">
            <v>90.109561637450867</v>
          </cell>
          <cell r="P16">
            <v>90.112510329807378</v>
          </cell>
          <cell r="Q16">
            <v>105.76371261980333</v>
          </cell>
        </row>
        <row r="17">
          <cell r="A17" t="str">
            <v>Germany</v>
          </cell>
          <cell r="B17" t="str">
            <v>-</v>
          </cell>
          <cell r="C17">
            <v>68.314591855151193</v>
          </cell>
          <cell r="D17" t="str">
            <v>-</v>
          </cell>
          <cell r="E17">
            <v>20.88637149097395</v>
          </cell>
          <cell r="F17" t="str">
            <v>-</v>
          </cell>
          <cell r="G17">
            <v>31.511994546288236</v>
          </cell>
          <cell r="H17" t="str">
            <v>-</v>
          </cell>
          <cell r="I17">
            <v>28.454761508699832</v>
          </cell>
          <cell r="J17" t="str">
            <v>-</v>
          </cell>
          <cell r="K17">
            <v>66.280702925020435</v>
          </cell>
          <cell r="L17" t="str">
            <v>-</v>
          </cell>
          <cell r="M17">
            <v>73.402026176139614</v>
          </cell>
          <cell r="N17" t="str">
            <v>-</v>
          </cell>
          <cell r="O17">
            <v>77.391085397360484</v>
          </cell>
          <cell r="P17" t="str">
            <v>-</v>
          </cell>
          <cell r="Q17">
            <v>89.789600732105342</v>
          </cell>
        </row>
        <row r="18">
          <cell r="A18" t="str">
            <v>Greece</v>
          </cell>
          <cell r="B18">
            <v>46.178477993239369</v>
          </cell>
          <cell r="C18">
            <v>42.388000246356214</v>
          </cell>
          <cell r="D18">
            <v>1.9236998162624437</v>
          </cell>
          <cell r="E18">
            <v>1.6582272038902657</v>
          </cell>
          <cell r="F18">
            <v>4.1200628323776005</v>
          </cell>
          <cell r="G18">
            <v>4.0128524569503643</v>
          </cell>
          <cell r="H18">
            <v>3.3068524576235188</v>
          </cell>
          <cell r="I18">
            <v>3.0737695510453218</v>
          </cell>
          <cell r="J18">
            <v>46.691031047997818</v>
          </cell>
          <cell r="K18">
            <v>41.32290488323769</v>
          </cell>
          <cell r="L18">
            <v>58.173137172407067</v>
          </cell>
          <cell r="M18">
            <v>53.947674877784479</v>
          </cell>
          <cell r="N18">
            <v>57.448281859676932</v>
          </cell>
          <cell r="O18">
            <v>56.819034340287686</v>
          </cell>
          <cell r="P18">
            <v>57.860438407235328</v>
          </cell>
          <cell r="Q18">
            <v>56.37239994487507</v>
          </cell>
        </row>
        <row r="19">
          <cell r="A19" t="str">
            <v>Hungary</v>
          </cell>
          <cell r="B19" t="str">
            <v>-</v>
          </cell>
          <cell r="C19">
            <v>40.237207215118445</v>
          </cell>
          <cell r="D19" t="str">
            <v>-</v>
          </cell>
          <cell r="E19">
            <v>1.5093526828250852</v>
          </cell>
          <cell r="F19" t="str">
            <v>-</v>
          </cell>
          <cell r="G19">
            <v>3.8799518460225606</v>
          </cell>
          <cell r="H19" t="str">
            <v>-</v>
          </cell>
          <cell r="I19">
            <v>2.8357424018699695</v>
          </cell>
          <cell r="J19" t="str">
            <v>-</v>
          </cell>
          <cell r="K19">
            <v>38.901325138155045</v>
          </cell>
          <cell r="L19" t="str">
            <v>-</v>
          </cell>
          <cell r="M19">
            <v>53.226015234309543</v>
          </cell>
          <cell r="N19" t="str">
            <v>-</v>
          </cell>
          <cell r="O19">
            <v>54.805696674945047</v>
          </cell>
          <cell r="P19" t="str">
            <v>-</v>
          </cell>
          <cell r="Q19">
            <v>61.029715231207327</v>
          </cell>
        </row>
        <row r="20">
          <cell r="A20" t="str">
            <v>Iceland</v>
          </cell>
          <cell r="B20">
            <v>78.714608225267838</v>
          </cell>
          <cell r="C20">
            <v>71.661378023351574</v>
          </cell>
          <cell r="D20">
            <v>7.9683084488269412E-2</v>
          </cell>
          <cell r="E20">
            <v>7.3419792250976126E-2</v>
          </cell>
          <cell r="F20">
            <v>9.6961209207845206E-2</v>
          </cell>
          <cell r="G20">
            <v>0.10044632436634958</v>
          </cell>
          <cell r="H20">
            <v>0.10357279408640979</v>
          </cell>
          <cell r="I20">
            <v>0.10788512676247301</v>
          </cell>
          <cell r="J20">
            <v>82.180374130299299</v>
          </cell>
          <cell r="K20">
            <v>73.093557891872862</v>
          </cell>
          <cell r="L20">
            <v>76.934377595134279</v>
          </cell>
          <cell r="M20">
            <v>68.053673804936949</v>
          </cell>
          <cell r="N20">
            <v>70.679159792368125</v>
          </cell>
          <cell r="O20">
            <v>66.63155602865875</v>
          </cell>
          <cell r="P20" t="str">
            <v>-</v>
          </cell>
          <cell r="Q20">
            <v>70.022597742339372</v>
          </cell>
        </row>
        <row r="21">
          <cell r="A21" t="str">
            <v>Ireland</v>
          </cell>
          <cell r="B21">
            <v>47.525029226669751</v>
          </cell>
          <cell r="C21">
            <v>71.301436066662646</v>
          </cell>
          <cell r="D21">
            <v>0.70550352445384623</v>
          </cell>
          <cell r="E21">
            <v>0.97141974500175887</v>
          </cell>
          <cell r="F21">
            <v>1.3392254458512336</v>
          </cell>
          <cell r="G21">
            <v>1.3840311048660605</v>
          </cell>
          <cell r="H21">
            <v>1.1222226942520923</v>
          </cell>
          <cell r="I21">
            <v>1.1843871006329294</v>
          </cell>
          <cell r="J21">
            <v>52.679967113783199</v>
          </cell>
          <cell r="K21">
            <v>70.187710491937821</v>
          </cell>
          <cell r="L21">
            <v>62.866624250905076</v>
          </cell>
          <cell r="M21">
            <v>82.018771099637775</v>
          </cell>
          <cell r="N21">
            <v>68.77247329442288</v>
          </cell>
          <cell r="O21">
            <v>83.985315281991859</v>
          </cell>
          <cell r="P21">
            <v>72.717128483384556</v>
          </cell>
          <cell r="Q21">
            <v>92.706111943887919</v>
          </cell>
        </row>
        <row r="22">
          <cell r="A22" t="str">
            <v>Italy</v>
          </cell>
          <cell r="B22">
            <v>68.102147494880626</v>
          </cell>
          <cell r="C22">
            <v>65.613978373875185</v>
          </cell>
          <cell r="D22">
            <v>16.134942210486045</v>
          </cell>
          <cell r="E22">
            <v>13.867120841265928</v>
          </cell>
          <cell r="F22">
            <v>24.783461710731341</v>
          </cell>
          <cell r="G22">
            <v>22.097421192199707</v>
          </cell>
          <cell r="H22">
            <v>19.962615234292024</v>
          </cell>
          <cell r="I22">
            <v>17.068447859159722</v>
          </cell>
          <cell r="J22">
            <v>65.103666302998946</v>
          </cell>
          <cell r="K22">
            <v>62.754475830695398</v>
          </cell>
          <cell r="L22">
            <v>80.825793720500329</v>
          </cell>
          <cell r="M22">
            <v>81.244181988253757</v>
          </cell>
          <cell r="N22">
            <v>84.301689967504387</v>
          </cell>
          <cell r="O22">
            <v>90.007632397676275</v>
          </cell>
          <cell r="P22">
            <v>95.797374963073153</v>
          </cell>
          <cell r="Q22">
            <v>104.44722210189224</v>
          </cell>
        </row>
        <row r="23">
          <cell r="A23" t="str">
            <v>Japan</v>
          </cell>
          <cell r="B23">
            <v>71.478289746415342</v>
          </cell>
          <cell r="C23">
            <v>72.495551290015243</v>
          </cell>
          <cell r="D23">
            <v>36.283476451627614</v>
          </cell>
          <cell r="E23">
            <v>34.066428527738118</v>
          </cell>
          <cell r="F23">
            <v>52.066970735000027</v>
          </cell>
          <cell r="G23">
            <v>49.034106392122396</v>
          </cell>
          <cell r="H23">
            <v>50.664854071965671</v>
          </cell>
          <cell r="I23">
            <v>48.89188742758288</v>
          </cell>
          <cell r="J23">
            <v>69.686167525082141</v>
          </cell>
          <cell r="K23">
            <v>69.474965558281454</v>
          </cell>
          <cell r="L23">
            <v>71.61468658350347</v>
          </cell>
          <cell r="M23">
            <v>69.677057524515163</v>
          </cell>
          <cell r="N23">
            <v>66.949793383707586</v>
          </cell>
          <cell r="O23">
            <v>68.744172701718583</v>
          </cell>
          <cell r="P23">
            <v>58.377149032616515</v>
          </cell>
          <cell r="Q23">
            <v>68.42596120999184</v>
          </cell>
        </row>
        <row r="24">
          <cell r="A24" t="str">
            <v>Korea</v>
          </cell>
          <cell r="B24">
            <v>26.34479190201613</v>
          </cell>
          <cell r="C24">
            <v>42.269193551732705</v>
          </cell>
          <cell r="D24">
            <v>4.5080874353311176</v>
          </cell>
          <cell r="E24">
            <v>7.2871971198484768</v>
          </cell>
          <cell r="F24">
            <v>16.88083927906786</v>
          </cell>
          <cell r="G24">
            <v>18.716314009124019</v>
          </cell>
          <cell r="H24">
            <v>13.247801520880243</v>
          </cell>
          <cell r="I24">
            <v>15.751133744292197</v>
          </cell>
          <cell r="J24">
            <v>26.705351320541975</v>
          </cell>
          <cell r="K24">
            <v>38.935001391278426</v>
          </cell>
          <cell r="L24">
            <v>34.028947582176485</v>
          </cell>
          <cell r="M24">
            <v>46.264587922054616</v>
          </cell>
          <cell r="N24">
            <v>32.267305858098148</v>
          </cell>
          <cell r="O24">
            <v>44.898592026473359</v>
          </cell>
          <cell r="P24">
            <v>23.632316512387852</v>
          </cell>
          <cell r="Q24">
            <v>37.397734775733149</v>
          </cell>
        </row>
        <row r="25">
          <cell r="A25" t="str">
            <v>Luxembourg</v>
          </cell>
          <cell r="B25">
            <v>87.457599590699374</v>
          </cell>
          <cell r="C25">
            <v>117.4336807099841</v>
          </cell>
          <cell r="D25">
            <v>0.13467089886904132</v>
          </cell>
          <cell r="E25">
            <v>0.1871228168841986</v>
          </cell>
          <cell r="F25">
            <v>0.16149687415229913</v>
          </cell>
          <cell r="G25">
            <v>0.16138921287315983</v>
          </cell>
          <cell r="H25">
            <v>0.13900335613237605</v>
          </cell>
          <cell r="I25">
            <v>0.17273258585251261</v>
          </cell>
          <cell r="J25">
            <v>83.389167484468047</v>
          </cell>
          <cell r="K25">
            <v>115.94505825569861</v>
          </cell>
          <cell r="L25">
            <v>96.883199525622359</v>
          </cell>
          <cell r="M25">
            <v>108.33093012569907</v>
          </cell>
          <cell r="N25">
            <v>90.018632650142081</v>
          </cell>
          <cell r="O25">
            <v>105.30029306277295</v>
          </cell>
          <cell r="P25">
            <v>99.747422335464066</v>
          </cell>
          <cell r="Q25">
            <v>120.14019872774844</v>
          </cell>
        </row>
        <row r="26">
          <cell r="A26" t="str">
            <v>Mexico</v>
          </cell>
          <cell r="B26">
            <v>41.139705199408155</v>
          </cell>
          <cell r="C26">
            <v>31.798758262667931</v>
          </cell>
          <cell r="D26">
            <v>12.712855580147636</v>
          </cell>
          <cell r="E26">
            <v>11.352373660961081</v>
          </cell>
          <cell r="F26">
            <v>25.558311898596138</v>
          </cell>
          <cell r="G26">
            <v>32.560026884444518</v>
          </cell>
          <cell r="H26">
            <v>19.579734560738707</v>
          </cell>
          <cell r="I26">
            <v>27.937812649735523</v>
          </cell>
          <cell r="J26">
            <v>49.740591751859505</v>
          </cell>
          <cell r="K26">
            <v>34.865983683768562</v>
          </cell>
          <cell r="L26">
            <v>64.92864109424373</v>
          </cell>
          <cell r="M26">
            <v>40.634439794156719</v>
          </cell>
          <cell r="N26">
            <v>60.876311449284771</v>
          </cell>
          <cell r="O26">
            <v>39.623969449609007</v>
          </cell>
          <cell r="P26" t="str">
            <v>-</v>
          </cell>
          <cell r="Q26">
            <v>33.864366825487565</v>
          </cell>
        </row>
        <row r="27">
          <cell r="A27" t="str">
            <v>Netherlands</v>
          </cell>
          <cell r="B27">
            <v>70.702745847792912</v>
          </cell>
          <cell r="C27">
            <v>72.697595079090192</v>
          </cell>
          <cell r="D27">
            <v>4.2964342509220055</v>
          </cell>
          <cell r="E27">
            <v>4.147773017117502</v>
          </cell>
          <cell r="F27">
            <v>6.259265567730905</v>
          </cell>
          <cell r="G27">
            <v>5.9843506275150853</v>
          </cell>
          <cell r="H27">
            <v>4.9381876885169289</v>
          </cell>
          <cell r="I27">
            <v>5.607373263869448</v>
          </cell>
          <cell r="J27">
            <v>68.641188082382953</v>
          </cell>
          <cell r="K27">
            <v>69.310327473906796</v>
          </cell>
          <cell r="L27">
            <v>87.004272051318907</v>
          </cell>
          <cell r="M27">
            <v>73.969982413035794</v>
          </cell>
          <cell r="N27">
            <v>90.694036640325649</v>
          </cell>
          <cell r="O27">
            <v>73.451467522404499</v>
          </cell>
          <cell r="P27">
            <v>105.29046874592511</v>
          </cell>
          <cell r="Q27">
            <v>103.03850112486892</v>
          </cell>
        </row>
        <row r="28">
          <cell r="A28" t="str">
            <v>New Zealand</v>
          </cell>
          <cell r="B28">
            <v>66.234158935264247</v>
          </cell>
          <cell r="C28">
            <v>53.189385011020065</v>
          </cell>
          <cell r="D28">
            <v>0.90880112064690399</v>
          </cell>
          <cell r="E28">
            <v>0.75137139198390823</v>
          </cell>
          <cell r="F28">
            <v>1.3437044607203013</v>
          </cell>
          <cell r="G28">
            <v>1.4057369543918063</v>
          </cell>
          <cell r="H28">
            <v>1.188665618760355</v>
          </cell>
          <cell r="I28">
            <v>1.3116943481095833</v>
          </cell>
          <cell r="J28">
            <v>67.634003399805295</v>
          </cell>
          <cell r="K28">
            <v>53.450354964097102</v>
          </cell>
          <cell r="L28">
            <v>76.455573906031006</v>
          </cell>
          <cell r="M28">
            <v>57.28250587240742</v>
          </cell>
          <cell r="N28">
            <v>73.271662962615324</v>
          </cell>
          <cell r="O28">
            <v>58.818159006440105</v>
          </cell>
          <cell r="P28">
            <v>77.55913765355119</v>
          </cell>
          <cell r="Q28">
            <v>64.155890297765666</v>
          </cell>
        </row>
        <row r="29">
          <cell r="A29" t="str">
            <v>Norway</v>
          </cell>
          <cell r="B29">
            <v>82.539229877804701</v>
          </cell>
          <cell r="C29">
            <v>85.731532271318883</v>
          </cell>
          <cell r="D29">
            <v>1.4374603577974341</v>
          </cell>
          <cell r="E29">
            <v>1.4075193218355919</v>
          </cell>
          <cell r="F29">
            <v>1.68373108247065</v>
          </cell>
          <cell r="G29">
            <v>1.6102095260139588</v>
          </cell>
          <cell r="H29">
            <v>1.757083988274778</v>
          </cell>
          <cell r="I29">
            <v>1.6779327448052397</v>
          </cell>
          <cell r="J29">
            <v>85.37351200336299</v>
          </cell>
          <cell r="K29">
            <v>87.412184507433494</v>
          </cell>
          <cell r="L29">
            <v>81.809427858302229</v>
          </cell>
          <cell r="M29">
            <v>83.884132197382257</v>
          </cell>
          <cell r="N29">
            <v>77.633002690521707</v>
          </cell>
          <cell r="O29">
            <v>83.097831277307534</v>
          </cell>
          <cell r="P29">
            <v>96.184813245215295</v>
          </cell>
          <cell r="Q29">
            <v>108.7647583620867</v>
          </cell>
        </row>
        <row r="30">
          <cell r="A30" t="str">
            <v>Poland</v>
          </cell>
          <cell r="B30" t="str">
            <v>-</v>
          </cell>
          <cell r="C30">
            <v>33.760550514959576</v>
          </cell>
          <cell r="D30" t="str">
            <v>-</v>
          </cell>
          <cell r="E30">
            <v>4.8527073026534335</v>
          </cell>
          <cell r="F30">
            <v>15.267132231874184</v>
          </cell>
          <cell r="G30">
            <v>14.713718319963032</v>
          </cell>
          <cell r="H30" t="str">
            <v>-</v>
          </cell>
          <cell r="I30">
            <v>12.450107595515046</v>
          </cell>
          <cell r="J30" t="str">
            <v>-</v>
          </cell>
          <cell r="K30">
            <v>32.980835959523972</v>
          </cell>
          <cell r="L30" t="str">
            <v>-</v>
          </cell>
          <cell r="M30">
            <v>38.977231846586967</v>
          </cell>
          <cell r="N30" t="str">
            <v>-</v>
          </cell>
          <cell r="O30">
            <v>41.524999068632312</v>
          </cell>
          <cell r="P30" t="str">
            <v>-</v>
          </cell>
          <cell r="Q30" t="str">
            <v>-</v>
          </cell>
        </row>
        <row r="31">
          <cell r="A31" t="str">
            <v>Portugal</v>
          </cell>
          <cell r="B31">
            <v>38.346934376341672</v>
          </cell>
          <cell r="C31">
            <v>44.986057761939087</v>
          </cell>
          <cell r="D31">
            <v>1.610318455648543</v>
          </cell>
          <cell r="E31">
            <v>1.6627347283814007</v>
          </cell>
          <cell r="F31">
            <v>4.0828428496628124</v>
          </cell>
          <cell r="G31">
            <v>3.8129986131973839</v>
          </cell>
          <cell r="H31">
            <v>3.8353371001316963</v>
          </cell>
          <cell r="I31">
            <v>3.6876418502730601</v>
          </cell>
          <cell r="J31">
            <v>39.441107947163175</v>
          </cell>
          <cell r="K31">
            <v>43.607011096894084</v>
          </cell>
          <cell r="L31">
            <v>41.98636035391123</v>
          </cell>
          <cell r="M31">
            <v>45.089376785825323</v>
          </cell>
          <cell r="N31">
            <v>42.530348169273196</v>
          </cell>
          <cell r="O31">
            <v>46.851208416765914</v>
          </cell>
          <cell r="P31">
            <v>44.070515611959266</v>
          </cell>
          <cell r="Q31">
            <v>49.913102951613965</v>
          </cell>
        </row>
        <row r="32">
          <cell r="A32" t="str">
            <v>Spain</v>
          </cell>
          <cell r="B32">
            <v>49.311092307286899</v>
          </cell>
          <cell r="C32">
            <v>53.793510710863679</v>
          </cell>
          <cell r="D32">
            <v>7.9444568842252359</v>
          </cell>
          <cell r="E32">
            <v>7.8682860762883609</v>
          </cell>
          <cell r="F32">
            <v>15.686014749206709</v>
          </cell>
          <cell r="G32">
            <v>15.11654335976805</v>
          </cell>
          <cell r="H32">
            <v>11.874761034878286</v>
          </cell>
          <cell r="I32">
            <v>11.861742489920015</v>
          </cell>
          <cell r="J32">
            <v>50.646751333872174</v>
          </cell>
          <cell r="K32">
            <v>52.050828612243613</v>
          </cell>
          <cell r="L32">
            <v>66.902035846371575</v>
          </cell>
          <cell r="M32">
            <v>66.33330712561623</v>
          </cell>
          <cell r="N32">
            <v>80.027127493159171</v>
          </cell>
          <cell r="O32">
            <v>78.352042879329744</v>
          </cell>
          <cell r="P32">
            <v>85.794112887669939</v>
          </cell>
          <cell r="Q32">
            <v>87.011748114730409</v>
          </cell>
        </row>
        <row r="33">
          <cell r="A33" t="str">
            <v>Sweden</v>
          </cell>
          <cell r="B33">
            <v>75.512489136468645</v>
          </cell>
          <cell r="C33">
            <v>65.543719758113298</v>
          </cell>
          <cell r="D33">
            <v>2.6441055927868677</v>
          </cell>
          <cell r="E33">
            <v>2.1597696190833342</v>
          </cell>
          <cell r="F33">
            <v>3.4027896061621146</v>
          </cell>
          <cell r="G33">
            <v>3.1339842019970714</v>
          </cell>
          <cell r="H33">
            <v>3.7588682611835678</v>
          </cell>
          <cell r="I33">
            <v>3.0634041349280818</v>
          </cell>
          <cell r="J33">
            <v>77.704057517945131</v>
          </cell>
          <cell r="K33">
            <v>68.914502431348012</v>
          </cell>
          <cell r="L33">
            <v>70.343130140834177</v>
          </cell>
          <cell r="M33">
            <v>70.502275375887947</v>
          </cell>
          <cell r="N33">
            <v>65.902748143082775</v>
          </cell>
          <cell r="O33">
            <v>71.35401396529339</v>
          </cell>
          <cell r="P33">
            <v>82.434897437372229</v>
          </cell>
          <cell r="Q33">
            <v>87.027067654325492</v>
          </cell>
        </row>
        <row r="34">
          <cell r="A34" t="str">
            <v>Switzerland</v>
          </cell>
          <cell r="B34">
            <v>98.546176996394237</v>
          </cell>
          <cell r="C34">
            <v>81.242428250881375</v>
          </cell>
          <cell r="D34">
            <v>2.6997650579849686</v>
          </cell>
          <cell r="E34">
            <v>2.1540683537178249</v>
          </cell>
          <cell r="F34">
            <v>2.8274569919945494</v>
          </cell>
          <cell r="G34">
            <v>2.6985514831211717</v>
          </cell>
          <cell r="H34">
            <v>2.8735290369174562</v>
          </cell>
          <cell r="I34">
            <v>2.8559169307465719</v>
          </cell>
          <cell r="J34">
            <v>95.483859370058738</v>
          </cell>
          <cell r="K34">
            <v>79.823133528896321</v>
          </cell>
          <cell r="L34">
            <v>93.952941602466254</v>
          </cell>
          <cell r="M34">
            <v>75.424755199540243</v>
          </cell>
          <cell r="N34">
            <v>86.300664070134061</v>
          </cell>
          <cell r="O34">
            <v>73.559491057388058</v>
          </cell>
          <cell r="P34" t="str">
            <v>-</v>
          </cell>
          <cell r="Q34">
            <v>85.414426384749348</v>
          </cell>
        </row>
        <row r="35">
          <cell r="A35" t="str">
            <v>Turkey</v>
          </cell>
          <cell r="B35">
            <v>19.179574149716579</v>
          </cell>
          <cell r="C35">
            <v>20.55159829052317</v>
          </cell>
          <cell r="D35">
            <v>4.046059636072405</v>
          </cell>
          <cell r="E35">
            <v>4.9451546789131138</v>
          </cell>
          <cell r="F35">
            <v>18.471204981169212</v>
          </cell>
          <cell r="G35">
            <v>23.475176593553375</v>
          </cell>
          <cell r="H35">
            <v>15.779769743829389</v>
          </cell>
          <cell r="I35">
            <v>16.551764518686308</v>
          </cell>
          <cell r="J35">
            <v>21.90468699901945</v>
          </cell>
          <cell r="K35">
            <v>21.065463167894229</v>
          </cell>
          <cell r="L35">
            <v>25.640802760475001</v>
          </cell>
          <cell r="M35">
            <v>29.876903295296543</v>
          </cell>
          <cell r="N35">
            <v>25.833350614060198</v>
          </cell>
          <cell r="O35">
            <v>30.842855074514496</v>
          </cell>
          <cell r="P35" t="str">
            <v>-</v>
          </cell>
          <cell r="Q35" t="str">
            <v>-</v>
          </cell>
        </row>
        <row r="36">
          <cell r="A36" t="str">
            <v>United Kingdom</v>
          </cell>
          <cell r="B36">
            <v>65.738105594507871</v>
          </cell>
          <cell r="C36">
            <v>67.292701840956767</v>
          </cell>
          <cell r="D36">
            <v>15.626397539375336</v>
          </cell>
          <cell r="E36">
            <v>14.542737801937944</v>
          </cell>
          <cell r="F36">
            <v>23.466252830926653</v>
          </cell>
          <cell r="G36">
            <v>21.391897354207053</v>
          </cell>
          <cell r="H36">
            <v>23.547304473427076</v>
          </cell>
          <cell r="I36">
            <v>20.77720158894407</v>
          </cell>
          <cell r="J36">
            <v>66.590936575868596</v>
          </cell>
          <cell r="K36">
            <v>67.982458783993209</v>
          </cell>
          <cell r="L36">
            <v>66.36172542385728</v>
          </cell>
          <cell r="M36">
            <v>69.993727209521822</v>
          </cell>
          <cell r="N36">
            <v>69.160202244695057</v>
          </cell>
          <cell r="O36">
            <v>71.1169203868442</v>
          </cell>
          <cell r="P36">
            <v>80.701642644864762</v>
          </cell>
          <cell r="Q36">
            <v>83.104519189044836</v>
          </cell>
        </row>
        <row r="37">
          <cell r="A37" t="str">
            <v>United States</v>
          </cell>
          <cell r="B37">
            <v>100</v>
          </cell>
          <cell r="C37">
            <v>100</v>
          </cell>
          <cell r="D37">
            <v>100</v>
          </cell>
          <cell r="E37">
            <v>100</v>
          </cell>
          <cell r="F37">
            <v>100</v>
          </cell>
          <cell r="G37">
            <v>100</v>
          </cell>
          <cell r="H37">
            <v>100</v>
          </cell>
          <cell r="I37">
            <v>100</v>
          </cell>
          <cell r="J37">
            <v>100</v>
          </cell>
          <cell r="K37">
            <v>100</v>
          </cell>
          <cell r="L37">
            <v>100</v>
          </cell>
          <cell r="M37">
            <v>100</v>
          </cell>
          <cell r="N37">
            <v>100</v>
          </cell>
          <cell r="O37">
            <v>100</v>
          </cell>
          <cell r="P37">
            <v>100</v>
          </cell>
          <cell r="Q37">
            <v>100</v>
          </cell>
        </row>
        <row r="38">
          <cell r="A38" t="str">
            <v>Total OECD</v>
          </cell>
          <cell r="B38">
            <v>70.764727365361409</v>
          </cell>
          <cell r="C38">
            <v>67.211069935769231</v>
          </cell>
          <cell r="D38">
            <v>273.68772258302198</v>
          </cell>
          <cell r="E38">
            <v>274.68411527009278</v>
          </cell>
          <cell r="F38">
            <v>381.61198437536513</v>
          </cell>
          <cell r="G38">
            <v>412.12616718071109</v>
          </cell>
          <cell r="H38">
            <v>350.8769859308054</v>
          </cell>
          <cell r="I38">
            <v>375.60929743531329</v>
          </cell>
          <cell r="J38">
            <v>71.71884893264108</v>
          </cell>
          <cell r="K38">
            <v>66.65049131657004</v>
          </cell>
          <cell r="L38">
            <v>78.001046964361038</v>
          </cell>
          <cell r="M38">
            <v>73.130275833334053</v>
          </cell>
          <cell r="N38">
            <v>77.815009879147681</v>
          </cell>
          <cell r="O38">
            <v>74.674828012158983</v>
          </cell>
          <cell r="P38">
            <v>77.877469966669764</v>
          </cell>
          <cell r="Q38">
            <v>76.800700424348662</v>
          </cell>
        </row>
        <row r="39">
          <cell r="A39" t="str">
            <v>North America</v>
          </cell>
          <cell r="B39">
            <v>85.93966273979251</v>
          </cell>
          <cell r="C39">
            <v>81.447785689972662</v>
          </cell>
          <cell r="D39">
            <v>121.84557079074207</v>
          </cell>
          <cell r="E39">
            <v>119.76920422192995</v>
          </cell>
          <cell r="F39">
            <v>136.77035855605243</v>
          </cell>
          <cell r="G39">
            <v>144.29915903331695</v>
          </cell>
          <cell r="H39">
            <v>130.79516427313089</v>
          </cell>
          <cell r="I39">
            <v>139.23702235522001</v>
          </cell>
          <cell r="J39">
            <v>89.087702976815891</v>
          </cell>
          <cell r="K39">
            <v>83.000625245692987</v>
          </cell>
          <cell r="L39">
            <v>93.157550179989855</v>
          </cell>
          <cell r="M39">
            <v>86.018217135077791</v>
          </cell>
          <cell r="N39">
            <v>92.41818004362004</v>
          </cell>
          <cell r="O39">
            <v>85.82458333644874</v>
          </cell>
          <cell r="P39">
            <v>92.589676504250676</v>
          </cell>
          <cell r="Q39">
            <v>83.153549960137283</v>
          </cell>
        </row>
        <row r="40">
          <cell r="A40" t="str">
            <v>European Union</v>
          </cell>
          <cell r="B40">
            <v>67.676225032456259</v>
          </cell>
          <cell r="C40">
            <v>65.531166498689103</v>
          </cell>
          <cell r="D40">
            <v>97.069830470156248</v>
          </cell>
          <cell r="E40">
            <v>90.844311765687252</v>
          </cell>
          <cell r="F40">
            <v>144.88345098632954</v>
          </cell>
          <cell r="G40">
            <v>141.11924851295242</v>
          </cell>
          <cell r="H40">
            <v>128.24792896894516</v>
          </cell>
          <cell r="I40">
            <v>123.45235260841085</v>
          </cell>
          <cell r="J40">
            <v>66.998563196368963</v>
          </cell>
          <cell r="K40">
            <v>64.374146491680932</v>
          </cell>
          <cell r="L40">
            <v>75.689199233510749</v>
          </cell>
          <cell r="M40">
            <v>73.586537515282629</v>
          </cell>
          <cell r="N40">
            <v>78.610191365657883</v>
          </cell>
          <cell r="O40">
            <v>78.435810636046014</v>
          </cell>
          <cell r="P40">
            <v>87.541775038194601</v>
          </cell>
          <cell r="Q40">
            <v>90.919940772733682</v>
          </cell>
        </row>
        <row r="41">
          <cell r="A41" t="str">
            <v>G7</v>
          </cell>
          <cell r="B41">
            <v>83.256669349902921</v>
          </cell>
          <cell r="C41">
            <v>81.626230927646361</v>
          </cell>
          <cell r="D41">
            <v>214.69946366938726</v>
          </cell>
          <cell r="E41">
            <v>206.93148437014563</v>
          </cell>
          <cell r="F41">
            <v>261.4571307809257</v>
          </cell>
          <cell r="G41">
            <v>257.45889723777947</v>
          </cell>
          <cell r="H41">
            <v>250.26381749437104</v>
          </cell>
          <cell r="I41">
            <v>245.10329305211172</v>
          </cell>
          <cell r="J41">
            <v>82.116507217882472</v>
          </cell>
          <cell r="K41">
            <v>80.374571083100463</v>
          </cell>
          <cell r="L41">
            <v>85.789254642939454</v>
          </cell>
          <cell r="M41">
            <v>84.42623589155518</v>
          </cell>
          <cell r="N41">
            <v>85.629808760519353</v>
          </cell>
          <cell r="O41">
            <v>86.116227503806087</v>
          </cell>
          <cell r="P41">
            <v>85.984239266835743</v>
          </cell>
          <cell r="Q41">
            <v>90.178255228051214</v>
          </cell>
        </row>
        <row r="42">
          <cell r="A42" t="str">
            <v>Euro area</v>
          </cell>
          <cell r="B42">
            <v>68.419774617769392</v>
          </cell>
          <cell r="C42">
            <v>65.798532890624159</v>
          </cell>
          <cell r="D42">
            <v>75.159208205583624</v>
          </cell>
          <cell r="E42">
            <v>70.958398161672633</v>
          </cell>
          <cell r="F42">
            <v>111.7500962041926</v>
          </cell>
          <cell r="G42">
            <v>110.58003975449677</v>
          </cell>
          <cell r="H42">
            <v>95.295806958664357</v>
          </cell>
          <cell r="I42">
            <v>94.468400842518292</v>
          </cell>
          <cell r="J42">
            <v>67.256504252355015</v>
          </cell>
          <cell r="K42">
            <v>64.169264470523117</v>
          </cell>
          <cell r="L42">
            <v>78.869375898338092</v>
          </cell>
          <cell r="M42">
            <v>75.113368627846739</v>
          </cell>
          <cell r="N42">
            <v>82.435285812404075</v>
          </cell>
          <cell r="O42">
            <v>81.21768802252646</v>
          </cell>
          <cell r="P42">
            <v>90.419757094116491</v>
          </cell>
          <cell r="Q42">
            <v>94.19528636738066</v>
          </cell>
        </row>
      </sheetData>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sheetName val="Questions"/>
      <sheetName val="DatabaseA_Format"/>
      <sheetName val="DatabaseA"/>
      <sheetName val="CrosstabsA"/>
      <sheetName val="DatabaseB_Format"/>
      <sheetName val="Questions_DatabaseB"/>
      <sheetName val="DatabaseB"/>
      <sheetName val="CrosstabsB"/>
    </sheetNames>
    <sheetDataSet>
      <sheetData sheetId="0"/>
      <sheetData sheetId="1" refreshError="1"/>
      <sheetData sheetId="2"/>
      <sheetData sheetId="3"/>
      <sheetData sheetId="4"/>
      <sheetData sheetId="5"/>
      <sheetData sheetId="6"/>
      <sheetData sheetId="7"/>
      <sheetData sheetId="8"/>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ME Persistence"/>
      <sheetName val="OutputGr"/>
      <sheetName val="NFBS79-97"/>
      <sheetName val="NFBS79-89"/>
      <sheetName val="NFBS90-97"/>
      <sheetName val="Man79-97"/>
      <sheetName val="Man79-89"/>
      <sheetName val="Man90-97"/>
    </sheetNames>
    <sheetDataSet>
      <sheetData sheetId="0" refreshError="1"/>
      <sheetData sheetId="1" refreshError="1"/>
      <sheetData sheetId="2" refreshError="1"/>
      <sheetData sheetId="3" refreshError="1">
        <row r="3">
          <cell r="A3" t="str">
            <v>1979-89</v>
          </cell>
          <cell r="B3" t="str">
            <v>Australia</v>
          </cell>
          <cell r="C3" t="str">
            <v>Canada</v>
          </cell>
          <cell r="D3" t="str">
            <v>Finland</v>
          </cell>
          <cell r="E3" t="str">
            <v>France</v>
          </cell>
          <cell r="F3" t="str">
            <v>Italy</v>
          </cell>
          <cell r="G3" t="str">
            <v>Japan</v>
          </cell>
          <cell r="H3" t="str">
            <v>Netherlands</v>
          </cell>
          <cell r="I3" t="str">
            <v>Norway</v>
          </cell>
          <cell r="J3" t="str">
            <v>Sweden</v>
          </cell>
          <cell r="K3" t="str">
            <v>United Kingdom</v>
          </cell>
          <cell r="L3" t="str">
            <v>United States</v>
          </cell>
          <cell r="M3" t="str">
            <v>West Germany</v>
          </cell>
        </row>
        <row r="5">
          <cell r="A5" t="str">
            <v>2000 Mining and quarrying</v>
          </cell>
          <cell r="B5">
            <v>0.20920508421857431</v>
          </cell>
          <cell r="C5">
            <v>5.3335603723071244E-2</v>
          </cell>
          <cell r="D5">
            <v>2.7124177280843088E-2</v>
          </cell>
          <cell r="E5">
            <v>-2.320677352675923E-2</v>
          </cell>
          <cell r="F5" t="e">
            <v>#DIV/0!</v>
          </cell>
          <cell r="G5">
            <v>-3.4060094282692757E-3</v>
          </cell>
          <cell r="H5" t="str">
            <v>-</v>
          </cell>
          <cell r="I5">
            <v>1.2296758296313977</v>
          </cell>
          <cell r="J5">
            <v>-1.9917635627534382E-2</v>
          </cell>
          <cell r="K5">
            <v>-2.5712713658998007E-2</v>
          </cell>
          <cell r="L5">
            <v>6.4155602994230496E-2</v>
          </cell>
          <cell r="M5">
            <v>-4.0694071336074472E-2</v>
          </cell>
        </row>
        <row r="6">
          <cell r="A6" t="str">
            <v>3000 Total manufacturing industry</v>
          </cell>
          <cell r="B6">
            <v>0.40055682538323284</v>
          </cell>
          <cell r="C6">
            <v>0.44379544987157771</v>
          </cell>
          <cell r="D6">
            <v>1.128575469994437</v>
          </cell>
          <cell r="E6">
            <v>0.27274530650875223</v>
          </cell>
          <cell r="F6">
            <v>0.9214723286414308</v>
          </cell>
          <cell r="G6">
            <v>1.6474793178064138</v>
          </cell>
          <cell r="H6" t="str">
            <v>-</v>
          </cell>
          <cell r="I6">
            <v>2.9043998910629837E-2</v>
          </cell>
          <cell r="J6">
            <v>0.58824632559410628</v>
          </cell>
          <cell r="K6">
            <v>0.30528850952646608</v>
          </cell>
          <cell r="L6">
            <v>0.52027823870179279</v>
          </cell>
          <cell r="M6">
            <v>0.55801085844954512</v>
          </cell>
        </row>
        <row r="7">
          <cell r="A7" t="str">
            <v>3100 Food, drink &amp; tobacco</v>
          </cell>
          <cell r="B7">
            <v>5.0396804063370167E-2</v>
          </cell>
          <cell r="C7">
            <v>5.030202827795708E-3</v>
          </cell>
          <cell r="D7">
            <v>9.1357656324339537E-2</v>
          </cell>
          <cell r="E7">
            <v>2.2961435226066043E-2</v>
          </cell>
          <cell r="F7">
            <v>7.9960208355303694E-2</v>
          </cell>
          <cell r="G7">
            <v>2.7050422530142067E-2</v>
          </cell>
          <cell r="H7" t="str">
            <v>-</v>
          </cell>
          <cell r="I7">
            <v>-5.8713110522709888E-2</v>
          </cell>
          <cell r="J7">
            <v>1.9439371135427572E-2</v>
          </cell>
          <cell r="K7">
            <v>2.8309721746732075E-2</v>
          </cell>
          <cell r="L7">
            <v>-2.4803934693655529E-3</v>
          </cell>
          <cell r="M7">
            <v>1.4792301392185792E-3</v>
          </cell>
        </row>
        <row r="8">
          <cell r="A8" t="str">
            <v>3200 Textiles, footwear &amp; leather</v>
          </cell>
          <cell r="B8">
            <v>9.6665022375140974E-3</v>
          </cell>
          <cell r="C8">
            <v>-6.502333750740396E-3</v>
          </cell>
          <cell r="D8">
            <v>-6.1564760242084175E-2</v>
          </cell>
          <cell r="E8">
            <v>-2.8038993262380824E-2</v>
          </cell>
          <cell r="F8">
            <v>9.3147900750987916E-2</v>
          </cell>
          <cell r="G8">
            <v>1.0479836517728347E-2</v>
          </cell>
          <cell r="H8" t="str">
            <v>-</v>
          </cell>
          <cell r="I8">
            <v>-1.7647885259093159E-2</v>
          </cell>
          <cell r="J8">
            <v>-3.4831918352475073E-2</v>
          </cell>
          <cell r="K8">
            <v>-3.9720632587195069E-2</v>
          </cell>
          <cell r="L8">
            <v>1.9178274363549252E-2</v>
          </cell>
          <cell r="M8">
            <v>-2.5390468440958779E-2</v>
          </cell>
        </row>
        <row r="9">
          <cell r="A9" t="str">
            <v>3300 Wood, cork &amp; furniture</v>
          </cell>
          <cell r="B9">
            <v>1.4639541602851372E-2</v>
          </cell>
          <cell r="C9">
            <v>3.7484179918965604E-2</v>
          </cell>
          <cell r="D9">
            <v>5.1108790901867006E-2</v>
          </cell>
          <cell r="E9">
            <v>8.7575108916261302E-3</v>
          </cell>
          <cell r="F9">
            <v>3.369149032062603E-2</v>
          </cell>
          <cell r="G9">
            <v>9.7824828664978755E-3</v>
          </cell>
          <cell r="H9" t="str">
            <v>-</v>
          </cell>
          <cell r="I9">
            <v>-3.6296310054682125E-2</v>
          </cell>
          <cell r="J9">
            <v>2.4996858549752289E-2</v>
          </cell>
          <cell r="K9">
            <v>-7.5625957807056157E-3</v>
          </cell>
          <cell r="L9">
            <v>2.9278259849722321E-2</v>
          </cell>
          <cell r="M9">
            <v>-2.2390742802233292E-2</v>
          </cell>
        </row>
        <row r="10">
          <cell r="A10" t="str">
            <v>3400 Paper &amp; printing</v>
          </cell>
          <cell r="B10">
            <v>5.815512946007876E-2</v>
          </cell>
          <cell r="C10">
            <v>3.8231608333881346E-2</v>
          </cell>
          <cell r="D10">
            <v>0.25150796108672158</v>
          </cell>
          <cell r="E10">
            <v>2.9752041652876402E-2</v>
          </cell>
          <cell r="F10">
            <v>6.3437525012198903E-2</v>
          </cell>
          <cell r="G10">
            <v>0.11513346611173947</v>
          </cell>
          <cell r="H10" t="str">
            <v>-</v>
          </cell>
          <cell r="I10">
            <v>3.8602805205042744E-2</v>
          </cell>
          <cell r="J10">
            <v>6.0039167984886149E-2</v>
          </cell>
          <cell r="K10">
            <v>5.4555501608588498E-2</v>
          </cell>
          <cell r="L10">
            <v>4.455368309157736E-2</v>
          </cell>
          <cell r="M10">
            <v>3.5002153167178432E-2</v>
          </cell>
        </row>
        <row r="11">
          <cell r="A11" t="str">
            <v>3500 Chemical products</v>
          </cell>
          <cell r="B11">
            <v>6.6558717567059569E-2</v>
          </cell>
          <cell r="C11">
            <v>9.1831089841899388E-2</v>
          </cell>
          <cell r="D11">
            <v>0.13716139714155123</v>
          </cell>
          <cell r="E11">
            <v>9.2412762413798449E-2</v>
          </cell>
          <cell r="F11">
            <v>0.22909153151772435</v>
          </cell>
          <cell r="G11">
            <v>8.5770840831666958E-2</v>
          </cell>
          <cell r="H11" t="str">
            <v>-</v>
          </cell>
          <cell r="I11">
            <v>8.6860569127012399E-2</v>
          </cell>
          <cell r="J11">
            <v>0.10607085517445693</v>
          </cell>
          <cell r="K11">
            <v>0.10437085127422206</v>
          </cell>
          <cell r="L11">
            <v>0.14159453579735454</v>
          </cell>
          <cell r="M11">
            <v>5.5232132438491073E-2</v>
          </cell>
        </row>
        <row r="12">
          <cell r="A12" t="str">
            <v>3510 Industrial chemicals</v>
          </cell>
          <cell r="B12">
            <v>1.242950094347646E-2</v>
          </cell>
          <cell r="C12">
            <v>2.4305857624118833E-2</v>
          </cell>
          <cell r="D12">
            <v>6.3122046422613459E-2</v>
          </cell>
          <cell r="E12">
            <v>2.5342702158283454E-2</v>
          </cell>
          <cell r="F12">
            <v>6.5317550991757178E-2</v>
          </cell>
          <cell r="G12">
            <v>1.3160749842013856E-2</v>
          </cell>
          <cell r="H12" t="str">
            <v>-</v>
          </cell>
          <cell r="I12">
            <v>4.7648523162531972E-2</v>
          </cell>
          <cell r="J12">
            <v>3.7200970006929443E-2</v>
          </cell>
          <cell r="K12">
            <v>2.3263983994757039E-2</v>
          </cell>
          <cell r="L12">
            <v>4.7022901698280231E-2</v>
          </cell>
          <cell r="M12">
            <v>1.4015313703438035E-2</v>
          </cell>
        </row>
        <row r="13">
          <cell r="A13" t="str">
            <v>3520 Other chemicals</v>
          </cell>
          <cell r="B13">
            <v>1.7149775406255206E-2</v>
          </cell>
          <cell r="C13">
            <v>4.0401068123203411E-2</v>
          </cell>
          <cell r="D13">
            <v>3.3893472569140541E-2</v>
          </cell>
          <cell r="E13">
            <v>6.4235128956693241E-2</v>
          </cell>
          <cell r="F13">
            <v>6.2548454518614405E-2</v>
          </cell>
          <cell r="G13">
            <v>4.941026921326544E-2</v>
          </cell>
          <cell r="H13" t="str">
            <v>-</v>
          </cell>
          <cell r="I13">
            <v>1.7511983083082366E-2</v>
          </cell>
          <cell r="J13">
            <v>4.0598692629779227E-2</v>
          </cell>
          <cell r="K13">
            <v>5.9784811090139313E-2</v>
          </cell>
          <cell r="L13">
            <v>5.3539534285569602E-2</v>
          </cell>
          <cell r="M13">
            <v>4.0133213991431979E-2</v>
          </cell>
        </row>
        <row r="14">
          <cell r="A14" t="str">
            <v>3512X Chemicals excl. drugs</v>
          </cell>
          <cell r="B14">
            <v>2.4449771951496457E-2</v>
          </cell>
          <cell r="C14">
            <v>4.3085944491756512E-2</v>
          </cell>
          <cell r="D14">
            <v>8.3251468140348034E-2</v>
          </cell>
          <cell r="E14">
            <v>5.605045326827017E-2</v>
          </cell>
          <cell r="F14" t="str">
            <v>-</v>
          </cell>
          <cell r="G14">
            <v>3.6750560724438705E-2</v>
          </cell>
          <cell r="H14" t="str">
            <v>-</v>
          </cell>
          <cell r="I14">
            <v>4.961148154311474E-2</v>
          </cell>
          <cell r="J14">
            <v>5.3695037320217673E-2</v>
          </cell>
          <cell r="K14">
            <v>5.1301197197894888E-2</v>
          </cell>
          <cell r="L14">
            <v>7.5517953143495853E-2</v>
          </cell>
          <cell r="M14">
            <v>3.4760456534551273E-2</v>
          </cell>
        </row>
        <row r="15">
          <cell r="A15" t="str">
            <v>3522 Drugs and medicines</v>
          </cell>
          <cell r="B15">
            <v>5.1296760396692615E-3</v>
          </cell>
          <cell r="C15">
            <v>2.1250547900619882E-2</v>
          </cell>
          <cell r="D15">
            <v>1.3767953421447363E-2</v>
          </cell>
          <cell r="E15">
            <v>3.3742456972068291E-2</v>
          </cell>
          <cell r="F15" t="str">
            <v>-</v>
          </cell>
          <cell r="G15">
            <v>2.6044070291581314E-2</v>
          </cell>
          <cell r="H15" t="str">
            <v>-</v>
          </cell>
          <cell r="I15">
            <v>1.629930538744144E-2</v>
          </cell>
          <cell r="J15">
            <v>2.4104625316498585E-2</v>
          </cell>
          <cell r="K15">
            <v>3.2037368714635098E-2</v>
          </cell>
          <cell r="L15">
            <v>2.5044163448078995E-2</v>
          </cell>
          <cell r="M15">
            <v>1.9539043604847369E-2</v>
          </cell>
        </row>
        <row r="16">
          <cell r="A16" t="str">
            <v>3534A Petrol refineries &amp; products</v>
          </cell>
          <cell r="B16">
            <v>1.2675281243415619E-2</v>
          </cell>
          <cell r="C16">
            <v>9.4827961048602541E-3</v>
          </cell>
          <cell r="D16">
            <v>1.4191264171541335E-2</v>
          </cell>
          <cell r="E16">
            <v>-2.0687436427276908E-2</v>
          </cell>
          <cell r="F16">
            <v>9.7641857419940616E-3</v>
          </cell>
          <cell r="G16">
            <v>-7.0845804250194199E-3</v>
          </cell>
          <cell r="H16" t="str">
            <v>-</v>
          </cell>
          <cell r="I16">
            <v>1.7175482373586872E-2</v>
          </cell>
          <cell r="J16">
            <v>1.9867136204695688E-2</v>
          </cell>
          <cell r="K16">
            <v>-2.1648213434685934E-4</v>
          </cell>
          <cell r="L16">
            <v>7.0222763965060954E-3</v>
          </cell>
          <cell r="M16">
            <v>-7.2978558328591528E-2</v>
          </cell>
        </row>
        <row r="17">
          <cell r="A17" t="str">
            <v>3556A Rubber &amp; plastics products</v>
          </cell>
          <cell r="B17">
            <v>2.4142492466247511E-2</v>
          </cell>
          <cell r="C17">
            <v>1.7535786580020907E-2</v>
          </cell>
          <cell r="D17">
            <v>2.7461872732436002E-2</v>
          </cell>
          <cell r="E17">
            <v>2.2175690904833234E-2</v>
          </cell>
          <cell r="F17">
            <v>9.348933988567186E-2</v>
          </cell>
          <cell r="G17">
            <v>2.949817983590565E-2</v>
          </cell>
          <cell r="H17" t="str">
            <v>-</v>
          </cell>
          <cell r="I17">
            <v>2.1268930771156354E-3</v>
          </cell>
          <cell r="J17">
            <v>8.518256821843229E-3</v>
          </cell>
          <cell r="K17">
            <v>2.1264301426909216E-2</v>
          </cell>
          <cell r="L17">
            <v>3.4004431690267713E-2</v>
          </cell>
          <cell r="M17">
            <v>6.8451817609792839E-2</v>
          </cell>
        </row>
        <row r="18">
          <cell r="A18" t="str">
            <v>3600 Stone, clay &amp; glass</v>
          </cell>
          <cell r="B18">
            <v>2.4307079081363352E-2</v>
          </cell>
          <cell r="C18">
            <v>-8.1096344230280702E-3</v>
          </cell>
          <cell r="D18">
            <v>5.860528788566239E-2</v>
          </cell>
          <cell r="E18">
            <v>7.4175130954469675E-4</v>
          </cell>
          <cell r="F18">
            <v>4.3140745289489565E-2</v>
          </cell>
          <cell r="G18">
            <v>4.7965897352413418E-2</v>
          </cell>
          <cell r="H18" t="str">
            <v>-</v>
          </cell>
          <cell r="I18">
            <v>-1.4184348300882952E-2</v>
          </cell>
          <cell r="J18">
            <v>5.0002970010149181E-3</v>
          </cell>
          <cell r="K18">
            <v>-4.123019879719244E-3</v>
          </cell>
          <cell r="L18">
            <v>2.4236846226896088E-3</v>
          </cell>
          <cell r="M18">
            <v>-6.9356510666350448E-3</v>
          </cell>
        </row>
        <row r="19">
          <cell r="A19" t="str">
            <v>3700 Basic metal industries</v>
          </cell>
          <cell r="B19">
            <v>7.5070201191329053E-2</v>
          </cell>
          <cell r="C19">
            <v>2.4331866536091255E-2</v>
          </cell>
          <cell r="D19">
            <v>5.1846284354678238E-2</v>
          </cell>
          <cell r="E19">
            <v>-5.2594309928082113E-3</v>
          </cell>
          <cell r="F19">
            <v>3.5555467939479599E-2</v>
          </cell>
          <cell r="G19">
            <v>3.2403511215317198E-2</v>
          </cell>
          <cell r="H19" t="str">
            <v>-</v>
          </cell>
          <cell r="I19">
            <v>1.6035769591929948E-2</v>
          </cell>
          <cell r="J19">
            <v>1.7215698815440168E-2</v>
          </cell>
          <cell r="K19">
            <v>-5.4385878278290735E-3</v>
          </cell>
          <cell r="L19">
            <v>-4.1750768573792514E-2</v>
          </cell>
          <cell r="M19">
            <v>3.2510543578126674E-2</v>
          </cell>
        </row>
        <row r="20">
          <cell r="A20" t="str">
            <v>3710 Ferrous metals</v>
          </cell>
          <cell r="B20">
            <v>2.9334418934366682E-2</v>
          </cell>
          <cell r="C20">
            <v>-6.4346516161114227E-3</v>
          </cell>
          <cell r="D20">
            <v>3.0264642353135706E-2</v>
          </cell>
          <cell r="E20">
            <v>-1.6918703921511402E-2</v>
          </cell>
          <cell r="F20">
            <v>2.5338364073887391E-2</v>
          </cell>
          <cell r="G20">
            <v>1.3031296150071868E-2</v>
          </cell>
          <cell r="H20" t="str">
            <v>-</v>
          </cell>
          <cell r="I20">
            <v>-5.7251128837263066E-3</v>
          </cell>
          <cell r="J20">
            <v>1.1849807935514912E-2</v>
          </cell>
          <cell r="K20">
            <v>-8.2154824246840306E-3</v>
          </cell>
          <cell r="L20">
            <v>-3.3752604150857533E-2</v>
          </cell>
          <cell r="M20">
            <v>4.247272737074603E-4</v>
          </cell>
        </row>
        <row r="21">
          <cell r="A21" t="str">
            <v>3720 Non-ferrous metals</v>
          </cell>
          <cell r="B21">
            <v>4.5735782256913611E-2</v>
          </cell>
          <cell r="C21">
            <v>2.8624972859554468E-2</v>
          </cell>
          <cell r="D21">
            <v>2.1588384547480959E-2</v>
          </cell>
          <cell r="E21">
            <v>1.112028610597798E-2</v>
          </cell>
          <cell r="F21">
            <v>1.0244146248534253E-2</v>
          </cell>
          <cell r="G21">
            <v>1.8776020566473376E-2</v>
          </cell>
          <cell r="H21" t="str">
            <v>-</v>
          </cell>
          <cell r="I21">
            <v>2.1036827513461157E-2</v>
          </cell>
          <cell r="J21">
            <v>5.3656314844490495E-3</v>
          </cell>
          <cell r="K21">
            <v>2.6692798290599883E-3</v>
          </cell>
          <cell r="L21">
            <v>-8.1169400217820098E-3</v>
          </cell>
          <cell r="M21">
            <v>3.0888732015141716E-2</v>
          </cell>
        </row>
        <row r="22">
          <cell r="A22" t="str">
            <v>3800 Fabricated metal products and machinery</v>
          </cell>
          <cell r="B22">
            <v>9.6161933582442891E-2</v>
          </cell>
          <cell r="C22">
            <v>0.26072656829610968</v>
          </cell>
          <cell r="D22">
            <v>0.52444779957499488</v>
          </cell>
          <cell r="E22">
            <v>0.16146569347860615</v>
          </cell>
          <cell r="F22">
            <v>0.34779076979142065</v>
          </cell>
          <cell r="G22">
            <v>1.204149365254269</v>
          </cell>
          <cell r="H22" t="str">
            <v>-</v>
          </cell>
          <cell r="I22">
            <v>9.5587569571560123E-3</v>
          </cell>
          <cell r="J22">
            <v>0.37701134523748897</v>
          </cell>
          <cell r="K22">
            <v>0.17296142152941543</v>
          </cell>
          <cell r="L22">
            <v>0.3068632696343645</v>
          </cell>
          <cell r="M22">
            <v>0.48498492790219194</v>
          </cell>
        </row>
        <row r="23">
          <cell r="A23" t="str">
            <v>3810 Fabricated metal products</v>
          </cell>
          <cell r="B23">
            <v>2.5250514387613488E-2</v>
          </cell>
          <cell r="C23">
            <v>3.0079400068455067E-2</v>
          </cell>
          <cell r="D23">
            <v>0.12363579903771561</v>
          </cell>
          <cell r="E23">
            <v>1.1628865777280633E-2</v>
          </cell>
          <cell r="F23">
            <v>9.9953808670244212E-2</v>
          </cell>
          <cell r="G23">
            <v>0.1087535437311864</v>
          </cell>
          <cell r="H23" t="str">
            <v>-</v>
          </cell>
          <cell r="I23">
            <v>-2.7049251633020788E-3</v>
          </cell>
          <cell r="J23">
            <v>0.12004422783571107</v>
          </cell>
          <cell r="K23">
            <v>-1.9667755563472885E-2</v>
          </cell>
          <cell r="L23">
            <v>2.2839987584220987E-2</v>
          </cell>
          <cell r="M23">
            <v>4.1604696497894049E-2</v>
          </cell>
        </row>
        <row r="24">
          <cell r="A24" t="str">
            <v>3820 Non-electrical machinery</v>
          </cell>
          <cell r="B24">
            <v>1.4020181390918577E-2</v>
          </cell>
          <cell r="C24">
            <v>3.1150344797491441E-2</v>
          </cell>
          <cell r="D24">
            <v>0.19878633901809201</v>
          </cell>
          <cell r="E24">
            <v>3.302890600703122E-2</v>
          </cell>
          <cell r="F24">
            <v>2.7029934327476017E-4</v>
          </cell>
          <cell r="G24">
            <v>0.32366469087850042</v>
          </cell>
          <cell r="H24" t="str">
            <v>-</v>
          </cell>
          <cell r="I24">
            <v>7.6330750225236499E-2</v>
          </cell>
          <cell r="J24">
            <v>0.10720785308144806</v>
          </cell>
          <cell r="K24">
            <v>8.350042934305215E-3</v>
          </cell>
          <cell r="L24">
            <v>0.11371676876349426</v>
          </cell>
          <cell r="M24">
            <v>8.9613943581893743E-2</v>
          </cell>
        </row>
        <row r="25">
          <cell r="A25" t="str">
            <v>382X Machinery &amp; equipment, nec</v>
          </cell>
          <cell r="B25">
            <v>9.8701364067459042E-3</v>
          </cell>
          <cell r="C25">
            <v>1.065077272618169E-2</v>
          </cell>
          <cell r="D25">
            <v>0.17564978871887052</v>
          </cell>
          <cell r="E25">
            <v>2.4603213085197192E-2</v>
          </cell>
          <cell r="F25" t="str">
            <v>-</v>
          </cell>
          <cell r="G25">
            <v>0.24334034639849997</v>
          </cell>
          <cell r="H25" t="str">
            <v>-</v>
          </cell>
          <cell r="I25">
            <v>6.2372373104943021E-2</v>
          </cell>
          <cell r="J25">
            <v>0.10269351516153452</v>
          </cell>
          <cell r="K25">
            <v>-2.8565249420338983E-2</v>
          </cell>
          <cell r="L25">
            <v>8.8928115216038606E-2</v>
          </cell>
          <cell r="M25">
            <v>4.1970734923406819E-2</v>
          </cell>
        </row>
        <row r="26">
          <cell r="A26" t="str">
            <v>3825 Office machinery &amp; computers</v>
          </cell>
          <cell r="B26">
            <v>4.1499739934091314E-3</v>
          </cell>
          <cell r="C26">
            <v>2.8139210974335568E-2</v>
          </cell>
          <cell r="D26">
            <v>2.3136843530883956E-2</v>
          </cell>
          <cell r="E26">
            <v>8.4240004582051935E-3</v>
          </cell>
          <cell r="F26" t="str">
            <v>-</v>
          </cell>
          <cell r="G26">
            <v>8.0324814670669681E-2</v>
          </cell>
          <cell r="H26" t="str">
            <v>-</v>
          </cell>
          <cell r="I26">
            <v>1.5098405079151007E-2</v>
          </cell>
          <cell r="J26">
            <v>4.5131411562922665E-3</v>
          </cell>
          <cell r="K26">
            <v>3.6872524204720959E-2</v>
          </cell>
          <cell r="L26">
            <v>2.4789027766135577E-2</v>
          </cell>
          <cell r="M26">
            <v>4.832748364688589E-2</v>
          </cell>
        </row>
        <row r="27">
          <cell r="A27" t="str">
            <v>3830 Electrical machinery</v>
          </cell>
          <cell r="B27">
            <v>1.1265484229212582E-2</v>
          </cell>
          <cell r="C27">
            <v>5.9736674385022073E-2</v>
          </cell>
          <cell r="D27">
            <v>0.15211040751082089</v>
          </cell>
          <cell r="E27">
            <v>9.7053416543170706E-2</v>
          </cell>
          <cell r="F27">
            <v>0.10912671593425545</v>
          </cell>
          <cell r="G27">
            <v>0.57990141657556604</v>
          </cell>
          <cell r="H27" t="str">
            <v>-</v>
          </cell>
          <cell r="I27">
            <v>-3.3249492720698877E-3</v>
          </cell>
          <cell r="J27">
            <v>0.10463906080320486</v>
          </cell>
          <cell r="K27">
            <v>0.10645306233753569</v>
          </cell>
          <cell r="L27">
            <v>0.12693850835147205</v>
          </cell>
          <cell r="M27">
            <v>0.22277681165838334</v>
          </cell>
        </row>
        <row r="28">
          <cell r="A28" t="str">
            <v>383X Electrical mach. excl.  comm.  equipment</v>
          </cell>
          <cell r="B28">
            <v>7.166164101317791E-3</v>
          </cell>
          <cell r="C28">
            <v>4.9527220608656343E-3</v>
          </cell>
          <cell r="D28">
            <v>7.9406641097914885E-2</v>
          </cell>
          <cell r="E28">
            <v>5.236217254684998E-2</v>
          </cell>
          <cell r="F28" t="str">
            <v>-</v>
          </cell>
          <cell r="G28">
            <v>0.25165772402812331</v>
          </cell>
          <cell r="H28" t="str">
            <v>-</v>
          </cell>
          <cell r="I28">
            <v>-2.3241466825984717E-3</v>
          </cell>
          <cell r="J28">
            <v>5.0152043023682653E-2</v>
          </cell>
          <cell r="K28">
            <v>4.7608913689782893E-2</v>
          </cell>
          <cell r="L28">
            <v>5.0224205302745357E-2</v>
          </cell>
          <cell r="M28">
            <v>9.2040354339570016E-2</v>
          </cell>
        </row>
        <row r="29">
          <cell r="A29" t="str">
            <v xml:space="preserve">3832 Radio, TV &amp; communication equipment  </v>
          </cell>
          <cell r="B29">
            <v>4.0990548497471168E-3</v>
          </cell>
          <cell r="C29">
            <v>5.6607096113423017E-2</v>
          </cell>
          <cell r="D29">
            <v>7.2703412916116011E-2</v>
          </cell>
          <cell r="E29">
            <v>4.4690731748186746E-2</v>
          </cell>
          <cell r="F29" t="str">
            <v>-</v>
          </cell>
          <cell r="G29">
            <v>0.32824282922186931</v>
          </cell>
          <cell r="H29" t="str">
            <v>-</v>
          </cell>
          <cell r="I29">
            <v>-1.0051646307747924E-3</v>
          </cell>
          <cell r="J29">
            <v>5.448686794616095E-2</v>
          </cell>
          <cell r="K29">
            <v>5.8901955123595806E-2</v>
          </cell>
          <cell r="L29">
            <v>7.6714040958701199E-2</v>
          </cell>
          <cell r="M29">
            <v>0.13081599937706817</v>
          </cell>
        </row>
        <row r="30">
          <cell r="A30" t="str">
            <v>3840 Transport equipment</v>
          </cell>
          <cell r="B30">
            <v>4.1614363167853705E-2</v>
          </cell>
          <cell r="C30">
            <v>0.13293666836560047</v>
          </cell>
          <cell r="D30">
            <v>1.9083028377362116E-2</v>
          </cell>
          <cell r="E30">
            <v>1.1129394793242089E-2</v>
          </cell>
          <cell r="F30">
            <v>9.3894743983589504E-2</v>
          </cell>
          <cell r="G30">
            <v>0.18541880878367661</v>
          </cell>
          <cell r="H30" t="str">
            <v>-</v>
          </cell>
          <cell r="I30">
            <v>-6.3793637723078195E-2</v>
          </cell>
          <cell r="J30">
            <v>-1.1212199972215614E-2</v>
          </cell>
          <cell r="K30">
            <v>6.87176726028252E-2</v>
          </cell>
          <cell r="L30">
            <v>2.3033329834659336E-3</v>
          </cell>
          <cell r="M30">
            <v>0.12083972305943982</v>
          </cell>
        </row>
        <row r="31">
          <cell r="A31" t="str">
            <v>3841 Shipbuilding</v>
          </cell>
          <cell r="B31">
            <v>6.1536012014205919E-3</v>
          </cell>
          <cell r="C31">
            <v>1.091528896198016E-4</v>
          </cell>
          <cell r="D31">
            <v>-1.1414640783879588E-2</v>
          </cell>
          <cell r="E31">
            <v>3.2219049748709603E-3</v>
          </cell>
          <cell r="F31">
            <v>3.0517984597475171E-3</v>
          </cell>
          <cell r="G31">
            <v>9.4411408736096436E-3</v>
          </cell>
          <cell r="H31" t="str">
            <v>-</v>
          </cell>
          <cell r="I31">
            <v>-8.1664017545889506E-2</v>
          </cell>
          <cell r="J31">
            <v>-7.4176883788274375E-2</v>
          </cell>
          <cell r="K31">
            <v>-7.2259251991803218E-3</v>
          </cell>
          <cell r="L31">
            <v>-1.981947833695766E-3</v>
          </cell>
          <cell r="M31">
            <v>-3.5468810056587183E-3</v>
          </cell>
        </row>
        <row r="32">
          <cell r="A32" t="str">
            <v>3843 Motor vehicles</v>
          </cell>
          <cell r="B32">
            <v>2.9367578616783713E-2</v>
          </cell>
          <cell r="C32">
            <v>0.10676299345941066</v>
          </cell>
          <cell r="D32">
            <v>1.9449185996061439E-2</v>
          </cell>
          <cell r="E32">
            <v>-9.3590525866307263E-3</v>
          </cell>
          <cell r="F32">
            <v>5.9645995571810023E-2</v>
          </cell>
          <cell r="G32">
            <v>0.16654601794438811</v>
          </cell>
          <cell r="H32" t="str">
            <v>-</v>
          </cell>
          <cell r="I32">
            <v>4.4154452846622786E-3</v>
          </cell>
          <cell r="J32">
            <v>4.5625415690927804E-2</v>
          </cell>
          <cell r="K32">
            <v>-6.3855930478957015E-3</v>
          </cell>
          <cell r="L32">
            <v>-3.1096265301279461E-2</v>
          </cell>
          <cell r="M32">
            <v>0.1045227200978055</v>
          </cell>
        </row>
        <row r="33">
          <cell r="A33" t="str">
            <v>3845 Aircraft</v>
          </cell>
          <cell r="B33">
            <v>4.480333503275132E-3</v>
          </cell>
          <cell r="C33">
            <v>3.0148135559905736E-2</v>
          </cell>
          <cell r="D33">
            <v>3.9247313286479724E-3</v>
          </cell>
          <cell r="E33">
            <v>2.3502750294874041E-2</v>
          </cell>
          <cell r="F33">
            <v>1.786696740729668E-2</v>
          </cell>
          <cell r="G33">
            <v>3.9983764734357686E-3</v>
          </cell>
          <cell r="H33" t="str">
            <v>-</v>
          </cell>
          <cell r="I33">
            <v>1.0606547137035132E-2</v>
          </cell>
          <cell r="J33">
            <v>8.6889096566553584E-3</v>
          </cell>
          <cell r="K33">
            <v>7.8253937703902932E-2</v>
          </cell>
          <cell r="L33">
            <v>3.247312848195124E-2</v>
          </cell>
          <cell r="M33">
            <v>1.7461012220485187E-2</v>
          </cell>
        </row>
        <row r="34">
          <cell r="A34" t="str">
            <v>3842A Other transport equipment</v>
          </cell>
          <cell r="B34">
            <v>1.6128498464322183E-3</v>
          </cell>
          <cell r="C34">
            <v>-5.8791488329072135E-3</v>
          </cell>
          <cell r="D34">
            <v>6.5885800313932605E-3</v>
          </cell>
          <cell r="E34">
            <v>-6.520739318203338E-3</v>
          </cell>
          <cell r="F34">
            <v>1.3544540206199052E-2</v>
          </cell>
          <cell r="G34">
            <v>5.5612680643859014E-3</v>
          </cell>
          <cell r="H34" t="str">
            <v>-</v>
          </cell>
          <cell r="I34">
            <v>-1.7317192930558953E-4</v>
          </cell>
          <cell r="J34">
            <v>2.9041287778077637E-3</v>
          </cell>
          <cell r="K34">
            <v>2.5978991926414782E-3</v>
          </cell>
          <cell r="L34">
            <v>1.2192825659338735E-3</v>
          </cell>
          <cell r="M34">
            <v>1.9385299879163414E-3</v>
          </cell>
        </row>
        <row r="35">
          <cell r="A35" t="str">
            <v>3850 Professional goods</v>
          </cell>
          <cell r="B35">
            <v>3.2541812403888881E-3</v>
          </cell>
          <cell r="C35">
            <v>7.0077938878543317E-3</v>
          </cell>
          <cell r="D35">
            <v>3.1020857486351312E-2</v>
          </cell>
          <cell r="E35">
            <v>8.1390190284278234E-3</v>
          </cell>
          <cell r="F35">
            <v>4.3938540088027084E-2</v>
          </cell>
          <cell r="G35">
            <v>4.1948201678491059E-2</v>
          </cell>
          <cell r="H35" t="str">
            <v>-</v>
          </cell>
          <cell r="I35">
            <v>2.1378202186786732E-3</v>
          </cell>
          <cell r="J35">
            <v>4.5806897945422836E-2</v>
          </cell>
          <cell r="K35">
            <v>8.9248014712594321E-3</v>
          </cell>
          <cell r="L35">
            <v>3.857443849985031E-2</v>
          </cell>
          <cell r="M35">
            <v>1.2081079723372315E-2</v>
          </cell>
        </row>
        <row r="36">
          <cell r="A36" t="str">
            <v>3900 Other manufacturing</v>
          </cell>
          <cell r="B36">
            <v>2.8820800986786074E-3</v>
          </cell>
          <cell r="C36">
            <v>-3.7818563327814402E-4</v>
          </cell>
          <cell r="D36">
            <v>1.0261279346913304E-2</v>
          </cell>
          <cell r="E36">
            <v>-1.1732006029204135E-2</v>
          </cell>
          <cell r="F36">
            <v>-1.7114662092736418E-3</v>
          </cell>
          <cell r="G36">
            <v>0.10294873418416418</v>
          </cell>
          <cell r="H36" t="str">
            <v>-</v>
          </cell>
          <cell r="I36">
            <v>-5.4151998327409351E-3</v>
          </cell>
          <cell r="J36">
            <v>8.8381250800660307E-3</v>
          </cell>
          <cell r="K36">
            <v>-1.6385529381602708E-3</v>
          </cell>
          <cell r="L36">
            <v>1.7781218684662772E-2</v>
          </cell>
          <cell r="M36">
            <v>-6.7867592756268454E-4</v>
          </cell>
        </row>
        <row r="37">
          <cell r="A37" t="str">
            <v>4000 Electricity, gas, water</v>
          </cell>
          <cell r="B37">
            <v>0.1842513916396005</v>
          </cell>
          <cell r="C37">
            <v>8.6850766675609495E-2</v>
          </cell>
          <cell r="D37">
            <v>0.10054655275812761</v>
          </cell>
          <cell r="E37">
            <v>0.13399772095000553</v>
          </cell>
          <cell r="F37">
            <v>3.0875469753561761E-2</v>
          </cell>
          <cell r="G37">
            <v>0.14165198018733641</v>
          </cell>
          <cell r="H37" t="str">
            <v>-</v>
          </cell>
          <cell r="I37">
            <v>8.0475351916569363E-2</v>
          </cell>
          <cell r="J37">
            <v>0.17462935293080079</v>
          </cell>
          <cell r="K37">
            <v>7.4925696393761301E-2</v>
          </cell>
          <cell r="L37">
            <v>8.489204026604584E-2</v>
          </cell>
          <cell r="M37">
            <v>7.3583346685755016E-2</v>
          </cell>
        </row>
        <row r="38">
          <cell r="A38" t="str">
            <v>5000 Construction</v>
          </cell>
          <cell r="B38">
            <v>0.2674142686094324</v>
          </cell>
          <cell r="C38">
            <v>0.25674875563902289</v>
          </cell>
          <cell r="D38">
            <v>0.44400131503782431</v>
          </cell>
          <cell r="E38">
            <v>0.10221807599867688</v>
          </cell>
          <cell r="F38">
            <v>5.8908744876924435E-2</v>
          </cell>
          <cell r="G38">
            <v>0.4117036341725992</v>
          </cell>
          <cell r="H38" t="str">
            <v>-</v>
          </cell>
          <cell r="I38">
            <v>0.11660564734356561</v>
          </cell>
          <cell r="J38">
            <v>0.22056845029959585</v>
          </cell>
          <cell r="K38">
            <v>0.18760849987387107</v>
          </cell>
          <cell r="L38">
            <v>4.8213467066853144E-2</v>
          </cell>
          <cell r="M38">
            <v>-6.6342913621082918E-3</v>
          </cell>
        </row>
        <row r="39">
          <cell r="A39" t="str">
            <v>6000 Wholesale and retail trade, restaurants and hotels</v>
          </cell>
          <cell r="B39">
            <v>0.6873605429146421</v>
          </cell>
          <cell r="C39">
            <v>0.62010128284333321</v>
          </cell>
          <cell r="D39">
            <v>0.6497253291842906</v>
          </cell>
          <cell r="E39">
            <v>0.40981310206390514</v>
          </cell>
          <cell r="F39">
            <v>0.65622611466410197</v>
          </cell>
          <cell r="G39">
            <v>0.8419405553372582</v>
          </cell>
          <cell r="H39" t="str">
            <v>-</v>
          </cell>
          <cell r="I39">
            <v>0.31765260403634382</v>
          </cell>
          <cell r="J39">
            <v>0.37116056728656499</v>
          </cell>
          <cell r="K39">
            <v>0.42914607864482657</v>
          </cell>
          <cell r="L39">
            <v>0.69998476272811883</v>
          </cell>
          <cell r="M39">
            <v>0.27027723225397676</v>
          </cell>
        </row>
        <row r="40">
          <cell r="A40" t="str">
            <v>6120 Wholesale and retail trade</v>
          </cell>
          <cell r="B40" t="e">
            <v>#DIV/0!</v>
          </cell>
          <cell r="C40">
            <v>0.56366625651896252</v>
          </cell>
          <cell r="D40">
            <v>0.55687637208151564</v>
          </cell>
          <cell r="E40">
            <v>0.3350056634659544</v>
          </cell>
          <cell r="F40">
            <v>0.6138362757153969</v>
          </cell>
          <cell r="G40" t="e">
            <v>#DIV/0!</v>
          </cell>
          <cell r="H40" t="str">
            <v>-</v>
          </cell>
          <cell r="I40">
            <v>0.39635717459031189</v>
          </cell>
          <cell r="J40">
            <v>0.36557464105027682</v>
          </cell>
          <cell r="K40">
            <v>0.34638244601088325</v>
          </cell>
          <cell r="L40">
            <v>0.66752565296375399</v>
          </cell>
          <cell r="M40">
            <v>0.24501197441802919</v>
          </cell>
        </row>
        <row r="41">
          <cell r="A41" t="str">
            <v>6300 Restaurants and hotels</v>
          </cell>
          <cell r="B41" t="e">
            <v>#DIV/0!</v>
          </cell>
          <cell r="C41">
            <v>5.5557629541714518E-2</v>
          </cell>
          <cell r="D41">
            <v>9.3083436471325109E-2</v>
          </cell>
          <cell r="E41">
            <v>7.4808371190155112E-2</v>
          </cell>
          <cell r="F41">
            <v>4.2083260908260381E-2</v>
          </cell>
          <cell r="G41" t="e">
            <v>#DIV/0!</v>
          </cell>
          <cell r="H41" t="str">
            <v>-</v>
          </cell>
          <cell r="I41">
            <v>-8.5618224800377091E-2</v>
          </cell>
          <cell r="J41">
            <v>3.9567443396392819E-3</v>
          </cell>
          <cell r="K41">
            <v>8.2795070269572543E-2</v>
          </cell>
          <cell r="L41">
            <v>3.3030792270495254E-2</v>
          </cell>
          <cell r="M41">
            <v>2.5223078643351778E-2</v>
          </cell>
        </row>
        <row r="42">
          <cell r="A42" t="str">
            <v>7000 Transports, storage, and communications</v>
          </cell>
          <cell r="B42">
            <v>0.41769111875420056</v>
          </cell>
          <cell r="C42">
            <v>0.31398266938509922</v>
          </cell>
          <cell r="D42">
            <v>0.4341738537641312</v>
          </cell>
          <cell r="E42">
            <v>0.32566463778612847</v>
          </cell>
          <cell r="F42">
            <v>0.30116440537470979</v>
          </cell>
          <cell r="G42">
            <v>0.38919773691221948</v>
          </cell>
          <cell r="H42" t="str">
            <v>-</v>
          </cell>
          <cell r="I42">
            <v>0.37745888814613859</v>
          </cell>
          <cell r="J42">
            <v>0.36260015354554892</v>
          </cell>
          <cell r="K42">
            <v>0.29228595142920299</v>
          </cell>
          <cell r="L42">
            <v>0.17942182205796989</v>
          </cell>
          <cell r="M42">
            <v>0.26381483898025665</v>
          </cell>
        </row>
        <row r="43">
          <cell r="A43" t="str">
            <v>7100 Transport and storage</v>
          </cell>
          <cell r="B43">
            <v>0.23194675467426287</v>
          </cell>
          <cell r="C43">
            <v>0.11266474372213653</v>
          </cell>
          <cell r="D43">
            <v>0.25807741701366166</v>
          </cell>
          <cell r="E43">
            <v>0.1352440092607895</v>
          </cell>
          <cell r="F43">
            <v>0.18493771189091338</v>
          </cell>
          <cell r="G43" t="e">
            <v>#DIV/0!</v>
          </cell>
          <cell r="H43" t="str">
            <v>-</v>
          </cell>
          <cell r="I43" t="e">
            <v>#DIV/0!</v>
          </cell>
          <cell r="J43">
            <v>0.2144518753838883</v>
          </cell>
          <cell r="K43">
            <v>0.13452529126996277</v>
          </cell>
          <cell r="L43">
            <v>5.6499170178756483E-2</v>
          </cell>
          <cell r="M43">
            <v>0.12261705911174448</v>
          </cell>
        </row>
        <row r="44">
          <cell r="A44" t="str">
            <v>7200 Communication services</v>
          </cell>
          <cell r="B44">
            <v>0.18009327715285692</v>
          </cell>
          <cell r="C44">
            <v>0.17627414970929442</v>
          </cell>
          <cell r="D44">
            <v>0.17638037608357013</v>
          </cell>
          <cell r="E44">
            <v>0.16874195135507569</v>
          </cell>
          <cell r="F44">
            <v>0.11638804859834229</v>
          </cell>
          <cell r="G44" t="e">
            <v>#DIV/0!</v>
          </cell>
          <cell r="H44" t="str">
            <v>-</v>
          </cell>
          <cell r="I44" t="e">
            <v>#DIV/0!</v>
          </cell>
          <cell r="J44">
            <v>0.1494539228334896</v>
          </cell>
          <cell r="K44">
            <v>0.14846351940086835</v>
          </cell>
          <cell r="L44">
            <v>0.12172875551942558</v>
          </cell>
          <cell r="M44">
            <v>0.14093724557498807</v>
          </cell>
        </row>
        <row r="45">
          <cell r="A45" t="str">
            <v>8000 Finance,insurance,real estate, &amp; business  services</v>
          </cell>
          <cell r="B45">
            <v>1.267816606829913</v>
          </cell>
          <cell r="C45">
            <v>1.0261329308885654</v>
          </cell>
          <cell r="D45">
            <v>1.1002385805177972</v>
          </cell>
          <cell r="E45">
            <v>1.0035785444665566</v>
          </cell>
          <cell r="F45">
            <v>0.16095812270255247</v>
          </cell>
          <cell r="G45">
            <v>1.0646658339941226</v>
          </cell>
          <cell r="H45" t="str">
            <v>-</v>
          </cell>
          <cell r="I45">
            <v>0.64847358142285771</v>
          </cell>
          <cell r="J45">
            <v>0.78243610070224401</v>
          </cell>
          <cell r="K45">
            <v>0.96412015721879041</v>
          </cell>
          <cell r="L45">
            <v>1.088707950504193</v>
          </cell>
          <cell r="M45">
            <v>0.55213031269275337</v>
          </cell>
        </row>
        <row r="46">
          <cell r="A46" t="str">
            <v>8120 Financial institutions and insurance</v>
          </cell>
          <cell r="B46" t="e">
            <v>#DIV/0!</v>
          </cell>
          <cell r="C46">
            <v>0.17230314064589464</v>
          </cell>
          <cell r="D46">
            <v>0.33010805704558155</v>
          </cell>
          <cell r="E46">
            <v>8.7115839541662604E-2</v>
          </cell>
          <cell r="F46" t="e">
            <v>#DIV/0!</v>
          </cell>
          <cell r="G46" t="e">
            <v>#DIV/0!</v>
          </cell>
          <cell r="H46" t="str">
            <v>-</v>
          </cell>
          <cell r="I46">
            <v>0.15037497320806031</v>
          </cell>
          <cell r="J46">
            <v>0.36737739612768966</v>
          </cell>
          <cell r="K46">
            <v>0.28688825670408696</v>
          </cell>
          <cell r="L46">
            <v>0.2034465452120435</v>
          </cell>
          <cell r="M46">
            <v>0.23895675928336582</v>
          </cell>
        </row>
        <row r="47">
          <cell r="A47" t="str">
            <v>8300 Real Estate and business services</v>
          </cell>
          <cell r="B47" t="e">
            <v>#DIV/0!</v>
          </cell>
          <cell r="C47">
            <v>0.86302008954257237</v>
          </cell>
          <cell r="D47">
            <v>0.77144184506344393</v>
          </cell>
          <cell r="E47">
            <v>0.90558501771450295</v>
          </cell>
          <cell r="F47" t="e">
            <v>#DIV/0!</v>
          </cell>
          <cell r="G47" t="e">
            <v>#DIV/0!</v>
          </cell>
          <cell r="H47" t="str">
            <v>-</v>
          </cell>
          <cell r="I47">
            <v>0.49714644631436128</v>
          </cell>
          <cell r="J47">
            <v>0.41971990984112456</v>
          </cell>
          <cell r="K47">
            <v>0.67698750710329803</v>
          </cell>
          <cell r="L47">
            <v>0.88344784312654911</v>
          </cell>
          <cell r="M47">
            <v>0.31292164157965552</v>
          </cell>
        </row>
        <row r="49">
          <cell r="A49" t="str">
            <v>Non-farm business sector excl. non-market services</v>
          </cell>
          <cell r="B49">
            <v>3.4447263434308506</v>
          </cell>
          <cell r="C49">
            <v>2.819668141958751</v>
          </cell>
          <cell r="D49">
            <v>3.8887863966688223</v>
          </cell>
          <cell r="E49">
            <v>2.2145386598944614</v>
          </cell>
          <cell r="F49">
            <v>2.1279233761038796</v>
          </cell>
          <cell r="G49">
            <v>4.4912743535420612</v>
          </cell>
          <cell r="H49" t="str">
            <v>-</v>
          </cell>
          <cell r="I49">
            <v>2.6891874014486725</v>
          </cell>
          <cell r="J49">
            <v>2.5041411099672639</v>
          </cell>
          <cell r="K49">
            <v>2.3224609071740265</v>
          </cell>
          <cell r="L49">
            <v>2.6763185160699976</v>
          </cell>
          <cell r="M49">
            <v>1.6883542457733662</v>
          </cell>
        </row>
      </sheetData>
      <sheetData sheetId="4" refreshError="1">
        <row r="3">
          <cell r="A3" t="str">
            <v>1990-97</v>
          </cell>
          <cell r="B3" t="str">
            <v>Australia</v>
          </cell>
          <cell r="C3" t="str">
            <v>Canada</v>
          </cell>
          <cell r="D3" t="str">
            <v>Finland</v>
          </cell>
          <cell r="E3" t="str">
            <v>France</v>
          </cell>
          <cell r="F3" t="str">
            <v>Italy</v>
          </cell>
          <cell r="G3" t="str">
            <v>Japan</v>
          </cell>
          <cell r="H3" t="str">
            <v>Netherlands</v>
          </cell>
          <cell r="I3" t="str">
            <v>Norway</v>
          </cell>
          <cell r="J3" t="str">
            <v>Sweden</v>
          </cell>
          <cell r="K3" t="str">
            <v>United Kingdom</v>
          </cell>
          <cell r="L3" t="str">
            <v>United States</v>
          </cell>
          <cell r="M3" t="str">
            <v>West Germany</v>
          </cell>
        </row>
        <row r="5">
          <cell r="A5" t="str">
            <v>2000 Mining and quarrying</v>
          </cell>
          <cell r="B5">
            <v>0.17366893643409706</v>
          </cell>
          <cell r="C5">
            <v>0.25129961302800308</v>
          </cell>
          <cell r="D5">
            <v>8.3123934903817625E-3</v>
          </cell>
          <cell r="E5">
            <v>1.2854835520358718E-2</v>
          </cell>
          <cell r="F5" t="e">
            <v>#DIV/0!</v>
          </cell>
          <cell r="G5">
            <v>-7.8347132038939782E-3</v>
          </cell>
          <cell r="H5">
            <v>0.11748686399649982</v>
          </cell>
          <cell r="I5">
            <v>1.8698390298477034</v>
          </cell>
          <cell r="J5" t="str">
            <v>-</v>
          </cell>
          <cell r="K5">
            <v>0.17306240011435536</v>
          </cell>
          <cell r="L5">
            <v>5.3217728194326221E-2</v>
          </cell>
          <cell r="M5">
            <v>6.6117981118172706E-4</v>
          </cell>
        </row>
        <row r="6">
          <cell r="A6" t="str">
            <v>3000 Total manufacturing industry</v>
          </cell>
          <cell r="B6">
            <v>0.308684092311932</v>
          </cell>
          <cell r="C6">
            <v>0.61966198755494706</v>
          </cell>
          <cell r="D6">
            <v>1.5206049642686648</v>
          </cell>
          <cell r="E6">
            <v>0.45034646384152388</v>
          </cell>
          <cell r="F6">
            <v>0.40618174597873496</v>
          </cell>
          <cell r="G6">
            <v>0.3493441184425361</v>
          </cell>
          <cell r="H6">
            <v>0.5879884964904557</v>
          </cell>
          <cell r="I6">
            <v>0.37783108677547467</v>
          </cell>
          <cell r="J6" t="str">
            <v>-</v>
          </cell>
          <cell r="K6">
            <v>0.2070707005304275</v>
          </cell>
          <cell r="L6">
            <v>0.8231029131250529</v>
          </cell>
          <cell r="M6">
            <v>-0.21565114779452965</v>
          </cell>
        </row>
        <row r="7">
          <cell r="A7" t="str">
            <v>3100 Food, drink &amp; tobacco</v>
          </cell>
          <cell r="B7">
            <v>6.9063262103053039E-2</v>
          </cell>
          <cell r="C7">
            <v>6.1511613908739694E-2</v>
          </cell>
          <cell r="D7">
            <v>6.888978360119731E-2</v>
          </cell>
          <cell r="E7">
            <v>9.1069871988458923E-2</v>
          </cell>
          <cell r="F7">
            <v>8.4368375376420196E-2</v>
          </cell>
          <cell r="G7">
            <v>-7.2212844820589601E-3</v>
          </cell>
          <cell r="H7">
            <v>0.11417714850064828</v>
          </cell>
          <cell r="I7">
            <v>6.9449301439821698E-2</v>
          </cell>
          <cell r="J7" t="str">
            <v>-</v>
          </cell>
          <cell r="K7">
            <v>3.7625938672612935E-2</v>
          </cell>
          <cell r="L7">
            <v>2.6239167946519263E-3</v>
          </cell>
          <cell r="M7">
            <v>-6.9193689717472223E-2</v>
          </cell>
        </row>
        <row r="8">
          <cell r="A8" t="str">
            <v>3200 Textiles, footwear &amp; leather</v>
          </cell>
          <cell r="B8">
            <v>-1.9806634411457257E-2</v>
          </cell>
          <cell r="C8">
            <v>4.6415675745314997E-3</v>
          </cell>
          <cell r="D8">
            <v>-2.9049093735502313E-2</v>
          </cell>
          <cell r="E8">
            <v>-4.2466474689964007E-2</v>
          </cell>
          <cell r="F8">
            <v>8.3184664180113305E-2</v>
          </cell>
          <cell r="G8">
            <v>-7.284348165511087E-2</v>
          </cell>
          <cell r="H8">
            <v>-8.7065633536852708E-3</v>
          </cell>
          <cell r="I8">
            <v>3.8161048482172003E-3</v>
          </cell>
          <cell r="J8" t="str">
            <v>-</v>
          </cell>
          <cell r="K8">
            <v>-2.3134087541760422E-2</v>
          </cell>
          <cell r="L8">
            <v>1.2135184758549683E-2</v>
          </cell>
          <cell r="M8">
            <v>-8.6153633497176391E-2</v>
          </cell>
        </row>
        <row r="9">
          <cell r="A9" t="str">
            <v>3300 Wood, cork &amp; furniture</v>
          </cell>
          <cell r="B9">
            <v>1.3811435405707386E-2</v>
          </cell>
          <cell r="C9">
            <v>4.3006036388416186E-2</v>
          </cell>
          <cell r="D9">
            <v>7.8036807869460809E-2</v>
          </cell>
          <cell r="E9">
            <v>-7.2937260411831109E-4</v>
          </cell>
          <cell r="F9">
            <v>-3.7448736245738897E-3</v>
          </cell>
          <cell r="G9">
            <v>-3.561384232204759E-2</v>
          </cell>
          <cell r="H9">
            <v>4.9223722225575804E-3</v>
          </cell>
          <cell r="I9">
            <v>2.1166807865002697E-2</v>
          </cell>
          <cell r="J9" t="str">
            <v>-</v>
          </cell>
          <cell r="K9">
            <v>-7.9877901650689583E-3</v>
          </cell>
          <cell r="L9">
            <v>9.0027149464344449E-4</v>
          </cell>
          <cell r="M9">
            <v>-5.1326708195355486E-3</v>
          </cell>
        </row>
        <row r="10">
          <cell r="A10" t="str">
            <v>3400 Paper &amp; printing</v>
          </cell>
          <cell r="B10">
            <v>6.3386344152245838E-2</v>
          </cell>
          <cell r="C10">
            <v>-4.8987254781151261E-3</v>
          </cell>
          <cell r="D10">
            <v>0.19210666502284515</v>
          </cell>
          <cell r="E10">
            <v>1.5886620106756684E-2</v>
          </cell>
          <cell r="F10">
            <v>3.6250633470740687E-2</v>
          </cell>
          <cell r="G10">
            <v>-1.415539643136794E-2</v>
          </cell>
          <cell r="H10">
            <v>4.7716657034282406E-2</v>
          </cell>
          <cell r="I10">
            <v>3.6716987128470276E-2</v>
          </cell>
          <cell r="J10" t="str">
            <v>-</v>
          </cell>
          <cell r="K10">
            <v>1.2380304508328608E-2</v>
          </cell>
          <cell r="L10">
            <v>-4.4727563074473025E-3</v>
          </cell>
          <cell r="M10">
            <v>-2.8826739023884794E-2</v>
          </cell>
        </row>
        <row r="11">
          <cell r="A11" t="str">
            <v>3500 Chemical products</v>
          </cell>
          <cell r="B11">
            <v>3.9413241621795062E-2</v>
          </cell>
          <cell r="C11">
            <v>0.1082811485226937</v>
          </cell>
          <cell r="D11">
            <v>0.1010380582674183</v>
          </cell>
          <cell r="E11">
            <v>0.10533246359051511</v>
          </cell>
          <cell r="F11">
            <v>2.2322545507887322E-2</v>
          </cell>
          <cell r="G11">
            <v>7.6578371921314906E-2</v>
          </cell>
          <cell r="H11">
            <v>0.23150343459912945</v>
          </cell>
          <cell r="I11">
            <v>1.3569097000954581E-2</v>
          </cell>
          <cell r="J11" t="str">
            <v>-</v>
          </cell>
          <cell r="K11">
            <v>0.11003149152484418</v>
          </cell>
          <cell r="L11">
            <v>0.1229434216377904</v>
          </cell>
          <cell r="M11">
            <v>8.5041330420618164E-2</v>
          </cell>
        </row>
        <row r="12">
          <cell r="A12" t="str">
            <v>3510 Industrial chemicals</v>
          </cell>
          <cell r="B12">
            <v>8.5980034342779572E-3</v>
          </cell>
          <cell r="C12">
            <v>3.1085653998751087E-2</v>
          </cell>
          <cell r="D12">
            <v>5.3343651782480059E-2</v>
          </cell>
          <cell r="E12">
            <v>2.3961184899319827E-2</v>
          </cell>
          <cell r="F12">
            <v>1.8902966879989953E-3</v>
          </cell>
          <cell r="G12">
            <v>3.1619659233987477E-2</v>
          </cell>
          <cell r="H12">
            <v>0.1053668002899107</v>
          </cell>
          <cell r="I12">
            <v>2.2275430860393072E-2</v>
          </cell>
          <cell r="J12" t="str">
            <v>-</v>
          </cell>
          <cell r="K12">
            <v>2.8081722616864407E-2</v>
          </cell>
          <cell r="L12">
            <v>2.0035603384455949E-2</v>
          </cell>
          <cell r="M12">
            <v>5.9096350799040624E-2</v>
          </cell>
        </row>
        <row r="13">
          <cell r="A13" t="str">
            <v>3520 Other chemicals</v>
          </cell>
          <cell r="B13">
            <v>1.1863588457556196E-2</v>
          </cell>
          <cell r="C13">
            <v>2.837840785630686E-2</v>
          </cell>
          <cell r="D13">
            <v>4.5429789417279071E-3</v>
          </cell>
          <cell r="E13">
            <v>5.6093474710369753E-2</v>
          </cell>
          <cell r="F13">
            <v>2.4221425404891712E-2</v>
          </cell>
          <cell r="G13">
            <v>3.6496361621022495E-2</v>
          </cell>
          <cell r="H13">
            <v>4.1396329245130994E-2</v>
          </cell>
          <cell r="I13">
            <v>5.2355162089812498E-3</v>
          </cell>
          <cell r="J13" t="str">
            <v>-</v>
          </cell>
          <cell r="K13">
            <v>5.8503027922170693E-2</v>
          </cell>
          <cell r="L13">
            <v>4.9403243137129051E-2</v>
          </cell>
          <cell r="M13">
            <v>3.1276772005304279E-2</v>
          </cell>
        </row>
        <row r="14">
          <cell r="A14" t="str">
            <v>3512X Chemicals excl. drugs</v>
          </cell>
          <cell r="B14">
            <v>1.6912874993646174E-2</v>
          </cell>
          <cell r="C14">
            <v>4.1764477021140015E-2</v>
          </cell>
          <cell r="D14">
            <v>5.6029919797279552E-2</v>
          </cell>
          <cell r="E14">
            <v>5.2239909099651316E-2</v>
          </cell>
          <cell r="F14">
            <v>8.0781474175736744E-3</v>
          </cell>
          <cell r="G14">
            <v>4.8878550578375798E-2</v>
          </cell>
          <cell r="H14">
            <v>0.13145302182228788</v>
          </cell>
          <cell r="I14">
            <v>2.4994984574399141E-2</v>
          </cell>
          <cell r="J14" t="str">
            <v>-</v>
          </cell>
          <cell r="K14">
            <v>5.5222878892211197E-2</v>
          </cell>
          <cell r="L14">
            <v>4.6342385905936138E-2</v>
          </cell>
          <cell r="M14">
            <v>6.7121841391254655E-2</v>
          </cell>
        </row>
        <row r="15">
          <cell r="A15" t="str">
            <v>3522 Drugs and medicines</v>
          </cell>
          <cell r="B15">
            <v>3.548553566660939E-3</v>
          </cell>
          <cell r="C15">
            <v>1.7696279985573524E-2</v>
          </cell>
          <cell r="D15">
            <v>1.8454278350406056E-3</v>
          </cell>
          <cell r="E15">
            <v>2.7847229765464394E-2</v>
          </cell>
          <cell r="F15">
            <v>1.804230542493588E-2</v>
          </cell>
          <cell r="G15">
            <v>1.9237292707396249E-2</v>
          </cell>
          <cell r="H15">
            <v>1.5309927120006596E-2</v>
          </cell>
          <cell r="I15">
            <v>2.5239495824042222E-3</v>
          </cell>
          <cell r="J15" t="str">
            <v>-</v>
          </cell>
          <cell r="K15">
            <v>3.1350544517445157E-2</v>
          </cell>
          <cell r="L15">
            <v>2.3109389891725039E-2</v>
          </cell>
          <cell r="M15">
            <v>2.3257228462444397E-2</v>
          </cell>
        </row>
        <row r="16">
          <cell r="A16" t="str">
            <v>3534A Petrol refineries &amp; products</v>
          </cell>
          <cell r="B16">
            <v>8.768328680451248E-3</v>
          </cell>
          <cell r="C16">
            <v>4.5397272183468566E-3</v>
          </cell>
          <cell r="D16">
            <v>2.5347145781532091E-2</v>
          </cell>
          <cell r="E16">
            <v>1.3702778407310968E-2</v>
          </cell>
          <cell r="F16">
            <v>3.8693162558641461E-3</v>
          </cell>
          <cell r="G16">
            <v>4.9352780650029435E-3</v>
          </cell>
          <cell r="H16">
            <v>5.3371140627361202E-2</v>
          </cell>
          <cell r="I16">
            <v>-9.6054130324625762E-3</v>
          </cell>
          <cell r="J16" t="str">
            <v>-</v>
          </cell>
          <cell r="K16">
            <v>2.8112884100365992E-3</v>
          </cell>
          <cell r="L16">
            <v>1.3591646655174707E-2</v>
          </cell>
          <cell r="M16">
            <v>-2.2340685563302893E-2</v>
          </cell>
        </row>
        <row r="17">
          <cell r="A17" t="str">
            <v>3556A Rubber &amp; plastics products</v>
          </cell>
          <cell r="B17">
            <v>1.0183034615686823E-2</v>
          </cell>
          <cell r="C17">
            <v>4.4339894465451189E-2</v>
          </cell>
          <cell r="D17">
            <v>1.7815490096778786E-2</v>
          </cell>
          <cell r="E17">
            <v>1.1664433226970717E-2</v>
          </cell>
          <cell r="F17">
            <v>-7.704681463496961E-3</v>
          </cell>
          <cell r="G17">
            <v>3.5556019527571061E-3</v>
          </cell>
          <cell r="H17">
            <v>3.137981631711196E-2</v>
          </cell>
          <cell r="I17">
            <v>-4.9288251536235388E-3</v>
          </cell>
          <cell r="J17" t="str">
            <v>-</v>
          </cell>
          <cell r="K17">
            <v>2.0652278118757292E-2</v>
          </cell>
          <cell r="L17">
            <v>3.9907317347122925E-2</v>
          </cell>
          <cell r="M17">
            <v>1.6986831232902691E-2</v>
          </cell>
        </row>
        <row r="18">
          <cell r="A18" t="str">
            <v>3600 Stone, clay &amp; glass</v>
          </cell>
          <cell r="B18">
            <v>5.0793251916959525E-3</v>
          </cell>
          <cell r="C18">
            <v>-1.6978412632650903E-3</v>
          </cell>
          <cell r="D18">
            <v>-7.5177982730134634E-3</v>
          </cell>
          <cell r="E18">
            <v>-3.081987461593742E-3</v>
          </cell>
          <cell r="F18">
            <v>4.7974641066274339E-3</v>
          </cell>
          <cell r="G18">
            <v>-1.060131201933857E-3</v>
          </cell>
          <cell r="H18">
            <v>1.4126742885144521E-2</v>
          </cell>
          <cell r="I18">
            <v>1.5171211249205263E-2</v>
          </cell>
          <cell r="J18" t="str">
            <v>-</v>
          </cell>
          <cell r="K18">
            <v>-9.5647503858540903E-3</v>
          </cell>
          <cell r="L18">
            <v>1.0150291918958748E-2</v>
          </cell>
          <cell r="M18">
            <v>-1.0651656897332865E-2</v>
          </cell>
        </row>
        <row r="19">
          <cell r="A19" t="str">
            <v>3700 Basic metal industries</v>
          </cell>
          <cell r="B19">
            <v>2.234034318728155E-2</v>
          </cell>
          <cell r="C19">
            <v>5.3319746562372261E-2</v>
          </cell>
          <cell r="D19">
            <v>9.8211778001254274E-2</v>
          </cell>
          <cell r="E19">
            <v>1.8945669663383704E-2</v>
          </cell>
          <cell r="F19">
            <v>4.4995129862783874E-2</v>
          </cell>
          <cell r="G19">
            <v>3.4334433730358882E-2</v>
          </cell>
          <cell r="H19">
            <v>1.4628575704368253E-2</v>
          </cell>
          <cell r="I19">
            <v>2.0483361890315768E-2</v>
          </cell>
          <cell r="J19" t="str">
            <v>-</v>
          </cell>
          <cell r="K19">
            <v>-9.0858023629447528E-3</v>
          </cell>
          <cell r="L19">
            <v>2.6178583150774447E-2</v>
          </cell>
          <cell r="M19">
            <v>2.9825852092995327E-2</v>
          </cell>
        </row>
        <row r="20">
          <cell r="A20" t="str">
            <v>3710 Ferrous metals</v>
          </cell>
          <cell r="B20">
            <v>8.7294496534764746E-3</v>
          </cell>
          <cell r="C20">
            <v>2.4357547526705204E-2</v>
          </cell>
          <cell r="D20">
            <v>7.8632341731590741E-2</v>
          </cell>
          <cell r="E20">
            <v>1.0714574870706253E-2</v>
          </cell>
          <cell r="F20">
            <v>3.2048275661823063E-2</v>
          </cell>
          <cell r="G20">
            <v>3.5495330004019068E-2</v>
          </cell>
          <cell r="H20">
            <v>1.0231105474928314E-2</v>
          </cell>
          <cell r="I20">
            <v>1.1238969600138692E-2</v>
          </cell>
          <cell r="J20" t="str">
            <v>-</v>
          </cell>
          <cell r="K20">
            <v>-3.7317590802879454E-3</v>
          </cell>
          <cell r="L20">
            <v>1.477959217635445E-2</v>
          </cell>
          <cell r="M20">
            <v>1.8947853326369737E-2</v>
          </cell>
        </row>
        <row r="21">
          <cell r="A21" t="str">
            <v>3720 Non-ferrous metals</v>
          </cell>
          <cell r="B21">
            <v>1.3610497097168262E-2</v>
          </cell>
          <cell r="C21">
            <v>2.8962485638770411E-2</v>
          </cell>
          <cell r="D21">
            <v>1.9678488239695761E-2</v>
          </cell>
          <cell r="E21">
            <v>8.2310906914950001E-3</v>
          </cell>
          <cell r="F21">
            <v>1.2968145969987369E-2</v>
          </cell>
          <cell r="G21">
            <v>-1.1615075494230982E-3</v>
          </cell>
          <cell r="H21">
            <v>4.3974702294394532E-3</v>
          </cell>
          <cell r="I21">
            <v>9.2150030649761558E-3</v>
          </cell>
          <cell r="J21" t="str">
            <v>-</v>
          </cell>
          <cell r="K21">
            <v>-5.3772233758521875E-3</v>
          </cell>
          <cell r="L21">
            <v>1.1398073110422288E-2</v>
          </cell>
          <cell r="M21">
            <v>1.0878107533578572E-2</v>
          </cell>
        </row>
        <row r="22">
          <cell r="A22" t="str">
            <v>3800 Fabricated metal products and machinery</v>
          </cell>
          <cell r="B22">
            <v>0.11415709682197268</v>
          </cell>
          <cell r="C22">
            <v>0.3490430859317098</v>
          </cell>
          <cell r="D22">
            <v>1.0212178078722685</v>
          </cell>
          <cell r="E22">
            <v>0.2607055232847843</v>
          </cell>
          <cell r="F22">
            <v>0.13350482189334817</v>
          </cell>
          <cell r="G22">
            <v>0.37502055820191332</v>
          </cell>
          <cell r="H22">
            <v>0.16630440677997749</v>
          </cell>
          <cell r="I22">
            <v>0.19126467927153326</v>
          </cell>
          <cell r="J22" t="str">
            <v>-</v>
          </cell>
          <cell r="K22">
            <v>0.10196055334692304</v>
          </cell>
          <cell r="L22">
            <v>0.6500042635707467</v>
          </cell>
          <cell r="M22">
            <v>-0.12698423422510863</v>
          </cell>
        </row>
        <row r="23">
          <cell r="A23" t="str">
            <v>3810 Fabricated metal products</v>
          </cell>
          <cell r="B23">
            <v>1.7627735957769228E-3</v>
          </cell>
          <cell r="C23">
            <v>1.7031993027405348E-2</v>
          </cell>
          <cell r="D23">
            <v>0.10204422334629772</v>
          </cell>
          <cell r="E23">
            <v>3.7314546715994018E-2</v>
          </cell>
          <cell r="F23">
            <v>-2.8643732276549497E-2</v>
          </cell>
          <cell r="G23">
            <v>8.5394450528642959E-3</v>
          </cell>
          <cell r="H23">
            <v>9.56379104076799E-3</v>
          </cell>
          <cell r="I23">
            <v>4.6124986769947383E-2</v>
          </cell>
          <cell r="J23" t="str">
            <v>-</v>
          </cell>
          <cell r="K23">
            <v>-2.1090898248871125E-2</v>
          </cell>
          <cell r="L23">
            <v>4.4320370430150156E-2</v>
          </cell>
          <cell r="M23">
            <v>4.3477216529451579E-2</v>
          </cell>
        </row>
        <row r="24">
          <cell r="A24" t="str">
            <v>3820 Non-electrical machinery</v>
          </cell>
          <cell r="B24">
            <v>3.4674234508523472E-2</v>
          </cell>
          <cell r="C24">
            <v>8.8457412903684862E-2</v>
          </cell>
          <cell r="D24">
            <v>0.1672960334251658</v>
          </cell>
          <cell r="E24">
            <v>6.0235526716046511E-2</v>
          </cell>
          <cell r="F24">
            <v>7.7348645309471525E-2</v>
          </cell>
          <cell r="G24">
            <v>-3.9686137122887676E-2</v>
          </cell>
          <cell r="H24">
            <v>4.0188961977332176E-2</v>
          </cell>
          <cell r="I24">
            <v>5.7801087824838976E-2</v>
          </cell>
          <cell r="J24" t="str">
            <v>-</v>
          </cell>
          <cell r="K24">
            <v>1.1834054469757259E-2</v>
          </cell>
          <cell r="L24">
            <v>0.25044447488243721</v>
          </cell>
          <cell r="M24">
            <v>-9.142438698153306E-2</v>
          </cell>
        </row>
        <row r="25">
          <cell r="A25" t="str">
            <v>382X Machinery &amp; equipment, nec</v>
          </cell>
          <cell r="B25">
            <v>2.4410665845773876E-2</v>
          </cell>
          <cell r="C25">
            <v>6.283162281712569E-2</v>
          </cell>
          <cell r="D25">
            <v>0.14782206104749643</v>
          </cell>
          <cell r="E25">
            <v>4.4872039845417613E-2</v>
          </cell>
          <cell r="F25">
            <v>7.6689305948384037E-2</v>
          </cell>
          <cell r="G25">
            <v>-2.9839532036924386E-2</v>
          </cell>
          <cell r="H25">
            <v>3.7532158272615322E-2</v>
          </cell>
          <cell r="I25">
            <v>6.3722230590608775E-2</v>
          </cell>
          <cell r="J25" t="str">
            <v>-</v>
          </cell>
          <cell r="K25">
            <v>-3.0619665224335426E-2</v>
          </cell>
          <cell r="L25">
            <v>0.19584994038235118</v>
          </cell>
          <cell r="M25">
            <v>-0.10837264394467942</v>
          </cell>
        </row>
        <row r="26">
          <cell r="A26" t="str">
            <v>3825 Office machinery &amp; computers</v>
          </cell>
          <cell r="B26">
            <v>1.026367924470885E-2</v>
          </cell>
          <cell r="C26">
            <v>2.5972885348479233E-2</v>
          </cell>
          <cell r="D26">
            <v>1.9471112396017322E-2</v>
          </cell>
          <cell r="E26">
            <v>1.5363975948184961E-2</v>
          </cell>
          <cell r="F26">
            <v>6.6696219945175882E-4</v>
          </cell>
          <cell r="G26">
            <v>-9.8487343661630231E-3</v>
          </cell>
          <cell r="H26">
            <v>2.6564554029243196E-3</v>
          </cell>
          <cell r="I26">
            <v>-6.4288037202701372E-3</v>
          </cell>
          <cell r="J26" t="str">
            <v>-</v>
          </cell>
          <cell r="K26">
            <v>4.2315573775507154E-2</v>
          </cell>
          <cell r="L26">
            <v>5.459400885375687E-2</v>
          </cell>
          <cell r="M26">
            <v>1.661830675242203E-2</v>
          </cell>
        </row>
        <row r="27">
          <cell r="A27" t="str">
            <v>3830 Electrical machinery</v>
          </cell>
          <cell r="B27">
            <v>2.7860390594079916E-2</v>
          </cell>
          <cell r="C27">
            <v>7.408096959001996E-2</v>
          </cell>
          <cell r="D27">
            <v>0.75844941135764998</v>
          </cell>
          <cell r="E27">
            <v>0.10992307609538775</v>
          </cell>
          <cell r="F27">
            <v>4.2450986392232694E-2</v>
          </cell>
          <cell r="G27">
            <v>0.40269925564214715</v>
          </cell>
          <cell r="H27">
            <v>7.6610111198582423E-2</v>
          </cell>
          <cell r="I27">
            <v>4.4212500458445013E-2</v>
          </cell>
          <cell r="J27" t="str">
            <v>-</v>
          </cell>
          <cell r="K27">
            <v>8.4018297632100655E-2</v>
          </cell>
          <cell r="L27">
            <v>0.43693071743887962</v>
          </cell>
          <cell r="M27">
            <v>-0.1104264139152238</v>
          </cell>
        </row>
        <row r="28">
          <cell r="A28" t="str">
            <v>383X Electrical mach. excl.  comm.  equipment</v>
          </cell>
          <cell r="B28">
            <v>1.7722883949176014E-2</v>
          </cell>
          <cell r="C28">
            <v>1.194895232031001E-2</v>
          </cell>
          <cell r="D28">
            <v>0.3959372950314391</v>
          </cell>
          <cell r="E28">
            <v>5.9307046086407335E-2</v>
          </cell>
          <cell r="F28">
            <v>5.207451666963582E-2</v>
          </cell>
          <cell r="G28">
            <v>0.17475466054635039</v>
          </cell>
          <cell r="H28">
            <v>5.4517684764425825E-3</v>
          </cell>
          <cell r="I28">
            <v>1.9629903261192211E-2</v>
          </cell>
          <cell r="J28" t="str">
            <v>-</v>
          </cell>
          <cell r="K28">
            <v>4.1356795925496931E-2</v>
          </cell>
          <cell r="L28">
            <v>0.1728751676729621</v>
          </cell>
          <cell r="M28">
            <v>-5.7224333045444643E-2</v>
          </cell>
        </row>
        <row r="29">
          <cell r="A29" t="str">
            <v xml:space="preserve">3832 Radio, TV &amp; communication equipment  </v>
          </cell>
          <cell r="B29">
            <v>1.0137617226857278E-2</v>
          </cell>
          <cell r="C29">
            <v>6.2372716720308793E-2</v>
          </cell>
          <cell r="D29">
            <v>0.36251211632623953</v>
          </cell>
          <cell r="E29">
            <v>5.061812952861592E-2</v>
          </cell>
          <cell r="F29">
            <v>-9.641185397951826E-3</v>
          </cell>
          <cell r="G29">
            <v>0.2279398887375983</v>
          </cell>
          <cell r="H29">
            <v>7.1157756301496566E-2</v>
          </cell>
          <cell r="I29">
            <v>2.4592291969955386E-2</v>
          </cell>
          <cell r="J29" t="str">
            <v>-</v>
          </cell>
          <cell r="K29">
            <v>4.266029430763827E-2</v>
          </cell>
          <cell r="L29">
            <v>0.2640540960251585</v>
          </cell>
          <cell r="M29">
            <v>-5.3216527974687546E-2</v>
          </cell>
        </row>
        <row r="30">
          <cell r="A30" t="str">
            <v>3840 Transport equipment</v>
          </cell>
          <cell r="B30">
            <v>4.6318591295629818E-2</v>
          </cell>
          <cell r="C30">
            <v>0.15157497430976641</v>
          </cell>
          <cell r="D30">
            <v>1.7655582077949612E-2</v>
          </cell>
          <cell r="E30">
            <v>3.714360427241073E-2</v>
          </cell>
          <cell r="F30">
            <v>1.2417791132117043E-3</v>
          </cell>
          <cell r="G30">
            <v>2.0204500578393802E-2</v>
          </cell>
          <cell r="H30">
            <v>2.0567055642047961E-2</v>
          </cell>
          <cell r="I30">
            <v>3.4889112455766279E-2</v>
          </cell>
          <cell r="J30" t="str">
            <v>-</v>
          </cell>
          <cell r="K30">
            <v>2.4378323960639704E-2</v>
          </cell>
          <cell r="L30">
            <v>-1.4773335552419681E-2</v>
          </cell>
          <cell r="M30">
            <v>3.9551980338830027E-2</v>
          </cell>
        </row>
        <row r="31">
          <cell r="A31" t="str">
            <v>3841 Shipbuilding</v>
          </cell>
          <cell r="B31">
            <v>6.8490796787938901E-3</v>
          </cell>
          <cell r="C31">
            <v>5.1345403092330029E-3</v>
          </cell>
          <cell r="D31">
            <v>2.3428069657681221E-2</v>
          </cell>
          <cell r="E31">
            <v>-6.9911109566882807E-3</v>
          </cell>
          <cell r="F31">
            <v>-1.5141258230199129E-4</v>
          </cell>
          <cell r="G31">
            <v>8.3208392432089443E-3</v>
          </cell>
          <cell r="H31">
            <v>3.4282130087348096E-3</v>
          </cell>
          <cell r="I31">
            <v>2.7442759969235068E-2</v>
          </cell>
          <cell r="J31" t="str">
            <v>-</v>
          </cell>
          <cell r="K31">
            <v>-9.2605689316033867E-3</v>
          </cell>
          <cell r="L31">
            <v>-1.0656460368500301E-2</v>
          </cell>
          <cell r="M31">
            <v>-6.2951010497590415E-3</v>
          </cell>
        </row>
        <row r="32">
          <cell r="A32" t="str">
            <v>3843 Motor vehicles</v>
          </cell>
          <cell r="B32">
            <v>3.2687864481609166E-2</v>
          </cell>
          <cell r="C32">
            <v>0.13767135797366498</v>
          </cell>
          <cell r="D32">
            <v>-8.1554482168600135E-3</v>
          </cell>
          <cell r="E32">
            <v>1.3257278972071075E-2</v>
          </cell>
          <cell r="F32">
            <v>1.0184339336451964E-2</v>
          </cell>
          <cell r="G32">
            <v>1.0606353702274406E-2</v>
          </cell>
          <cell r="H32">
            <v>1.3988158915146369E-2</v>
          </cell>
          <cell r="I32">
            <v>2.2061511028755344E-3</v>
          </cell>
          <cell r="J32" t="str">
            <v>-</v>
          </cell>
          <cell r="K32">
            <v>3.3609913746464742E-2</v>
          </cell>
          <cell r="L32">
            <v>3.9410925962118523E-2</v>
          </cell>
          <cell r="M32">
            <v>4.1515587765606696E-2</v>
          </cell>
        </row>
        <row r="33">
          <cell r="A33" t="str">
            <v>3845 Aircraft</v>
          </cell>
          <cell r="B33">
            <v>4.9868944921096304E-3</v>
          </cell>
          <cell r="C33">
            <v>-2.013031838523347E-4</v>
          </cell>
          <cell r="D33">
            <v>8.4177083771908815E-4</v>
          </cell>
          <cell r="E33">
            <v>2.8793869790172608E-2</v>
          </cell>
          <cell r="F33">
            <v>-1.0063941994758923E-2</v>
          </cell>
          <cell r="G33">
            <v>5.4230169791464548E-4</v>
          </cell>
          <cell r="H33">
            <v>2.2895206347399773E-3</v>
          </cell>
          <cell r="I33">
            <v>5.7680767777751676E-3</v>
          </cell>
          <cell r="J33" t="str">
            <v>-</v>
          </cell>
          <cell r="K33">
            <v>-1.3710972706041655E-3</v>
          </cell>
          <cell r="L33">
            <v>-4.4919782790844125E-2</v>
          </cell>
          <cell r="M33">
            <v>4.1044929581840533E-3</v>
          </cell>
        </row>
        <row r="34">
          <cell r="A34" t="str">
            <v>3842A Other transport equipment</v>
          </cell>
          <cell r="B34">
            <v>1.7947526430253976E-3</v>
          </cell>
          <cell r="C34">
            <v>9.1779610132385146E-3</v>
          </cell>
          <cell r="D34">
            <v>1.4131206699331332E-3</v>
          </cell>
          <cell r="E34">
            <v>1.766519652306185E-3</v>
          </cell>
          <cell r="F34">
            <v>1.1672772712512489E-3</v>
          </cell>
          <cell r="G34">
            <v>7.5418895626213364E-4</v>
          </cell>
          <cell r="H34">
            <v>8.4841888848567694E-4</v>
          </cell>
          <cell r="I34">
            <v>-5.8805581012706784E-4</v>
          </cell>
          <cell r="J34" t="str">
            <v>-</v>
          </cell>
          <cell r="K34">
            <v>1.1195317480533784E-3</v>
          </cell>
          <cell r="L34">
            <v>-1.6865962104899083E-3</v>
          </cell>
          <cell r="M34">
            <v>1.1143651080099487E-4</v>
          </cell>
        </row>
        <row r="35">
          <cell r="A35" t="str">
            <v>3850 Professional goods</v>
          </cell>
          <cell r="B35">
            <v>3.3907351178697775E-3</v>
          </cell>
          <cell r="C35">
            <v>1.8160366503742774E-2</v>
          </cell>
          <cell r="D35">
            <v>2.903553614123933E-2</v>
          </cell>
          <cell r="E35">
            <v>1.6225468895777757E-2</v>
          </cell>
          <cell r="F35">
            <v>4.105368188369056E-2</v>
          </cell>
          <cell r="G35">
            <v>-1.3145706799466932E-2</v>
          </cell>
          <cell r="H35">
            <v>1.9275605160317393E-2</v>
          </cell>
          <cell r="I35">
            <v>8.2212852812439136E-3</v>
          </cell>
          <cell r="J35" t="str">
            <v>-</v>
          </cell>
          <cell r="K35">
            <v>2.5231570971022206E-3</v>
          </cell>
          <cell r="L35">
            <v>-5.5619053442885036E-2</v>
          </cell>
          <cell r="M35">
            <v>-8.852371327772425E-3</v>
          </cell>
        </row>
        <row r="36">
          <cell r="A36" t="str">
            <v>3900 Other manufacturing</v>
          </cell>
          <cell r="B36">
            <v>5.4666332758195133E-4</v>
          </cell>
          <cell r="C36">
            <v>6.2371099169919262E-3</v>
          </cell>
          <cell r="D36">
            <v>6.8543078805693349E-3</v>
          </cell>
          <cell r="E36">
            <v>4.182201714174205E-3</v>
          </cell>
          <cell r="F36">
            <v>4.6701690719275386E-4</v>
          </cell>
          <cell r="G36">
            <v>-8.0720634701416123E-3</v>
          </cell>
          <cell r="H36">
            <v>2.9914874418358489E-3</v>
          </cell>
          <cell r="I36">
            <v>5.6861378561881152E-3</v>
          </cell>
          <cell r="J36" t="str">
            <v>-</v>
          </cell>
          <cell r="K36">
            <v>-5.8316543514527371E-3</v>
          </cell>
          <cell r="L36">
            <v>2.6753615686933188E-3</v>
          </cell>
          <cell r="M36">
            <v>-5.6722794305188035E-3</v>
          </cell>
        </row>
        <row r="37">
          <cell r="A37" t="str">
            <v>4000 Electricity, gas, water</v>
          </cell>
          <cell r="B37">
            <v>9.4551710622310312E-2</v>
          </cell>
          <cell r="C37">
            <v>9.2947156772427736E-2</v>
          </cell>
          <cell r="D37">
            <v>0.1255746259295987</v>
          </cell>
          <cell r="E37">
            <v>7.8963939669974281E-2</v>
          </cell>
          <cell r="F37">
            <v>0.1252954804814331</v>
          </cell>
          <cell r="G37">
            <v>8.7280252413008824E-2</v>
          </cell>
          <cell r="H37">
            <v>6.1609360881451018E-2</v>
          </cell>
          <cell r="I37">
            <v>2.2733104421159275E-2</v>
          </cell>
          <cell r="J37" t="str">
            <v>-</v>
          </cell>
          <cell r="K37">
            <v>9.6158952089114194E-2</v>
          </cell>
          <cell r="L37">
            <v>0.11341421682396892</v>
          </cell>
          <cell r="M37">
            <v>1.637582972785101E-2</v>
          </cell>
        </row>
        <row r="38">
          <cell r="A38" t="str">
            <v>5000 Construction</v>
          </cell>
          <cell r="B38">
            <v>0.11253851199276046</v>
          </cell>
          <cell r="C38">
            <v>-8.0513222487929567E-2</v>
          </cell>
          <cell r="D38">
            <v>-0.33634670294129887</v>
          </cell>
          <cell r="E38">
            <v>-9.8057216423543592E-2</v>
          </cell>
          <cell r="F38">
            <v>-6.8748271297750019E-2</v>
          </cell>
          <cell r="G38">
            <v>9.0355567032257389E-2</v>
          </cell>
          <cell r="H38">
            <v>4.631061844995743E-2</v>
          </cell>
          <cell r="I38">
            <v>9.1876913198677912E-2</v>
          </cell>
          <cell r="J38" t="str">
            <v>-</v>
          </cell>
          <cell r="K38">
            <v>-3.6789377429480609E-2</v>
          </cell>
          <cell r="L38">
            <v>9.9707335355462154E-2</v>
          </cell>
          <cell r="M38">
            <v>-0.12199754253612961</v>
          </cell>
        </row>
        <row r="39">
          <cell r="A39" t="str">
            <v>6000 Wholesale and retail trade, restaurants and hotels</v>
          </cell>
          <cell r="B39">
            <v>0.66891083809604446</v>
          </cell>
          <cell r="C39">
            <v>0.4435927978069808</v>
          </cell>
          <cell r="D39">
            <v>-0.12636221350111385</v>
          </cell>
          <cell r="E39">
            <v>0.17840367800102305</v>
          </cell>
          <cell r="F39">
            <v>0.33186759577860764</v>
          </cell>
          <cell r="G39">
            <v>0.13038567616703947</v>
          </cell>
          <cell r="H39">
            <v>0.60954568052895253</v>
          </cell>
          <cell r="I39">
            <v>0.6134556650786136</v>
          </cell>
          <cell r="J39" t="str">
            <v>-</v>
          </cell>
          <cell r="K39">
            <v>0.30149461291569152</v>
          </cell>
          <cell r="L39">
            <v>0.99687842840117113</v>
          </cell>
          <cell r="M39">
            <v>0.19473091054194203</v>
          </cell>
        </row>
        <row r="40">
          <cell r="A40" t="str">
            <v>6120 Wholesale and retail trade</v>
          </cell>
          <cell r="B40" t="e">
            <v>#DIV/0!</v>
          </cell>
          <cell r="C40">
            <v>0.40927409484400906</v>
          </cell>
          <cell r="D40">
            <v>-0.13423588928392205</v>
          </cell>
          <cell r="E40">
            <v>0.15664782091283586</v>
          </cell>
          <cell r="F40">
            <v>0.25602123443491026</v>
          </cell>
          <cell r="G40" t="e">
            <v>#DIV/0!</v>
          </cell>
          <cell r="H40">
            <v>0.53340820919536591</v>
          </cell>
          <cell r="I40">
            <v>0.6024375960773104</v>
          </cell>
          <cell r="J40" t="str">
            <v>-</v>
          </cell>
          <cell r="K40">
            <v>0.29672318492152311</v>
          </cell>
          <cell r="L40">
            <v>0.96317353199044597</v>
          </cell>
          <cell r="M40" t="str">
            <v>-</v>
          </cell>
        </row>
        <row r="41">
          <cell r="A41" t="str">
            <v>6300 Restaurants and hotels</v>
          </cell>
          <cell r="B41" t="e">
            <v>#DIV/0!</v>
          </cell>
          <cell r="C41">
            <v>3.4254180996578204E-2</v>
          </cell>
          <cell r="D41">
            <v>7.7148618921523944E-3</v>
          </cell>
          <cell r="E41">
            <v>2.1753459558741087E-2</v>
          </cell>
          <cell r="F41">
            <v>7.584489042862777E-2</v>
          </cell>
          <cell r="G41" t="e">
            <v>#DIV/0!</v>
          </cell>
          <cell r="H41">
            <v>7.6124804012761282E-2</v>
          </cell>
          <cell r="I41">
            <v>1.0636944347910354E-2</v>
          </cell>
          <cell r="J41" t="str">
            <v>-</v>
          </cell>
          <cell r="K41">
            <v>4.6891229128093979E-3</v>
          </cell>
          <cell r="L41">
            <v>3.4128114897788393E-2</v>
          </cell>
          <cell r="M41" t="str">
            <v>-</v>
          </cell>
        </row>
        <row r="42">
          <cell r="A42" t="str">
            <v>7000 Transports, storage, and communications</v>
          </cell>
          <cell r="B42">
            <v>0.64221201218334345</v>
          </cell>
          <cell r="C42">
            <v>0.27650289847685916</v>
          </cell>
          <cell r="D42">
            <v>0.39168110378301024</v>
          </cell>
          <cell r="E42">
            <v>0.24192483677118098</v>
          </cell>
          <cell r="F42">
            <v>0.34430398584405575</v>
          </cell>
          <cell r="G42">
            <v>0.11216181129786945</v>
          </cell>
          <cell r="H42">
            <v>0.36835675346339192</v>
          </cell>
          <cell r="I42">
            <v>0.78620138607751544</v>
          </cell>
          <cell r="J42" t="str">
            <v>-</v>
          </cell>
          <cell r="K42">
            <v>0.34674659908917926</v>
          </cell>
          <cell r="L42">
            <v>0.33207577862842452</v>
          </cell>
          <cell r="M42">
            <v>0.24013107143550577</v>
          </cell>
        </row>
        <row r="43">
          <cell r="A43" t="str">
            <v>7100 Transport and storage</v>
          </cell>
          <cell r="B43">
            <v>0.27706175611425282</v>
          </cell>
          <cell r="C43">
            <v>0.10652984301224717</v>
          </cell>
          <cell r="D43">
            <v>0.22453477526378149</v>
          </cell>
          <cell r="E43">
            <v>0.11557114224278529</v>
          </cell>
          <cell r="F43">
            <v>0.13539327294284065</v>
          </cell>
          <cell r="G43" t="e">
            <v>#DIV/0!</v>
          </cell>
          <cell r="H43">
            <v>0.28476655933658829</v>
          </cell>
          <cell r="I43" t="e">
            <v>#DIV/0!</v>
          </cell>
          <cell r="J43" t="str">
            <v>-</v>
          </cell>
          <cell r="K43">
            <v>0.17600229346443927</v>
          </cell>
          <cell r="L43">
            <v>0.19183999337198016</v>
          </cell>
          <cell r="M43">
            <v>8.2360612439767958E-2</v>
          </cell>
        </row>
        <row r="44">
          <cell r="A44" t="str">
            <v>7200 Communication services</v>
          </cell>
          <cell r="B44">
            <v>0.36900499144983379</v>
          </cell>
          <cell r="C44">
            <v>0.17453211171463828</v>
          </cell>
          <cell r="D44">
            <v>0.16743659965705468</v>
          </cell>
          <cell r="E44">
            <v>0.11483088799250928</v>
          </cell>
          <cell r="F44">
            <v>0.21156870830556843</v>
          </cell>
          <cell r="G44" t="e">
            <v>#DIV/0!</v>
          </cell>
          <cell r="H44">
            <v>8.4699585606250197E-2</v>
          </cell>
          <cell r="I44" t="e">
            <v>#DIV/0!</v>
          </cell>
          <cell r="J44" t="str">
            <v>-</v>
          </cell>
          <cell r="K44">
            <v>0.17974847628713767</v>
          </cell>
          <cell r="L44">
            <v>0.14024302657093479</v>
          </cell>
          <cell r="M44">
            <v>0.155339428243742</v>
          </cell>
        </row>
        <row r="45">
          <cell r="A45" t="str">
            <v>8000 Finance,insurance,real estate, &amp; business  services</v>
          </cell>
          <cell r="B45">
            <v>0.99462081840895911</v>
          </cell>
          <cell r="C45">
            <v>0.78705672695392803</v>
          </cell>
          <cell r="D45">
            <v>0.63164437363910975</v>
          </cell>
          <cell r="E45">
            <v>0.43254515169955177</v>
          </cell>
          <cell r="F45">
            <v>0.19851112803411192</v>
          </cell>
          <cell r="G45">
            <v>0.27540019045897274</v>
          </cell>
          <cell r="H45">
            <v>0.90789542821320823</v>
          </cell>
          <cell r="I45">
            <v>0.39710432998393047</v>
          </cell>
          <cell r="J45" t="str">
            <v>-</v>
          </cell>
          <cell r="K45">
            <v>0.76035840692223988</v>
          </cell>
          <cell r="L45">
            <v>0.95374491808688711</v>
          </cell>
          <cell r="M45">
            <v>0.66013857170533863</v>
          </cell>
        </row>
        <row r="46">
          <cell r="A46" t="str">
            <v>8120 Financial institutions and insurance</v>
          </cell>
          <cell r="B46" t="e">
            <v>#DIV/0!</v>
          </cell>
          <cell r="C46">
            <v>0.27631679076480287</v>
          </cell>
          <cell r="D46">
            <v>7.0689583249325047E-2</v>
          </cell>
          <cell r="E46">
            <v>-0.11444910094123387</v>
          </cell>
          <cell r="F46" t="e">
            <v>#DIV/0!</v>
          </cell>
          <cell r="G46" t="e">
            <v>#DIV/0!</v>
          </cell>
          <cell r="H46">
            <v>6.6437179901223026E-2</v>
          </cell>
          <cell r="I46">
            <v>-0.14282257048242425</v>
          </cell>
          <cell r="J46" t="str">
            <v>-</v>
          </cell>
          <cell r="K46">
            <v>0.15011430144579507</v>
          </cell>
          <cell r="L46">
            <v>0.21260669912380578</v>
          </cell>
          <cell r="M46" t="str">
            <v>-</v>
          </cell>
        </row>
        <row r="47">
          <cell r="A47" t="str">
            <v>8300 Real Estate and business services</v>
          </cell>
          <cell r="B47" t="e">
            <v>#DIV/0!</v>
          </cell>
          <cell r="C47">
            <v>0.51076026900316784</v>
          </cell>
          <cell r="D47">
            <v>0.5610053309510471</v>
          </cell>
          <cell r="E47">
            <v>0.54596048655118978</v>
          </cell>
          <cell r="F47" t="e">
            <v>#DIV/0!</v>
          </cell>
          <cell r="G47" t="e">
            <v>#DIV/0!</v>
          </cell>
          <cell r="H47">
            <v>0.84138915622151356</v>
          </cell>
          <cell r="I47">
            <v>0.5328079007163703</v>
          </cell>
          <cell r="J47" t="str">
            <v>-</v>
          </cell>
          <cell r="K47">
            <v>0.61026189909127315</v>
          </cell>
          <cell r="L47">
            <v>0.74273935240600941</v>
          </cell>
          <cell r="M47" t="str">
            <v>-</v>
          </cell>
        </row>
        <row r="49">
          <cell r="A49" t="str">
            <v>Non-farm business sector excl. non-market services</v>
          </cell>
          <cell r="B49">
            <v>2.994032045992423</v>
          </cell>
          <cell r="C49">
            <v>2.3741115791449774</v>
          </cell>
          <cell r="D49">
            <v>2.1055904222317734</v>
          </cell>
          <cell r="E49">
            <v>1.2992054390063013</v>
          </cell>
          <cell r="F49">
            <v>1.3372847107724795</v>
          </cell>
          <cell r="G49">
            <v>0.92614917275271047</v>
          </cell>
          <cell r="H49">
            <v>2.747117641733432</v>
          </cell>
          <cell r="I49">
            <v>4.1161328549723208</v>
          </cell>
          <cell r="J49" t="str">
            <v>-</v>
          </cell>
          <cell r="K49">
            <v>1.91341330270558</v>
          </cell>
          <cell r="L49">
            <v>3.145088745809077</v>
          </cell>
          <cell r="M49">
            <v>0.79896997537627357</v>
          </cell>
        </row>
      </sheetData>
      <sheetData sheetId="5" refreshError="1"/>
      <sheetData sheetId="6" refreshError="1"/>
      <sheetData sheetId="7"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5_ageISC5a"/>
      <sheetName val="E9C3NAGE"/>
    </sheetNames>
    <sheetDataSet>
      <sheetData sheetId="0" refreshError="1">
        <row r="1">
          <cell r="A1" t="str">
            <v>LCNTRY</v>
          </cell>
          <cell r="B1" t="str">
            <v>LLVLEDUC</v>
          </cell>
          <cell r="C1" t="str">
            <v>p20</v>
          </cell>
          <cell r="D1" t="str">
            <v>p50</v>
          </cell>
        </row>
        <row r="2">
          <cell r="A2" t="str">
            <v>Argentina</v>
          </cell>
          <cell r="B2" t="str">
            <v>ISC5A</v>
          </cell>
          <cell r="C2">
            <v>19.0870223762435</v>
          </cell>
          <cell r="D2">
            <v>21.346001899335199</v>
          </cell>
        </row>
        <row r="3">
          <cell r="A3" t="str">
            <v>Australia</v>
          </cell>
          <cell r="B3" t="str">
            <v>ISC5A</v>
          </cell>
          <cell r="C3">
            <v>18.477125884639399</v>
          </cell>
          <cell r="D3">
            <v>20.290893544249698</v>
          </cell>
        </row>
        <row r="4">
          <cell r="A4" t="str">
            <v>Austria</v>
          </cell>
          <cell r="B4" t="str">
            <v>ISC5A</v>
          </cell>
          <cell r="C4">
            <v>19.146264979281</v>
          </cell>
          <cell r="D4">
            <v>20.3911657559199</v>
          </cell>
        </row>
        <row r="5">
          <cell r="A5" t="str">
            <v>Belgium</v>
          </cell>
          <cell r="B5" t="str">
            <v>ISC5A</v>
          </cell>
          <cell r="C5">
            <v>18.3145689139537</v>
          </cell>
          <cell r="D5">
            <v>18.837434845766001</v>
          </cell>
        </row>
        <row r="6">
          <cell r="A6" t="str">
            <v>Czech Republic</v>
          </cell>
          <cell r="B6" t="str">
            <v>ISC5A</v>
          </cell>
          <cell r="C6">
            <v>18.8546686746988</v>
          </cell>
          <cell r="D6">
            <v>19.9408191870425</v>
          </cell>
        </row>
        <row r="7">
          <cell r="A7" t="str">
            <v>Denmark</v>
          </cell>
          <cell r="B7" t="str">
            <v>ISC5A</v>
          </cell>
          <cell r="C7">
            <v>21.100017143836801</v>
          </cell>
          <cell r="D7">
            <v>22.785218671152201</v>
          </cell>
        </row>
        <row r="8">
          <cell r="A8" t="str">
            <v>Finland</v>
          </cell>
          <cell r="B8" t="str">
            <v>ISC5A</v>
          </cell>
          <cell r="C8">
            <v>19.887293458305201</v>
          </cell>
          <cell r="D8">
            <v>21.577644569816599</v>
          </cell>
        </row>
        <row r="9">
          <cell r="A9" t="str">
            <v>France</v>
          </cell>
          <cell r="B9" t="str">
            <v>ISC5A</v>
          </cell>
          <cell r="C9">
            <v>18.3032177772861</v>
          </cell>
          <cell r="D9">
            <v>18.907065420302299</v>
          </cell>
        </row>
        <row r="10">
          <cell r="A10" t="str">
            <v>Germany</v>
          </cell>
          <cell r="B10" t="str">
            <v>ISC5A</v>
          </cell>
          <cell r="C10">
            <v>20.0637547952918</v>
          </cell>
          <cell r="D10">
            <v>21.401407789770101</v>
          </cell>
        </row>
        <row r="11">
          <cell r="A11" t="str">
            <v>Hungary</v>
          </cell>
          <cell r="B11" t="str">
            <v>ISC5A</v>
          </cell>
          <cell r="C11">
            <v>19.256493952358301</v>
          </cell>
          <cell r="D11">
            <v>20.956827574079</v>
          </cell>
        </row>
        <row r="12">
          <cell r="A12" t="str">
            <v>Iceland</v>
          </cell>
          <cell r="B12" t="str">
            <v>ISC5A</v>
          </cell>
          <cell r="C12">
            <v>20.856944444444402</v>
          </cell>
          <cell r="D12">
            <v>22.754266211604101</v>
          </cell>
        </row>
        <row r="13">
          <cell r="A13" t="str">
            <v>Indonesia</v>
          </cell>
          <cell r="B13" t="str">
            <v>ISC5A</v>
          </cell>
          <cell r="C13">
            <v>18.908132975428501</v>
          </cell>
          <cell r="D13">
            <v>19.6586113133216</v>
          </cell>
        </row>
        <row r="14">
          <cell r="A14" t="str">
            <v>Ireland</v>
          </cell>
          <cell r="B14" t="str">
            <v>ISC5A</v>
          </cell>
          <cell r="C14">
            <v>18.2681236005374</v>
          </cell>
          <cell r="D14">
            <v>18.953246753246798</v>
          </cell>
        </row>
        <row r="15">
          <cell r="A15" t="str">
            <v>Israel</v>
          </cell>
          <cell r="B15" t="str">
            <v>ISC5A</v>
          </cell>
          <cell r="C15">
            <v>21.340210091269199</v>
          </cell>
          <cell r="D15">
            <v>23.620715249662599</v>
          </cell>
        </row>
        <row r="16">
          <cell r="A16" t="str">
            <v>Italy</v>
          </cell>
          <cell r="B16" t="str">
            <v>ISC5A</v>
          </cell>
          <cell r="C16">
            <v>19.199426805841401</v>
          </cell>
          <cell r="D16">
            <v>19.729367807874301</v>
          </cell>
        </row>
        <row r="17">
          <cell r="A17" t="str">
            <v>Mexico</v>
          </cell>
          <cell r="B17" t="str">
            <v>ISC5A</v>
          </cell>
          <cell r="C17">
            <v>18.316172773485299</v>
          </cell>
          <cell r="D17">
            <v>19.501736189914201</v>
          </cell>
        </row>
        <row r="18">
          <cell r="A18" t="str">
            <v>Netherlands</v>
          </cell>
          <cell r="B18" t="str">
            <v>ISC5A</v>
          </cell>
          <cell r="C18">
            <v>18.4310502283105</v>
          </cell>
          <cell r="D18">
            <v>19.771437564638699</v>
          </cell>
        </row>
        <row r="19">
          <cell r="A19" t="str">
            <v>New Zealand</v>
          </cell>
          <cell r="B19" t="str">
            <v>ISC5A</v>
          </cell>
          <cell r="C19">
            <v>19.023763270838</v>
          </cell>
          <cell r="D19">
            <v>23.4440789473684</v>
          </cell>
        </row>
        <row r="20">
          <cell r="A20" t="str">
            <v>Norway</v>
          </cell>
          <cell r="B20" t="str">
            <v>ISC5A</v>
          </cell>
          <cell r="C20">
            <v>20.0965884861407</v>
          </cell>
          <cell r="D20">
            <v>21.746245530393299</v>
          </cell>
        </row>
        <row r="21">
          <cell r="A21" t="str">
            <v>Slovakia</v>
          </cell>
          <cell r="B21" t="str">
            <v>ISC5A</v>
          </cell>
          <cell r="C21">
            <v>18.578511053315999</v>
          </cell>
          <cell r="D21">
            <v>19.487631416202799</v>
          </cell>
        </row>
        <row r="22">
          <cell r="A22" t="str">
            <v>Spain</v>
          </cell>
          <cell r="B22" t="str">
            <v>ISC5A</v>
          </cell>
          <cell r="C22">
            <v>18.405093664491702</v>
          </cell>
          <cell r="D22">
            <v>19.042654983129399</v>
          </cell>
        </row>
        <row r="23">
          <cell r="A23" t="str">
            <v>Sweden</v>
          </cell>
          <cell r="B23" t="str">
            <v>ISC5A</v>
          </cell>
          <cell r="C23">
            <v>20.2550370426946</v>
          </cell>
          <cell r="D23">
            <v>22.593664576298401</v>
          </cell>
        </row>
        <row r="24">
          <cell r="A24" t="str">
            <v>Switzerland</v>
          </cell>
          <cell r="B24" t="str">
            <v>ISC5A</v>
          </cell>
          <cell r="C24">
            <v>20.366196710305498</v>
          </cell>
          <cell r="D24">
            <v>22.171147880041399</v>
          </cell>
        </row>
        <row r="25">
          <cell r="A25" t="str">
            <v>Turkey</v>
          </cell>
          <cell r="B25" t="str">
            <v>ISC5A</v>
          </cell>
          <cell r="C25">
            <v>18.289779373758801</v>
          </cell>
          <cell r="D25">
            <v>19.543680121281</v>
          </cell>
        </row>
        <row r="26">
          <cell r="A26" t="str">
            <v>United Kingdom</v>
          </cell>
          <cell r="B26" t="str">
            <v>ISC5A</v>
          </cell>
          <cell r="C26">
            <v>18.436211609194501</v>
          </cell>
          <cell r="D26">
            <v>19.3893209191986</v>
          </cell>
        </row>
        <row r="27">
          <cell r="A27" t="str">
            <v>United States</v>
          </cell>
          <cell r="B27" t="str">
            <v>ISC5A</v>
          </cell>
          <cell r="C27">
            <v>18.3925021966458</v>
          </cell>
          <cell r="D27">
            <v>19.32199314763</v>
          </cell>
        </row>
      </sheetData>
      <sheetData sheetId="1"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5nr_2"/>
      <sheetName val="E9C3NE"/>
    </sheetNames>
    <sheetDataSet>
      <sheetData sheetId="0" refreshError="1">
        <row r="1">
          <cell r="A1" t="str">
            <v>LLVLEDUC</v>
          </cell>
          <cell r="B1" t="str">
            <v>DSEX</v>
          </cell>
          <cell r="C1" t="str">
            <v>DTYPMODE</v>
          </cell>
          <cell r="D1" t="str">
            <v>Argentina</v>
          </cell>
          <cell r="E1" t="str">
            <v>Australia</v>
          </cell>
          <cell r="F1" t="str">
            <v>Austria</v>
          </cell>
          <cell r="G1" t="str">
            <v>Belgium</v>
          </cell>
          <cell r="H1" t="str">
            <v>Brazil</v>
          </cell>
          <cell r="I1" t="str">
            <v>Chile</v>
          </cell>
          <cell r="J1" t="str">
            <v>China</v>
          </cell>
          <cell r="K1" t="str">
            <v>Czech Republic</v>
          </cell>
          <cell r="L1" t="str">
            <v>Denmark</v>
          </cell>
          <cell r="M1" t="str">
            <v>Egypt</v>
          </cell>
          <cell r="N1" t="str">
            <v>Finland</v>
          </cell>
          <cell r="O1" t="str">
            <v>France</v>
          </cell>
          <cell r="P1" t="str">
            <v>Germany</v>
          </cell>
          <cell r="Q1" t="str">
            <v>Greece</v>
          </cell>
          <cell r="R1" t="str">
            <v>Hungary</v>
          </cell>
          <cell r="S1" t="str">
            <v>Iceland</v>
          </cell>
          <cell r="T1" t="str">
            <v>India</v>
          </cell>
          <cell r="U1" t="str">
            <v>Indonesia</v>
          </cell>
          <cell r="V1" t="str">
            <v>Ireland</v>
          </cell>
          <cell r="W1" t="str">
            <v>Israel</v>
          </cell>
          <cell r="X1" t="str">
            <v>Italy</v>
          </cell>
          <cell r="Y1" t="str">
            <v>Jamaica</v>
          </cell>
          <cell r="Z1" t="str">
            <v>Japan</v>
          </cell>
          <cell r="AA1" t="str">
            <v>Korea</v>
          </cell>
          <cell r="AB1" t="str">
            <v>Malaysia</v>
          </cell>
          <cell r="AC1" t="str">
            <v>Mexico</v>
          </cell>
        </row>
        <row r="2">
          <cell r="A2" t="str">
            <v>ISC2</v>
          </cell>
          <cell r="B2">
            <v>1</v>
          </cell>
          <cell r="C2">
            <v>90</v>
          </cell>
          <cell r="D2">
            <v>10.138051908570899</v>
          </cell>
          <cell r="E2">
            <v>0</v>
          </cell>
          <cell r="F2">
            <v>0</v>
          </cell>
          <cell r="G2">
            <v>0</v>
          </cell>
          <cell r="H2" t="str">
            <v>m</v>
          </cell>
          <cell r="I2" t="str">
            <v>m</v>
          </cell>
          <cell r="J2" t="str">
            <v>xr</v>
          </cell>
          <cell r="K2">
            <v>0</v>
          </cell>
          <cell r="L2">
            <v>0</v>
          </cell>
          <cell r="M2" t="str">
            <v>m</v>
          </cell>
          <cell r="N2">
            <v>0</v>
          </cell>
          <cell r="O2">
            <v>0</v>
          </cell>
          <cell r="P2">
            <v>0</v>
          </cell>
          <cell r="Q2">
            <v>0</v>
          </cell>
          <cell r="R2">
            <v>0</v>
          </cell>
          <cell r="S2">
            <v>0</v>
          </cell>
          <cell r="T2" t="str">
            <v>xr</v>
          </cell>
          <cell r="U2">
            <v>18.987922051527502</v>
          </cell>
          <cell r="V2">
            <v>0</v>
          </cell>
          <cell r="W2">
            <v>0</v>
          </cell>
          <cell r="X2">
            <v>0</v>
          </cell>
          <cell r="Y2" t="str">
            <v>m</v>
          </cell>
          <cell r="Z2">
            <v>0</v>
          </cell>
          <cell r="AA2">
            <v>0</v>
          </cell>
          <cell r="AB2">
            <v>2.0511408339889901</v>
          </cell>
          <cell r="AC2">
            <v>0</v>
          </cell>
        </row>
        <row r="3">
          <cell r="A3" t="str">
            <v>ISC2</v>
          </cell>
          <cell r="B3">
            <v>2</v>
          </cell>
          <cell r="C3">
            <v>90</v>
          </cell>
          <cell r="D3">
            <v>10.5962754005775</v>
          </cell>
          <cell r="E3">
            <v>0</v>
          </cell>
          <cell r="F3">
            <v>0</v>
          </cell>
          <cell r="G3">
            <v>0</v>
          </cell>
          <cell r="H3" t="str">
            <v>m</v>
          </cell>
          <cell r="I3" t="str">
            <v>m</v>
          </cell>
          <cell r="J3" t="str">
            <v>xr</v>
          </cell>
          <cell r="K3">
            <v>0</v>
          </cell>
          <cell r="L3">
            <v>0</v>
          </cell>
          <cell r="M3" t="str">
            <v>m</v>
          </cell>
          <cell r="N3">
            <v>0</v>
          </cell>
          <cell r="O3">
            <v>0</v>
          </cell>
          <cell r="P3">
            <v>0</v>
          </cell>
          <cell r="Q3">
            <v>0</v>
          </cell>
          <cell r="R3">
            <v>0</v>
          </cell>
          <cell r="S3">
            <v>0</v>
          </cell>
          <cell r="T3" t="str">
            <v>xr</v>
          </cell>
          <cell r="U3">
            <v>18.413379406320502</v>
          </cell>
          <cell r="V3">
            <v>0</v>
          </cell>
          <cell r="W3">
            <v>0</v>
          </cell>
          <cell r="X3">
            <v>0</v>
          </cell>
          <cell r="Y3" t="str">
            <v>m</v>
          </cell>
          <cell r="Z3">
            <v>0</v>
          </cell>
          <cell r="AA3">
            <v>0</v>
          </cell>
          <cell r="AB3">
            <v>2.4039167686658498</v>
          </cell>
          <cell r="AC3">
            <v>0</v>
          </cell>
        </row>
        <row r="4">
          <cell r="A4" t="str">
            <v>ISC2</v>
          </cell>
          <cell r="B4">
            <v>90</v>
          </cell>
          <cell r="C4">
            <v>90</v>
          </cell>
          <cell r="D4">
            <v>10.3637436142002</v>
          </cell>
          <cell r="E4">
            <v>0</v>
          </cell>
          <cell r="F4">
            <v>0</v>
          </cell>
          <cell r="G4">
            <v>0</v>
          </cell>
          <cell r="H4" t="str">
            <v>m</v>
          </cell>
          <cell r="I4" t="str">
            <v>m</v>
          </cell>
          <cell r="J4" t="str">
            <v>xr</v>
          </cell>
          <cell r="K4">
            <v>0</v>
          </cell>
          <cell r="L4">
            <v>0</v>
          </cell>
          <cell r="M4" t="str">
            <v>m</v>
          </cell>
          <cell r="N4">
            <v>0</v>
          </cell>
          <cell r="O4">
            <v>0</v>
          </cell>
          <cell r="P4">
            <v>0</v>
          </cell>
          <cell r="Q4">
            <v>0</v>
          </cell>
          <cell r="R4">
            <v>0</v>
          </cell>
          <cell r="S4">
            <v>0</v>
          </cell>
          <cell r="T4" t="str">
            <v>xr</v>
          </cell>
          <cell r="U4">
            <v>18.704625227213601</v>
          </cell>
          <cell r="V4">
            <v>0</v>
          </cell>
          <cell r="W4">
            <v>0</v>
          </cell>
          <cell r="X4">
            <v>0</v>
          </cell>
          <cell r="Y4" t="str">
            <v>m</v>
          </cell>
          <cell r="Z4">
            <v>0</v>
          </cell>
          <cell r="AA4">
            <v>0</v>
          </cell>
          <cell r="AB4">
            <v>2.2243140396555199</v>
          </cell>
          <cell r="AC4">
            <v>0</v>
          </cell>
        </row>
        <row r="5">
          <cell r="A5" t="str">
            <v>ISC3</v>
          </cell>
          <cell r="B5">
            <v>1</v>
          </cell>
          <cell r="C5">
            <v>90</v>
          </cell>
          <cell r="D5" t="str">
            <v>69.0 [x]</v>
          </cell>
          <cell r="E5" t="str">
            <v>m</v>
          </cell>
          <cell r="F5" t="str">
            <v>m</v>
          </cell>
          <cell r="G5">
            <v>93.474383883344004</v>
          </cell>
          <cell r="H5" t="str">
            <v>m</v>
          </cell>
          <cell r="I5" t="str">
            <v>m [89.1]</v>
          </cell>
          <cell r="J5" t="str">
            <v>46.9 [x]</v>
          </cell>
          <cell r="K5">
            <v>104.71442484842299</v>
          </cell>
          <cell r="L5">
            <v>86.1778599273525</v>
          </cell>
          <cell r="M5">
            <v>190.576970256349</v>
          </cell>
          <cell r="N5" t="str">
            <v>m</v>
          </cell>
          <cell r="O5">
            <v>90.222236738578303</v>
          </cell>
          <cell r="P5" t="str">
            <v>119.6 [x]</v>
          </cell>
          <cell r="Q5">
            <v>103.667839466343</v>
          </cell>
          <cell r="R5">
            <v>103.400638879615</v>
          </cell>
          <cell r="S5">
            <v>102.318035485278</v>
          </cell>
          <cell r="T5" t="str">
            <v>49.5 [x]</v>
          </cell>
          <cell r="U5">
            <v>43.097330489421097</v>
          </cell>
          <cell r="V5" t="str">
            <v>87.3 [x]</v>
          </cell>
          <cell r="W5" t="str">
            <v>m</v>
          </cell>
          <cell r="X5" t="str">
            <v>m</v>
          </cell>
          <cell r="Y5" t="str">
            <v>m [133.6]</v>
          </cell>
          <cell r="Z5" t="str">
            <v>96.5 [x]</v>
          </cell>
          <cell r="AA5" t="str">
            <v>85.3 [x]</v>
          </cell>
          <cell r="AB5">
            <v>77.005900865460305</v>
          </cell>
          <cell r="AC5" t="str">
            <v>59.6 [x]</v>
          </cell>
        </row>
        <row r="6">
          <cell r="A6" t="str">
            <v>ISC3</v>
          </cell>
          <cell r="B6">
            <v>2</v>
          </cell>
          <cell r="C6">
            <v>90</v>
          </cell>
          <cell r="D6" t="str">
            <v>78.3 [x]</v>
          </cell>
          <cell r="E6" t="str">
            <v>m</v>
          </cell>
          <cell r="F6" t="str">
            <v>m</v>
          </cell>
          <cell r="G6">
            <v>94.714554084689894</v>
          </cell>
          <cell r="H6" t="str">
            <v>m</v>
          </cell>
          <cell r="I6" t="str">
            <v>m [89.2]</v>
          </cell>
          <cell r="J6" t="str">
            <v>42.8 [x]</v>
          </cell>
          <cell r="K6">
            <v>103.439248038263</v>
          </cell>
          <cell r="L6">
            <v>96.431498003738696</v>
          </cell>
          <cell r="M6">
            <v>186.02928202305799</v>
          </cell>
          <cell r="N6" t="str">
            <v>m</v>
          </cell>
          <cell r="O6">
            <v>91.734113816625893</v>
          </cell>
          <cell r="P6" t="str">
            <v>120.6 [x]</v>
          </cell>
          <cell r="Q6">
            <v>105.48132220349299</v>
          </cell>
          <cell r="R6">
            <v>102.93177818924499</v>
          </cell>
          <cell r="S6">
            <v>111.918880666494</v>
          </cell>
          <cell r="T6" t="str">
            <v>36.0 [x]</v>
          </cell>
          <cell r="U6">
            <v>40.908721913027698</v>
          </cell>
          <cell r="V6" t="str">
            <v>95.9 [x]</v>
          </cell>
          <cell r="W6" t="str">
            <v>m</v>
          </cell>
          <cell r="X6" t="str">
            <v>m</v>
          </cell>
          <cell r="Y6" t="str">
            <v>m [142.4]</v>
          </cell>
          <cell r="Z6" t="str">
            <v>98.1 [x]</v>
          </cell>
          <cell r="AA6" t="str">
            <v>83.4 [x]</v>
          </cell>
          <cell r="AB6" t="str">
            <v>a</v>
          </cell>
          <cell r="AC6" t="str">
            <v>58.8 [x]</v>
          </cell>
        </row>
        <row r="7">
          <cell r="A7" t="str">
            <v>ISC3</v>
          </cell>
          <cell r="B7">
            <v>90</v>
          </cell>
          <cell r="C7">
            <v>90</v>
          </cell>
          <cell r="D7" t="str">
            <v>73.6 [x]</v>
          </cell>
          <cell r="E7" t="str">
            <v>m</v>
          </cell>
          <cell r="F7" t="str">
            <v>m</v>
          </cell>
          <cell r="G7">
            <v>94.068298834632401</v>
          </cell>
          <cell r="H7" t="str">
            <v>m [75.8]</v>
          </cell>
          <cell r="I7" t="str">
            <v>m [89.2]</v>
          </cell>
          <cell r="J7" t="str">
            <v>47.7 [x]</v>
          </cell>
          <cell r="K7">
            <v>104.094025635479</v>
          </cell>
          <cell r="L7">
            <v>91.201453155296804</v>
          </cell>
          <cell r="M7">
            <v>188.391733622461</v>
          </cell>
          <cell r="N7" t="str">
            <v>m</v>
          </cell>
          <cell r="O7">
            <v>90.951361552337104</v>
          </cell>
          <cell r="P7" t="str">
            <v>120.1 [x]</v>
          </cell>
          <cell r="Q7">
            <v>104.55213768418</v>
          </cell>
          <cell r="R7">
            <v>103.175644829132</v>
          </cell>
          <cell r="S7">
            <v>107.114100813403</v>
          </cell>
          <cell r="T7" t="str">
            <v>43.1 [x]</v>
          </cell>
          <cell r="U7">
            <v>42.014169553524503</v>
          </cell>
          <cell r="V7" t="str">
            <v>91.5 [x]</v>
          </cell>
          <cell r="W7" t="str">
            <v>m</v>
          </cell>
          <cell r="X7" t="str">
            <v>m</v>
          </cell>
          <cell r="Y7" t="str">
            <v>m [138.1]</v>
          </cell>
          <cell r="Z7" t="str">
            <v>97.3 [x]</v>
          </cell>
          <cell r="AA7" t="str">
            <v>84.4 [x]</v>
          </cell>
          <cell r="AB7" t="str">
            <v>a</v>
          </cell>
          <cell r="AC7" t="str">
            <v>59.2 [x]</v>
          </cell>
        </row>
        <row r="8">
          <cell r="A8" t="str">
            <v>ISC4</v>
          </cell>
          <cell r="B8">
            <v>1</v>
          </cell>
          <cell r="C8">
            <v>90</v>
          </cell>
          <cell r="D8" t="str">
            <v>a</v>
          </cell>
          <cell r="E8" t="str">
            <v>m</v>
          </cell>
          <cell r="F8" t="str">
            <v>m</v>
          </cell>
          <cell r="G8">
            <v>9.1843081129525306</v>
          </cell>
          <cell r="H8" t="str">
            <v>m</v>
          </cell>
          <cell r="I8" t="str">
            <v>a</v>
          </cell>
          <cell r="J8" t="str">
            <v>xr</v>
          </cell>
          <cell r="K8" t="str">
            <v>14.8 [x]</v>
          </cell>
          <cell r="L8">
            <v>1.2289052620707199</v>
          </cell>
          <cell r="M8" t="str">
            <v>m</v>
          </cell>
          <cell r="N8" t="str">
            <v>m</v>
          </cell>
          <cell r="O8">
            <v>2.04220476168793</v>
          </cell>
          <cell r="P8" t="str">
            <v>xr</v>
          </cell>
          <cell r="Q8" t="str">
            <v>m</v>
          </cell>
          <cell r="R8">
            <v>39.5997142940654</v>
          </cell>
          <cell r="S8">
            <v>5.90002479496275</v>
          </cell>
          <cell r="T8" t="str">
            <v>m</v>
          </cell>
          <cell r="U8" t="str">
            <v>a</v>
          </cell>
          <cell r="V8" t="str">
            <v>6.1 [x]</v>
          </cell>
          <cell r="W8" t="str">
            <v>m</v>
          </cell>
          <cell r="X8" t="str">
            <v>m</v>
          </cell>
          <cell r="Y8" t="str">
            <v>m</v>
          </cell>
          <cell r="Z8" t="str">
            <v>xr</v>
          </cell>
          <cell r="AA8" t="str">
            <v>a</v>
          </cell>
          <cell r="AB8">
            <v>7.3930212431156601</v>
          </cell>
          <cell r="AC8" t="str">
            <v>a</v>
          </cell>
        </row>
        <row r="9">
          <cell r="A9" t="str">
            <v>ISC4</v>
          </cell>
          <cell r="B9">
            <v>2</v>
          </cell>
          <cell r="C9">
            <v>90</v>
          </cell>
          <cell r="D9" t="str">
            <v>a</v>
          </cell>
          <cell r="E9" t="str">
            <v>m</v>
          </cell>
          <cell r="F9" t="str">
            <v>m</v>
          </cell>
          <cell r="G9">
            <v>9.2348293277780495</v>
          </cell>
          <cell r="H9" t="str">
            <v>m</v>
          </cell>
          <cell r="I9" t="str">
            <v>a</v>
          </cell>
          <cell r="J9" t="str">
            <v>xr</v>
          </cell>
          <cell r="K9" t="str">
            <v>14.4 [x]</v>
          </cell>
          <cell r="L9">
            <v>1.2255140370470701</v>
          </cell>
          <cell r="M9" t="str">
            <v>m</v>
          </cell>
          <cell r="N9" t="str">
            <v>m</v>
          </cell>
          <cell r="O9">
            <v>2.9459683400403902</v>
          </cell>
          <cell r="P9" t="str">
            <v>xr</v>
          </cell>
          <cell r="Q9" t="str">
            <v>m</v>
          </cell>
          <cell r="R9">
            <v>45.589933237108099</v>
          </cell>
          <cell r="S9">
            <v>3.0935316180532699</v>
          </cell>
          <cell r="T9" t="str">
            <v>m</v>
          </cell>
          <cell r="U9" t="str">
            <v>a</v>
          </cell>
          <cell r="V9" t="str">
            <v>54.0 [x]</v>
          </cell>
          <cell r="W9" t="str">
            <v>m</v>
          </cell>
          <cell r="X9" t="str">
            <v>m</v>
          </cell>
          <cell r="Y9" t="str">
            <v>m</v>
          </cell>
          <cell r="Z9" t="str">
            <v>xr</v>
          </cell>
          <cell r="AA9" t="str">
            <v>a</v>
          </cell>
          <cell r="AB9" t="str">
            <v>a</v>
          </cell>
          <cell r="AC9" t="str">
            <v>a</v>
          </cell>
        </row>
        <row r="10">
          <cell r="A10" t="str">
            <v>ISC4</v>
          </cell>
          <cell r="B10">
            <v>90</v>
          </cell>
          <cell r="C10">
            <v>90</v>
          </cell>
          <cell r="D10" t="str">
            <v>a</v>
          </cell>
          <cell r="E10" t="str">
            <v>m</v>
          </cell>
          <cell r="F10" t="str">
            <v>m</v>
          </cell>
          <cell r="G10">
            <v>9.2059477475206695</v>
          </cell>
          <cell r="H10" t="str">
            <v>m</v>
          </cell>
          <cell r="I10" t="str">
            <v>a</v>
          </cell>
          <cell r="J10" t="str">
            <v>xr</v>
          </cell>
          <cell r="K10" t="str">
            <v>14.6 [x]</v>
          </cell>
          <cell r="L10">
            <v>1.2269833499387099</v>
          </cell>
          <cell r="M10" t="str">
            <v>m</v>
          </cell>
          <cell r="N10" t="str">
            <v>m</v>
          </cell>
          <cell r="O10">
            <v>2.4917965521324401</v>
          </cell>
          <cell r="P10" t="str">
            <v>xr</v>
          </cell>
          <cell r="Q10" t="str">
            <v>m</v>
          </cell>
          <cell r="R10">
            <v>42.547967674257798</v>
          </cell>
          <cell r="S10">
            <v>4.5149801322397103</v>
          </cell>
          <cell r="T10" t="str">
            <v>m</v>
          </cell>
          <cell r="U10" t="str">
            <v>a</v>
          </cell>
          <cell r="V10" t="str">
            <v>29.6 [x]</v>
          </cell>
          <cell r="W10" t="str">
            <v>m</v>
          </cell>
          <cell r="X10" t="str">
            <v>m</v>
          </cell>
          <cell r="Y10" t="str">
            <v>m</v>
          </cell>
          <cell r="Z10" t="str">
            <v>xr</v>
          </cell>
          <cell r="AA10" t="str">
            <v>a</v>
          </cell>
          <cell r="AB10" t="str">
            <v>a</v>
          </cell>
          <cell r="AC10" t="str">
            <v>a</v>
          </cell>
        </row>
        <row r="11">
          <cell r="A11" t="str">
            <v>ISC5A</v>
          </cell>
          <cell r="B11">
            <v>1</v>
          </cell>
          <cell r="C11">
            <v>90</v>
          </cell>
          <cell r="D11">
            <v>52.907832893150797</v>
          </cell>
          <cell r="E11">
            <v>57.875173001717201</v>
          </cell>
          <cell r="F11">
            <v>30.845665809062201</v>
          </cell>
          <cell r="G11">
            <v>31.839283277127301</v>
          </cell>
          <cell r="H11" t="str">
            <v>m [25.5]</v>
          </cell>
          <cell r="I11" t="str">
            <v>m [43.5]</v>
          </cell>
          <cell r="J11" t="str">
            <v>xr</v>
          </cell>
          <cell r="K11" t="str">
            <v>25.6 [x]</v>
          </cell>
          <cell r="L11">
            <v>32.6783368474551</v>
          </cell>
          <cell r="M11" t="str">
            <v>m</v>
          </cell>
          <cell r="N11">
            <v>61.774717311278003</v>
          </cell>
          <cell r="O11">
            <v>30.152102492708799</v>
          </cell>
          <cell r="P11">
            <v>32.231991798704101</v>
          </cell>
          <cell r="Q11" t="str">
            <v>m</v>
          </cell>
          <cell r="R11">
            <v>49.6563901494902</v>
          </cell>
          <cell r="S11">
            <v>42.462798532577899</v>
          </cell>
          <cell r="T11" t="str">
            <v>m</v>
          </cell>
          <cell r="U11">
            <v>13.8650370261026</v>
          </cell>
          <cell r="V11" t="str">
            <v>33.3 [x]</v>
          </cell>
          <cell r="W11">
            <v>45.5960958100044</v>
          </cell>
          <cell r="X11" t="str">
            <v>m [38.3]</v>
          </cell>
          <cell r="Y11" t="str">
            <v>m</v>
          </cell>
          <cell r="Z11" t="str">
            <v>46.7 [x]</v>
          </cell>
          <cell r="AA11" t="str">
            <v>52.3 [x]</v>
          </cell>
          <cell r="AB11">
            <v>16.753343823760801</v>
          </cell>
          <cell r="AC11">
            <v>25.474948983959798</v>
          </cell>
        </row>
        <row r="12">
          <cell r="A12" t="str">
            <v>ISC5A</v>
          </cell>
          <cell r="B12">
            <v>2</v>
          </cell>
          <cell r="C12">
            <v>90</v>
          </cell>
          <cell r="D12" t="str">
            <v>m [64.2]</v>
          </cell>
          <cell r="E12">
            <v>71.608115019524504</v>
          </cell>
          <cell r="F12">
            <v>37.089977750617699</v>
          </cell>
          <cell r="G12">
            <v>32.872812004704699</v>
          </cell>
          <cell r="H12" t="str">
            <v>m [32.8]</v>
          </cell>
          <cell r="I12" t="str">
            <v>m [38.9]</v>
          </cell>
          <cell r="J12" t="str">
            <v>xr</v>
          </cell>
          <cell r="K12" t="str">
            <v>34.6 [x]</v>
          </cell>
          <cell r="L12">
            <v>56.259374478425499</v>
          </cell>
          <cell r="M12" t="str">
            <v>m</v>
          </cell>
          <cell r="N12">
            <v>82.682222205142693</v>
          </cell>
          <cell r="O12">
            <v>43.223288663490898</v>
          </cell>
          <cell r="P12">
            <v>32.600328551866198</v>
          </cell>
          <cell r="Q12" t="str">
            <v>m</v>
          </cell>
          <cell r="R12">
            <v>63.195477991717802</v>
          </cell>
          <cell r="S12">
            <v>80.130624463396003</v>
          </cell>
          <cell r="T12" t="str">
            <v>m</v>
          </cell>
          <cell r="U12">
            <v>10.8158638201463</v>
          </cell>
          <cell r="V12" t="str">
            <v>42.8 [x]</v>
          </cell>
          <cell r="W12">
            <v>55.566177618267901</v>
          </cell>
          <cell r="X12" t="str">
            <v>m [49.8]</v>
          </cell>
          <cell r="Y12" t="str">
            <v>m</v>
          </cell>
          <cell r="Z12" t="str">
            <v>31.3 [x]</v>
          </cell>
          <cell r="AA12" t="str">
            <v>45.5 [x]</v>
          </cell>
          <cell r="AB12" t="str">
            <v>a</v>
          </cell>
          <cell r="AC12">
            <v>25.295754255955</v>
          </cell>
        </row>
        <row r="13">
          <cell r="A13" t="str">
            <v>ISC5A</v>
          </cell>
          <cell r="B13">
            <v>90</v>
          </cell>
          <cell r="C13">
            <v>90</v>
          </cell>
          <cell r="D13">
            <v>58.523088561574198</v>
          </cell>
          <cell r="E13">
            <v>64.582887265569795</v>
          </cell>
          <cell r="F13">
            <v>33.898518791841603</v>
          </cell>
          <cell r="G13">
            <v>32.333830202359103</v>
          </cell>
          <cell r="H13" t="str">
            <v>m [29.2]</v>
          </cell>
          <cell r="I13" t="str">
            <v>m [41.2]</v>
          </cell>
          <cell r="J13" t="str">
            <v>12.1 [x]</v>
          </cell>
          <cell r="K13" t="str">
            <v>30.0 [x]</v>
          </cell>
          <cell r="L13">
            <v>44.301808578561896</v>
          </cell>
          <cell r="M13" t="str">
            <v>m</v>
          </cell>
          <cell r="N13">
            <v>71.990933856709802</v>
          </cell>
          <cell r="O13">
            <v>36.545801042225698</v>
          </cell>
          <cell r="P13">
            <v>32.400524793491599</v>
          </cell>
          <cell r="Q13" t="str">
            <v>m</v>
          </cell>
          <cell r="R13">
            <v>56.2755382099797</v>
          </cell>
          <cell r="S13">
            <v>61.148234616656801</v>
          </cell>
          <cell r="T13" t="str">
            <v>m</v>
          </cell>
          <cell r="U13">
            <v>12.374328583140001</v>
          </cell>
          <cell r="V13" t="str">
            <v>37.9 [x]</v>
          </cell>
          <cell r="W13">
            <v>50.492663149391397</v>
          </cell>
          <cell r="X13" t="str">
            <v>m [43.9]</v>
          </cell>
          <cell r="Y13" t="str">
            <v>m</v>
          </cell>
          <cell r="Z13" t="str">
            <v>39.2 [x]</v>
          </cell>
          <cell r="AA13" t="str">
            <v>49.0 [x]</v>
          </cell>
          <cell r="AB13" t="str">
            <v>a</v>
          </cell>
          <cell r="AC13">
            <v>25.378110305485599</v>
          </cell>
        </row>
        <row r="14">
          <cell r="A14" t="str">
            <v>ISC5B</v>
          </cell>
          <cell r="B14">
            <v>1</v>
          </cell>
          <cell r="C14">
            <v>90</v>
          </cell>
          <cell r="D14">
            <v>21.3475805100298</v>
          </cell>
          <cell r="E14" t="str">
            <v>m</v>
          </cell>
          <cell r="F14" t="str">
            <v>m</v>
          </cell>
          <cell r="G14">
            <v>29.073900896515699</v>
          </cell>
          <cell r="H14" t="str">
            <v>m</v>
          </cell>
          <cell r="I14" t="str">
            <v>m [15.6]</v>
          </cell>
          <cell r="J14" t="str">
            <v>xr</v>
          </cell>
          <cell r="K14" t="str">
            <v>4.7 [x]</v>
          </cell>
          <cell r="L14">
            <v>11.5578895649935</v>
          </cell>
          <cell r="M14" t="str">
            <v>m</v>
          </cell>
          <cell r="N14" t="str">
            <v>a</v>
          </cell>
          <cell r="O14">
            <v>22.003554743717999</v>
          </cell>
          <cell r="P14">
            <v>9.6090997876999502</v>
          </cell>
          <cell r="Q14" t="str">
            <v>m</v>
          </cell>
          <cell r="R14">
            <v>2.7187139490354801</v>
          </cell>
          <cell r="S14">
            <v>10.696766356552599</v>
          </cell>
          <cell r="T14" t="str">
            <v>m</v>
          </cell>
          <cell r="U14">
            <v>5.3648227424840398</v>
          </cell>
          <cell r="V14" t="str">
            <v>18.1 [x]</v>
          </cell>
          <cell r="W14" t="str">
            <v>m [30.7]</v>
          </cell>
          <cell r="X14" t="str">
            <v>m [1.1]</v>
          </cell>
          <cell r="Y14" t="str">
            <v>m</v>
          </cell>
          <cell r="Z14" t="str">
            <v>21.1 [x]</v>
          </cell>
          <cell r="AA14" t="str">
            <v>56.3 [x]</v>
          </cell>
          <cell r="AB14">
            <v>14.389457120377701</v>
          </cell>
          <cell r="AC14">
            <v>1.72232217399314</v>
          </cell>
        </row>
        <row r="15">
          <cell r="A15" t="str">
            <v>ISC5B</v>
          </cell>
          <cell r="B15">
            <v>2</v>
          </cell>
          <cell r="C15">
            <v>90</v>
          </cell>
          <cell r="D15">
            <v>48.357772677855998</v>
          </cell>
          <cell r="E15" t="str">
            <v>m</v>
          </cell>
          <cell r="F15" t="str">
            <v>m</v>
          </cell>
          <cell r="G15">
            <v>43.267560134013998</v>
          </cell>
          <cell r="H15" t="str">
            <v>m</v>
          </cell>
          <cell r="I15" t="str">
            <v>m [14.7]</v>
          </cell>
          <cell r="J15" t="str">
            <v>xr</v>
          </cell>
          <cell r="K15" t="str">
            <v>10.1 [x]</v>
          </cell>
          <cell r="L15">
            <v>6.8555603736157904</v>
          </cell>
          <cell r="M15" t="str">
            <v>m</v>
          </cell>
          <cell r="N15" t="str">
            <v>a</v>
          </cell>
          <cell r="O15">
            <v>20.996469717536701</v>
          </cell>
          <cell r="P15">
            <v>19.282569189615401</v>
          </cell>
          <cell r="Q15" t="str">
            <v>m</v>
          </cell>
          <cell r="R15">
            <v>3.8674795757640199</v>
          </cell>
          <cell r="S15">
            <v>8.8868156667822706</v>
          </cell>
          <cell r="T15" t="str">
            <v>m</v>
          </cell>
          <cell r="U15">
            <v>5.48203463246145</v>
          </cell>
          <cell r="V15" t="str">
            <v>18.5 [x]</v>
          </cell>
          <cell r="W15" t="str">
            <v>m [32.9]</v>
          </cell>
          <cell r="X15" t="str">
            <v>m [1.7]</v>
          </cell>
          <cell r="Y15" t="str">
            <v>m</v>
          </cell>
          <cell r="Z15" t="str">
            <v>39.9 [x]</v>
          </cell>
          <cell r="AA15" t="str">
            <v>54.6 [x]</v>
          </cell>
          <cell r="AB15" t="str">
            <v>a</v>
          </cell>
          <cell r="AC15">
            <v>1.2094489338883301</v>
          </cell>
        </row>
        <row r="16">
          <cell r="A16" t="str">
            <v>ISC5B</v>
          </cell>
          <cell r="B16">
            <v>90</v>
          </cell>
          <cell r="C16">
            <v>90</v>
          </cell>
          <cell r="D16">
            <v>34.7572260459809</v>
          </cell>
          <cell r="E16" t="str">
            <v>m</v>
          </cell>
          <cell r="F16" t="str">
            <v>m</v>
          </cell>
          <cell r="G16">
            <v>36.034576553781598</v>
          </cell>
          <cell r="H16" t="str">
            <v>m</v>
          </cell>
          <cell r="I16" t="str">
            <v>m [15.2]</v>
          </cell>
          <cell r="J16" t="str">
            <v>11.8 [x]</v>
          </cell>
          <cell r="K16" t="str">
            <v>7.4 [x]</v>
          </cell>
          <cell r="L16">
            <v>9.2378400495076907</v>
          </cell>
          <cell r="M16" t="str">
            <v>m</v>
          </cell>
          <cell r="N16" t="str">
            <v>a</v>
          </cell>
          <cell r="O16">
            <v>21.505111171574299</v>
          </cell>
          <cell r="P16">
            <v>14.3376883661352</v>
          </cell>
          <cell r="Q16" t="str">
            <v>m</v>
          </cell>
          <cell r="R16">
            <v>3.2792793826467701</v>
          </cell>
          <cell r="S16">
            <v>9.7966935586921604</v>
          </cell>
          <cell r="T16" t="str">
            <v>m</v>
          </cell>
          <cell r="U16">
            <v>5.4219801669989698</v>
          </cell>
          <cell r="V16" t="str">
            <v>18.3 [x]</v>
          </cell>
          <cell r="W16" t="str">
            <v>m [31.8]</v>
          </cell>
          <cell r="X16" t="str">
            <v>m [1.4]</v>
          </cell>
          <cell r="Y16" t="str">
            <v>m</v>
          </cell>
          <cell r="Z16" t="str">
            <v>30.3 [x]</v>
          </cell>
          <cell r="AA16" t="str">
            <v>55.5 [x]</v>
          </cell>
          <cell r="AB16" t="str">
            <v>a</v>
          </cell>
          <cell r="AC16">
            <v>1.4669126388779601</v>
          </cell>
        </row>
      </sheetData>
      <sheetData sheetId="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_ISC1"/>
    </sheetNames>
    <sheetDataSet>
      <sheetData sheetId="0">
        <row r="1">
          <cell r="A1" t="str">
            <v>LCNTRY</v>
          </cell>
          <cell r="B1" t="str">
            <v>100</v>
          </cell>
          <cell r="C1" t="str">
            <v>110</v>
          </cell>
          <cell r="D1" t="str">
            <v>120</v>
          </cell>
          <cell r="E1" t="str">
            <v>210</v>
          </cell>
          <cell r="F1" t="str">
            <v>300</v>
          </cell>
          <cell r="G1" t="str">
            <v>510</v>
          </cell>
          <cell r="H1" t="str">
            <v>520</v>
          </cell>
          <cell r="I1" t="str">
            <v>530</v>
          </cell>
          <cell r="J1" t="str">
            <v>540</v>
          </cell>
          <cell r="K1" t="str">
            <v>550</v>
          </cell>
          <cell r="L1" t="str">
            <v>800</v>
          </cell>
        </row>
        <row r="2">
          <cell r="A2" t="str">
            <v>Austria</v>
          </cell>
          <cell r="B2">
            <v>253.5</v>
          </cell>
          <cell r="C2" t="str">
            <v/>
          </cell>
          <cell r="D2" t="str">
            <v/>
          </cell>
          <cell r="E2" t="str">
            <v/>
          </cell>
          <cell r="F2" t="str">
            <v/>
          </cell>
          <cell r="G2" t="str">
            <v/>
          </cell>
          <cell r="H2" t="str">
            <v/>
          </cell>
          <cell r="I2">
            <v>1792.9</v>
          </cell>
          <cell r="J2" t="str">
            <v/>
          </cell>
          <cell r="K2">
            <v>535.9</v>
          </cell>
          <cell r="L2" t="str">
            <v/>
          </cell>
        </row>
        <row r="3">
          <cell r="A3" t="str">
            <v>Canada</v>
          </cell>
          <cell r="B3" t="str">
            <v/>
          </cell>
          <cell r="C3" t="str">
            <v/>
          </cell>
          <cell r="D3" t="str">
            <v/>
          </cell>
          <cell r="E3" t="str">
            <v/>
          </cell>
          <cell r="F3" t="str">
            <v/>
          </cell>
          <cell r="G3" t="str">
            <v/>
          </cell>
          <cell r="H3" t="str">
            <v/>
          </cell>
          <cell r="I3" t="str">
            <v/>
          </cell>
          <cell r="J3" t="str">
            <v/>
          </cell>
          <cell r="K3" t="str">
            <v/>
          </cell>
          <cell r="L3" t="str">
            <v/>
          </cell>
        </row>
        <row r="4">
          <cell r="A4" t="str">
            <v>Czech Republic</v>
          </cell>
          <cell r="B4" t="str">
            <v/>
          </cell>
          <cell r="C4" t="str">
            <v/>
          </cell>
          <cell r="D4" t="str">
            <v/>
          </cell>
          <cell r="E4" t="str">
            <v/>
          </cell>
          <cell r="F4" t="str">
            <v/>
          </cell>
          <cell r="G4" t="str">
            <v/>
          </cell>
          <cell r="H4">
            <v>1610</v>
          </cell>
          <cell r="I4" t="str">
            <v/>
          </cell>
          <cell r="J4">
            <v>201</v>
          </cell>
          <cell r="K4" t="str">
            <v/>
          </cell>
          <cell r="L4" t="str">
            <v/>
          </cell>
        </row>
        <row r="5">
          <cell r="A5" t="str">
            <v>Denmark</v>
          </cell>
          <cell r="B5" t="str">
            <v/>
          </cell>
          <cell r="C5" t="str">
            <v/>
          </cell>
          <cell r="D5" t="str">
            <v/>
          </cell>
          <cell r="E5" t="str">
            <v/>
          </cell>
          <cell r="F5" t="str">
            <v/>
          </cell>
          <cell r="G5" t="str">
            <v/>
          </cell>
          <cell r="H5" t="str">
            <v/>
          </cell>
          <cell r="I5" t="str">
            <v/>
          </cell>
          <cell r="J5" t="str">
            <v/>
          </cell>
          <cell r="K5" t="str">
            <v/>
          </cell>
          <cell r="L5" t="str">
            <v/>
          </cell>
        </row>
        <row r="6">
          <cell r="A6" t="str">
            <v>France</v>
          </cell>
          <cell r="B6" t="str">
            <v/>
          </cell>
          <cell r="C6" t="str">
            <v/>
          </cell>
          <cell r="D6">
            <v>7.4</v>
          </cell>
          <cell r="E6" t="str">
            <v/>
          </cell>
          <cell r="F6">
            <v>3918</v>
          </cell>
          <cell r="G6">
            <v>8147.2</v>
          </cell>
          <cell r="H6" t="str">
            <v/>
          </cell>
          <cell r="I6">
            <v>2243</v>
          </cell>
          <cell r="J6">
            <v>542</v>
          </cell>
          <cell r="K6">
            <v>1348</v>
          </cell>
          <cell r="L6" t="str">
            <v/>
          </cell>
        </row>
        <row r="7">
          <cell r="A7" t="str">
            <v>Ireland</v>
          </cell>
          <cell r="B7" t="str">
            <v/>
          </cell>
          <cell r="C7" t="str">
            <v/>
          </cell>
          <cell r="D7" t="str">
            <v/>
          </cell>
          <cell r="E7" t="str">
            <v/>
          </cell>
          <cell r="F7" t="str">
            <v/>
          </cell>
          <cell r="G7" t="str">
            <v/>
          </cell>
          <cell r="H7">
            <v>0.8</v>
          </cell>
          <cell r="I7">
            <v>21</v>
          </cell>
          <cell r="J7" t="str">
            <v/>
          </cell>
          <cell r="K7">
            <v>2.5</v>
          </cell>
          <cell r="L7" t="str">
            <v/>
          </cell>
        </row>
        <row r="8">
          <cell r="A8" t="str">
            <v>New Zealand</v>
          </cell>
          <cell r="B8" t="str">
            <v/>
          </cell>
          <cell r="C8" t="str">
            <v/>
          </cell>
          <cell r="D8">
            <v>1.7390000000000001</v>
          </cell>
          <cell r="E8" t="str">
            <v/>
          </cell>
          <cell r="F8">
            <v>31.986000000000001</v>
          </cell>
          <cell r="G8">
            <v>6.8000000000000005E-2</v>
          </cell>
          <cell r="H8" t="str">
            <v/>
          </cell>
          <cell r="I8" t="str">
            <v/>
          </cell>
          <cell r="J8" t="str">
            <v/>
          </cell>
          <cell r="K8" t="str">
            <v/>
          </cell>
          <cell r="L8" t="str">
            <v/>
          </cell>
        </row>
        <row r="9">
          <cell r="A9" t="str">
            <v>Spain</v>
          </cell>
          <cell r="B9" t="str">
            <v/>
          </cell>
          <cell r="C9">
            <v>1494.5</v>
          </cell>
          <cell r="D9" t="str">
            <v/>
          </cell>
          <cell r="E9" t="str">
            <v/>
          </cell>
          <cell r="F9" t="str">
            <v/>
          </cell>
          <cell r="G9" t="str">
            <v/>
          </cell>
          <cell r="H9" t="str">
            <v/>
          </cell>
          <cell r="I9" t="str">
            <v/>
          </cell>
          <cell r="J9" t="str">
            <v/>
          </cell>
          <cell r="K9" t="str">
            <v/>
          </cell>
          <cell r="L9" t="str">
            <v/>
          </cell>
        </row>
        <row r="10">
          <cell r="A10" t="str">
            <v>Sweden</v>
          </cell>
          <cell r="B10" t="str">
            <v/>
          </cell>
          <cell r="C10" t="str">
            <v/>
          </cell>
          <cell r="D10" t="str">
            <v/>
          </cell>
          <cell r="E10" t="str">
            <v/>
          </cell>
          <cell r="F10" t="str">
            <v/>
          </cell>
          <cell r="G10" t="str">
            <v/>
          </cell>
          <cell r="H10" t="str">
            <v/>
          </cell>
          <cell r="I10" t="str">
            <v/>
          </cell>
          <cell r="J10" t="str">
            <v/>
          </cell>
          <cell r="K10" t="str">
            <v/>
          </cell>
          <cell r="L10" t="str">
            <v/>
          </cell>
        </row>
        <row r="11">
          <cell r="A11" t="str">
            <v>Switzerland</v>
          </cell>
          <cell r="B11" t="str">
            <v/>
          </cell>
          <cell r="C11" t="str">
            <v/>
          </cell>
          <cell r="D11">
            <v>25.1</v>
          </cell>
          <cell r="E11">
            <v>0.03</v>
          </cell>
          <cell r="F11" t="str">
            <v/>
          </cell>
          <cell r="G11" t="str">
            <v/>
          </cell>
          <cell r="H11" t="str">
            <v/>
          </cell>
          <cell r="I11" t="str">
            <v/>
          </cell>
          <cell r="J11" t="str">
            <v/>
          </cell>
          <cell r="K11" t="str">
            <v/>
          </cell>
          <cell r="L11" t="str">
            <v/>
          </cell>
        </row>
        <row r="12">
          <cell r="A12" t="str">
            <v>United Kingdom</v>
          </cell>
          <cell r="B12" t="str">
            <v/>
          </cell>
          <cell r="C12" t="str">
            <v/>
          </cell>
          <cell r="D12">
            <v>7</v>
          </cell>
          <cell r="E12" t="str">
            <v/>
          </cell>
          <cell r="F12" t="str">
            <v/>
          </cell>
          <cell r="G12" t="str">
            <v/>
          </cell>
          <cell r="H12" t="str">
            <v/>
          </cell>
          <cell r="I12" t="str">
            <v/>
          </cell>
          <cell r="J12" t="str">
            <v/>
          </cell>
          <cell r="K12" t="str">
            <v/>
          </cell>
          <cell r="L12" t="str">
            <v/>
          </cell>
        </row>
      </sheetData>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tA4.2"/>
      <sheetName val="charta4.2(data)"/>
      <sheetName val="chtA4.1"/>
      <sheetName val="readme"/>
      <sheetName val="A4_12000"/>
      <sheetName val="Dbase_proj"/>
      <sheetName val="Sheet8"/>
      <sheetName val="Pivot_proj"/>
      <sheetName val="table(1998=100)"/>
      <sheetName val="Sheet1"/>
      <sheetName val="POpula"/>
    </sheetNames>
    <sheetDataSet>
      <sheetData sheetId="0" refreshError="1"/>
      <sheetData sheetId="1"/>
      <sheetData sheetId="2"/>
      <sheetData sheetId="3"/>
      <sheetData sheetId="4"/>
      <sheetData sheetId="5"/>
      <sheetData sheetId="6"/>
      <sheetData sheetId="7"/>
      <sheetData sheetId="8"/>
      <sheetData sheetId="9"/>
      <sheetData sheetId="10" refreshError="1">
        <row r="1">
          <cell r="A1" t="str">
            <v>DCOUNTRY</v>
          </cell>
          <cell r="B1" t="str">
            <v>LDCOUNTRY</v>
          </cell>
          <cell r="C1" t="str">
            <v>DTIME</v>
          </cell>
          <cell r="D1" t="str">
            <v>DSEX</v>
          </cell>
          <cell r="E1" t="str">
            <v>DAGEGR</v>
          </cell>
          <cell r="F1" t="str">
            <v>DSTATUS</v>
          </cell>
          <cell r="G1" t="str">
            <v>VPOP</v>
          </cell>
          <cell r="H1" t="str">
            <v>NOTE</v>
          </cell>
          <cell r="I1" t="str">
            <v>MNOTE</v>
          </cell>
        </row>
        <row r="2">
          <cell r="A2">
            <v>40</v>
          </cell>
          <cell r="B2" t="str">
            <v>Austria</v>
          </cell>
          <cell r="C2">
            <v>1998</v>
          </cell>
          <cell r="D2">
            <v>90</v>
          </cell>
          <cell r="E2">
            <v>900000</v>
          </cell>
          <cell r="F2">
            <v>90</v>
          </cell>
          <cell r="G2">
            <v>8075425</v>
          </cell>
          <cell r="H2" t="str">
            <v>;;=SUM(F11:G11);</v>
          </cell>
          <cell r="I2" t="str">
            <v>.</v>
          </cell>
        </row>
        <row r="3">
          <cell r="A3">
            <v>40</v>
          </cell>
          <cell r="B3" t="str">
            <v>Austria</v>
          </cell>
          <cell r="C3">
            <v>1998</v>
          </cell>
          <cell r="D3">
            <v>90</v>
          </cell>
          <cell r="E3">
            <v>300</v>
          </cell>
          <cell r="F3">
            <v>90</v>
          </cell>
          <cell r="G3">
            <v>261654</v>
          </cell>
          <cell r="H3" t="str">
            <v>;;=SUM(F12:G12);</v>
          </cell>
          <cell r="I3" t="str">
            <v>.</v>
          </cell>
        </row>
        <row r="4">
          <cell r="A4">
            <v>40</v>
          </cell>
          <cell r="B4" t="str">
            <v>Austria</v>
          </cell>
          <cell r="C4">
            <v>1998</v>
          </cell>
          <cell r="D4">
            <v>90</v>
          </cell>
          <cell r="E4">
            <v>303</v>
          </cell>
          <cell r="F4">
            <v>90</v>
          </cell>
          <cell r="G4">
            <v>92567</v>
          </cell>
          <cell r="H4" t="str">
            <v>;;=SUM(F13:G13);</v>
          </cell>
          <cell r="I4" t="str">
            <v>.</v>
          </cell>
        </row>
        <row r="5">
          <cell r="A5">
            <v>40</v>
          </cell>
          <cell r="B5" t="str">
            <v>Austria</v>
          </cell>
          <cell r="C5">
            <v>1998</v>
          </cell>
          <cell r="D5">
            <v>90</v>
          </cell>
          <cell r="E5">
            <v>404</v>
          </cell>
          <cell r="F5">
            <v>90</v>
          </cell>
          <cell r="G5">
            <v>95357</v>
          </cell>
          <cell r="H5" t="str">
            <v>;;=SUM(F14:G14);</v>
          </cell>
          <cell r="I5" t="str">
            <v>.</v>
          </cell>
        </row>
        <row r="6">
          <cell r="A6">
            <v>40</v>
          </cell>
          <cell r="B6" t="str">
            <v>Austria</v>
          </cell>
          <cell r="C6">
            <v>1998</v>
          </cell>
          <cell r="D6">
            <v>90</v>
          </cell>
          <cell r="E6">
            <v>505</v>
          </cell>
          <cell r="F6">
            <v>90</v>
          </cell>
          <cell r="G6">
            <v>95737</v>
          </cell>
          <cell r="H6" t="str">
            <v>;;=SUM(F15:G15);</v>
          </cell>
          <cell r="I6" t="str">
            <v>.</v>
          </cell>
        </row>
        <row r="7">
          <cell r="A7">
            <v>40</v>
          </cell>
          <cell r="B7" t="str">
            <v>Austria</v>
          </cell>
          <cell r="C7">
            <v>1998</v>
          </cell>
          <cell r="D7">
            <v>90</v>
          </cell>
          <cell r="E7">
            <v>606</v>
          </cell>
          <cell r="F7">
            <v>90</v>
          </cell>
          <cell r="G7">
            <v>95113</v>
          </cell>
          <cell r="H7" t="str">
            <v>;;=SUM(F16:G16);</v>
          </cell>
          <cell r="I7" t="str">
            <v>.</v>
          </cell>
        </row>
        <row r="8">
          <cell r="A8">
            <v>40</v>
          </cell>
          <cell r="B8" t="str">
            <v>Austria</v>
          </cell>
          <cell r="C8">
            <v>1998</v>
          </cell>
          <cell r="D8">
            <v>90</v>
          </cell>
          <cell r="E8">
            <v>707</v>
          </cell>
          <cell r="F8">
            <v>90</v>
          </cell>
          <cell r="G8">
            <v>93468</v>
          </cell>
          <cell r="H8" t="str">
            <v>;;=SUM(F17:G17);</v>
          </cell>
          <cell r="I8" t="str">
            <v>.</v>
          </cell>
        </row>
        <row r="9">
          <cell r="A9">
            <v>40</v>
          </cell>
          <cell r="B9" t="str">
            <v>Austria</v>
          </cell>
          <cell r="C9">
            <v>1998</v>
          </cell>
          <cell r="D9">
            <v>90</v>
          </cell>
          <cell r="E9">
            <v>808</v>
          </cell>
          <cell r="F9">
            <v>90</v>
          </cell>
          <cell r="G9">
            <v>92084</v>
          </cell>
          <cell r="H9" t="str">
            <v>;;=SUM(F18:G18);</v>
          </cell>
          <cell r="I9" t="str">
            <v>.</v>
          </cell>
        </row>
        <row r="10">
          <cell r="A10">
            <v>40</v>
          </cell>
          <cell r="B10" t="str">
            <v>Austria</v>
          </cell>
          <cell r="C10">
            <v>1998</v>
          </cell>
          <cell r="D10">
            <v>90</v>
          </cell>
          <cell r="E10">
            <v>909</v>
          </cell>
          <cell r="F10">
            <v>90</v>
          </cell>
          <cell r="G10">
            <v>93357</v>
          </cell>
          <cell r="H10" t="str">
            <v>;;=SUM(F19:G19);</v>
          </cell>
          <cell r="I10" t="str">
            <v>.</v>
          </cell>
        </row>
        <row r="11">
          <cell r="A11">
            <v>40</v>
          </cell>
          <cell r="B11" t="str">
            <v>Austria</v>
          </cell>
          <cell r="C11">
            <v>1998</v>
          </cell>
          <cell r="D11">
            <v>90</v>
          </cell>
          <cell r="E11">
            <v>509</v>
          </cell>
          <cell r="F11">
            <v>90</v>
          </cell>
          <cell r="G11">
            <v>469759</v>
          </cell>
          <cell r="H11" t="str">
            <v>;;=SUM(F20:G20);</v>
          </cell>
          <cell r="I11" t="str">
            <v>.</v>
          </cell>
        </row>
        <row r="12">
          <cell r="A12">
            <v>40</v>
          </cell>
          <cell r="B12" t="str">
            <v>Austria</v>
          </cell>
          <cell r="C12">
            <v>1998</v>
          </cell>
          <cell r="D12">
            <v>90</v>
          </cell>
          <cell r="E12">
            <v>1010</v>
          </cell>
          <cell r="F12">
            <v>90</v>
          </cell>
          <cell r="G12">
            <v>92229</v>
          </cell>
          <cell r="H12" t="str">
            <v>;;=SUM(F21:G21);</v>
          </cell>
          <cell r="I12" t="str">
            <v>.</v>
          </cell>
        </row>
        <row r="13">
          <cell r="A13">
            <v>40</v>
          </cell>
          <cell r="B13" t="str">
            <v>Austria</v>
          </cell>
          <cell r="C13">
            <v>1998</v>
          </cell>
          <cell r="D13">
            <v>90</v>
          </cell>
          <cell r="E13">
            <v>1111</v>
          </cell>
          <cell r="F13">
            <v>90</v>
          </cell>
          <cell r="G13">
            <v>93318</v>
          </cell>
          <cell r="H13" t="str">
            <v>;;=SUM(F22:G22);</v>
          </cell>
          <cell r="I13" t="str">
            <v>.</v>
          </cell>
        </row>
        <row r="14">
          <cell r="A14">
            <v>40</v>
          </cell>
          <cell r="B14" t="str">
            <v>Austria</v>
          </cell>
          <cell r="C14">
            <v>1998</v>
          </cell>
          <cell r="D14">
            <v>90</v>
          </cell>
          <cell r="E14">
            <v>1212</v>
          </cell>
          <cell r="F14">
            <v>90</v>
          </cell>
          <cell r="G14">
            <v>93256</v>
          </cell>
          <cell r="H14" t="str">
            <v>;;=SUM(F23:G23);</v>
          </cell>
          <cell r="I14" t="str">
            <v>.</v>
          </cell>
        </row>
        <row r="15">
          <cell r="A15">
            <v>40</v>
          </cell>
          <cell r="B15" t="str">
            <v>Austria</v>
          </cell>
          <cell r="C15">
            <v>1998</v>
          </cell>
          <cell r="D15">
            <v>90</v>
          </cell>
          <cell r="E15">
            <v>1313</v>
          </cell>
          <cell r="F15">
            <v>90</v>
          </cell>
          <cell r="G15">
            <v>94218</v>
          </cell>
          <cell r="H15" t="str">
            <v>;;=SUM(F24:G24);</v>
          </cell>
          <cell r="I15" t="str">
            <v>.</v>
          </cell>
        </row>
        <row r="16">
          <cell r="A16">
            <v>40</v>
          </cell>
          <cell r="B16" t="str">
            <v>Austria</v>
          </cell>
          <cell r="C16">
            <v>1998</v>
          </cell>
          <cell r="D16">
            <v>90</v>
          </cell>
          <cell r="E16">
            <v>1414</v>
          </cell>
          <cell r="F16">
            <v>90</v>
          </cell>
          <cell r="G16">
            <v>94245</v>
          </cell>
          <cell r="H16" t="str">
            <v>;;=SUM(F25:G25);</v>
          </cell>
          <cell r="I16" t="str">
            <v>.</v>
          </cell>
        </row>
        <row r="17">
          <cell r="A17">
            <v>40</v>
          </cell>
          <cell r="B17" t="str">
            <v>Austria</v>
          </cell>
          <cell r="C17">
            <v>1998</v>
          </cell>
          <cell r="D17">
            <v>90</v>
          </cell>
          <cell r="E17">
            <v>1014</v>
          </cell>
          <cell r="F17">
            <v>90</v>
          </cell>
          <cell r="G17">
            <v>467266</v>
          </cell>
          <cell r="H17" t="str">
            <v>;;=SUM(F26:G26);</v>
          </cell>
          <cell r="I17" t="str">
            <v>.</v>
          </cell>
        </row>
        <row r="18">
          <cell r="A18">
            <v>40</v>
          </cell>
          <cell r="B18" t="str">
            <v>Austria</v>
          </cell>
          <cell r="C18">
            <v>1998</v>
          </cell>
          <cell r="D18">
            <v>90</v>
          </cell>
          <cell r="E18">
            <v>1515</v>
          </cell>
          <cell r="F18">
            <v>90</v>
          </cell>
          <cell r="G18">
            <v>98248</v>
          </cell>
          <cell r="H18" t="str">
            <v>;;=SUM(F27:G27);</v>
          </cell>
          <cell r="I18" t="str">
            <v>.</v>
          </cell>
        </row>
        <row r="19">
          <cell r="A19">
            <v>40</v>
          </cell>
          <cell r="B19" t="str">
            <v>Austria</v>
          </cell>
          <cell r="C19">
            <v>1998</v>
          </cell>
          <cell r="D19">
            <v>90</v>
          </cell>
          <cell r="E19">
            <v>1616</v>
          </cell>
          <cell r="F19">
            <v>90</v>
          </cell>
          <cell r="G19">
            <v>99744</v>
          </cell>
          <cell r="H19" t="str">
            <v>;;=SUM(F28:G28);</v>
          </cell>
          <cell r="I19" t="str">
            <v>.</v>
          </cell>
        </row>
        <row r="20">
          <cell r="A20">
            <v>40</v>
          </cell>
          <cell r="B20" t="str">
            <v>Austria</v>
          </cell>
          <cell r="C20">
            <v>1998</v>
          </cell>
          <cell r="D20">
            <v>90</v>
          </cell>
          <cell r="E20">
            <v>1717</v>
          </cell>
          <cell r="F20">
            <v>90</v>
          </cell>
          <cell r="G20">
            <v>97008</v>
          </cell>
          <cell r="H20" t="str">
            <v>;;=SUM(F29:G29);</v>
          </cell>
          <cell r="I20" t="str">
            <v>.</v>
          </cell>
        </row>
        <row r="21">
          <cell r="A21">
            <v>40</v>
          </cell>
          <cell r="B21" t="str">
            <v>Austria</v>
          </cell>
          <cell r="C21">
            <v>1998</v>
          </cell>
          <cell r="D21">
            <v>90</v>
          </cell>
          <cell r="E21">
            <v>1818</v>
          </cell>
          <cell r="F21">
            <v>90</v>
          </cell>
          <cell r="G21">
            <v>90393</v>
          </cell>
          <cell r="H21" t="str">
            <v>;;=SUM(F30:G30);</v>
          </cell>
          <cell r="I21" t="str">
            <v>.</v>
          </cell>
        </row>
        <row r="22">
          <cell r="A22">
            <v>76</v>
          </cell>
          <cell r="B22" t="str">
            <v>Brazil</v>
          </cell>
          <cell r="C22">
            <v>1997</v>
          </cell>
          <cell r="D22">
            <v>90</v>
          </cell>
          <cell r="E22">
            <v>900000</v>
          </cell>
          <cell r="F22">
            <v>90</v>
          </cell>
          <cell r="G22">
            <v>159969072</v>
          </cell>
          <cell r="H22" t="str">
            <v>;;=SUM(F11:G11);</v>
          </cell>
          <cell r="I22" t="str">
            <v>.</v>
          </cell>
        </row>
        <row r="23">
          <cell r="A23">
            <v>76</v>
          </cell>
          <cell r="B23" t="str">
            <v>Brazil</v>
          </cell>
          <cell r="C23">
            <v>1997</v>
          </cell>
          <cell r="D23">
            <v>90</v>
          </cell>
          <cell r="E23">
            <v>300</v>
          </cell>
          <cell r="F23">
            <v>90</v>
          </cell>
          <cell r="G23">
            <v>9468241.6243874021</v>
          </cell>
          <cell r="H23" t="str">
            <v>;;=SUM(F12:G12);</v>
          </cell>
          <cell r="I23" t="str">
            <v>.</v>
          </cell>
        </row>
        <row r="24">
          <cell r="A24">
            <v>76</v>
          </cell>
          <cell r="B24" t="str">
            <v>Brazil</v>
          </cell>
          <cell r="C24">
            <v>1997</v>
          </cell>
          <cell r="D24">
            <v>90</v>
          </cell>
          <cell r="E24">
            <v>303</v>
          </cell>
          <cell r="F24">
            <v>90</v>
          </cell>
          <cell r="G24">
            <v>3218062.6032536076</v>
          </cell>
          <cell r="H24" t="str">
            <v>;;=SUM(F13:G13);</v>
          </cell>
          <cell r="I24" t="str">
            <v>.</v>
          </cell>
        </row>
        <row r="25">
          <cell r="A25">
            <v>32</v>
          </cell>
          <cell r="B25" t="str">
            <v>Argentina</v>
          </cell>
          <cell r="C25">
            <v>1997</v>
          </cell>
          <cell r="D25">
            <v>90</v>
          </cell>
          <cell r="E25">
            <v>900000</v>
          </cell>
          <cell r="F25">
            <v>90</v>
          </cell>
          <cell r="G25">
            <v>35671897</v>
          </cell>
          <cell r="H25" t="str">
            <v>;;=SUM(F11:G11);</v>
          </cell>
          <cell r="I25" t="str">
            <v>.</v>
          </cell>
        </row>
        <row r="26">
          <cell r="A26">
            <v>32</v>
          </cell>
          <cell r="B26" t="str">
            <v>Argentina</v>
          </cell>
          <cell r="C26">
            <v>1997</v>
          </cell>
          <cell r="D26">
            <v>90</v>
          </cell>
          <cell r="E26">
            <v>300</v>
          </cell>
          <cell r="F26">
            <v>90</v>
          </cell>
          <cell r="G26">
            <v>2082804.21</v>
          </cell>
          <cell r="H26" t="str">
            <v>;;=SUM(F12:G12);</v>
          </cell>
          <cell r="I26" t="str">
            <v>.</v>
          </cell>
        </row>
        <row r="27">
          <cell r="A27">
            <v>32</v>
          </cell>
          <cell r="B27" t="str">
            <v>Argentina</v>
          </cell>
          <cell r="C27">
            <v>1997</v>
          </cell>
          <cell r="D27">
            <v>90</v>
          </cell>
          <cell r="E27">
            <v>303</v>
          </cell>
          <cell r="F27">
            <v>90</v>
          </cell>
          <cell r="G27">
            <v>687359.93</v>
          </cell>
          <cell r="H27" t="str">
            <v>;;=SUM(F13:G13);</v>
          </cell>
          <cell r="I27" t="str">
            <v>.</v>
          </cell>
        </row>
        <row r="28">
          <cell r="A28">
            <v>32</v>
          </cell>
          <cell r="B28" t="str">
            <v>Argentina</v>
          </cell>
          <cell r="C28">
            <v>1997</v>
          </cell>
          <cell r="D28">
            <v>90</v>
          </cell>
          <cell r="E28">
            <v>404</v>
          </cell>
          <cell r="F28">
            <v>90</v>
          </cell>
          <cell r="G28">
            <v>683905.86</v>
          </cell>
          <cell r="H28" t="str">
            <v>;;=SUM(F14:G14);</v>
          </cell>
          <cell r="I28" t="str">
            <v>.</v>
          </cell>
        </row>
        <row r="29">
          <cell r="A29">
            <v>32</v>
          </cell>
          <cell r="B29" t="str">
            <v>Argentina</v>
          </cell>
          <cell r="C29">
            <v>1997</v>
          </cell>
          <cell r="D29">
            <v>90</v>
          </cell>
          <cell r="E29">
            <v>505</v>
          </cell>
          <cell r="F29">
            <v>90</v>
          </cell>
          <cell r="G29">
            <v>682381</v>
          </cell>
          <cell r="H29" t="str">
            <v>;;=SUM(F15:G15);</v>
          </cell>
          <cell r="I29" t="str">
            <v>.</v>
          </cell>
        </row>
        <row r="30">
          <cell r="A30">
            <v>32</v>
          </cell>
          <cell r="B30" t="str">
            <v>Argentina</v>
          </cell>
          <cell r="C30">
            <v>1997</v>
          </cell>
          <cell r="D30">
            <v>90</v>
          </cell>
          <cell r="E30">
            <v>606</v>
          </cell>
          <cell r="F30">
            <v>90</v>
          </cell>
          <cell r="G30">
            <v>678332</v>
          </cell>
          <cell r="H30" t="str">
            <v>;;=SUM(F16:G16);</v>
          </cell>
          <cell r="I30" t="str">
            <v>.</v>
          </cell>
        </row>
        <row r="31">
          <cell r="A31">
            <v>32</v>
          </cell>
          <cell r="B31" t="str">
            <v>Argentina</v>
          </cell>
          <cell r="C31">
            <v>1997</v>
          </cell>
          <cell r="D31">
            <v>90</v>
          </cell>
          <cell r="E31">
            <v>707</v>
          </cell>
          <cell r="F31">
            <v>90</v>
          </cell>
          <cell r="G31">
            <v>674164</v>
          </cell>
          <cell r="H31" t="str">
            <v>;;=SUM(F17:G17);</v>
          </cell>
          <cell r="I31" t="str">
            <v>.</v>
          </cell>
        </row>
        <row r="32">
          <cell r="A32">
            <v>32</v>
          </cell>
          <cell r="B32" t="str">
            <v>Argentina</v>
          </cell>
          <cell r="C32">
            <v>1997</v>
          </cell>
          <cell r="D32">
            <v>90</v>
          </cell>
          <cell r="E32">
            <v>808</v>
          </cell>
          <cell r="F32">
            <v>90</v>
          </cell>
          <cell r="G32">
            <v>670082</v>
          </cell>
          <cell r="H32" t="str">
            <v>;;=SUM(F18:G18);</v>
          </cell>
          <cell r="I32" t="str">
            <v>.</v>
          </cell>
        </row>
        <row r="33">
          <cell r="A33">
            <v>32</v>
          </cell>
          <cell r="B33" t="str">
            <v>Argentina</v>
          </cell>
          <cell r="C33">
            <v>1997</v>
          </cell>
          <cell r="D33">
            <v>90</v>
          </cell>
          <cell r="E33">
            <v>909</v>
          </cell>
          <cell r="F33">
            <v>90</v>
          </cell>
          <cell r="G33">
            <v>666292</v>
          </cell>
          <cell r="H33" t="str">
            <v>;;=SUM(F19:G19);</v>
          </cell>
          <cell r="I33" t="str">
            <v>.</v>
          </cell>
        </row>
        <row r="34">
          <cell r="A34">
            <v>32</v>
          </cell>
          <cell r="B34" t="str">
            <v>Argentina</v>
          </cell>
          <cell r="C34">
            <v>1997</v>
          </cell>
          <cell r="D34">
            <v>90</v>
          </cell>
          <cell r="E34">
            <v>509</v>
          </cell>
          <cell r="F34">
            <v>90</v>
          </cell>
          <cell r="G34">
            <v>3371251</v>
          </cell>
          <cell r="H34" t="str">
            <v>;;=SUM(F20:G20);</v>
          </cell>
          <cell r="I34" t="str">
            <v>.</v>
          </cell>
        </row>
        <row r="35">
          <cell r="A35">
            <v>32</v>
          </cell>
          <cell r="B35" t="str">
            <v>Argentina</v>
          </cell>
          <cell r="C35">
            <v>1997</v>
          </cell>
          <cell r="D35">
            <v>90</v>
          </cell>
          <cell r="E35">
            <v>1010</v>
          </cell>
          <cell r="F35">
            <v>90</v>
          </cell>
          <cell r="G35">
            <v>661954</v>
          </cell>
          <cell r="H35" t="str">
            <v>;;=SUM(F21:G21);</v>
          </cell>
          <cell r="I35" t="str">
            <v>.</v>
          </cell>
        </row>
        <row r="36">
          <cell r="A36">
            <v>32</v>
          </cell>
          <cell r="B36" t="str">
            <v>Argentina</v>
          </cell>
          <cell r="C36">
            <v>1997</v>
          </cell>
          <cell r="D36">
            <v>90</v>
          </cell>
          <cell r="E36">
            <v>1111</v>
          </cell>
          <cell r="F36">
            <v>90</v>
          </cell>
          <cell r="G36">
            <v>656227</v>
          </cell>
          <cell r="H36" t="str">
            <v>;;=SUM(F22:G22);</v>
          </cell>
          <cell r="I36" t="str">
            <v>.</v>
          </cell>
        </row>
        <row r="37">
          <cell r="A37">
            <v>32</v>
          </cell>
          <cell r="B37" t="str">
            <v>Argentina</v>
          </cell>
          <cell r="C37">
            <v>1997</v>
          </cell>
          <cell r="D37">
            <v>90</v>
          </cell>
          <cell r="E37">
            <v>1212</v>
          </cell>
          <cell r="F37">
            <v>90</v>
          </cell>
          <cell r="G37">
            <v>654547</v>
          </cell>
          <cell r="H37" t="str">
            <v>;;=SUM(F23:G23);</v>
          </cell>
          <cell r="I37" t="str">
            <v>.</v>
          </cell>
        </row>
        <row r="38">
          <cell r="A38">
            <v>32</v>
          </cell>
          <cell r="B38" t="str">
            <v>Argentina</v>
          </cell>
          <cell r="C38">
            <v>1997</v>
          </cell>
          <cell r="D38">
            <v>90</v>
          </cell>
          <cell r="E38">
            <v>1313</v>
          </cell>
          <cell r="F38">
            <v>90</v>
          </cell>
          <cell r="G38">
            <v>659209</v>
          </cell>
          <cell r="H38" t="str">
            <v>;;=SUM(F24:G24);</v>
          </cell>
          <cell r="I38" t="str">
            <v>.</v>
          </cell>
        </row>
        <row r="39">
          <cell r="A39">
            <v>32</v>
          </cell>
          <cell r="B39" t="str">
            <v>Argentina</v>
          </cell>
          <cell r="C39">
            <v>1997</v>
          </cell>
          <cell r="D39">
            <v>90</v>
          </cell>
          <cell r="E39">
            <v>1414</v>
          </cell>
          <cell r="F39">
            <v>90</v>
          </cell>
          <cell r="G39">
            <v>667283</v>
          </cell>
          <cell r="H39" t="str">
            <v>;;=SUM(F25:G25);</v>
          </cell>
          <cell r="I39" t="str">
            <v>.</v>
          </cell>
        </row>
        <row r="40">
          <cell r="A40">
            <v>32</v>
          </cell>
          <cell r="B40" t="str">
            <v>Argentina</v>
          </cell>
          <cell r="C40">
            <v>1997</v>
          </cell>
          <cell r="D40">
            <v>90</v>
          </cell>
          <cell r="E40">
            <v>1014</v>
          </cell>
          <cell r="F40">
            <v>90</v>
          </cell>
          <cell r="G40">
            <v>3299220</v>
          </cell>
          <cell r="H40" t="str">
            <v>;;=SUM(F26:G26);</v>
          </cell>
          <cell r="I40" t="str">
            <v>.</v>
          </cell>
        </row>
        <row r="41">
          <cell r="A41">
            <v>32</v>
          </cell>
          <cell r="B41" t="str">
            <v>Argentina</v>
          </cell>
          <cell r="C41">
            <v>1997</v>
          </cell>
          <cell r="D41">
            <v>90</v>
          </cell>
          <cell r="E41">
            <v>1515</v>
          </cell>
          <cell r="F41">
            <v>90</v>
          </cell>
          <cell r="G41">
            <v>673924</v>
          </cell>
          <cell r="H41" t="str">
            <v>;;=SUM(F27:G27);</v>
          </cell>
          <cell r="I41" t="str">
            <v>.</v>
          </cell>
        </row>
        <row r="42">
          <cell r="A42">
            <v>32</v>
          </cell>
          <cell r="B42" t="str">
            <v>Argentina</v>
          </cell>
          <cell r="C42">
            <v>1997</v>
          </cell>
          <cell r="D42">
            <v>90</v>
          </cell>
          <cell r="E42">
            <v>1616</v>
          </cell>
          <cell r="F42">
            <v>90</v>
          </cell>
          <cell r="G42">
            <v>680565</v>
          </cell>
          <cell r="H42" t="str">
            <v>;;=SUM(F28:G28);</v>
          </cell>
          <cell r="I42" t="str">
            <v>.</v>
          </cell>
        </row>
        <row r="43">
          <cell r="A43">
            <v>32</v>
          </cell>
          <cell r="B43" t="str">
            <v>Argentina</v>
          </cell>
          <cell r="C43">
            <v>1997</v>
          </cell>
          <cell r="D43">
            <v>90</v>
          </cell>
          <cell r="E43">
            <v>1717</v>
          </cell>
          <cell r="F43">
            <v>90</v>
          </cell>
          <cell r="G43">
            <v>681285</v>
          </cell>
          <cell r="H43" t="str">
            <v>;;=SUM(F29:G29);</v>
          </cell>
          <cell r="I43" t="str">
            <v>.</v>
          </cell>
        </row>
        <row r="44">
          <cell r="A44">
            <v>32</v>
          </cell>
          <cell r="B44" t="str">
            <v>Argentina</v>
          </cell>
          <cell r="C44">
            <v>1997</v>
          </cell>
          <cell r="D44">
            <v>90</v>
          </cell>
          <cell r="E44">
            <v>1818</v>
          </cell>
          <cell r="F44">
            <v>90</v>
          </cell>
          <cell r="G44">
            <v>672797</v>
          </cell>
          <cell r="H44" t="str">
            <v>;;=SUM(F30:G30);</v>
          </cell>
          <cell r="I44" t="str">
            <v>.</v>
          </cell>
        </row>
        <row r="45">
          <cell r="A45">
            <v>32</v>
          </cell>
          <cell r="B45" t="str">
            <v>Argentina</v>
          </cell>
          <cell r="C45">
            <v>1997</v>
          </cell>
          <cell r="D45">
            <v>90</v>
          </cell>
          <cell r="E45">
            <v>1919</v>
          </cell>
          <cell r="F45">
            <v>90</v>
          </cell>
          <cell r="G45">
            <v>657933</v>
          </cell>
          <cell r="H45" t="str">
            <v>;;=SUM(F31:G31);</v>
          </cell>
          <cell r="I45" t="str">
            <v>.</v>
          </cell>
        </row>
        <row r="46">
          <cell r="A46">
            <v>76</v>
          </cell>
          <cell r="B46" t="str">
            <v>Brazil</v>
          </cell>
          <cell r="C46">
            <v>1997</v>
          </cell>
          <cell r="D46">
            <v>90</v>
          </cell>
          <cell r="E46">
            <v>404</v>
          </cell>
          <cell r="F46">
            <v>90</v>
          </cell>
          <cell r="G46">
            <v>3264914.1056923261</v>
          </cell>
          <cell r="H46" t="str">
            <v>;;=SUM(F14:G14);</v>
          </cell>
          <cell r="I46" t="str">
            <v>.</v>
          </cell>
        </row>
        <row r="47">
          <cell r="A47">
            <v>792</v>
          </cell>
          <cell r="B47" t="str">
            <v>Turkey</v>
          </cell>
          <cell r="C47">
            <v>1998</v>
          </cell>
          <cell r="D47">
            <v>90</v>
          </cell>
          <cell r="E47">
            <v>1212</v>
          </cell>
          <cell r="F47">
            <v>90</v>
          </cell>
          <cell r="G47">
            <v>1340000</v>
          </cell>
          <cell r="H47" t="str">
            <v>;;=SUM(F23:G23);</v>
          </cell>
          <cell r="I47" t="str">
            <v>.</v>
          </cell>
        </row>
        <row r="48">
          <cell r="A48">
            <v>792</v>
          </cell>
          <cell r="B48" t="str">
            <v>Turkey</v>
          </cell>
          <cell r="C48">
            <v>1998</v>
          </cell>
          <cell r="D48">
            <v>90</v>
          </cell>
          <cell r="E48">
            <v>1313</v>
          </cell>
          <cell r="F48">
            <v>90</v>
          </cell>
          <cell r="G48">
            <v>1345000</v>
          </cell>
          <cell r="H48" t="str">
            <v>;;=SUM(F24:G24);</v>
          </cell>
          <cell r="I48" t="str">
            <v>.</v>
          </cell>
        </row>
        <row r="49">
          <cell r="A49">
            <v>792</v>
          </cell>
          <cell r="B49" t="str">
            <v>Turkey</v>
          </cell>
          <cell r="C49">
            <v>1998</v>
          </cell>
          <cell r="D49">
            <v>90</v>
          </cell>
          <cell r="E49">
            <v>1414</v>
          </cell>
          <cell r="F49">
            <v>90</v>
          </cell>
          <cell r="G49">
            <v>1352000</v>
          </cell>
          <cell r="H49" t="str">
            <v>;;=SUM(F25:G25);</v>
          </cell>
          <cell r="I49" t="str">
            <v>.</v>
          </cell>
        </row>
        <row r="50">
          <cell r="A50">
            <v>792</v>
          </cell>
          <cell r="B50" t="str">
            <v>Turkey</v>
          </cell>
          <cell r="C50">
            <v>1998</v>
          </cell>
          <cell r="D50">
            <v>90</v>
          </cell>
          <cell r="E50">
            <v>1014</v>
          </cell>
          <cell r="F50">
            <v>90</v>
          </cell>
          <cell r="G50">
            <v>6687000</v>
          </cell>
          <cell r="H50" t="str">
            <v>;;=SUM(F26:G26);</v>
          </cell>
          <cell r="I50" t="str">
            <v>.</v>
          </cell>
        </row>
        <row r="51">
          <cell r="A51">
            <v>792</v>
          </cell>
          <cell r="B51" t="str">
            <v>Turkey</v>
          </cell>
          <cell r="C51">
            <v>1998</v>
          </cell>
          <cell r="D51">
            <v>90</v>
          </cell>
          <cell r="E51">
            <v>1515</v>
          </cell>
          <cell r="F51">
            <v>90</v>
          </cell>
          <cell r="G51">
            <v>1356000</v>
          </cell>
          <cell r="H51" t="str">
            <v>;;=SUM(F27:G27);</v>
          </cell>
          <cell r="I51" t="str">
            <v>.</v>
          </cell>
        </row>
        <row r="52">
          <cell r="A52">
            <v>792</v>
          </cell>
          <cell r="B52" t="str">
            <v>Turkey</v>
          </cell>
          <cell r="C52">
            <v>1998</v>
          </cell>
          <cell r="D52">
            <v>90</v>
          </cell>
          <cell r="E52">
            <v>1616</v>
          </cell>
          <cell r="F52">
            <v>90</v>
          </cell>
          <cell r="G52">
            <v>1357000</v>
          </cell>
          <cell r="H52" t="str">
            <v>;;=SUM(F28:G28);</v>
          </cell>
          <cell r="I52" t="str">
            <v>.</v>
          </cell>
        </row>
        <row r="53">
          <cell r="A53">
            <v>792</v>
          </cell>
          <cell r="B53" t="str">
            <v>Turkey</v>
          </cell>
          <cell r="C53">
            <v>1998</v>
          </cell>
          <cell r="D53">
            <v>90</v>
          </cell>
          <cell r="E53">
            <v>1717</v>
          </cell>
          <cell r="F53">
            <v>90</v>
          </cell>
          <cell r="G53">
            <v>1354000</v>
          </cell>
          <cell r="H53" t="str">
            <v>;;=SUM(F29:G29);</v>
          </cell>
          <cell r="I53" t="str">
            <v>.</v>
          </cell>
        </row>
        <row r="54">
          <cell r="A54">
            <v>792</v>
          </cell>
          <cell r="B54" t="str">
            <v>Turkey</v>
          </cell>
          <cell r="C54">
            <v>1998</v>
          </cell>
          <cell r="D54">
            <v>90</v>
          </cell>
          <cell r="E54">
            <v>1818</v>
          </cell>
          <cell r="F54">
            <v>90</v>
          </cell>
          <cell r="G54">
            <v>1351000</v>
          </cell>
          <cell r="H54" t="str">
            <v>;;=SUM(F30:G30);</v>
          </cell>
          <cell r="I54" t="str">
            <v>.</v>
          </cell>
        </row>
        <row r="55">
          <cell r="A55">
            <v>792</v>
          </cell>
          <cell r="B55" t="str">
            <v>Turkey</v>
          </cell>
          <cell r="C55">
            <v>1998</v>
          </cell>
          <cell r="D55">
            <v>90</v>
          </cell>
          <cell r="E55">
            <v>1919</v>
          </cell>
          <cell r="F55">
            <v>90</v>
          </cell>
          <cell r="G55">
            <v>1346000</v>
          </cell>
          <cell r="H55" t="str">
            <v>;;=SUM(F31:G31);</v>
          </cell>
          <cell r="I55" t="str">
            <v>.</v>
          </cell>
        </row>
        <row r="56">
          <cell r="A56">
            <v>792</v>
          </cell>
          <cell r="B56" t="str">
            <v>Turkey</v>
          </cell>
          <cell r="C56">
            <v>1998</v>
          </cell>
          <cell r="D56">
            <v>90</v>
          </cell>
          <cell r="E56">
            <v>1519</v>
          </cell>
          <cell r="F56">
            <v>90</v>
          </cell>
          <cell r="G56">
            <v>6764000</v>
          </cell>
          <cell r="H56" t="str">
            <v>;;=SUM(F32:G32);</v>
          </cell>
          <cell r="I56" t="str">
            <v>.</v>
          </cell>
        </row>
        <row r="57">
          <cell r="A57">
            <v>792</v>
          </cell>
          <cell r="B57" t="str">
            <v>Turkey</v>
          </cell>
          <cell r="C57">
            <v>1998</v>
          </cell>
          <cell r="D57">
            <v>90</v>
          </cell>
          <cell r="E57">
            <v>2020</v>
          </cell>
          <cell r="F57">
            <v>90</v>
          </cell>
          <cell r="G57">
            <v>1333000</v>
          </cell>
          <cell r="H57" t="str">
            <v>;;=SUM(F33:G33);</v>
          </cell>
          <cell r="I57" t="str">
            <v>.</v>
          </cell>
        </row>
        <row r="58">
          <cell r="A58">
            <v>792</v>
          </cell>
          <cell r="B58" t="str">
            <v>Turkey</v>
          </cell>
          <cell r="C58">
            <v>1998</v>
          </cell>
          <cell r="D58">
            <v>90</v>
          </cell>
          <cell r="E58">
            <v>2121</v>
          </cell>
          <cell r="F58">
            <v>90</v>
          </cell>
          <cell r="G58">
            <v>1311000</v>
          </cell>
          <cell r="H58" t="str">
            <v>;;=SUM(F34:G34);</v>
          </cell>
          <cell r="I58" t="str">
            <v>.</v>
          </cell>
        </row>
        <row r="59">
          <cell r="A59">
            <v>792</v>
          </cell>
          <cell r="B59" t="str">
            <v>Turkey</v>
          </cell>
          <cell r="C59">
            <v>1998</v>
          </cell>
          <cell r="D59">
            <v>90</v>
          </cell>
          <cell r="E59">
            <v>2222</v>
          </cell>
          <cell r="F59">
            <v>90</v>
          </cell>
          <cell r="G59">
            <v>1281000</v>
          </cell>
          <cell r="H59" t="str">
            <v>;;=SUM(F35:G35);</v>
          </cell>
          <cell r="I59" t="str">
            <v>.</v>
          </cell>
        </row>
        <row r="60">
          <cell r="A60">
            <v>792</v>
          </cell>
          <cell r="B60" t="str">
            <v>Turkey</v>
          </cell>
          <cell r="C60">
            <v>1998</v>
          </cell>
          <cell r="D60">
            <v>90</v>
          </cell>
          <cell r="E60">
            <v>2323</v>
          </cell>
          <cell r="F60">
            <v>90</v>
          </cell>
          <cell r="G60">
            <v>1251000</v>
          </cell>
          <cell r="H60" t="str">
            <v>;;=SUM(F36:G36);</v>
          </cell>
          <cell r="I60" t="str">
            <v>.</v>
          </cell>
        </row>
        <row r="61">
          <cell r="A61">
            <v>792</v>
          </cell>
          <cell r="B61" t="str">
            <v>Turkey</v>
          </cell>
          <cell r="C61">
            <v>1998</v>
          </cell>
          <cell r="D61">
            <v>90</v>
          </cell>
          <cell r="E61">
            <v>2424</v>
          </cell>
          <cell r="F61">
            <v>90</v>
          </cell>
          <cell r="G61">
            <v>1220000</v>
          </cell>
          <cell r="H61" t="str">
            <v>;;=SUM(F37:G37);</v>
          </cell>
          <cell r="I61" t="str">
            <v>.</v>
          </cell>
        </row>
        <row r="62">
          <cell r="A62">
            <v>792</v>
          </cell>
          <cell r="B62" t="str">
            <v>Turkey</v>
          </cell>
          <cell r="C62">
            <v>1998</v>
          </cell>
          <cell r="D62">
            <v>90</v>
          </cell>
          <cell r="E62">
            <v>2024</v>
          </cell>
          <cell r="F62">
            <v>90</v>
          </cell>
          <cell r="G62">
            <v>6396000</v>
          </cell>
          <cell r="H62" t="str">
            <v>;;=SUM(F38:G38);</v>
          </cell>
          <cell r="I62" t="str">
            <v>.</v>
          </cell>
        </row>
        <row r="63">
          <cell r="A63">
            <v>792</v>
          </cell>
          <cell r="B63" t="str">
            <v>Turkey</v>
          </cell>
          <cell r="C63">
            <v>1998</v>
          </cell>
          <cell r="D63">
            <v>90</v>
          </cell>
          <cell r="E63">
            <v>2525</v>
          </cell>
          <cell r="F63">
            <v>90</v>
          </cell>
          <cell r="G63">
            <v>1188000</v>
          </cell>
          <cell r="H63" t="str">
            <v>;;=SUM(F39:G39);</v>
          </cell>
          <cell r="I63" t="str">
            <v>.</v>
          </cell>
        </row>
        <row r="64">
          <cell r="A64">
            <v>792</v>
          </cell>
          <cell r="B64" t="str">
            <v>Turkey</v>
          </cell>
          <cell r="C64">
            <v>1998</v>
          </cell>
          <cell r="D64">
            <v>90</v>
          </cell>
          <cell r="E64">
            <v>2626</v>
          </cell>
          <cell r="F64">
            <v>90</v>
          </cell>
          <cell r="G64">
            <v>1154000</v>
          </cell>
          <cell r="H64" t="str">
            <v>;;=SUM(F40:G40);</v>
          </cell>
          <cell r="I64" t="str">
            <v>.</v>
          </cell>
        </row>
        <row r="65">
          <cell r="A65">
            <v>792</v>
          </cell>
          <cell r="B65" t="str">
            <v>Turkey</v>
          </cell>
          <cell r="C65">
            <v>1998</v>
          </cell>
          <cell r="D65">
            <v>90</v>
          </cell>
          <cell r="E65">
            <v>2727</v>
          </cell>
          <cell r="F65">
            <v>90</v>
          </cell>
          <cell r="G65">
            <v>1121000</v>
          </cell>
          <cell r="H65" t="str">
            <v>;;=SUM(F41:G41);</v>
          </cell>
          <cell r="I65" t="str">
            <v>.</v>
          </cell>
        </row>
        <row r="66">
          <cell r="A66">
            <v>792</v>
          </cell>
          <cell r="B66" t="str">
            <v>Turkey</v>
          </cell>
          <cell r="C66">
            <v>1998</v>
          </cell>
          <cell r="D66">
            <v>90</v>
          </cell>
          <cell r="E66">
            <v>2828</v>
          </cell>
          <cell r="F66">
            <v>90</v>
          </cell>
          <cell r="G66">
            <v>1087000</v>
          </cell>
          <cell r="H66" t="str">
            <v>;;=SUM(F42:G42);</v>
          </cell>
          <cell r="I66" t="str">
            <v>.</v>
          </cell>
        </row>
        <row r="67">
          <cell r="A67">
            <v>792</v>
          </cell>
          <cell r="B67" t="str">
            <v>Turkey</v>
          </cell>
          <cell r="C67">
            <v>1998</v>
          </cell>
          <cell r="D67">
            <v>90</v>
          </cell>
          <cell r="E67">
            <v>2929</v>
          </cell>
          <cell r="F67">
            <v>90</v>
          </cell>
          <cell r="G67">
            <v>1050000</v>
          </cell>
          <cell r="H67" t="str">
            <v>;;=SUM(F43:G43);</v>
          </cell>
          <cell r="I67" t="str">
            <v>.</v>
          </cell>
        </row>
        <row r="68">
          <cell r="A68">
            <v>792</v>
          </cell>
          <cell r="B68" t="str">
            <v>Turkey</v>
          </cell>
          <cell r="C68">
            <v>1998</v>
          </cell>
          <cell r="D68">
            <v>90</v>
          </cell>
          <cell r="E68">
            <v>2529</v>
          </cell>
          <cell r="F68">
            <v>90</v>
          </cell>
          <cell r="G68">
            <v>5600000</v>
          </cell>
          <cell r="H68" t="str">
            <v>;;=SUM(F44:G44);</v>
          </cell>
          <cell r="I68" t="str">
            <v>.</v>
          </cell>
        </row>
        <row r="69">
          <cell r="A69">
            <v>792</v>
          </cell>
          <cell r="B69" t="str">
            <v>Turkey</v>
          </cell>
          <cell r="C69">
            <v>1998</v>
          </cell>
          <cell r="D69">
            <v>90</v>
          </cell>
          <cell r="E69">
            <v>3034</v>
          </cell>
          <cell r="F69">
            <v>90</v>
          </cell>
          <cell r="G69">
            <v>5053000</v>
          </cell>
          <cell r="H69" t="str">
            <v>;;=SUM(F45:G45);</v>
          </cell>
          <cell r="I69" t="str">
            <v>.</v>
          </cell>
        </row>
        <row r="70">
          <cell r="A70">
            <v>792</v>
          </cell>
          <cell r="B70" t="str">
            <v>Turkey</v>
          </cell>
          <cell r="C70">
            <v>1998</v>
          </cell>
          <cell r="D70">
            <v>90</v>
          </cell>
          <cell r="E70">
            <v>3539</v>
          </cell>
          <cell r="F70">
            <v>90</v>
          </cell>
          <cell r="G70">
            <v>4490000</v>
          </cell>
          <cell r="H70" t="str">
            <v>;;=SUM(F46:G46);</v>
          </cell>
          <cell r="I70" t="str">
            <v>.</v>
          </cell>
        </row>
        <row r="71">
          <cell r="A71">
            <v>792</v>
          </cell>
          <cell r="B71" t="str">
            <v>Turkey</v>
          </cell>
          <cell r="C71">
            <v>1998</v>
          </cell>
          <cell r="D71">
            <v>90</v>
          </cell>
          <cell r="E71">
            <v>4099</v>
          </cell>
          <cell r="F71">
            <v>90</v>
          </cell>
          <cell r="G71">
            <v>15836000</v>
          </cell>
          <cell r="H71" t="str">
            <v>;;=SUM(F47:G47);</v>
          </cell>
          <cell r="I71" t="str">
            <v>.</v>
          </cell>
        </row>
        <row r="72">
          <cell r="A72">
            <v>792</v>
          </cell>
          <cell r="B72" t="str">
            <v>Turkey</v>
          </cell>
          <cell r="C72">
            <v>1998</v>
          </cell>
          <cell r="D72">
            <v>90</v>
          </cell>
          <cell r="E72">
            <v>990000</v>
          </cell>
          <cell r="F72">
            <v>90</v>
          </cell>
          <cell r="G72">
            <v>0</v>
          </cell>
          <cell r="H72" t="str">
            <v>n;</v>
          </cell>
          <cell r="I72" t="str">
            <v>n</v>
          </cell>
        </row>
        <row r="73">
          <cell r="A73">
            <v>32</v>
          </cell>
          <cell r="B73" t="str">
            <v>Argentina</v>
          </cell>
          <cell r="C73">
            <v>1997</v>
          </cell>
          <cell r="D73">
            <v>90</v>
          </cell>
          <cell r="E73">
            <v>1519</v>
          </cell>
          <cell r="F73">
            <v>90</v>
          </cell>
          <cell r="G73">
            <v>3366504</v>
          </cell>
          <cell r="H73" t="str">
            <v>;;=SUM(F32:G32);</v>
          </cell>
          <cell r="I73" t="str">
            <v>.</v>
          </cell>
        </row>
        <row r="74">
          <cell r="A74">
            <v>32</v>
          </cell>
          <cell r="B74" t="str">
            <v>Argentina</v>
          </cell>
          <cell r="C74">
            <v>1997</v>
          </cell>
          <cell r="D74">
            <v>90</v>
          </cell>
          <cell r="E74">
            <v>2020</v>
          </cell>
          <cell r="F74">
            <v>90</v>
          </cell>
          <cell r="G74">
            <v>643455</v>
          </cell>
          <cell r="H74" t="str">
            <v>;;=SUM(F33:G33);</v>
          </cell>
          <cell r="I74" t="str">
            <v>.</v>
          </cell>
        </row>
        <row r="75">
          <cell r="A75">
            <v>32</v>
          </cell>
          <cell r="B75" t="str">
            <v>Argentina</v>
          </cell>
          <cell r="C75">
            <v>1997</v>
          </cell>
          <cell r="D75">
            <v>90</v>
          </cell>
          <cell r="E75">
            <v>2121</v>
          </cell>
          <cell r="F75">
            <v>90</v>
          </cell>
          <cell r="G75">
            <v>628773</v>
          </cell>
          <cell r="H75" t="str">
            <v>;;=SUM(F34:G34);</v>
          </cell>
          <cell r="I75" t="str">
            <v>.</v>
          </cell>
        </row>
        <row r="76">
          <cell r="A76">
            <v>32</v>
          </cell>
          <cell r="B76" t="str">
            <v>Argentina</v>
          </cell>
          <cell r="C76">
            <v>1997</v>
          </cell>
          <cell r="D76">
            <v>90</v>
          </cell>
          <cell r="E76">
            <v>2222</v>
          </cell>
          <cell r="F76">
            <v>90</v>
          </cell>
          <cell r="G76">
            <v>611793</v>
          </cell>
          <cell r="H76" t="str">
            <v>;;=SUM(F35:G35);</v>
          </cell>
          <cell r="I76" t="str">
            <v>.</v>
          </cell>
        </row>
        <row r="77">
          <cell r="A77">
            <v>32</v>
          </cell>
          <cell r="B77" t="str">
            <v>Argentina</v>
          </cell>
          <cell r="C77">
            <v>1997</v>
          </cell>
          <cell r="D77">
            <v>90</v>
          </cell>
          <cell r="E77">
            <v>2323</v>
          </cell>
          <cell r="F77">
            <v>90</v>
          </cell>
          <cell r="G77">
            <v>592400</v>
          </cell>
          <cell r="H77" t="str">
            <v>;;=SUM(F36:G36);</v>
          </cell>
          <cell r="I77" t="str">
            <v>.</v>
          </cell>
        </row>
        <row r="78">
          <cell r="A78">
            <v>32</v>
          </cell>
          <cell r="B78" t="str">
            <v>Argentina</v>
          </cell>
          <cell r="C78">
            <v>1997</v>
          </cell>
          <cell r="D78">
            <v>90</v>
          </cell>
          <cell r="E78">
            <v>2424</v>
          </cell>
          <cell r="F78">
            <v>90</v>
          </cell>
          <cell r="G78">
            <v>571732</v>
          </cell>
          <cell r="H78" t="str">
            <v>;;=SUM(F37:G37);</v>
          </cell>
          <cell r="I78" t="str">
            <v>.</v>
          </cell>
        </row>
        <row r="79">
          <cell r="A79">
            <v>32</v>
          </cell>
          <cell r="B79" t="str">
            <v>Argentina</v>
          </cell>
          <cell r="C79">
            <v>1997</v>
          </cell>
          <cell r="D79">
            <v>90</v>
          </cell>
          <cell r="E79">
            <v>2024</v>
          </cell>
          <cell r="F79">
            <v>90</v>
          </cell>
          <cell r="G79">
            <v>3048153</v>
          </cell>
          <cell r="H79" t="str">
            <v>;;=SUM(F38:G38);</v>
          </cell>
          <cell r="I79" t="str">
            <v>.</v>
          </cell>
        </row>
        <row r="80">
          <cell r="A80">
            <v>32</v>
          </cell>
          <cell r="B80" t="str">
            <v>Argentina</v>
          </cell>
          <cell r="C80">
            <v>1997</v>
          </cell>
          <cell r="D80">
            <v>90</v>
          </cell>
          <cell r="E80">
            <v>2525</v>
          </cell>
          <cell r="F80">
            <v>90</v>
          </cell>
          <cell r="G80">
            <v>550767</v>
          </cell>
          <cell r="H80" t="str">
            <v>;;=SUM(F39:G39);</v>
          </cell>
          <cell r="I80" t="str">
            <v>.</v>
          </cell>
        </row>
        <row r="81">
          <cell r="A81">
            <v>32</v>
          </cell>
          <cell r="B81" t="str">
            <v>Argentina</v>
          </cell>
          <cell r="C81">
            <v>1997</v>
          </cell>
          <cell r="D81">
            <v>90</v>
          </cell>
          <cell r="E81">
            <v>2626</v>
          </cell>
          <cell r="F81">
            <v>90</v>
          </cell>
          <cell r="G81">
            <v>528983</v>
          </cell>
          <cell r="H81" t="str">
            <v>;;=SUM(F40:G40);</v>
          </cell>
          <cell r="I81" t="str">
            <v>.</v>
          </cell>
        </row>
        <row r="82">
          <cell r="A82">
            <v>32</v>
          </cell>
          <cell r="B82" t="str">
            <v>Argentina</v>
          </cell>
          <cell r="C82">
            <v>1997</v>
          </cell>
          <cell r="D82">
            <v>90</v>
          </cell>
          <cell r="E82">
            <v>2727</v>
          </cell>
          <cell r="F82">
            <v>90</v>
          </cell>
          <cell r="G82">
            <v>511305</v>
          </cell>
          <cell r="H82" t="str">
            <v>;;=SUM(F41:G41);</v>
          </cell>
          <cell r="I82" t="str">
            <v>.</v>
          </cell>
        </row>
        <row r="83">
          <cell r="A83">
            <v>32</v>
          </cell>
          <cell r="B83" t="str">
            <v>Argentina</v>
          </cell>
          <cell r="C83">
            <v>1997</v>
          </cell>
          <cell r="D83">
            <v>90</v>
          </cell>
          <cell r="E83">
            <v>2828</v>
          </cell>
          <cell r="F83">
            <v>90</v>
          </cell>
          <cell r="G83">
            <v>500185</v>
          </cell>
          <cell r="H83" t="str">
            <v>;;=SUM(F42:G42);</v>
          </cell>
          <cell r="I83" t="str">
            <v>.</v>
          </cell>
        </row>
        <row r="84">
          <cell r="A84">
            <v>32</v>
          </cell>
          <cell r="B84" t="str">
            <v>Argentina</v>
          </cell>
          <cell r="C84">
            <v>1997</v>
          </cell>
          <cell r="D84">
            <v>90</v>
          </cell>
          <cell r="E84">
            <v>2929</v>
          </cell>
          <cell r="F84">
            <v>90</v>
          </cell>
          <cell r="G84">
            <v>493534</v>
          </cell>
          <cell r="H84" t="str">
            <v>;;=SUM(F43:G43);</v>
          </cell>
          <cell r="I84" t="str">
            <v>.</v>
          </cell>
        </row>
        <row r="85">
          <cell r="A85">
            <v>32</v>
          </cell>
          <cell r="B85" t="str">
            <v>Argentina</v>
          </cell>
          <cell r="C85">
            <v>1997</v>
          </cell>
          <cell r="D85">
            <v>90</v>
          </cell>
          <cell r="E85">
            <v>2529</v>
          </cell>
          <cell r="F85">
            <v>90</v>
          </cell>
          <cell r="G85">
            <v>2584774</v>
          </cell>
          <cell r="H85" t="str">
            <v>;;=SUM(F44:G44);</v>
          </cell>
          <cell r="I85" t="str">
            <v>.</v>
          </cell>
        </row>
        <row r="86">
          <cell r="A86">
            <v>76</v>
          </cell>
          <cell r="B86" t="str">
            <v>Brazil</v>
          </cell>
          <cell r="C86">
            <v>1997</v>
          </cell>
          <cell r="D86">
            <v>90</v>
          </cell>
          <cell r="E86">
            <v>505</v>
          </cell>
          <cell r="F86">
            <v>90</v>
          </cell>
          <cell r="G86">
            <v>3180339.6666666665</v>
          </cell>
          <cell r="H86" t="str">
            <v>;;=SUM(F15:G15);</v>
          </cell>
          <cell r="I86" t="str">
            <v>.</v>
          </cell>
        </row>
        <row r="87">
          <cell r="A87">
            <v>76</v>
          </cell>
          <cell r="B87" t="str">
            <v>Brazil</v>
          </cell>
          <cell r="C87">
            <v>1997</v>
          </cell>
          <cell r="D87">
            <v>90</v>
          </cell>
          <cell r="E87">
            <v>606</v>
          </cell>
          <cell r="F87">
            <v>90</v>
          </cell>
          <cell r="G87">
            <v>3256195.3333333335</v>
          </cell>
          <cell r="H87" t="str">
            <v>;;=SUM(F16:G16);</v>
          </cell>
          <cell r="I87" t="str">
            <v>.</v>
          </cell>
        </row>
        <row r="88">
          <cell r="A88">
            <v>76</v>
          </cell>
          <cell r="B88" t="str">
            <v>Brazil</v>
          </cell>
          <cell r="C88">
            <v>1997</v>
          </cell>
          <cell r="D88">
            <v>90</v>
          </cell>
          <cell r="E88">
            <v>707</v>
          </cell>
          <cell r="F88">
            <v>90</v>
          </cell>
          <cell r="G88">
            <v>3514483.7046176381</v>
          </cell>
          <cell r="H88" t="str">
            <v>;;=SUM(F17:G17);</v>
          </cell>
          <cell r="I88" t="str">
            <v>.</v>
          </cell>
        </row>
        <row r="89">
          <cell r="A89">
            <v>76</v>
          </cell>
          <cell r="B89" t="str">
            <v>Brazil</v>
          </cell>
          <cell r="C89">
            <v>1997</v>
          </cell>
          <cell r="D89">
            <v>90</v>
          </cell>
          <cell r="E89">
            <v>808</v>
          </cell>
          <cell r="F89">
            <v>90</v>
          </cell>
          <cell r="G89">
            <v>3468532.6638722634</v>
          </cell>
          <cell r="H89" t="str">
            <v>;;=SUM(F18:G18);</v>
          </cell>
          <cell r="I89" t="str">
            <v>.</v>
          </cell>
        </row>
        <row r="90">
          <cell r="A90">
            <v>76</v>
          </cell>
          <cell r="B90" t="str">
            <v>Brazil</v>
          </cell>
          <cell r="C90">
            <v>1997</v>
          </cell>
          <cell r="D90">
            <v>90</v>
          </cell>
          <cell r="E90">
            <v>909</v>
          </cell>
          <cell r="F90">
            <v>90</v>
          </cell>
          <cell r="G90">
            <v>3534410.1834456315</v>
          </cell>
          <cell r="H90" t="str">
            <v>;;=SUM(F19:G19);</v>
          </cell>
          <cell r="I90" t="str">
            <v>.</v>
          </cell>
        </row>
        <row r="91">
          <cell r="A91">
            <v>76</v>
          </cell>
          <cell r="B91" t="str">
            <v>Brazil</v>
          </cell>
          <cell r="C91">
            <v>1997</v>
          </cell>
          <cell r="D91">
            <v>90</v>
          </cell>
          <cell r="E91">
            <v>509</v>
          </cell>
          <cell r="F91">
            <v>90</v>
          </cell>
          <cell r="G91">
            <v>16953961.551935535</v>
          </cell>
          <cell r="H91" t="str">
            <v>;;=SUM(F20:G20);</v>
          </cell>
          <cell r="I91" t="str">
            <v>.</v>
          </cell>
        </row>
        <row r="92">
          <cell r="A92">
            <v>76</v>
          </cell>
          <cell r="B92" t="str">
            <v>Brazil</v>
          </cell>
          <cell r="C92">
            <v>1997</v>
          </cell>
          <cell r="D92">
            <v>90</v>
          </cell>
          <cell r="E92">
            <v>1010</v>
          </cell>
          <cell r="F92">
            <v>90</v>
          </cell>
          <cell r="G92">
            <v>3674441.4951938791</v>
          </cell>
          <cell r="H92" t="str">
            <v>;;=SUM(F21:G21);</v>
          </cell>
          <cell r="I92" t="str">
            <v>.</v>
          </cell>
        </row>
        <row r="93">
          <cell r="A93">
            <v>76</v>
          </cell>
          <cell r="B93" t="str">
            <v>Brazil</v>
          </cell>
          <cell r="C93">
            <v>1997</v>
          </cell>
          <cell r="D93">
            <v>90</v>
          </cell>
          <cell r="E93">
            <v>1111</v>
          </cell>
          <cell r="F93">
            <v>90</v>
          </cell>
          <cell r="G93">
            <v>3611239.7444164506</v>
          </cell>
          <cell r="H93" t="str">
            <v>;;=SUM(F22:G22);</v>
          </cell>
          <cell r="I93" t="str">
            <v>.</v>
          </cell>
        </row>
        <row r="94">
          <cell r="A94">
            <v>76</v>
          </cell>
          <cell r="B94" t="str">
            <v>Brazil</v>
          </cell>
          <cell r="C94">
            <v>1997</v>
          </cell>
          <cell r="D94">
            <v>90</v>
          </cell>
          <cell r="E94">
            <v>1212</v>
          </cell>
          <cell r="F94">
            <v>90</v>
          </cell>
          <cell r="G94">
            <v>3627376.639642857</v>
          </cell>
          <cell r="H94" t="str">
            <v>;;=SUM(F23:G23);</v>
          </cell>
          <cell r="I94" t="str">
            <v>.</v>
          </cell>
        </row>
        <row r="95">
          <cell r="A95">
            <v>554</v>
          </cell>
          <cell r="B95" t="str">
            <v>New Zealand</v>
          </cell>
          <cell r="C95">
            <v>1998</v>
          </cell>
          <cell r="D95">
            <v>90</v>
          </cell>
          <cell r="E95">
            <v>900000</v>
          </cell>
          <cell r="F95">
            <v>90</v>
          </cell>
          <cell r="G95">
            <v>3792010</v>
          </cell>
          <cell r="H95" t="str">
            <v>;;=SUM(F11:G11);</v>
          </cell>
          <cell r="I95" t="str">
            <v>.</v>
          </cell>
        </row>
        <row r="96">
          <cell r="A96">
            <v>554</v>
          </cell>
          <cell r="B96" t="str">
            <v>New Zealand</v>
          </cell>
          <cell r="C96">
            <v>1998</v>
          </cell>
          <cell r="D96">
            <v>90</v>
          </cell>
          <cell r="E96">
            <v>300</v>
          </cell>
          <cell r="F96">
            <v>90</v>
          </cell>
          <cell r="G96">
            <v>171230</v>
          </cell>
          <cell r="H96" t="str">
            <v>;;=SUM(F12:G12);</v>
          </cell>
          <cell r="I96" t="str">
            <v>.</v>
          </cell>
        </row>
        <row r="97">
          <cell r="A97">
            <v>554</v>
          </cell>
          <cell r="B97" t="str">
            <v>New Zealand</v>
          </cell>
          <cell r="C97">
            <v>1998</v>
          </cell>
          <cell r="D97">
            <v>90</v>
          </cell>
          <cell r="E97">
            <v>303</v>
          </cell>
          <cell r="F97">
            <v>90</v>
          </cell>
          <cell r="G97">
            <v>55960</v>
          </cell>
          <cell r="H97" t="str">
            <v>;;=SUM(F13:G13);</v>
          </cell>
          <cell r="I97" t="str">
            <v>.</v>
          </cell>
        </row>
        <row r="98">
          <cell r="A98">
            <v>554</v>
          </cell>
          <cell r="B98" t="str">
            <v>New Zealand</v>
          </cell>
          <cell r="C98">
            <v>1998</v>
          </cell>
          <cell r="D98">
            <v>90</v>
          </cell>
          <cell r="E98">
            <v>404</v>
          </cell>
          <cell r="F98">
            <v>90</v>
          </cell>
          <cell r="G98">
            <v>56400</v>
          </cell>
          <cell r="H98" t="str">
            <v>;;=SUM(F14:G14);</v>
          </cell>
          <cell r="I98" t="str">
            <v>.</v>
          </cell>
        </row>
        <row r="99">
          <cell r="A99">
            <v>554</v>
          </cell>
          <cell r="B99" t="str">
            <v>New Zealand</v>
          </cell>
          <cell r="C99">
            <v>1998</v>
          </cell>
          <cell r="D99">
            <v>90</v>
          </cell>
          <cell r="E99">
            <v>505</v>
          </cell>
          <cell r="F99">
            <v>90</v>
          </cell>
          <cell r="G99">
            <v>58020</v>
          </cell>
          <cell r="H99" t="str">
            <v>;;=SUM(F15:G15);</v>
          </cell>
          <cell r="I99" t="str">
            <v>.</v>
          </cell>
        </row>
        <row r="100">
          <cell r="A100">
            <v>554</v>
          </cell>
          <cell r="B100" t="str">
            <v>New Zealand</v>
          </cell>
          <cell r="C100">
            <v>1998</v>
          </cell>
          <cell r="D100">
            <v>90</v>
          </cell>
          <cell r="E100">
            <v>606</v>
          </cell>
          <cell r="F100">
            <v>90</v>
          </cell>
          <cell r="G100">
            <v>58950</v>
          </cell>
          <cell r="H100" t="str">
            <v>;;=SUM(F16:G16);</v>
          </cell>
          <cell r="I100" t="str">
            <v>.</v>
          </cell>
        </row>
        <row r="101">
          <cell r="A101">
            <v>554</v>
          </cell>
          <cell r="B101" t="str">
            <v>New Zealand</v>
          </cell>
          <cell r="C101">
            <v>1998</v>
          </cell>
          <cell r="D101">
            <v>90</v>
          </cell>
          <cell r="E101">
            <v>707</v>
          </cell>
          <cell r="F101">
            <v>90</v>
          </cell>
          <cell r="G101">
            <v>61990</v>
          </cell>
          <cell r="H101" t="str">
            <v>;;=SUM(F17:G17);</v>
          </cell>
          <cell r="I101" t="str">
            <v>.</v>
          </cell>
        </row>
        <row r="102">
          <cell r="A102">
            <v>554</v>
          </cell>
          <cell r="B102" t="str">
            <v>New Zealand</v>
          </cell>
          <cell r="C102">
            <v>1998</v>
          </cell>
          <cell r="D102">
            <v>90</v>
          </cell>
          <cell r="E102">
            <v>808</v>
          </cell>
          <cell r="F102">
            <v>90</v>
          </cell>
          <cell r="G102">
            <v>61430</v>
          </cell>
          <cell r="H102" t="str">
            <v>;;=SUM(F18:G18);</v>
          </cell>
          <cell r="I102" t="str">
            <v>.</v>
          </cell>
        </row>
        <row r="103">
          <cell r="A103">
            <v>554</v>
          </cell>
          <cell r="B103" t="str">
            <v>New Zealand</v>
          </cell>
          <cell r="C103">
            <v>1998</v>
          </cell>
          <cell r="D103">
            <v>90</v>
          </cell>
          <cell r="E103">
            <v>909</v>
          </cell>
          <cell r="F103">
            <v>90</v>
          </cell>
          <cell r="G103">
            <v>59570</v>
          </cell>
          <cell r="H103" t="str">
            <v>;;=SUM(F19:G19);</v>
          </cell>
          <cell r="I103" t="str">
            <v>.</v>
          </cell>
        </row>
        <row r="104">
          <cell r="A104">
            <v>554</v>
          </cell>
          <cell r="B104" t="str">
            <v>New Zealand</v>
          </cell>
          <cell r="C104">
            <v>1998</v>
          </cell>
          <cell r="D104">
            <v>90</v>
          </cell>
          <cell r="E104">
            <v>509</v>
          </cell>
          <cell r="F104">
            <v>90</v>
          </cell>
          <cell r="G104">
            <v>299960</v>
          </cell>
          <cell r="H104" t="str">
            <v>;;=SUM(F20:G20);</v>
          </cell>
          <cell r="I104" t="str">
            <v>.</v>
          </cell>
        </row>
        <row r="105">
          <cell r="A105">
            <v>554</v>
          </cell>
          <cell r="B105" t="str">
            <v>New Zealand</v>
          </cell>
          <cell r="C105">
            <v>1998</v>
          </cell>
          <cell r="D105">
            <v>90</v>
          </cell>
          <cell r="E105">
            <v>1010</v>
          </cell>
          <cell r="F105">
            <v>90</v>
          </cell>
          <cell r="G105">
            <v>58010</v>
          </cell>
          <cell r="H105" t="str">
            <v>;;=SUM(F21:G21);</v>
          </cell>
          <cell r="I105" t="str">
            <v>.</v>
          </cell>
        </row>
        <row r="106">
          <cell r="A106">
            <v>554</v>
          </cell>
          <cell r="B106" t="str">
            <v>New Zealand</v>
          </cell>
          <cell r="C106">
            <v>1998</v>
          </cell>
          <cell r="D106">
            <v>90</v>
          </cell>
          <cell r="E106">
            <v>1111</v>
          </cell>
          <cell r="F106">
            <v>90</v>
          </cell>
          <cell r="G106">
            <v>55820</v>
          </cell>
          <cell r="H106" t="str">
            <v>;;=SUM(F22:G22);</v>
          </cell>
          <cell r="I106" t="str">
            <v>.</v>
          </cell>
        </row>
        <row r="107">
          <cell r="A107">
            <v>554</v>
          </cell>
          <cell r="B107" t="str">
            <v>New Zealand</v>
          </cell>
          <cell r="C107">
            <v>1998</v>
          </cell>
          <cell r="D107">
            <v>90</v>
          </cell>
          <cell r="E107">
            <v>1212</v>
          </cell>
          <cell r="F107">
            <v>90</v>
          </cell>
          <cell r="G107">
            <v>55430</v>
          </cell>
          <cell r="H107" t="str">
            <v>;;=SUM(F23:G23);</v>
          </cell>
          <cell r="I107" t="str">
            <v>.</v>
          </cell>
        </row>
        <row r="108">
          <cell r="A108">
            <v>554</v>
          </cell>
          <cell r="B108" t="str">
            <v>New Zealand</v>
          </cell>
          <cell r="C108">
            <v>1998</v>
          </cell>
          <cell r="D108">
            <v>90</v>
          </cell>
          <cell r="E108">
            <v>1313</v>
          </cell>
          <cell r="F108">
            <v>90</v>
          </cell>
          <cell r="G108">
            <v>54790</v>
          </cell>
          <cell r="H108" t="str">
            <v>;;=SUM(F24:G24);</v>
          </cell>
          <cell r="I108" t="str">
            <v>.</v>
          </cell>
        </row>
        <row r="109">
          <cell r="A109">
            <v>554</v>
          </cell>
          <cell r="B109" t="str">
            <v>New Zealand</v>
          </cell>
          <cell r="C109">
            <v>1998</v>
          </cell>
          <cell r="D109">
            <v>90</v>
          </cell>
          <cell r="E109">
            <v>1414</v>
          </cell>
          <cell r="F109">
            <v>90</v>
          </cell>
          <cell r="G109">
            <v>54260</v>
          </cell>
          <cell r="H109" t="str">
            <v>;;=SUM(F25:G25);</v>
          </cell>
          <cell r="I109" t="str">
            <v>.</v>
          </cell>
        </row>
        <row r="110">
          <cell r="A110">
            <v>554</v>
          </cell>
          <cell r="B110" t="str">
            <v>New Zealand</v>
          </cell>
          <cell r="C110">
            <v>1998</v>
          </cell>
          <cell r="D110">
            <v>90</v>
          </cell>
          <cell r="E110">
            <v>1014</v>
          </cell>
          <cell r="F110">
            <v>90</v>
          </cell>
          <cell r="G110">
            <v>278310</v>
          </cell>
          <cell r="H110" t="str">
            <v>;;=SUM(F26:G26);</v>
          </cell>
          <cell r="I110" t="str">
            <v>.</v>
          </cell>
        </row>
        <row r="111">
          <cell r="A111">
            <v>554</v>
          </cell>
          <cell r="B111" t="str">
            <v>New Zealand</v>
          </cell>
          <cell r="C111">
            <v>1998</v>
          </cell>
          <cell r="D111">
            <v>90</v>
          </cell>
          <cell r="E111">
            <v>1515</v>
          </cell>
          <cell r="F111">
            <v>90</v>
          </cell>
          <cell r="G111">
            <v>53590</v>
          </cell>
          <cell r="H111" t="str">
            <v>;;=SUM(F27:G27);</v>
          </cell>
          <cell r="I111" t="str">
            <v>.</v>
          </cell>
        </row>
        <row r="112">
          <cell r="A112">
            <v>716</v>
          </cell>
          <cell r="B112" t="str">
            <v>Zimbabwe</v>
          </cell>
          <cell r="C112">
            <v>1997</v>
          </cell>
          <cell r="D112">
            <v>90</v>
          </cell>
          <cell r="E112">
            <v>900000</v>
          </cell>
          <cell r="F112">
            <v>90</v>
          </cell>
          <cell r="G112">
            <v>10870557</v>
          </cell>
          <cell r="H112" t="str">
            <v>;;=SUM(F11:G11);</v>
          </cell>
          <cell r="I112" t="str">
            <v>.</v>
          </cell>
        </row>
        <row r="113">
          <cell r="A113">
            <v>716</v>
          </cell>
          <cell r="B113" t="str">
            <v>Zimbabwe</v>
          </cell>
          <cell r="C113">
            <v>1997</v>
          </cell>
          <cell r="D113">
            <v>90</v>
          </cell>
          <cell r="E113">
            <v>300</v>
          </cell>
          <cell r="F113">
            <v>90</v>
          </cell>
          <cell r="G113">
            <v>974881</v>
          </cell>
          <cell r="H113" t="str">
            <v/>
          </cell>
          <cell r="I113" t="str">
            <v>.</v>
          </cell>
        </row>
        <row r="114">
          <cell r="A114">
            <v>716</v>
          </cell>
          <cell r="B114" t="str">
            <v>Zimbabwe</v>
          </cell>
          <cell r="C114">
            <v>1997</v>
          </cell>
          <cell r="D114">
            <v>90</v>
          </cell>
          <cell r="E114">
            <v>303</v>
          </cell>
          <cell r="F114">
            <v>90</v>
          </cell>
          <cell r="G114">
            <v>330211</v>
          </cell>
          <cell r="H114" t="str">
            <v/>
          </cell>
          <cell r="I114" t="str">
            <v>.</v>
          </cell>
        </row>
        <row r="115">
          <cell r="A115">
            <v>716</v>
          </cell>
          <cell r="B115" t="str">
            <v>Zimbabwe</v>
          </cell>
          <cell r="C115">
            <v>1997</v>
          </cell>
          <cell r="D115">
            <v>90</v>
          </cell>
          <cell r="E115">
            <v>404</v>
          </cell>
          <cell r="F115">
            <v>90</v>
          </cell>
          <cell r="G115">
            <v>306184</v>
          </cell>
          <cell r="H115" t="str">
            <v/>
          </cell>
          <cell r="I115" t="str">
            <v>.</v>
          </cell>
        </row>
        <row r="116">
          <cell r="A116">
            <v>716</v>
          </cell>
          <cell r="B116" t="str">
            <v>Zimbabwe</v>
          </cell>
          <cell r="C116">
            <v>1997</v>
          </cell>
          <cell r="D116">
            <v>90</v>
          </cell>
          <cell r="E116">
            <v>505</v>
          </cell>
          <cell r="F116">
            <v>90</v>
          </cell>
          <cell r="G116">
            <v>328770</v>
          </cell>
          <cell r="H116" t="str">
            <v/>
          </cell>
          <cell r="I116" t="str">
            <v>.</v>
          </cell>
        </row>
        <row r="117">
          <cell r="A117">
            <v>716</v>
          </cell>
          <cell r="B117" t="str">
            <v>Zimbabwe</v>
          </cell>
          <cell r="C117">
            <v>1997</v>
          </cell>
          <cell r="D117">
            <v>90</v>
          </cell>
          <cell r="E117">
            <v>606</v>
          </cell>
          <cell r="F117">
            <v>90</v>
          </cell>
          <cell r="G117">
            <v>327924</v>
          </cell>
          <cell r="H117" t="str">
            <v/>
          </cell>
          <cell r="I117" t="str">
            <v>.</v>
          </cell>
        </row>
        <row r="118">
          <cell r="A118">
            <v>716</v>
          </cell>
          <cell r="B118" t="str">
            <v>Zimbabwe</v>
          </cell>
          <cell r="C118">
            <v>1997</v>
          </cell>
          <cell r="D118">
            <v>90</v>
          </cell>
          <cell r="E118">
            <v>707</v>
          </cell>
          <cell r="F118">
            <v>90</v>
          </cell>
          <cell r="G118">
            <v>316482</v>
          </cell>
          <cell r="H118" t="str">
            <v/>
          </cell>
          <cell r="I118" t="str">
            <v>.</v>
          </cell>
        </row>
        <row r="119">
          <cell r="A119">
            <v>716</v>
          </cell>
          <cell r="B119" t="str">
            <v>Zimbabwe</v>
          </cell>
          <cell r="C119">
            <v>1997</v>
          </cell>
          <cell r="D119">
            <v>90</v>
          </cell>
          <cell r="E119">
            <v>808</v>
          </cell>
          <cell r="F119">
            <v>90</v>
          </cell>
          <cell r="G119">
            <v>332029</v>
          </cell>
          <cell r="H119" t="str">
            <v/>
          </cell>
          <cell r="I119" t="str">
            <v>.</v>
          </cell>
        </row>
        <row r="120">
          <cell r="A120">
            <v>716</v>
          </cell>
          <cell r="B120" t="str">
            <v>Zimbabwe</v>
          </cell>
          <cell r="C120">
            <v>1997</v>
          </cell>
          <cell r="D120">
            <v>90</v>
          </cell>
          <cell r="E120">
            <v>909</v>
          </cell>
          <cell r="F120">
            <v>90</v>
          </cell>
          <cell r="G120">
            <v>340911</v>
          </cell>
          <cell r="H120" t="str">
            <v/>
          </cell>
          <cell r="I120" t="str">
            <v>.</v>
          </cell>
        </row>
        <row r="121">
          <cell r="A121">
            <v>716</v>
          </cell>
          <cell r="B121" t="str">
            <v>Zimbabwe</v>
          </cell>
          <cell r="C121">
            <v>1997</v>
          </cell>
          <cell r="D121">
            <v>90</v>
          </cell>
          <cell r="E121">
            <v>509</v>
          </cell>
          <cell r="F121">
            <v>90</v>
          </cell>
          <cell r="G121">
            <v>1653788</v>
          </cell>
          <cell r="H121" t="str">
            <v>;;=SUM(F20:G20);</v>
          </cell>
          <cell r="I121" t="str">
            <v>.</v>
          </cell>
        </row>
        <row r="122">
          <cell r="A122">
            <v>716</v>
          </cell>
          <cell r="B122" t="str">
            <v>Zimbabwe</v>
          </cell>
          <cell r="C122">
            <v>1997</v>
          </cell>
          <cell r="D122">
            <v>90</v>
          </cell>
          <cell r="E122">
            <v>1010</v>
          </cell>
          <cell r="F122">
            <v>90</v>
          </cell>
          <cell r="G122">
            <v>362477</v>
          </cell>
          <cell r="H122" t="str">
            <v/>
          </cell>
          <cell r="I122" t="str">
            <v>.</v>
          </cell>
        </row>
        <row r="123">
          <cell r="A123">
            <v>716</v>
          </cell>
          <cell r="B123" t="str">
            <v>Zimbabwe</v>
          </cell>
          <cell r="C123">
            <v>1997</v>
          </cell>
          <cell r="D123">
            <v>90</v>
          </cell>
          <cell r="E123">
            <v>1111</v>
          </cell>
          <cell r="F123">
            <v>90</v>
          </cell>
          <cell r="G123">
            <v>331952</v>
          </cell>
          <cell r="H123" t="str">
            <v/>
          </cell>
          <cell r="I123" t="str">
            <v>.</v>
          </cell>
        </row>
        <row r="124">
          <cell r="A124">
            <v>716</v>
          </cell>
          <cell r="B124" t="str">
            <v>Zimbabwe</v>
          </cell>
          <cell r="C124">
            <v>1997</v>
          </cell>
          <cell r="D124">
            <v>90</v>
          </cell>
          <cell r="E124">
            <v>1212</v>
          </cell>
          <cell r="F124">
            <v>90</v>
          </cell>
          <cell r="G124">
            <v>377154</v>
          </cell>
          <cell r="H124" t="str">
            <v/>
          </cell>
          <cell r="I124" t="str">
            <v>.</v>
          </cell>
        </row>
        <row r="125">
          <cell r="A125">
            <v>716</v>
          </cell>
          <cell r="B125" t="str">
            <v>Zimbabwe</v>
          </cell>
          <cell r="C125">
            <v>1997</v>
          </cell>
          <cell r="D125">
            <v>90</v>
          </cell>
          <cell r="E125">
            <v>1313</v>
          </cell>
          <cell r="F125">
            <v>90</v>
          </cell>
          <cell r="G125">
            <v>368322</v>
          </cell>
          <cell r="H125" t="str">
            <v/>
          </cell>
          <cell r="I125" t="str">
            <v>.</v>
          </cell>
        </row>
        <row r="126">
          <cell r="A126">
            <v>716</v>
          </cell>
          <cell r="B126" t="str">
            <v>Zimbabwe</v>
          </cell>
          <cell r="C126">
            <v>1997</v>
          </cell>
          <cell r="D126">
            <v>90</v>
          </cell>
          <cell r="E126">
            <v>1414</v>
          </cell>
          <cell r="F126">
            <v>90</v>
          </cell>
          <cell r="G126">
            <v>363650</v>
          </cell>
          <cell r="H126" t="str">
            <v>;;=SUM(F25:G25);</v>
          </cell>
          <cell r="I126" t="str">
            <v>.</v>
          </cell>
        </row>
        <row r="127">
          <cell r="A127">
            <v>716</v>
          </cell>
          <cell r="B127" t="str">
            <v>Zimbabwe</v>
          </cell>
          <cell r="C127">
            <v>1997</v>
          </cell>
          <cell r="D127">
            <v>90</v>
          </cell>
          <cell r="E127">
            <v>1014</v>
          </cell>
          <cell r="F127">
            <v>90</v>
          </cell>
          <cell r="G127">
            <v>1456751</v>
          </cell>
          <cell r="H127" t="str">
            <v>;;=SUM(F26:G26);</v>
          </cell>
          <cell r="I127" t="str">
            <v>.</v>
          </cell>
        </row>
        <row r="128">
          <cell r="A128">
            <v>716</v>
          </cell>
          <cell r="B128" t="str">
            <v>Zimbabwe</v>
          </cell>
          <cell r="C128">
            <v>1997</v>
          </cell>
          <cell r="D128">
            <v>90</v>
          </cell>
          <cell r="E128">
            <v>1515</v>
          </cell>
          <cell r="F128">
            <v>90</v>
          </cell>
          <cell r="G128">
            <v>349526</v>
          </cell>
          <cell r="H128" t="str">
            <v>;;=SUM(F27:G27);</v>
          </cell>
          <cell r="I128" t="str">
            <v>.</v>
          </cell>
        </row>
        <row r="129">
          <cell r="A129">
            <v>716</v>
          </cell>
          <cell r="B129" t="str">
            <v>Zimbabwe</v>
          </cell>
          <cell r="C129">
            <v>1997</v>
          </cell>
          <cell r="D129">
            <v>90</v>
          </cell>
          <cell r="E129">
            <v>1616</v>
          </cell>
          <cell r="F129">
            <v>90</v>
          </cell>
          <cell r="G129">
            <v>312049</v>
          </cell>
          <cell r="H129" t="str">
            <v>;;=SUM(F28:G28);</v>
          </cell>
          <cell r="I129" t="str">
            <v>.</v>
          </cell>
        </row>
        <row r="130">
          <cell r="A130">
            <v>716</v>
          </cell>
          <cell r="B130" t="str">
            <v>Zimbabwe</v>
          </cell>
          <cell r="C130">
            <v>1997</v>
          </cell>
          <cell r="D130">
            <v>90</v>
          </cell>
          <cell r="E130">
            <v>1717</v>
          </cell>
          <cell r="F130">
            <v>90</v>
          </cell>
          <cell r="G130">
            <v>313879</v>
          </cell>
          <cell r="H130" t="str">
            <v>;;=SUM(F29:G29);</v>
          </cell>
          <cell r="I130" t="str">
            <v>.</v>
          </cell>
        </row>
        <row r="131">
          <cell r="A131">
            <v>716</v>
          </cell>
          <cell r="B131" t="str">
            <v>Zimbabwe</v>
          </cell>
          <cell r="C131">
            <v>1997</v>
          </cell>
          <cell r="D131">
            <v>90</v>
          </cell>
          <cell r="E131">
            <v>1818</v>
          </cell>
          <cell r="F131">
            <v>90</v>
          </cell>
          <cell r="G131">
            <v>274988</v>
          </cell>
          <cell r="H131" t="str">
            <v>;;=SUM(F30:G30);</v>
          </cell>
          <cell r="I131" t="str">
            <v>.</v>
          </cell>
        </row>
        <row r="132">
          <cell r="A132">
            <v>716</v>
          </cell>
          <cell r="B132" t="str">
            <v>Zimbabwe</v>
          </cell>
          <cell r="C132">
            <v>1997</v>
          </cell>
          <cell r="D132">
            <v>90</v>
          </cell>
          <cell r="E132">
            <v>1919</v>
          </cell>
          <cell r="F132">
            <v>90</v>
          </cell>
          <cell r="G132">
            <v>234211</v>
          </cell>
          <cell r="H132" t="str">
            <v>;;=SUM(F31:G31);</v>
          </cell>
          <cell r="I132" t="str">
            <v>.</v>
          </cell>
        </row>
        <row r="133">
          <cell r="A133">
            <v>716</v>
          </cell>
          <cell r="B133" t="str">
            <v>Zimbabwe</v>
          </cell>
          <cell r="C133">
            <v>1997</v>
          </cell>
          <cell r="D133">
            <v>90</v>
          </cell>
          <cell r="E133">
            <v>1519</v>
          </cell>
          <cell r="F133">
            <v>90</v>
          </cell>
          <cell r="G133">
            <v>1239238</v>
          </cell>
          <cell r="H133" t="str">
            <v>;;=SUM(F32:G32);</v>
          </cell>
          <cell r="I133" t="str">
            <v>.</v>
          </cell>
        </row>
        <row r="134">
          <cell r="A134">
            <v>716</v>
          </cell>
          <cell r="B134" t="str">
            <v>Zimbabwe</v>
          </cell>
          <cell r="C134">
            <v>1997</v>
          </cell>
          <cell r="D134">
            <v>90</v>
          </cell>
          <cell r="E134">
            <v>2020</v>
          </cell>
          <cell r="F134">
            <v>90</v>
          </cell>
          <cell r="G134">
            <v>257501</v>
          </cell>
          <cell r="H134" t="str">
            <v>;;=SUM(F33:G33);</v>
          </cell>
          <cell r="I134" t="str">
            <v>.</v>
          </cell>
        </row>
        <row r="135">
          <cell r="A135">
            <v>716</v>
          </cell>
          <cell r="B135" t="str">
            <v>Zimbabwe</v>
          </cell>
          <cell r="C135">
            <v>1997</v>
          </cell>
          <cell r="D135">
            <v>90</v>
          </cell>
          <cell r="E135">
            <v>2121</v>
          </cell>
          <cell r="F135">
            <v>90</v>
          </cell>
          <cell r="G135">
            <v>215568</v>
          </cell>
          <cell r="H135" t="str">
            <v>;;=SUM(F34:G34);</v>
          </cell>
          <cell r="I135" t="str">
            <v>.</v>
          </cell>
        </row>
        <row r="136">
          <cell r="A136">
            <v>716</v>
          </cell>
          <cell r="B136" t="str">
            <v>Zimbabwe</v>
          </cell>
          <cell r="C136">
            <v>1997</v>
          </cell>
          <cell r="D136">
            <v>90</v>
          </cell>
          <cell r="E136">
            <v>2222</v>
          </cell>
          <cell r="F136">
            <v>90</v>
          </cell>
          <cell r="G136">
            <v>235979</v>
          </cell>
          <cell r="H136" t="str">
            <v>;;=SUM(F35:G35);</v>
          </cell>
          <cell r="I136" t="str">
            <v>.</v>
          </cell>
        </row>
        <row r="137">
          <cell r="A137">
            <v>716</v>
          </cell>
          <cell r="B137" t="str">
            <v>Zimbabwe</v>
          </cell>
          <cell r="C137">
            <v>1997</v>
          </cell>
          <cell r="D137">
            <v>90</v>
          </cell>
          <cell r="E137">
            <v>2323</v>
          </cell>
          <cell r="F137">
            <v>90</v>
          </cell>
          <cell r="G137">
            <v>224345</v>
          </cell>
          <cell r="H137" t="str">
            <v>;;=SUM(F36:G36);</v>
          </cell>
          <cell r="I137" t="str">
            <v>.</v>
          </cell>
        </row>
        <row r="138">
          <cell r="A138">
            <v>716</v>
          </cell>
          <cell r="B138" t="str">
            <v>Zimbabwe</v>
          </cell>
          <cell r="C138">
            <v>1997</v>
          </cell>
          <cell r="D138">
            <v>90</v>
          </cell>
          <cell r="E138">
            <v>2424</v>
          </cell>
          <cell r="F138">
            <v>90</v>
          </cell>
          <cell r="G138">
            <v>214478</v>
          </cell>
          <cell r="H138" t="str">
            <v>;;=SUM(F37:G37);</v>
          </cell>
          <cell r="I138" t="str">
            <v>.</v>
          </cell>
        </row>
        <row r="139">
          <cell r="A139">
            <v>716</v>
          </cell>
          <cell r="B139" t="str">
            <v>Zimbabwe</v>
          </cell>
          <cell r="C139">
            <v>1997</v>
          </cell>
          <cell r="D139">
            <v>90</v>
          </cell>
          <cell r="E139">
            <v>2024</v>
          </cell>
          <cell r="F139">
            <v>90</v>
          </cell>
          <cell r="G139">
            <v>989897</v>
          </cell>
          <cell r="H139" t="str">
            <v>;;=SUM(F38:G38);</v>
          </cell>
          <cell r="I139" t="str">
            <v>.</v>
          </cell>
        </row>
        <row r="140">
          <cell r="A140">
            <v>716</v>
          </cell>
          <cell r="B140" t="str">
            <v>Zimbabwe</v>
          </cell>
          <cell r="C140">
            <v>1997</v>
          </cell>
          <cell r="D140">
            <v>90</v>
          </cell>
          <cell r="E140">
            <v>2525</v>
          </cell>
          <cell r="F140">
            <v>90</v>
          </cell>
          <cell r="G140">
            <v>216119</v>
          </cell>
          <cell r="H140" t="str">
            <v>;;=SUM(F39:G39);</v>
          </cell>
          <cell r="I140" t="str">
            <v>.</v>
          </cell>
        </row>
        <row r="141">
          <cell r="A141">
            <v>716</v>
          </cell>
          <cell r="B141" t="str">
            <v>Zimbabwe</v>
          </cell>
          <cell r="C141">
            <v>1997</v>
          </cell>
          <cell r="D141">
            <v>90</v>
          </cell>
          <cell r="E141">
            <v>2626</v>
          </cell>
          <cell r="F141">
            <v>90</v>
          </cell>
          <cell r="G141">
            <v>167249</v>
          </cell>
          <cell r="H141" t="str">
            <v>;;=SUM(F40:G40);</v>
          </cell>
          <cell r="I141" t="str">
            <v>.</v>
          </cell>
        </row>
        <row r="142">
          <cell r="A142">
            <v>716</v>
          </cell>
          <cell r="B142" t="str">
            <v>Zimbabwe</v>
          </cell>
          <cell r="C142">
            <v>1997</v>
          </cell>
          <cell r="D142">
            <v>90</v>
          </cell>
          <cell r="E142">
            <v>2727</v>
          </cell>
          <cell r="F142">
            <v>90</v>
          </cell>
          <cell r="G142">
            <v>187841</v>
          </cell>
          <cell r="H142" t="str">
            <v>;;=SUM(F41:G41);</v>
          </cell>
          <cell r="I142" t="str">
            <v>.</v>
          </cell>
        </row>
        <row r="143">
          <cell r="A143">
            <v>716</v>
          </cell>
          <cell r="B143" t="str">
            <v>Zimbabwe</v>
          </cell>
          <cell r="C143">
            <v>1997</v>
          </cell>
          <cell r="D143">
            <v>90</v>
          </cell>
          <cell r="E143">
            <v>2828</v>
          </cell>
          <cell r="F143">
            <v>90</v>
          </cell>
          <cell r="G143">
            <v>164944</v>
          </cell>
          <cell r="H143" t="str">
            <v>;;=SUM(F42:G42);</v>
          </cell>
          <cell r="I143" t="str">
            <v>.</v>
          </cell>
        </row>
        <row r="144">
          <cell r="A144">
            <v>716</v>
          </cell>
          <cell r="B144" t="str">
            <v>Zimbabwe</v>
          </cell>
          <cell r="C144">
            <v>1997</v>
          </cell>
          <cell r="D144">
            <v>90</v>
          </cell>
          <cell r="E144">
            <v>2929</v>
          </cell>
          <cell r="F144">
            <v>90</v>
          </cell>
          <cell r="G144">
            <v>152448</v>
          </cell>
          <cell r="H144" t="str">
            <v>;;=SUM(F43:G43);</v>
          </cell>
          <cell r="I144" t="str">
            <v>.</v>
          </cell>
        </row>
        <row r="145">
          <cell r="A145">
            <v>716</v>
          </cell>
          <cell r="B145" t="str">
            <v>Zimbabwe</v>
          </cell>
          <cell r="C145">
            <v>1997</v>
          </cell>
          <cell r="D145">
            <v>90</v>
          </cell>
          <cell r="E145">
            <v>2529</v>
          </cell>
          <cell r="F145">
            <v>90</v>
          </cell>
          <cell r="G145">
            <v>712208</v>
          </cell>
          <cell r="H145" t="str">
            <v>;;=SUM(F44:G44);</v>
          </cell>
          <cell r="I145" t="str">
            <v>.</v>
          </cell>
        </row>
        <row r="146">
          <cell r="A146">
            <v>716</v>
          </cell>
          <cell r="B146" t="str">
            <v>Zimbabwe</v>
          </cell>
          <cell r="C146">
            <v>1997</v>
          </cell>
          <cell r="D146">
            <v>90</v>
          </cell>
          <cell r="E146">
            <v>3034</v>
          </cell>
          <cell r="F146">
            <v>90</v>
          </cell>
          <cell r="G146">
            <v>624978</v>
          </cell>
          <cell r="H146" t="str">
            <v>;;=SUM(F45:G45);</v>
          </cell>
          <cell r="I146" t="str">
            <v>.</v>
          </cell>
        </row>
        <row r="147">
          <cell r="A147">
            <v>716</v>
          </cell>
          <cell r="B147" t="str">
            <v>Zimbabwe</v>
          </cell>
          <cell r="C147">
            <v>1997</v>
          </cell>
          <cell r="D147">
            <v>90</v>
          </cell>
          <cell r="E147">
            <v>3539</v>
          </cell>
          <cell r="F147">
            <v>90</v>
          </cell>
          <cell r="G147">
            <v>583723</v>
          </cell>
          <cell r="H147" t="str">
            <v>;;=SUM(F46:G46);</v>
          </cell>
          <cell r="I147" t="str">
            <v>.</v>
          </cell>
        </row>
        <row r="148">
          <cell r="A148">
            <v>716</v>
          </cell>
          <cell r="B148" t="str">
            <v>Zimbabwe</v>
          </cell>
          <cell r="C148">
            <v>1997</v>
          </cell>
          <cell r="D148">
            <v>90</v>
          </cell>
          <cell r="E148">
            <v>4099</v>
          </cell>
          <cell r="F148">
            <v>90</v>
          </cell>
          <cell r="G148">
            <v>1997143</v>
          </cell>
          <cell r="H148" t="str">
            <v>;;=SUM(F47:G47);</v>
          </cell>
          <cell r="I148" t="str">
            <v>.</v>
          </cell>
        </row>
        <row r="149">
          <cell r="A149">
            <v>716</v>
          </cell>
          <cell r="B149" t="str">
            <v>Zimbabwe</v>
          </cell>
          <cell r="C149">
            <v>1997</v>
          </cell>
          <cell r="D149">
            <v>90</v>
          </cell>
          <cell r="E149">
            <v>990000</v>
          </cell>
          <cell r="F149">
            <v>90</v>
          </cell>
          <cell r="G149">
            <v>1555</v>
          </cell>
          <cell r="H149" t="str">
            <v>;;=SUM(F48:G48);</v>
          </cell>
          <cell r="I149" t="str">
            <v>.</v>
          </cell>
        </row>
        <row r="150">
          <cell r="A150">
            <v>32</v>
          </cell>
          <cell r="B150" t="str">
            <v>Argentina</v>
          </cell>
          <cell r="C150">
            <v>1997</v>
          </cell>
          <cell r="D150">
            <v>90</v>
          </cell>
          <cell r="E150">
            <v>3034</v>
          </cell>
          <cell r="F150">
            <v>90</v>
          </cell>
          <cell r="G150">
            <v>2373585</v>
          </cell>
          <cell r="H150" t="str">
            <v>;;=SUM(F45:G45);</v>
          </cell>
          <cell r="I150" t="str">
            <v>.</v>
          </cell>
        </row>
        <row r="151">
          <cell r="A151">
            <v>32</v>
          </cell>
          <cell r="B151" t="str">
            <v>Argentina</v>
          </cell>
          <cell r="C151">
            <v>1997</v>
          </cell>
          <cell r="D151">
            <v>90</v>
          </cell>
          <cell r="E151">
            <v>3539</v>
          </cell>
          <cell r="F151">
            <v>90</v>
          </cell>
          <cell r="G151">
            <v>2244300</v>
          </cell>
          <cell r="H151" t="str">
            <v>;;=SUM(F46:G46);</v>
          </cell>
          <cell r="I151" t="str">
            <v>.</v>
          </cell>
        </row>
        <row r="152">
          <cell r="A152">
            <v>32</v>
          </cell>
          <cell r="B152" t="str">
            <v>Argentina</v>
          </cell>
          <cell r="C152">
            <v>1997</v>
          </cell>
          <cell r="D152">
            <v>90</v>
          </cell>
          <cell r="E152">
            <v>4099</v>
          </cell>
          <cell r="F152">
            <v>90</v>
          </cell>
          <cell r="G152">
            <v>11930040</v>
          </cell>
          <cell r="H152" t="str">
            <v>;;=SUM(F47:G47);</v>
          </cell>
          <cell r="I152" t="str">
            <v>.</v>
          </cell>
        </row>
        <row r="153">
          <cell r="A153">
            <v>32</v>
          </cell>
          <cell r="B153" t="str">
            <v>Argentina</v>
          </cell>
          <cell r="C153">
            <v>1997</v>
          </cell>
          <cell r="D153">
            <v>90</v>
          </cell>
          <cell r="E153">
            <v>990000</v>
          </cell>
          <cell r="F153">
            <v>90</v>
          </cell>
          <cell r="G153">
            <v>0</v>
          </cell>
          <cell r="H153" t="str">
            <v>n;</v>
          </cell>
          <cell r="I153" t="str">
            <v>n</v>
          </cell>
        </row>
        <row r="154">
          <cell r="A154">
            <v>76</v>
          </cell>
          <cell r="B154" t="str">
            <v>Brazil</v>
          </cell>
          <cell r="C154">
            <v>1997</v>
          </cell>
          <cell r="D154">
            <v>90</v>
          </cell>
          <cell r="E154">
            <v>1313</v>
          </cell>
          <cell r="F154">
            <v>90</v>
          </cell>
          <cell r="G154">
            <v>3738993.666965853</v>
          </cell>
          <cell r="H154" t="str">
            <v>;;=SUM(F24:G24);</v>
          </cell>
          <cell r="I154" t="str">
            <v>.</v>
          </cell>
        </row>
        <row r="155">
          <cell r="A155">
            <v>76</v>
          </cell>
          <cell r="B155" t="str">
            <v>Brazil</v>
          </cell>
          <cell r="C155">
            <v>1997</v>
          </cell>
          <cell r="D155">
            <v>90</v>
          </cell>
          <cell r="E155">
            <v>1414</v>
          </cell>
          <cell r="F155">
            <v>90</v>
          </cell>
          <cell r="G155">
            <v>3807658.901845431</v>
          </cell>
          <cell r="H155" t="str">
            <v>;;=SUM(F25:G25);</v>
          </cell>
          <cell r="I155" t="str">
            <v>.</v>
          </cell>
        </row>
        <row r="156">
          <cell r="A156">
            <v>76</v>
          </cell>
          <cell r="B156" t="str">
            <v>Brazil</v>
          </cell>
          <cell r="C156">
            <v>1997</v>
          </cell>
          <cell r="D156">
            <v>90</v>
          </cell>
          <cell r="E156">
            <v>1014</v>
          </cell>
          <cell r="F156">
            <v>90</v>
          </cell>
          <cell r="G156">
            <v>18459710.448064469</v>
          </cell>
          <cell r="H156" t="str">
            <v>;;=SUM(F26:G26);</v>
          </cell>
          <cell r="I156" t="str">
            <v>.</v>
          </cell>
        </row>
        <row r="157">
          <cell r="A157">
            <v>76</v>
          </cell>
          <cell r="B157" t="str">
            <v>Brazil</v>
          </cell>
          <cell r="C157">
            <v>1997</v>
          </cell>
          <cell r="D157">
            <v>90</v>
          </cell>
          <cell r="E157">
            <v>1515</v>
          </cell>
          <cell r="F157">
            <v>90</v>
          </cell>
          <cell r="G157">
            <v>3508555.3333333335</v>
          </cell>
          <cell r="H157" t="str">
            <v>;;=SUM(F27:G27);</v>
          </cell>
          <cell r="I157" t="str">
            <v>.</v>
          </cell>
        </row>
        <row r="158">
          <cell r="A158">
            <v>76</v>
          </cell>
          <cell r="B158" t="str">
            <v>Brazil</v>
          </cell>
          <cell r="C158">
            <v>1997</v>
          </cell>
          <cell r="D158">
            <v>90</v>
          </cell>
          <cell r="E158">
            <v>1616</v>
          </cell>
          <cell r="F158">
            <v>90</v>
          </cell>
          <cell r="G158">
            <v>3500888.333333333</v>
          </cell>
          <cell r="H158" t="str">
            <v>;;=SUM(F28:G28);</v>
          </cell>
          <cell r="I158" t="str">
            <v>.</v>
          </cell>
        </row>
        <row r="159">
          <cell r="A159">
            <v>76</v>
          </cell>
          <cell r="B159" t="str">
            <v>Brazil</v>
          </cell>
          <cell r="C159">
            <v>1997</v>
          </cell>
          <cell r="D159">
            <v>90</v>
          </cell>
          <cell r="E159">
            <v>1717</v>
          </cell>
          <cell r="F159">
            <v>90</v>
          </cell>
          <cell r="G159">
            <v>3365811.3333333335</v>
          </cell>
          <cell r="H159" t="str">
            <v>;;=SUM(F29:G29);</v>
          </cell>
          <cell r="I159" t="str">
            <v>.</v>
          </cell>
        </row>
        <row r="160">
          <cell r="A160">
            <v>76</v>
          </cell>
          <cell r="B160" t="str">
            <v>Brazil</v>
          </cell>
          <cell r="C160">
            <v>1997</v>
          </cell>
          <cell r="D160">
            <v>90</v>
          </cell>
          <cell r="E160">
            <v>1818</v>
          </cell>
          <cell r="F160">
            <v>90</v>
          </cell>
          <cell r="G160">
            <v>3320344.3333333335</v>
          </cell>
          <cell r="H160" t="str">
            <v>;;=SUM(F30:G30);</v>
          </cell>
          <cell r="I160" t="str">
            <v>.</v>
          </cell>
        </row>
        <row r="161">
          <cell r="A161">
            <v>76</v>
          </cell>
          <cell r="B161" t="str">
            <v>Brazil</v>
          </cell>
          <cell r="C161">
            <v>1997</v>
          </cell>
          <cell r="D161">
            <v>90</v>
          </cell>
          <cell r="E161">
            <v>1919</v>
          </cell>
          <cell r="F161">
            <v>90</v>
          </cell>
          <cell r="G161">
            <v>3187707.333333333</v>
          </cell>
          <cell r="H161" t="str">
            <v>;;=SUM(F31:G31);</v>
          </cell>
          <cell r="I161" t="str">
            <v>.</v>
          </cell>
        </row>
        <row r="162">
          <cell r="A162">
            <v>76</v>
          </cell>
          <cell r="B162" t="str">
            <v>Brazil</v>
          </cell>
          <cell r="C162">
            <v>1997</v>
          </cell>
          <cell r="D162">
            <v>90</v>
          </cell>
          <cell r="E162">
            <v>1519</v>
          </cell>
          <cell r="F162">
            <v>90</v>
          </cell>
          <cell r="G162">
            <v>16883306.666666664</v>
          </cell>
          <cell r="H162" t="str">
            <v>;;=SUM(F32:G32);</v>
          </cell>
          <cell r="I162" t="str">
            <v>.</v>
          </cell>
        </row>
        <row r="163">
          <cell r="A163">
            <v>76</v>
          </cell>
          <cell r="B163" t="str">
            <v>Brazil</v>
          </cell>
          <cell r="C163">
            <v>1997</v>
          </cell>
          <cell r="D163">
            <v>90</v>
          </cell>
          <cell r="E163">
            <v>2020</v>
          </cell>
          <cell r="F163">
            <v>90</v>
          </cell>
          <cell r="G163">
            <v>3156296.666666667</v>
          </cell>
          <cell r="H163" t="str">
            <v>;;=SUM(F33:G33);</v>
          </cell>
          <cell r="I163" t="str">
            <v>.</v>
          </cell>
        </row>
        <row r="164">
          <cell r="A164">
            <v>76</v>
          </cell>
          <cell r="B164" t="str">
            <v>Brazil</v>
          </cell>
          <cell r="C164">
            <v>1997</v>
          </cell>
          <cell r="D164">
            <v>90</v>
          </cell>
          <cell r="E164">
            <v>2121</v>
          </cell>
          <cell r="F164">
            <v>90</v>
          </cell>
          <cell r="G164">
            <v>3053307.6666666665</v>
          </cell>
          <cell r="H164" t="str">
            <v>;;=SUM(F34:G34);</v>
          </cell>
          <cell r="I164" t="str">
            <v>.</v>
          </cell>
        </row>
        <row r="165">
          <cell r="A165">
            <v>792</v>
          </cell>
          <cell r="B165" t="str">
            <v>Turkey</v>
          </cell>
          <cell r="C165">
            <v>1998</v>
          </cell>
          <cell r="D165">
            <v>90</v>
          </cell>
          <cell r="E165">
            <v>900000</v>
          </cell>
          <cell r="F165">
            <v>90</v>
          </cell>
          <cell r="G165">
            <v>63973000</v>
          </cell>
          <cell r="H165" t="str">
            <v>;;=SUM(F11:G11);</v>
          </cell>
          <cell r="I165" t="str">
            <v>.</v>
          </cell>
        </row>
        <row r="166">
          <cell r="A166">
            <v>792</v>
          </cell>
          <cell r="B166" t="str">
            <v>Turkey</v>
          </cell>
          <cell r="C166">
            <v>1998</v>
          </cell>
          <cell r="D166">
            <v>90</v>
          </cell>
          <cell r="E166">
            <v>300</v>
          </cell>
          <cell r="F166">
            <v>90</v>
          </cell>
          <cell r="G166">
            <v>4025000</v>
          </cell>
          <cell r="H166" t="str">
            <v>;;=SUM(F12:G12);</v>
          </cell>
          <cell r="I166" t="str">
            <v>.</v>
          </cell>
        </row>
        <row r="167">
          <cell r="A167">
            <v>792</v>
          </cell>
          <cell r="B167" t="str">
            <v>Turkey</v>
          </cell>
          <cell r="C167">
            <v>1998</v>
          </cell>
          <cell r="D167">
            <v>90</v>
          </cell>
          <cell r="E167">
            <v>303</v>
          </cell>
          <cell r="F167">
            <v>90</v>
          </cell>
          <cell r="G167">
            <v>1305000</v>
          </cell>
          <cell r="H167" t="str">
            <v>;;=SUM(F13:G13);</v>
          </cell>
          <cell r="I167" t="str">
            <v>.</v>
          </cell>
        </row>
        <row r="168">
          <cell r="A168">
            <v>792</v>
          </cell>
          <cell r="B168" t="str">
            <v>Turkey</v>
          </cell>
          <cell r="C168">
            <v>1998</v>
          </cell>
          <cell r="D168">
            <v>90</v>
          </cell>
          <cell r="E168">
            <v>404</v>
          </cell>
          <cell r="F168">
            <v>90</v>
          </cell>
          <cell r="G168">
            <v>1305000</v>
          </cell>
          <cell r="H168" t="str">
            <v>;;=SUM(F14:G14);</v>
          </cell>
          <cell r="I168" t="str">
            <v>.</v>
          </cell>
        </row>
        <row r="169">
          <cell r="A169">
            <v>792</v>
          </cell>
          <cell r="B169" t="str">
            <v>Turkey</v>
          </cell>
          <cell r="C169">
            <v>1998</v>
          </cell>
          <cell r="D169">
            <v>90</v>
          </cell>
          <cell r="E169">
            <v>505</v>
          </cell>
          <cell r="F169">
            <v>90</v>
          </cell>
          <cell r="G169">
            <v>1296000</v>
          </cell>
          <cell r="H169" t="str">
            <v>;;=SUM(F15:G15);</v>
          </cell>
          <cell r="I169" t="str">
            <v>.</v>
          </cell>
        </row>
        <row r="170">
          <cell r="A170">
            <v>792</v>
          </cell>
          <cell r="B170" t="str">
            <v>Turkey</v>
          </cell>
          <cell r="C170">
            <v>1998</v>
          </cell>
          <cell r="D170">
            <v>90</v>
          </cell>
          <cell r="E170">
            <v>606</v>
          </cell>
          <cell r="F170">
            <v>90</v>
          </cell>
          <cell r="G170">
            <v>1295000</v>
          </cell>
          <cell r="H170" t="str">
            <v>;;=SUM(F16:G16);</v>
          </cell>
          <cell r="I170" t="str">
            <v>.</v>
          </cell>
        </row>
        <row r="171">
          <cell r="A171">
            <v>792</v>
          </cell>
          <cell r="B171" t="str">
            <v>Turkey</v>
          </cell>
          <cell r="C171">
            <v>1998</v>
          </cell>
          <cell r="D171">
            <v>90</v>
          </cell>
          <cell r="E171">
            <v>707</v>
          </cell>
          <cell r="F171">
            <v>90</v>
          </cell>
          <cell r="G171">
            <v>1301000</v>
          </cell>
          <cell r="H171" t="str">
            <v>;;=SUM(F17:G17);</v>
          </cell>
          <cell r="I171" t="str">
            <v>.</v>
          </cell>
        </row>
        <row r="172">
          <cell r="A172">
            <v>792</v>
          </cell>
          <cell r="B172" t="str">
            <v>Turkey</v>
          </cell>
          <cell r="C172">
            <v>1998</v>
          </cell>
          <cell r="D172">
            <v>90</v>
          </cell>
          <cell r="E172">
            <v>808</v>
          </cell>
          <cell r="F172">
            <v>90</v>
          </cell>
          <cell r="G172">
            <v>1307000</v>
          </cell>
          <cell r="H172" t="str">
            <v>;;=SUM(F18:G18);</v>
          </cell>
          <cell r="I172" t="str">
            <v>.</v>
          </cell>
        </row>
        <row r="173">
          <cell r="A173">
            <v>792</v>
          </cell>
          <cell r="B173" t="str">
            <v>Turkey</v>
          </cell>
          <cell r="C173">
            <v>1998</v>
          </cell>
          <cell r="D173">
            <v>90</v>
          </cell>
          <cell r="E173">
            <v>909</v>
          </cell>
          <cell r="F173">
            <v>90</v>
          </cell>
          <cell r="G173">
            <v>1313000</v>
          </cell>
          <cell r="H173" t="str">
            <v>;;=SUM(F19:G19);</v>
          </cell>
          <cell r="I173" t="str">
            <v>.</v>
          </cell>
        </row>
        <row r="174">
          <cell r="A174">
            <v>792</v>
          </cell>
          <cell r="B174" t="str">
            <v>Turkey</v>
          </cell>
          <cell r="C174">
            <v>1998</v>
          </cell>
          <cell r="D174">
            <v>90</v>
          </cell>
          <cell r="E174">
            <v>509</v>
          </cell>
          <cell r="F174">
            <v>90</v>
          </cell>
          <cell r="G174">
            <v>6512000</v>
          </cell>
          <cell r="H174" t="str">
            <v>;;=SUM(F20:G20);</v>
          </cell>
          <cell r="I174" t="str">
            <v>.</v>
          </cell>
        </row>
        <row r="175">
          <cell r="A175">
            <v>792</v>
          </cell>
          <cell r="B175" t="str">
            <v>Turkey</v>
          </cell>
          <cell r="C175">
            <v>1998</v>
          </cell>
          <cell r="D175">
            <v>90</v>
          </cell>
          <cell r="E175">
            <v>1010</v>
          </cell>
          <cell r="F175">
            <v>90</v>
          </cell>
          <cell r="G175">
            <v>1321000</v>
          </cell>
          <cell r="H175" t="str">
            <v>;;=SUM(F21:G21);</v>
          </cell>
          <cell r="I175" t="str">
            <v>.</v>
          </cell>
        </row>
        <row r="176">
          <cell r="A176">
            <v>792</v>
          </cell>
          <cell r="B176" t="str">
            <v>Turkey</v>
          </cell>
          <cell r="C176">
            <v>1998</v>
          </cell>
          <cell r="D176">
            <v>90</v>
          </cell>
          <cell r="E176">
            <v>1111</v>
          </cell>
          <cell r="F176">
            <v>90</v>
          </cell>
          <cell r="G176">
            <v>1329000</v>
          </cell>
          <cell r="H176" t="str">
            <v>;;=SUM(F22:G22);</v>
          </cell>
          <cell r="I176" t="str">
            <v>.</v>
          </cell>
        </row>
        <row r="177">
          <cell r="A177">
            <v>840</v>
          </cell>
          <cell r="B177" t="str">
            <v>United States</v>
          </cell>
          <cell r="C177">
            <v>1998</v>
          </cell>
          <cell r="D177">
            <v>90</v>
          </cell>
          <cell r="E177">
            <v>900000</v>
          </cell>
          <cell r="F177">
            <v>90</v>
          </cell>
          <cell r="G177">
            <v>269066914</v>
          </cell>
          <cell r="H177" t="str">
            <v>;;=SUM(F11:G11);</v>
          </cell>
          <cell r="I177" t="str">
            <v>.</v>
          </cell>
        </row>
        <row r="178">
          <cell r="A178">
            <v>840</v>
          </cell>
          <cell r="B178" t="str">
            <v>United States</v>
          </cell>
          <cell r="C178">
            <v>1998</v>
          </cell>
          <cell r="D178">
            <v>90</v>
          </cell>
          <cell r="E178">
            <v>300</v>
          </cell>
          <cell r="F178">
            <v>90</v>
          </cell>
          <cell r="G178">
            <v>11296081</v>
          </cell>
          <cell r="H178" t="str">
            <v>;;=SUM(F12:G12);</v>
          </cell>
          <cell r="I178" t="str">
            <v>.</v>
          </cell>
        </row>
        <row r="179">
          <cell r="A179">
            <v>840</v>
          </cell>
          <cell r="B179" t="str">
            <v>United States</v>
          </cell>
          <cell r="C179">
            <v>1998</v>
          </cell>
          <cell r="D179">
            <v>90</v>
          </cell>
          <cell r="E179">
            <v>303</v>
          </cell>
          <cell r="F179">
            <v>90</v>
          </cell>
          <cell r="G179">
            <v>3821326</v>
          </cell>
          <cell r="H179" t="str">
            <v>;;=SUM(F13:G13);</v>
          </cell>
          <cell r="I179" t="str">
            <v>.</v>
          </cell>
        </row>
        <row r="180">
          <cell r="A180">
            <v>840</v>
          </cell>
          <cell r="B180" t="str">
            <v>United States</v>
          </cell>
          <cell r="C180">
            <v>1998</v>
          </cell>
          <cell r="D180">
            <v>90</v>
          </cell>
          <cell r="E180">
            <v>404</v>
          </cell>
          <cell r="F180">
            <v>90</v>
          </cell>
          <cell r="G180">
            <v>3922563</v>
          </cell>
          <cell r="H180" t="str">
            <v>;;=SUM(F14:G14);</v>
          </cell>
          <cell r="I180" t="str">
            <v>.</v>
          </cell>
        </row>
        <row r="181">
          <cell r="A181">
            <v>840</v>
          </cell>
          <cell r="B181" t="str">
            <v>United States</v>
          </cell>
          <cell r="C181">
            <v>1998</v>
          </cell>
          <cell r="D181">
            <v>90</v>
          </cell>
          <cell r="E181">
            <v>505</v>
          </cell>
          <cell r="F181">
            <v>90</v>
          </cell>
          <cell r="G181">
            <v>3986034</v>
          </cell>
          <cell r="H181" t="str">
            <v>;;=SUM(F15:G15);</v>
          </cell>
          <cell r="I181" t="str">
            <v>.</v>
          </cell>
        </row>
        <row r="182">
          <cell r="A182">
            <v>840</v>
          </cell>
          <cell r="B182" t="str">
            <v>United States</v>
          </cell>
          <cell r="C182">
            <v>1998</v>
          </cell>
          <cell r="D182">
            <v>90</v>
          </cell>
          <cell r="E182">
            <v>606</v>
          </cell>
          <cell r="F182">
            <v>90</v>
          </cell>
          <cell r="G182">
            <v>4025274</v>
          </cell>
          <cell r="H182" t="str">
            <v>;;=SUM(F16:G16);</v>
          </cell>
          <cell r="I182" t="str">
            <v>.</v>
          </cell>
        </row>
        <row r="183">
          <cell r="A183">
            <v>840</v>
          </cell>
          <cell r="B183" t="str">
            <v>United States</v>
          </cell>
          <cell r="C183">
            <v>1998</v>
          </cell>
          <cell r="D183">
            <v>90</v>
          </cell>
          <cell r="E183">
            <v>707</v>
          </cell>
          <cell r="F183">
            <v>90</v>
          </cell>
          <cell r="G183">
            <v>4069416</v>
          </cell>
          <cell r="H183" t="str">
            <v>;;=SUM(F17:G17);</v>
          </cell>
          <cell r="I183" t="str">
            <v>.</v>
          </cell>
        </row>
        <row r="184">
          <cell r="A184">
            <v>840</v>
          </cell>
          <cell r="B184" t="str">
            <v>United States</v>
          </cell>
          <cell r="C184">
            <v>1998</v>
          </cell>
          <cell r="D184">
            <v>90</v>
          </cell>
          <cell r="E184">
            <v>808</v>
          </cell>
          <cell r="F184">
            <v>90</v>
          </cell>
          <cell r="G184">
            <v>3805488</v>
          </cell>
          <cell r="H184" t="str">
            <v>;;=SUM(F18:G18);</v>
          </cell>
          <cell r="I184" t="str">
            <v>.</v>
          </cell>
        </row>
        <row r="185">
          <cell r="A185">
            <v>840</v>
          </cell>
          <cell r="B185" t="str">
            <v>United States</v>
          </cell>
          <cell r="C185">
            <v>1998</v>
          </cell>
          <cell r="D185">
            <v>90</v>
          </cell>
          <cell r="E185">
            <v>909</v>
          </cell>
          <cell r="F185">
            <v>90</v>
          </cell>
          <cell r="G185">
            <v>3960882</v>
          </cell>
          <cell r="H185" t="str">
            <v>;;=SUM(F19:G19);</v>
          </cell>
          <cell r="I185" t="str">
            <v>.</v>
          </cell>
        </row>
        <row r="186">
          <cell r="A186">
            <v>840</v>
          </cell>
          <cell r="B186" t="str">
            <v>United States</v>
          </cell>
          <cell r="C186">
            <v>1998</v>
          </cell>
          <cell r="D186">
            <v>90</v>
          </cell>
          <cell r="E186">
            <v>509</v>
          </cell>
          <cell r="F186">
            <v>90</v>
          </cell>
          <cell r="G186">
            <v>19847094</v>
          </cell>
          <cell r="H186" t="str">
            <v>;;=SUM(F20:G20);</v>
          </cell>
          <cell r="I186" t="str">
            <v>.</v>
          </cell>
        </row>
        <row r="187">
          <cell r="A187">
            <v>840</v>
          </cell>
          <cell r="B187" t="str">
            <v>United States</v>
          </cell>
          <cell r="C187">
            <v>1998</v>
          </cell>
          <cell r="D187">
            <v>90</v>
          </cell>
          <cell r="E187">
            <v>1010</v>
          </cell>
          <cell r="F187">
            <v>90</v>
          </cell>
          <cell r="G187">
            <v>3905412</v>
          </cell>
          <cell r="H187" t="str">
            <v>;;=SUM(F21:G21);</v>
          </cell>
          <cell r="I187" t="str">
            <v>.</v>
          </cell>
        </row>
        <row r="188">
          <cell r="A188">
            <v>840</v>
          </cell>
          <cell r="B188" t="str">
            <v>United States</v>
          </cell>
          <cell r="C188">
            <v>1998</v>
          </cell>
          <cell r="D188">
            <v>90</v>
          </cell>
          <cell r="E188">
            <v>1111</v>
          </cell>
          <cell r="F188">
            <v>90</v>
          </cell>
          <cell r="G188">
            <v>3800870</v>
          </cell>
          <cell r="H188" t="str">
            <v>;;=SUM(F22:G22);</v>
          </cell>
          <cell r="I188" t="str">
            <v>.</v>
          </cell>
        </row>
        <row r="189">
          <cell r="A189">
            <v>840</v>
          </cell>
          <cell r="B189" t="str">
            <v>United States</v>
          </cell>
          <cell r="C189">
            <v>1998</v>
          </cell>
          <cell r="D189">
            <v>90</v>
          </cell>
          <cell r="E189">
            <v>1212</v>
          </cell>
          <cell r="F189">
            <v>90</v>
          </cell>
          <cell r="G189">
            <v>3847377</v>
          </cell>
          <cell r="H189" t="str">
            <v>;;=SUM(F23:G23);</v>
          </cell>
          <cell r="I189" t="str">
            <v>.</v>
          </cell>
        </row>
        <row r="190">
          <cell r="A190">
            <v>840</v>
          </cell>
          <cell r="B190" t="str">
            <v>United States</v>
          </cell>
          <cell r="C190">
            <v>1998</v>
          </cell>
          <cell r="D190">
            <v>90</v>
          </cell>
          <cell r="E190">
            <v>1313</v>
          </cell>
          <cell r="F190">
            <v>90</v>
          </cell>
          <cell r="G190">
            <v>3788570</v>
          </cell>
          <cell r="H190" t="str">
            <v>;;=SUM(F24:G24);</v>
          </cell>
          <cell r="I190" t="str">
            <v>.</v>
          </cell>
        </row>
        <row r="191">
          <cell r="A191">
            <v>840</v>
          </cell>
          <cell r="B191" t="str">
            <v>United States</v>
          </cell>
          <cell r="C191">
            <v>1998</v>
          </cell>
          <cell r="D191">
            <v>90</v>
          </cell>
          <cell r="E191">
            <v>1414</v>
          </cell>
          <cell r="F191">
            <v>90</v>
          </cell>
          <cell r="G191">
            <v>3799536</v>
          </cell>
          <cell r="H191" t="str">
            <v>;;=SUM(F25:G25);</v>
          </cell>
          <cell r="I191" t="str">
            <v>.</v>
          </cell>
        </row>
        <row r="192">
          <cell r="A192">
            <v>840</v>
          </cell>
          <cell r="B192" t="str">
            <v>United States</v>
          </cell>
          <cell r="C192">
            <v>1998</v>
          </cell>
          <cell r="D192">
            <v>90</v>
          </cell>
          <cell r="E192">
            <v>1014</v>
          </cell>
          <cell r="F192">
            <v>90</v>
          </cell>
          <cell r="G192">
            <v>19141765</v>
          </cell>
          <cell r="H192" t="str">
            <v>;;=SUM(F26:G26);</v>
          </cell>
          <cell r="I192" t="str">
            <v>.</v>
          </cell>
        </row>
        <row r="193">
          <cell r="A193">
            <v>840</v>
          </cell>
          <cell r="B193" t="str">
            <v>United States</v>
          </cell>
          <cell r="C193">
            <v>1998</v>
          </cell>
          <cell r="D193">
            <v>90</v>
          </cell>
          <cell r="E193">
            <v>1515</v>
          </cell>
          <cell r="F193">
            <v>90</v>
          </cell>
          <cell r="G193">
            <v>3927516</v>
          </cell>
          <cell r="H193" t="str">
            <v>;;=SUM(F27:G27);</v>
          </cell>
          <cell r="I193" t="str">
            <v>.</v>
          </cell>
        </row>
        <row r="194">
          <cell r="A194">
            <v>76</v>
          </cell>
          <cell r="B194" t="str">
            <v>Brazil</v>
          </cell>
          <cell r="C194">
            <v>1997</v>
          </cell>
          <cell r="D194">
            <v>90</v>
          </cell>
          <cell r="E194">
            <v>2222</v>
          </cell>
          <cell r="F194">
            <v>90</v>
          </cell>
          <cell r="G194">
            <v>2996572</v>
          </cell>
          <cell r="H194" t="str">
            <v>;;=SUM(F35:G35);</v>
          </cell>
          <cell r="I194" t="str">
            <v>.</v>
          </cell>
        </row>
        <row r="195">
          <cell r="A195">
            <v>76</v>
          </cell>
          <cell r="B195" t="str">
            <v>Brazil</v>
          </cell>
          <cell r="C195">
            <v>1997</v>
          </cell>
          <cell r="D195">
            <v>90</v>
          </cell>
          <cell r="E195">
            <v>2323</v>
          </cell>
          <cell r="F195">
            <v>90</v>
          </cell>
          <cell r="G195">
            <v>2930005.6666666665</v>
          </cell>
          <cell r="H195" t="str">
            <v>;;=SUM(F36:G36);</v>
          </cell>
          <cell r="I195" t="str">
            <v>.</v>
          </cell>
        </row>
        <row r="196">
          <cell r="A196">
            <v>76</v>
          </cell>
          <cell r="B196" t="str">
            <v>Brazil</v>
          </cell>
          <cell r="C196">
            <v>1997</v>
          </cell>
          <cell r="D196">
            <v>90</v>
          </cell>
          <cell r="E196">
            <v>2424</v>
          </cell>
          <cell r="F196">
            <v>90</v>
          </cell>
          <cell r="G196">
            <v>2832757.666666667</v>
          </cell>
          <cell r="H196" t="str">
            <v>;;=SUM(F37:G37);</v>
          </cell>
          <cell r="I196" t="str">
            <v>.</v>
          </cell>
        </row>
        <row r="197">
          <cell r="A197">
            <v>76</v>
          </cell>
          <cell r="B197" t="str">
            <v>Brazil</v>
          </cell>
          <cell r="C197">
            <v>1997</v>
          </cell>
          <cell r="D197">
            <v>90</v>
          </cell>
          <cell r="E197">
            <v>2024</v>
          </cell>
          <cell r="F197">
            <v>90</v>
          </cell>
          <cell r="G197">
            <v>14968939.666666666</v>
          </cell>
          <cell r="H197" t="str">
            <v>;;=SUM(F38:G38);</v>
          </cell>
          <cell r="I197" t="str">
            <v>.</v>
          </cell>
        </row>
        <row r="198">
          <cell r="A198">
            <v>76</v>
          </cell>
          <cell r="B198" t="str">
            <v>Brazil</v>
          </cell>
          <cell r="C198">
            <v>1997</v>
          </cell>
          <cell r="D198">
            <v>90</v>
          </cell>
          <cell r="E198">
            <v>2525</v>
          </cell>
          <cell r="F198">
            <v>90</v>
          </cell>
          <cell r="G198">
            <v>2776901.666666666</v>
          </cell>
          <cell r="H198" t="str">
            <v>;;=SUM(F39:G39);</v>
          </cell>
          <cell r="I198" t="str">
            <v>.</v>
          </cell>
        </row>
        <row r="199">
          <cell r="A199">
            <v>76</v>
          </cell>
          <cell r="B199" t="str">
            <v>Brazil</v>
          </cell>
          <cell r="C199">
            <v>1997</v>
          </cell>
          <cell r="D199">
            <v>90</v>
          </cell>
          <cell r="E199">
            <v>2626</v>
          </cell>
          <cell r="F199">
            <v>90</v>
          </cell>
          <cell r="G199">
            <v>2760054.3333333335</v>
          </cell>
          <cell r="H199" t="str">
            <v>;;=SUM(F40:G40);</v>
          </cell>
          <cell r="I199" t="str">
            <v>.</v>
          </cell>
        </row>
        <row r="200">
          <cell r="A200">
            <v>76</v>
          </cell>
          <cell r="B200" t="str">
            <v>Brazil</v>
          </cell>
          <cell r="C200">
            <v>1997</v>
          </cell>
          <cell r="D200">
            <v>90</v>
          </cell>
          <cell r="E200">
            <v>2727</v>
          </cell>
          <cell r="F200">
            <v>90</v>
          </cell>
          <cell r="G200">
            <v>2651143.6666666665</v>
          </cell>
          <cell r="H200" t="str">
            <v>;;=SUM(F41:G41);</v>
          </cell>
          <cell r="I200" t="str">
            <v>.</v>
          </cell>
        </row>
        <row r="201">
          <cell r="A201">
            <v>76</v>
          </cell>
          <cell r="B201" t="str">
            <v>Brazil</v>
          </cell>
          <cell r="C201">
            <v>1997</v>
          </cell>
          <cell r="D201">
            <v>90</v>
          </cell>
          <cell r="E201">
            <v>2828</v>
          </cell>
          <cell r="F201">
            <v>90</v>
          </cell>
          <cell r="G201">
            <v>2584853.3333333335</v>
          </cell>
          <cell r="H201" t="str">
            <v>;;=SUM(F42:G42);</v>
          </cell>
          <cell r="I201" t="str">
            <v>.</v>
          </cell>
        </row>
        <row r="202">
          <cell r="A202">
            <v>76</v>
          </cell>
          <cell r="B202" t="str">
            <v>Brazil</v>
          </cell>
          <cell r="C202">
            <v>1997</v>
          </cell>
          <cell r="D202">
            <v>90</v>
          </cell>
          <cell r="E202">
            <v>2929</v>
          </cell>
          <cell r="F202">
            <v>90</v>
          </cell>
          <cell r="G202">
            <v>2543132.3333333335</v>
          </cell>
          <cell r="H202" t="str">
            <v>;;=SUM(F43:G43);</v>
          </cell>
          <cell r="I202" t="str">
            <v>.</v>
          </cell>
        </row>
        <row r="203">
          <cell r="A203">
            <v>76</v>
          </cell>
          <cell r="B203" t="str">
            <v>Brazil</v>
          </cell>
          <cell r="C203">
            <v>1997</v>
          </cell>
          <cell r="D203">
            <v>90</v>
          </cell>
          <cell r="E203">
            <v>2529</v>
          </cell>
          <cell r="F203">
            <v>90</v>
          </cell>
          <cell r="G203">
            <v>13316085.333333334</v>
          </cell>
          <cell r="H203" t="str">
            <v>;;=SUM(F44:G44);</v>
          </cell>
          <cell r="I203" t="str">
            <v>.</v>
          </cell>
        </row>
        <row r="204">
          <cell r="A204">
            <v>76</v>
          </cell>
          <cell r="B204" t="str">
            <v>Brazil</v>
          </cell>
          <cell r="C204">
            <v>1997</v>
          </cell>
          <cell r="D204">
            <v>90</v>
          </cell>
          <cell r="E204">
            <v>3034</v>
          </cell>
          <cell r="F204">
            <v>90</v>
          </cell>
          <cell r="G204">
            <v>12355004</v>
          </cell>
          <cell r="H204" t="str">
            <v>;;=SUM(F45:G45);</v>
          </cell>
          <cell r="I204" t="str">
            <v>.</v>
          </cell>
        </row>
        <row r="205">
          <cell r="A205">
            <v>76</v>
          </cell>
          <cell r="B205" t="str">
            <v>Brazil</v>
          </cell>
          <cell r="C205">
            <v>1997</v>
          </cell>
          <cell r="D205">
            <v>90</v>
          </cell>
          <cell r="E205">
            <v>3539</v>
          </cell>
          <cell r="F205">
            <v>90</v>
          </cell>
          <cell r="G205">
            <v>10872045</v>
          </cell>
          <cell r="H205" t="str">
            <v>;;=SUM(F46:G46);</v>
          </cell>
          <cell r="I205" t="str">
            <v>.</v>
          </cell>
        </row>
        <row r="206">
          <cell r="A206">
            <v>76</v>
          </cell>
          <cell r="B206" t="str">
            <v>Brazil</v>
          </cell>
          <cell r="C206">
            <v>1997</v>
          </cell>
          <cell r="D206">
            <v>90</v>
          </cell>
          <cell r="E206">
            <v>4099</v>
          </cell>
          <cell r="F206">
            <v>90</v>
          </cell>
          <cell r="G206">
            <v>39934710</v>
          </cell>
          <cell r="H206" t="str">
            <v>;;=SUM(F47:G47);</v>
          </cell>
          <cell r="I206" t="str">
            <v>.</v>
          </cell>
        </row>
        <row r="207">
          <cell r="A207">
            <v>76</v>
          </cell>
          <cell r="B207" t="str">
            <v>Brazil</v>
          </cell>
          <cell r="C207">
            <v>1997</v>
          </cell>
          <cell r="D207">
            <v>90</v>
          </cell>
          <cell r="E207">
            <v>990000</v>
          </cell>
          <cell r="F207">
            <v>90</v>
          </cell>
          <cell r="G207">
            <v>274091</v>
          </cell>
          <cell r="H207" t="str">
            <v>;;=SUM(F48:G48);</v>
          </cell>
          <cell r="I207" t="str">
            <v>.</v>
          </cell>
        </row>
        <row r="208">
          <cell r="A208">
            <v>380</v>
          </cell>
          <cell r="B208" t="str">
            <v>Italy</v>
          </cell>
          <cell r="C208">
            <v>1998</v>
          </cell>
          <cell r="D208">
            <v>90</v>
          </cell>
          <cell r="E208">
            <v>1717</v>
          </cell>
          <cell r="F208">
            <v>90</v>
          </cell>
          <cell r="G208">
            <v>639880</v>
          </cell>
          <cell r="H208" t="str">
            <v>;;=SUM(F29:G29);</v>
          </cell>
          <cell r="I208" t="str">
            <v>.</v>
          </cell>
        </row>
        <row r="209">
          <cell r="A209">
            <v>380</v>
          </cell>
          <cell r="B209" t="str">
            <v>Italy</v>
          </cell>
          <cell r="C209">
            <v>1998</v>
          </cell>
          <cell r="D209">
            <v>90</v>
          </cell>
          <cell r="E209">
            <v>1818</v>
          </cell>
          <cell r="F209">
            <v>90</v>
          </cell>
          <cell r="G209">
            <v>663549</v>
          </cell>
          <cell r="H209" t="str">
            <v>;;=SUM(F30:G30);</v>
          </cell>
          <cell r="I209" t="str">
            <v>.</v>
          </cell>
        </row>
        <row r="210">
          <cell r="A210">
            <v>380</v>
          </cell>
          <cell r="B210" t="str">
            <v>Italy</v>
          </cell>
          <cell r="C210">
            <v>1998</v>
          </cell>
          <cell r="D210">
            <v>90</v>
          </cell>
          <cell r="E210">
            <v>1919</v>
          </cell>
          <cell r="F210">
            <v>90</v>
          </cell>
          <cell r="G210">
            <v>709380</v>
          </cell>
          <cell r="H210" t="str">
            <v>;;=SUM(F31:G31);</v>
          </cell>
          <cell r="I210" t="str">
            <v>.</v>
          </cell>
        </row>
        <row r="211">
          <cell r="A211">
            <v>380</v>
          </cell>
          <cell r="B211" t="str">
            <v>Italy</v>
          </cell>
          <cell r="C211">
            <v>1998</v>
          </cell>
          <cell r="D211">
            <v>90</v>
          </cell>
          <cell r="E211">
            <v>1519</v>
          </cell>
          <cell r="F211">
            <v>90</v>
          </cell>
          <cell r="G211">
            <v>3262515</v>
          </cell>
          <cell r="H211" t="str">
            <v>;;=SUM(F32:G32);</v>
          </cell>
          <cell r="I211" t="str">
            <v>.</v>
          </cell>
        </row>
        <row r="212">
          <cell r="A212">
            <v>380</v>
          </cell>
          <cell r="B212" t="str">
            <v>Italy</v>
          </cell>
          <cell r="C212">
            <v>1998</v>
          </cell>
          <cell r="D212">
            <v>90</v>
          </cell>
          <cell r="E212">
            <v>2020</v>
          </cell>
          <cell r="F212">
            <v>90</v>
          </cell>
          <cell r="G212">
            <v>740847</v>
          </cell>
          <cell r="H212" t="str">
            <v>;;=SUM(F33:G33);</v>
          </cell>
          <cell r="I212" t="str">
            <v>.</v>
          </cell>
        </row>
        <row r="213">
          <cell r="A213">
            <v>380</v>
          </cell>
          <cell r="B213" t="str">
            <v>Italy</v>
          </cell>
          <cell r="C213">
            <v>1998</v>
          </cell>
          <cell r="D213">
            <v>90</v>
          </cell>
          <cell r="E213">
            <v>2121</v>
          </cell>
          <cell r="F213">
            <v>90</v>
          </cell>
          <cell r="G213">
            <v>785685</v>
          </cell>
          <cell r="H213" t="str">
            <v>;;=SUM(F34:G34);</v>
          </cell>
          <cell r="I213" t="str">
            <v>.</v>
          </cell>
        </row>
        <row r="214">
          <cell r="A214">
            <v>380</v>
          </cell>
          <cell r="B214" t="str">
            <v>Italy</v>
          </cell>
          <cell r="C214">
            <v>1998</v>
          </cell>
          <cell r="D214">
            <v>90</v>
          </cell>
          <cell r="E214">
            <v>2222</v>
          </cell>
          <cell r="F214">
            <v>90</v>
          </cell>
          <cell r="G214">
            <v>836476</v>
          </cell>
          <cell r="H214" t="str">
            <v>;;=SUM(F35:G35);</v>
          </cell>
          <cell r="I214" t="str">
            <v>.</v>
          </cell>
        </row>
        <row r="215">
          <cell r="A215">
            <v>380</v>
          </cell>
          <cell r="B215" t="str">
            <v>Italy</v>
          </cell>
          <cell r="C215">
            <v>1998</v>
          </cell>
          <cell r="D215">
            <v>90</v>
          </cell>
          <cell r="E215">
            <v>2323</v>
          </cell>
          <cell r="F215">
            <v>90</v>
          </cell>
          <cell r="G215">
            <v>880103</v>
          </cell>
          <cell r="H215" t="str">
            <v>;;=SUM(F36:G36);</v>
          </cell>
          <cell r="I215" t="str">
            <v>.</v>
          </cell>
        </row>
        <row r="216">
          <cell r="A216">
            <v>380</v>
          </cell>
          <cell r="B216" t="str">
            <v>Italy</v>
          </cell>
          <cell r="C216">
            <v>1998</v>
          </cell>
          <cell r="D216">
            <v>90</v>
          </cell>
          <cell r="E216">
            <v>2424</v>
          </cell>
          <cell r="F216">
            <v>90</v>
          </cell>
          <cell r="G216">
            <v>888166</v>
          </cell>
          <cell r="H216" t="str">
            <v>;;=SUM(F37:G37);</v>
          </cell>
          <cell r="I216" t="str">
            <v>.</v>
          </cell>
        </row>
        <row r="217">
          <cell r="A217">
            <v>380</v>
          </cell>
          <cell r="B217" t="str">
            <v>Italy</v>
          </cell>
          <cell r="C217">
            <v>1998</v>
          </cell>
          <cell r="D217">
            <v>90</v>
          </cell>
          <cell r="E217">
            <v>2024</v>
          </cell>
          <cell r="F217">
            <v>90</v>
          </cell>
          <cell r="G217">
            <v>4131277</v>
          </cell>
          <cell r="H217" t="str">
            <v>;;=SUM(F38:G38);</v>
          </cell>
          <cell r="I217" t="str">
            <v>.</v>
          </cell>
        </row>
        <row r="218">
          <cell r="A218">
            <v>380</v>
          </cell>
          <cell r="B218" t="str">
            <v>Italy</v>
          </cell>
          <cell r="C218">
            <v>1998</v>
          </cell>
          <cell r="D218">
            <v>90</v>
          </cell>
          <cell r="E218">
            <v>2525</v>
          </cell>
          <cell r="F218">
            <v>90</v>
          </cell>
          <cell r="G218">
            <v>904401</v>
          </cell>
          <cell r="H218" t="str">
            <v>;;=SUM(F39:G39);</v>
          </cell>
          <cell r="I218" t="str">
            <v>.</v>
          </cell>
        </row>
        <row r="219">
          <cell r="A219">
            <v>380</v>
          </cell>
          <cell r="B219" t="str">
            <v>Italy</v>
          </cell>
          <cell r="C219">
            <v>1998</v>
          </cell>
          <cell r="D219">
            <v>90</v>
          </cell>
          <cell r="E219">
            <v>2626</v>
          </cell>
          <cell r="F219">
            <v>90</v>
          </cell>
          <cell r="G219">
            <v>928033</v>
          </cell>
          <cell r="H219" t="str">
            <v>;;=SUM(F40:G40);</v>
          </cell>
          <cell r="I219" t="str">
            <v>.</v>
          </cell>
        </row>
        <row r="220">
          <cell r="A220">
            <v>380</v>
          </cell>
          <cell r="B220" t="str">
            <v>Italy</v>
          </cell>
          <cell r="C220">
            <v>1998</v>
          </cell>
          <cell r="D220">
            <v>90</v>
          </cell>
          <cell r="E220">
            <v>2727</v>
          </cell>
          <cell r="F220">
            <v>90</v>
          </cell>
          <cell r="G220">
            <v>915235</v>
          </cell>
          <cell r="H220" t="str">
            <v>;;=SUM(F41:G41);</v>
          </cell>
          <cell r="I220" t="str">
            <v>.</v>
          </cell>
        </row>
        <row r="221">
          <cell r="A221">
            <v>380</v>
          </cell>
          <cell r="B221" t="str">
            <v>Italy</v>
          </cell>
          <cell r="C221">
            <v>1998</v>
          </cell>
          <cell r="D221">
            <v>90</v>
          </cell>
          <cell r="E221">
            <v>2828</v>
          </cell>
          <cell r="F221">
            <v>90</v>
          </cell>
          <cell r="G221">
            <v>942056</v>
          </cell>
          <cell r="H221" t="str">
            <v>;;=SUM(F42:G42);</v>
          </cell>
          <cell r="I221" t="str">
            <v>.</v>
          </cell>
        </row>
        <row r="222">
          <cell r="A222">
            <v>380</v>
          </cell>
          <cell r="B222" t="str">
            <v>Italy</v>
          </cell>
          <cell r="C222">
            <v>1998</v>
          </cell>
          <cell r="D222">
            <v>90</v>
          </cell>
          <cell r="E222">
            <v>2929</v>
          </cell>
          <cell r="F222">
            <v>90</v>
          </cell>
          <cell r="G222">
            <v>931229</v>
          </cell>
          <cell r="H222" t="str">
            <v>;;=SUM(F43:G43);</v>
          </cell>
          <cell r="I222" t="str">
            <v>.</v>
          </cell>
        </row>
        <row r="223">
          <cell r="A223">
            <v>380</v>
          </cell>
          <cell r="B223" t="str">
            <v>Italy</v>
          </cell>
          <cell r="C223">
            <v>1998</v>
          </cell>
          <cell r="D223">
            <v>90</v>
          </cell>
          <cell r="E223">
            <v>2529</v>
          </cell>
          <cell r="F223">
            <v>90</v>
          </cell>
          <cell r="G223">
            <v>4620954</v>
          </cell>
          <cell r="H223" t="str">
            <v>;;=SUM(F44:G44);</v>
          </cell>
          <cell r="I223" t="str">
            <v>.</v>
          </cell>
        </row>
        <row r="224">
          <cell r="A224">
            <v>380</v>
          </cell>
          <cell r="B224" t="str">
            <v>Italy</v>
          </cell>
          <cell r="C224">
            <v>1998</v>
          </cell>
          <cell r="D224">
            <v>90</v>
          </cell>
          <cell r="E224">
            <v>3034</v>
          </cell>
          <cell r="F224">
            <v>90</v>
          </cell>
          <cell r="G224">
            <v>4771322</v>
          </cell>
          <cell r="H224" t="str">
            <v>;;=SUM(F45:G45);</v>
          </cell>
          <cell r="I224" t="str">
            <v>.</v>
          </cell>
        </row>
        <row r="225">
          <cell r="A225">
            <v>380</v>
          </cell>
          <cell r="B225" t="str">
            <v>Italy</v>
          </cell>
          <cell r="C225">
            <v>1998</v>
          </cell>
          <cell r="D225">
            <v>90</v>
          </cell>
          <cell r="E225">
            <v>3539</v>
          </cell>
          <cell r="F225">
            <v>90</v>
          </cell>
          <cell r="G225">
            <v>4245882</v>
          </cell>
          <cell r="H225" t="str">
            <v>;;=SUM(F46:G46);</v>
          </cell>
          <cell r="I225" t="str">
            <v>.</v>
          </cell>
        </row>
        <row r="226">
          <cell r="A226">
            <v>380</v>
          </cell>
          <cell r="B226" t="str">
            <v>Italy</v>
          </cell>
          <cell r="C226">
            <v>1998</v>
          </cell>
          <cell r="D226">
            <v>90</v>
          </cell>
          <cell r="E226">
            <v>4099</v>
          </cell>
          <cell r="F226">
            <v>90</v>
          </cell>
          <cell r="G226">
            <v>28148897</v>
          </cell>
          <cell r="H226" t="str">
            <v>;;=SUM(F47:G47);</v>
          </cell>
          <cell r="I226" t="str">
            <v>.</v>
          </cell>
        </row>
        <row r="227">
          <cell r="A227">
            <v>380</v>
          </cell>
          <cell r="B227" t="str">
            <v>Italy</v>
          </cell>
          <cell r="C227">
            <v>1998</v>
          </cell>
          <cell r="D227">
            <v>90</v>
          </cell>
          <cell r="E227">
            <v>990000</v>
          </cell>
          <cell r="F227">
            <v>90</v>
          </cell>
          <cell r="G227">
            <v>0</v>
          </cell>
          <cell r="H227" t="str">
            <v>n;</v>
          </cell>
          <cell r="I227" t="str">
            <v>n</v>
          </cell>
        </row>
        <row r="228">
          <cell r="A228">
            <v>840</v>
          </cell>
          <cell r="B228" t="str">
            <v>United States</v>
          </cell>
          <cell r="C228">
            <v>1998</v>
          </cell>
          <cell r="D228">
            <v>90</v>
          </cell>
          <cell r="E228">
            <v>1616</v>
          </cell>
          <cell r="F228">
            <v>90</v>
          </cell>
          <cell r="G228">
            <v>3770336</v>
          </cell>
          <cell r="H228" t="str">
            <v>;;=SUM(F28:G28);</v>
          </cell>
          <cell r="I228" t="str">
            <v>.</v>
          </cell>
        </row>
        <row r="229">
          <cell r="A229">
            <v>840</v>
          </cell>
          <cell r="B229" t="str">
            <v>United States</v>
          </cell>
          <cell r="C229">
            <v>1998</v>
          </cell>
          <cell r="D229">
            <v>90</v>
          </cell>
          <cell r="E229">
            <v>1717</v>
          </cell>
          <cell r="F229">
            <v>90</v>
          </cell>
          <cell r="G229">
            <v>4044731</v>
          </cell>
          <cell r="H229" t="str">
            <v>;;=SUM(F29:G29);</v>
          </cell>
          <cell r="I229" t="str">
            <v>.</v>
          </cell>
        </row>
        <row r="230">
          <cell r="A230">
            <v>840</v>
          </cell>
          <cell r="B230" t="str">
            <v>United States</v>
          </cell>
          <cell r="C230">
            <v>1998</v>
          </cell>
          <cell r="D230">
            <v>90</v>
          </cell>
          <cell r="E230">
            <v>1818</v>
          </cell>
          <cell r="F230">
            <v>90</v>
          </cell>
          <cell r="G230">
            <v>3766060</v>
          </cell>
          <cell r="H230" t="str">
            <v>;;=SUM(F30:G30);</v>
          </cell>
          <cell r="I230" t="str">
            <v>.</v>
          </cell>
        </row>
        <row r="231">
          <cell r="A231">
            <v>840</v>
          </cell>
          <cell r="B231" t="str">
            <v>United States</v>
          </cell>
          <cell r="C231">
            <v>1998</v>
          </cell>
          <cell r="D231">
            <v>90</v>
          </cell>
          <cell r="E231">
            <v>1919</v>
          </cell>
          <cell r="F231">
            <v>90</v>
          </cell>
          <cell r="G231">
            <v>3826631</v>
          </cell>
          <cell r="H231" t="str">
            <v>;;=SUM(F31:G31);</v>
          </cell>
          <cell r="I231" t="str">
            <v>.</v>
          </cell>
        </row>
        <row r="232">
          <cell r="A232">
            <v>840</v>
          </cell>
          <cell r="B232" t="str">
            <v>United States</v>
          </cell>
          <cell r="C232">
            <v>1998</v>
          </cell>
          <cell r="D232">
            <v>90</v>
          </cell>
          <cell r="E232">
            <v>1519</v>
          </cell>
          <cell r="F232">
            <v>90</v>
          </cell>
          <cell r="G232">
            <v>19335274</v>
          </cell>
          <cell r="H232" t="str">
            <v>;;=SUM(F32:G32);</v>
          </cell>
          <cell r="I232" t="str">
            <v>.</v>
          </cell>
        </row>
        <row r="233">
          <cell r="A233">
            <v>840</v>
          </cell>
          <cell r="B233" t="str">
            <v>United States</v>
          </cell>
          <cell r="C233">
            <v>1998</v>
          </cell>
          <cell r="D233">
            <v>90</v>
          </cell>
          <cell r="E233">
            <v>2020</v>
          </cell>
          <cell r="F233">
            <v>90</v>
          </cell>
          <cell r="G233">
            <v>3798808</v>
          </cell>
          <cell r="H233" t="str">
            <v>;;=SUM(F33:G33);</v>
          </cell>
          <cell r="I233" t="str">
            <v>.</v>
          </cell>
        </row>
        <row r="234">
          <cell r="A234">
            <v>840</v>
          </cell>
          <cell r="B234" t="str">
            <v>United States</v>
          </cell>
          <cell r="C234">
            <v>1998</v>
          </cell>
          <cell r="D234">
            <v>90</v>
          </cell>
          <cell r="E234">
            <v>2121</v>
          </cell>
          <cell r="F234">
            <v>90</v>
          </cell>
          <cell r="G234">
            <v>3562049</v>
          </cell>
          <cell r="H234" t="str">
            <v>;;=SUM(F34:G34);</v>
          </cell>
          <cell r="I234" t="str">
            <v>.</v>
          </cell>
        </row>
        <row r="235">
          <cell r="A235">
            <v>840</v>
          </cell>
          <cell r="B235" t="str">
            <v>United States</v>
          </cell>
          <cell r="C235">
            <v>1998</v>
          </cell>
          <cell r="D235">
            <v>90</v>
          </cell>
          <cell r="E235">
            <v>2222</v>
          </cell>
          <cell r="F235">
            <v>90</v>
          </cell>
          <cell r="G235">
            <v>3416001</v>
          </cell>
          <cell r="H235" t="str">
            <v>;;=SUM(F35:G35);</v>
          </cell>
          <cell r="I235" t="str">
            <v>.</v>
          </cell>
        </row>
        <row r="236">
          <cell r="A236">
            <v>840</v>
          </cell>
          <cell r="B236" t="str">
            <v>United States</v>
          </cell>
          <cell r="C236">
            <v>1998</v>
          </cell>
          <cell r="D236">
            <v>90</v>
          </cell>
          <cell r="E236">
            <v>2323</v>
          </cell>
          <cell r="F236">
            <v>90</v>
          </cell>
          <cell r="G236">
            <v>3382439</v>
          </cell>
          <cell r="H236" t="str">
            <v>;;=SUM(F36:G36);</v>
          </cell>
          <cell r="I236" t="str">
            <v>.</v>
          </cell>
        </row>
        <row r="237">
          <cell r="A237">
            <v>840</v>
          </cell>
          <cell r="B237" t="str">
            <v>United States</v>
          </cell>
          <cell r="C237">
            <v>1998</v>
          </cell>
          <cell r="D237">
            <v>90</v>
          </cell>
          <cell r="E237">
            <v>2424</v>
          </cell>
          <cell r="F237">
            <v>90</v>
          </cell>
          <cell r="G237">
            <v>3407549</v>
          </cell>
          <cell r="H237" t="str">
            <v>;;=SUM(F37:G37);</v>
          </cell>
          <cell r="I237" t="str">
            <v>.</v>
          </cell>
        </row>
        <row r="238">
          <cell r="A238">
            <v>840</v>
          </cell>
          <cell r="B238" t="str">
            <v>United States</v>
          </cell>
          <cell r="C238">
            <v>1998</v>
          </cell>
          <cell r="D238">
            <v>90</v>
          </cell>
          <cell r="E238">
            <v>2024</v>
          </cell>
          <cell r="F238">
            <v>90</v>
          </cell>
          <cell r="G238">
            <v>17566846</v>
          </cell>
          <cell r="H238" t="str">
            <v>;;=SUM(F38:G38);</v>
          </cell>
          <cell r="I238" t="str">
            <v>.</v>
          </cell>
        </row>
        <row r="239">
          <cell r="A239">
            <v>840</v>
          </cell>
          <cell r="B239" t="str">
            <v>United States</v>
          </cell>
          <cell r="C239">
            <v>1998</v>
          </cell>
          <cell r="D239">
            <v>90</v>
          </cell>
          <cell r="E239">
            <v>2525</v>
          </cell>
          <cell r="F239">
            <v>90</v>
          </cell>
          <cell r="G239">
            <v>3521710</v>
          </cell>
          <cell r="H239" t="str">
            <v>;;=SUM(F39:G39);</v>
          </cell>
          <cell r="I239" t="str">
            <v>.</v>
          </cell>
        </row>
        <row r="240">
          <cell r="A240">
            <v>840</v>
          </cell>
          <cell r="B240" t="str">
            <v>United States</v>
          </cell>
          <cell r="C240">
            <v>1998</v>
          </cell>
          <cell r="D240">
            <v>90</v>
          </cell>
          <cell r="E240">
            <v>2626</v>
          </cell>
          <cell r="F240">
            <v>90</v>
          </cell>
          <cell r="G240">
            <v>3682201</v>
          </cell>
          <cell r="H240" t="str">
            <v>;;=SUM(F40:G40);</v>
          </cell>
          <cell r="I240" t="str">
            <v>.</v>
          </cell>
        </row>
        <row r="241">
          <cell r="A241">
            <v>840</v>
          </cell>
          <cell r="B241" t="str">
            <v>United States</v>
          </cell>
          <cell r="C241">
            <v>1998</v>
          </cell>
          <cell r="D241">
            <v>90</v>
          </cell>
          <cell r="E241">
            <v>2727</v>
          </cell>
          <cell r="F241">
            <v>90</v>
          </cell>
          <cell r="G241">
            <v>3994958</v>
          </cell>
          <cell r="H241" t="str">
            <v>;;=SUM(F41:G41);</v>
          </cell>
          <cell r="I241" t="str">
            <v>.</v>
          </cell>
        </row>
        <row r="242">
          <cell r="A242">
            <v>840</v>
          </cell>
          <cell r="B242" t="str">
            <v>United States</v>
          </cell>
          <cell r="C242">
            <v>1998</v>
          </cell>
          <cell r="D242">
            <v>90</v>
          </cell>
          <cell r="E242">
            <v>2828</v>
          </cell>
          <cell r="F242">
            <v>90</v>
          </cell>
          <cell r="G242">
            <v>3609223</v>
          </cell>
          <cell r="H242" t="str">
            <v>;;=SUM(F42:G42);</v>
          </cell>
          <cell r="I242" t="str">
            <v>.</v>
          </cell>
        </row>
        <row r="243">
          <cell r="A243">
            <v>840</v>
          </cell>
          <cell r="B243" t="str">
            <v>United States</v>
          </cell>
          <cell r="C243">
            <v>1998</v>
          </cell>
          <cell r="D243">
            <v>90</v>
          </cell>
          <cell r="E243">
            <v>2929</v>
          </cell>
          <cell r="F243">
            <v>90</v>
          </cell>
          <cell r="G243">
            <v>3906127</v>
          </cell>
          <cell r="H243" t="str">
            <v>;;=SUM(F43:G43);</v>
          </cell>
          <cell r="I243" t="str">
            <v>.</v>
          </cell>
        </row>
        <row r="244">
          <cell r="A244">
            <v>840</v>
          </cell>
          <cell r="B244" t="str">
            <v>United States</v>
          </cell>
          <cell r="C244">
            <v>1998</v>
          </cell>
          <cell r="D244">
            <v>90</v>
          </cell>
          <cell r="E244">
            <v>2529</v>
          </cell>
          <cell r="F244">
            <v>90</v>
          </cell>
          <cell r="G244">
            <v>18714219</v>
          </cell>
          <cell r="H244" t="str">
            <v>;;=SUM(F44:G44);</v>
          </cell>
          <cell r="I244" t="str">
            <v>.</v>
          </cell>
        </row>
        <row r="245">
          <cell r="A245">
            <v>840</v>
          </cell>
          <cell r="B245" t="str">
            <v>United States</v>
          </cell>
          <cell r="C245">
            <v>1998</v>
          </cell>
          <cell r="D245">
            <v>90</v>
          </cell>
          <cell r="E245">
            <v>3034</v>
          </cell>
          <cell r="F245">
            <v>90</v>
          </cell>
          <cell r="G245">
            <v>20409689</v>
          </cell>
          <cell r="H245" t="str">
            <v>;;=SUM(F45:G45);</v>
          </cell>
          <cell r="I245" t="str">
            <v>.</v>
          </cell>
        </row>
        <row r="246">
          <cell r="A246">
            <v>840</v>
          </cell>
          <cell r="B246" t="str">
            <v>United States</v>
          </cell>
          <cell r="C246">
            <v>1998</v>
          </cell>
          <cell r="D246">
            <v>90</v>
          </cell>
          <cell r="E246">
            <v>3539</v>
          </cell>
          <cell r="F246">
            <v>90</v>
          </cell>
          <cell r="G246">
            <v>22621558</v>
          </cell>
          <cell r="H246" t="str">
            <v>;;=SUM(F46:G46);</v>
          </cell>
          <cell r="I246" t="str">
            <v>.</v>
          </cell>
        </row>
        <row r="247">
          <cell r="A247">
            <v>840</v>
          </cell>
          <cell r="B247" t="str">
            <v>United States</v>
          </cell>
          <cell r="C247">
            <v>1998</v>
          </cell>
          <cell r="D247">
            <v>90</v>
          </cell>
          <cell r="E247">
            <v>4099</v>
          </cell>
          <cell r="F247">
            <v>90</v>
          </cell>
          <cell r="G247">
            <v>112390499</v>
          </cell>
          <cell r="H247" t="str">
            <v>;;=SUM(F47:G47);</v>
          </cell>
          <cell r="I247" t="str">
            <v>.</v>
          </cell>
        </row>
        <row r="248">
          <cell r="A248">
            <v>840</v>
          </cell>
          <cell r="B248" t="str">
            <v>United States</v>
          </cell>
          <cell r="C248">
            <v>1998</v>
          </cell>
          <cell r="D248">
            <v>90</v>
          </cell>
          <cell r="E248">
            <v>990000</v>
          </cell>
          <cell r="F248">
            <v>90</v>
          </cell>
          <cell r="G248">
            <v>0</v>
          </cell>
          <cell r="H248" t="str">
            <v>n;</v>
          </cell>
          <cell r="I248" t="str">
            <v>n</v>
          </cell>
        </row>
        <row r="249">
          <cell r="A249">
            <v>376</v>
          </cell>
          <cell r="B249" t="str">
            <v>Israel</v>
          </cell>
          <cell r="C249">
            <v>1998</v>
          </cell>
          <cell r="D249">
            <v>90</v>
          </cell>
          <cell r="E249">
            <v>900000</v>
          </cell>
          <cell r="F249">
            <v>90</v>
          </cell>
          <cell r="G249">
            <v>5899952</v>
          </cell>
          <cell r="H249" t="str">
            <v/>
          </cell>
          <cell r="I249" t="str">
            <v>.</v>
          </cell>
        </row>
        <row r="250">
          <cell r="A250">
            <v>376</v>
          </cell>
          <cell r="B250" t="str">
            <v>Israel</v>
          </cell>
          <cell r="C250">
            <v>1998</v>
          </cell>
          <cell r="D250">
            <v>90</v>
          </cell>
          <cell r="E250">
            <v>300</v>
          </cell>
          <cell r="F250">
            <v>90</v>
          </cell>
          <cell r="G250">
            <v>367540</v>
          </cell>
          <cell r="H250" t="str">
            <v/>
          </cell>
          <cell r="I250" t="str">
            <v>.</v>
          </cell>
        </row>
        <row r="251">
          <cell r="A251">
            <v>376</v>
          </cell>
          <cell r="B251" t="str">
            <v>Israel</v>
          </cell>
          <cell r="C251">
            <v>1998</v>
          </cell>
          <cell r="D251">
            <v>90</v>
          </cell>
          <cell r="E251">
            <v>303</v>
          </cell>
          <cell r="F251">
            <v>90</v>
          </cell>
          <cell r="G251">
            <v>117687</v>
          </cell>
          <cell r="H251" t="str">
            <v/>
          </cell>
          <cell r="I251" t="str">
            <v>.</v>
          </cell>
        </row>
        <row r="252">
          <cell r="A252">
            <v>376</v>
          </cell>
          <cell r="B252" t="str">
            <v>Israel</v>
          </cell>
          <cell r="C252">
            <v>1998</v>
          </cell>
          <cell r="D252">
            <v>90</v>
          </cell>
          <cell r="E252">
            <v>404</v>
          </cell>
          <cell r="F252">
            <v>90</v>
          </cell>
          <cell r="G252">
            <v>116812</v>
          </cell>
          <cell r="H252" t="str">
            <v/>
          </cell>
          <cell r="I252" t="str">
            <v>.</v>
          </cell>
        </row>
        <row r="253">
          <cell r="A253">
            <v>376</v>
          </cell>
          <cell r="B253" t="str">
            <v>Israel</v>
          </cell>
          <cell r="C253">
            <v>1998</v>
          </cell>
          <cell r="D253">
            <v>90</v>
          </cell>
          <cell r="E253">
            <v>505</v>
          </cell>
          <cell r="F253">
            <v>90</v>
          </cell>
          <cell r="G253">
            <v>115671</v>
          </cell>
          <cell r="H253" t="str">
            <v/>
          </cell>
          <cell r="I253" t="str">
            <v>.</v>
          </cell>
        </row>
        <row r="254">
          <cell r="A254">
            <v>376</v>
          </cell>
          <cell r="B254" t="str">
            <v>Israel</v>
          </cell>
          <cell r="C254">
            <v>1998</v>
          </cell>
          <cell r="D254">
            <v>90</v>
          </cell>
          <cell r="E254">
            <v>606</v>
          </cell>
          <cell r="F254">
            <v>90</v>
          </cell>
          <cell r="G254">
            <v>112264</v>
          </cell>
          <cell r="H254" t="str">
            <v/>
          </cell>
          <cell r="I254" t="str">
            <v>.</v>
          </cell>
        </row>
        <row r="255">
          <cell r="A255">
            <v>376</v>
          </cell>
          <cell r="B255" t="str">
            <v>Israel</v>
          </cell>
          <cell r="C255">
            <v>1998</v>
          </cell>
          <cell r="D255">
            <v>90</v>
          </cell>
          <cell r="E255">
            <v>707</v>
          </cell>
          <cell r="F255">
            <v>90</v>
          </cell>
          <cell r="G255">
            <v>112064</v>
          </cell>
          <cell r="H255" t="str">
            <v/>
          </cell>
          <cell r="I255" t="str">
            <v>.</v>
          </cell>
        </row>
        <row r="256">
          <cell r="A256">
            <v>376</v>
          </cell>
          <cell r="B256" t="str">
            <v>Israel</v>
          </cell>
          <cell r="C256">
            <v>1998</v>
          </cell>
          <cell r="D256">
            <v>90</v>
          </cell>
          <cell r="E256">
            <v>808</v>
          </cell>
          <cell r="F256">
            <v>90</v>
          </cell>
          <cell r="G256">
            <v>110825</v>
          </cell>
          <cell r="H256" t="str">
            <v/>
          </cell>
          <cell r="I256" t="str">
            <v>.</v>
          </cell>
        </row>
        <row r="257">
          <cell r="A257">
            <v>376</v>
          </cell>
          <cell r="B257" t="str">
            <v>Israel</v>
          </cell>
          <cell r="C257">
            <v>1998</v>
          </cell>
          <cell r="D257">
            <v>90</v>
          </cell>
          <cell r="E257">
            <v>909</v>
          </cell>
          <cell r="F257">
            <v>90</v>
          </cell>
          <cell r="G257">
            <v>110475</v>
          </cell>
          <cell r="H257" t="str">
            <v/>
          </cell>
          <cell r="I257" t="str">
            <v>.</v>
          </cell>
        </row>
        <row r="258">
          <cell r="A258">
            <v>40</v>
          </cell>
          <cell r="B258" t="str">
            <v>Austria</v>
          </cell>
          <cell r="C258">
            <v>1998</v>
          </cell>
          <cell r="D258">
            <v>90</v>
          </cell>
          <cell r="E258">
            <v>1919</v>
          </cell>
          <cell r="F258">
            <v>90</v>
          </cell>
          <cell r="G258">
            <v>90244</v>
          </cell>
          <cell r="H258" t="str">
            <v>;;=SUM(F31:G31);</v>
          </cell>
          <cell r="I258" t="str">
            <v>.</v>
          </cell>
        </row>
        <row r="259">
          <cell r="A259">
            <v>40</v>
          </cell>
          <cell r="B259" t="str">
            <v>Austria</v>
          </cell>
          <cell r="C259">
            <v>1998</v>
          </cell>
          <cell r="D259">
            <v>90</v>
          </cell>
          <cell r="E259">
            <v>1519</v>
          </cell>
          <cell r="F259">
            <v>90</v>
          </cell>
          <cell r="G259">
            <v>475637</v>
          </cell>
          <cell r="H259" t="str">
            <v>;;=SUM(F32:G32);</v>
          </cell>
          <cell r="I259" t="str">
            <v>.</v>
          </cell>
        </row>
        <row r="260">
          <cell r="A260">
            <v>40</v>
          </cell>
          <cell r="B260" t="str">
            <v>Austria</v>
          </cell>
          <cell r="C260">
            <v>1998</v>
          </cell>
          <cell r="D260">
            <v>90</v>
          </cell>
          <cell r="E260">
            <v>2020</v>
          </cell>
          <cell r="F260">
            <v>90</v>
          </cell>
          <cell r="G260">
            <v>90970</v>
          </cell>
          <cell r="H260" t="str">
            <v>;;=SUM(F33:G33);</v>
          </cell>
          <cell r="I260" t="str">
            <v>.</v>
          </cell>
        </row>
        <row r="261">
          <cell r="A261">
            <v>40</v>
          </cell>
          <cell r="B261" t="str">
            <v>Austria</v>
          </cell>
          <cell r="C261">
            <v>1998</v>
          </cell>
          <cell r="D261">
            <v>90</v>
          </cell>
          <cell r="E261">
            <v>2121</v>
          </cell>
          <cell r="F261">
            <v>90</v>
          </cell>
          <cell r="G261">
            <v>93409</v>
          </cell>
          <cell r="H261" t="str">
            <v>;;=SUM(F34:G34);</v>
          </cell>
          <cell r="I261" t="str">
            <v>.</v>
          </cell>
        </row>
        <row r="262">
          <cell r="A262">
            <v>40</v>
          </cell>
          <cell r="B262" t="str">
            <v>Austria</v>
          </cell>
          <cell r="C262">
            <v>1998</v>
          </cell>
          <cell r="D262">
            <v>90</v>
          </cell>
          <cell r="E262">
            <v>2222</v>
          </cell>
          <cell r="F262">
            <v>90</v>
          </cell>
          <cell r="G262">
            <v>99457</v>
          </cell>
          <cell r="H262" t="str">
            <v>;;=SUM(F35:G35);</v>
          </cell>
          <cell r="I262" t="str">
            <v>.</v>
          </cell>
        </row>
        <row r="263">
          <cell r="A263">
            <v>40</v>
          </cell>
          <cell r="B263" t="str">
            <v>Austria</v>
          </cell>
          <cell r="C263">
            <v>1998</v>
          </cell>
          <cell r="D263">
            <v>90</v>
          </cell>
          <cell r="E263">
            <v>2323</v>
          </cell>
          <cell r="F263">
            <v>90</v>
          </cell>
          <cell r="G263">
            <v>104098</v>
          </cell>
          <cell r="H263" t="str">
            <v>;;=SUM(F36:G36);</v>
          </cell>
          <cell r="I263" t="str">
            <v>.</v>
          </cell>
        </row>
        <row r="264">
          <cell r="A264">
            <v>40</v>
          </cell>
          <cell r="B264" t="str">
            <v>Austria</v>
          </cell>
          <cell r="C264">
            <v>1998</v>
          </cell>
          <cell r="D264">
            <v>90</v>
          </cell>
          <cell r="E264">
            <v>2424</v>
          </cell>
          <cell r="F264">
            <v>90</v>
          </cell>
          <cell r="G264">
            <v>107423</v>
          </cell>
          <cell r="H264" t="str">
            <v>;;=SUM(F37:G37);</v>
          </cell>
          <cell r="I264" t="str">
            <v>.</v>
          </cell>
        </row>
        <row r="265">
          <cell r="A265">
            <v>40</v>
          </cell>
          <cell r="B265" t="str">
            <v>Austria</v>
          </cell>
          <cell r="C265">
            <v>1998</v>
          </cell>
          <cell r="D265">
            <v>90</v>
          </cell>
          <cell r="E265">
            <v>2024</v>
          </cell>
          <cell r="F265">
            <v>90</v>
          </cell>
          <cell r="G265">
            <v>495357</v>
          </cell>
          <cell r="H265" t="str">
            <v>;;=SUM(F38:G38);</v>
          </cell>
          <cell r="I265" t="str">
            <v>.</v>
          </cell>
        </row>
        <row r="266">
          <cell r="A266">
            <v>40</v>
          </cell>
          <cell r="B266" t="str">
            <v>Austria</v>
          </cell>
          <cell r="C266">
            <v>1998</v>
          </cell>
          <cell r="D266">
            <v>90</v>
          </cell>
          <cell r="E266">
            <v>2525</v>
          </cell>
          <cell r="F266">
            <v>90</v>
          </cell>
          <cell r="G266">
            <v>116820</v>
          </cell>
          <cell r="H266" t="str">
            <v>;;=SUM(F39:G39);</v>
          </cell>
          <cell r="I266" t="str">
            <v>.</v>
          </cell>
        </row>
        <row r="267">
          <cell r="A267">
            <v>40</v>
          </cell>
          <cell r="B267" t="str">
            <v>Austria</v>
          </cell>
          <cell r="C267">
            <v>1998</v>
          </cell>
          <cell r="D267">
            <v>90</v>
          </cell>
          <cell r="E267">
            <v>2626</v>
          </cell>
          <cell r="F267">
            <v>90</v>
          </cell>
          <cell r="G267">
            <v>124548</v>
          </cell>
          <cell r="H267" t="str">
            <v>;;=SUM(F40:G40);</v>
          </cell>
          <cell r="I267" t="str">
            <v>.</v>
          </cell>
        </row>
        <row r="268">
          <cell r="A268">
            <v>40</v>
          </cell>
          <cell r="B268" t="str">
            <v>Austria</v>
          </cell>
          <cell r="C268">
            <v>1998</v>
          </cell>
          <cell r="D268">
            <v>90</v>
          </cell>
          <cell r="E268">
            <v>2727</v>
          </cell>
          <cell r="F268">
            <v>90</v>
          </cell>
          <cell r="G268">
            <v>128645</v>
          </cell>
          <cell r="H268" t="str">
            <v>;;=SUM(F41:G41);</v>
          </cell>
          <cell r="I268" t="str">
            <v>.</v>
          </cell>
        </row>
        <row r="269">
          <cell r="A269">
            <v>40</v>
          </cell>
          <cell r="B269" t="str">
            <v>Austria</v>
          </cell>
          <cell r="C269">
            <v>1998</v>
          </cell>
          <cell r="D269">
            <v>90</v>
          </cell>
          <cell r="E269">
            <v>2828</v>
          </cell>
          <cell r="F269">
            <v>90</v>
          </cell>
          <cell r="G269">
            <v>136301</v>
          </cell>
          <cell r="H269" t="str">
            <v>;;=SUM(F42:G42);</v>
          </cell>
          <cell r="I269" t="str">
            <v>.</v>
          </cell>
        </row>
        <row r="270">
          <cell r="A270">
            <v>40</v>
          </cell>
          <cell r="B270" t="str">
            <v>Austria</v>
          </cell>
          <cell r="C270">
            <v>1998</v>
          </cell>
          <cell r="D270">
            <v>90</v>
          </cell>
          <cell r="E270">
            <v>2929</v>
          </cell>
          <cell r="F270">
            <v>90</v>
          </cell>
          <cell r="G270">
            <v>142838</v>
          </cell>
          <cell r="H270" t="str">
            <v>;;=SUM(F43:G43);</v>
          </cell>
          <cell r="I270" t="str">
            <v>.</v>
          </cell>
        </row>
        <row r="271">
          <cell r="A271">
            <v>40</v>
          </cell>
          <cell r="B271" t="str">
            <v>Austria</v>
          </cell>
          <cell r="C271">
            <v>1998</v>
          </cell>
          <cell r="D271">
            <v>90</v>
          </cell>
          <cell r="E271">
            <v>2529</v>
          </cell>
          <cell r="F271">
            <v>90</v>
          </cell>
          <cell r="G271">
            <v>649152</v>
          </cell>
          <cell r="H271" t="str">
            <v>;;=SUM(F44:G44);</v>
          </cell>
          <cell r="I271" t="str">
            <v>.</v>
          </cell>
        </row>
        <row r="272">
          <cell r="A272">
            <v>40</v>
          </cell>
          <cell r="B272" t="str">
            <v>Austria</v>
          </cell>
          <cell r="C272">
            <v>1998</v>
          </cell>
          <cell r="D272">
            <v>90</v>
          </cell>
          <cell r="E272">
            <v>3034</v>
          </cell>
          <cell r="F272">
            <v>90</v>
          </cell>
          <cell r="G272">
            <v>722221</v>
          </cell>
          <cell r="H272" t="str">
            <v>;;=SUM(F45:G45);</v>
          </cell>
          <cell r="I272" t="str">
            <v>.</v>
          </cell>
        </row>
        <row r="273">
          <cell r="A273">
            <v>40</v>
          </cell>
          <cell r="B273" t="str">
            <v>Austria</v>
          </cell>
          <cell r="C273">
            <v>1998</v>
          </cell>
          <cell r="D273">
            <v>90</v>
          </cell>
          <cell r="E273">
            <v>3539</v>
          </cell>
          <cell r="F273">
            <v>90</v>
          </cell>
          <cell r="G273">
            <v>670651</v>
          </cell>
          <cell r="H273" t="str">
            <v>;;=SUM(F46:G46);</v>
          </cell>
          <cell r="I273" t="str">
            <v>.</v>
          </cell>
        </row>
        <row r="274">
          <cell r="A274">
            <v>40</v>
          </cell>
          <cell r="B274" t="str">
            <v>Austria</v>
          </cell>
          <cell r="C274">
            <v>1998</v>
          </cell>
          <cell r="D274">
            <v>90</v>
          </cell>
          <cell r="E274">
            <v>4099</v>
          </cell>
          <cell r="F274">
            <v>90</v>
          </cell>
          <cell r="G274">
            <v>3675804</v>
          </cell>
          <cell r="H274" t="str">
            <v>;;=SUM(F47:G47);</v>
          </cell>
          <cell r="I274" t="str">
            <v>.</v>
          </cell>
        </row>
        <row r="275">
          <cell r="A275">
            <v>40</v>
          </cell>
          <cell r="B275" t="str">
            <v>Austria</v>
          </cell>
          <cell r="C275">
            <v>1998</v>
          </cell>
          <cell r="D275">
            <v>90</v>
          </cell>
          <cell r="E275">
            <v>990000</v>
          </cell>
          <cell r="F275">
            <v>90</v>
          </cell>
          <cell r="G275">
            <v>0</v>
          </cell>
          <cell r="H275" t="str">
            <v>;;=SUM(F48:G48);</v>
          </cell>
          <cell r="I275" t="str">
            <v>.</v>
          </cell>
        </row>
        <row r="276">
          <cell r="A276">
            <v>57</v>
          </cell>
          <cell r="B276" t="str">
            <v>Belgium (Fl)</v>
          </cell>
          <cell r="C276">
            <v>1998</v>
          </cell>
          <cell r="D276">
            <v>90</v>
          </cell>
          <cell r="E276">
            <v>900000</v>
          </cell>
          <cell r="F276">
            <v>90</v>
          </cell>
          <cell r="G276">
            <v>6103018</v>
          </cell>
          <cell r="H276" t="str">
            <v>;;=SUM(F11:G11);</v>
          </cell>
          <cell r="I276" t="str">
            <v>.</v>
          </cell>
        </row>
        <row r="277">
          <cell r="A277">
            <v>57</v>
          </cell>
          <cell r="B277" t="str">
            <v>Belgium (Fl)</v>
          </cell>
          <cell r="C277">
            <v>1998</v>
          </cell>
          <cell r="D277">
            <v>90</v>
          </cell>
          <cell r="E277">
            <v>300</v>
          </cell>
          <cell r="F277">
            <v>90</v>
          </cell>
          <cell r="G277">
            <v>201486</v>
          </cell>
          <cell r="H277" t="str">
            <v>;;=SUM(F12:G12);</v>
          </cell>
          <cell r="I277" t="str">
            <v>.</v>
          </cell>
        </row>
        <row r="278">
          <cell r="A278">
            <v>57</v>
          </cell>
          <cell r="B278" t="str">
            <v>Belgium (Fl)</v>
          </cell>
          <cell r="C278">
            <v>1998</v>
          </cell>
          <cell r="D278">
            <v>90</v>
          </cell>
          <cell r="E278">
            <v>303</v>
          </cell>
          <cell r="F278">
            <v>90</v>
          </cell>
          <cell r="G278">
            <v>68178</v>
          </cell>
          <cell r="H278" t="str">
            <v>;;=SUM(F13:G13);</v>
          </cell>
          <cell r="I278" t="str">
            <v>.</v>
          </cell>
        </row>
        <row r="279">
          <cell r="A279">
            <v>57</v>
          </cell>
          <cell r="B279" t="str">
            <v>Belgium (Fl)</v>
          </cell>
          <cell r="C279">
            <v>1998</v>
          </cell>
          <cell r="D279">
            <v>90</v>
          </cell>
          <cell r="E279">
            <v>404</v>
          </cell>
          <cell r="F279">
            <v>90</v>
          </cell>
          <cell r="G279">
            <v>71417</v>
          </cell>
          <cell r="H279" t="str">
            <v>;;=SUM(F14:G14);</v>
          </cell>
          <cell r="I279" t="str">
            <v>.</v>
          </cell>
        </row>
        <row r="280">
          <cell r="A280">
            <v>57</v>
          </cell>
          <cell r="B280" t="str">
            <v>Belgium (Fl)</v>
          </cell>
          <cell r="C280">
            <v>1998</v>
          </cell>
          <cell r="D280">
            <v>90</v>
          </cell>
          <cell r="E280">
            <v>505</v>
          </cell>
          <cell r="F280">
            <v>90</v>
          </cell>
          <cell r="G280">
            <v>73693</v>
          </cell>
          <cell r="H280" t="str">
            <v>;;=SUM(F15:G15);</v>
          </cell>
          <cell r="I280" t="str">
            <v>.</v>
          </cell>
        </row>
        <row r="281">
          <cell r="A281">
            <v>57</v>
          </cell>
          <cell r="B281" t="str">
            <v>Belgium (Fl)</v>
          </cell>
          <cell r="C281">
            <v>1998</v>
          </cell>
          <cell r="D281">
            <v>90</v>
          </cell>
          <cell r="E281">
            <v>606</v>
          </cell>
          <cell r="F281">
            <v>90</v>
          </cell>
          <cell r="G281">
            <v>74410</v>
          </cell>
          <cell r="H281" t="str">
            <v>;;=SUM(F16:G16);</v>
          </cell>
          <cell r="I281" t="str">
            <v>.</v>
          </cell>
        </row>
        <row r="282">
          <cell r="A282">
            <v>57</v>
          </cell>
          <cell r="B282" t="str">
            <v>Belgium (Fl)</v>
          </cell>
          <cell r="C282">
            <v>1998</v>
          </cell>
          <cell r="D282">
            <v>90</v>
          </cell>
          <cell r="E282">
            <v>707</v>
          </cell>
          <cell r="F282">
            <v>90</v>
          </cell>
          <cell r="G282">
            <v>73733</v>
          </cell>
          <cell r="H282" t="str">
            <v>;;=SUM(F17:G17);</v>
          </cell>
          <cell r="I282" t="str">
            <v>.</v>
          </cell>
        </row>
        <row r="283">
          <cell r="A283">
            <v>57</v>
          </cell>
          <cell r="B283" t="str">
            <v>Belgium (Fl)</v>
          </cell>
          <cell r="C283">
            <v>1998</v>
          </cell>
          <cell r="D283">
            <v>90</v>
          </cell>
          <cell r="E283">
            <v>808</v>
          </cell>
          <cell r="F283">
            <v>90</v>
          </cell>
          <cell r="G283">
            <v>71353</v>
          </cell>
          <cell r="H283" t="str">
            <v>;;=SUM(F18:G18);</v>
          </cell>
          <cell r="I283" t="str">
            <v>.</v>
          </cell>
        </row>
        <row r="284">
          <cell r="A284">
            <v>57</v>
          </cell>
          <cell r="B284" t="str">
            <v>Belgium (Fl)</v>
          </cell>
          <cell r="C284">
            <v>1998</v>
          </cell>
          <cell r="D284">
            <v>90</v>
          </cell>
          <cell r="E284">
            <v>909</v>
          </cell>
          <cell r="F284">
            <v>90</v>
          </cell>
          <cell r="G284">
            <v>70700</v>
          </cell>
          <cell r="H284" t="str">
            <v>;;=SUM(F19:G19);</v>
          </cell>
          <cell r="I284" t="str">
            <v>.</v>
          </cell>
        </row>
        <row r="285">
          <cell r="A285">
            <v>57</v>
          </cell>
          <cell r="B285" t="str">
            <v>Belgium (Fl)</v>
          </cell>
          <cell r="C285">
            <v>1998</v>
          </cell>
          <cell r="D285">
            <v>90</v>
          </cell>
          <cell r="E285">
            <v>509</v>
          </cell>
          <cell r="F285">
            <v>90</v>
          </cell>
          <cell r="G285">
            <v>363889</v>
          </cell>
          <cell r="H285" t="str">
            <v>;;=SUM(F20:G20);</v>
          </cell>
          <cell r="I285" t="str">
            <v>.</v>
          </cell>
        </row>
        <row r="286">
          <cell r="A286">
            <v>57</v>
          </cell>
          <cell r="B286" t="str">
            <v>Belgium (Fl)</v>
          </cell>
          <cell r="C286">
            <v>1998</v>
          </cell>
          <cell r="D286">
            <v>90</v>
          </cell>
          <cell r="E286">
            <v>1010</v>
          </cell>
          <cell r="F286">
            <v>90</v>
          </cell>
          <cell r="G286">
            <v>69691</v>
          </cell>
          <cell r="H286" t="str">
            <v>;;=SUM(F21:G21);</v>
          </cell>
          <cell r="I286" t="str">
            <v>.</v>
          </cell>
        </row>
        <row r="287">
          <cell r="A287">
            <v>124</v>
          </cell>
          <cell r="B287" t="str">
            <v>Canada</v>
          </cell>
          <cell r="C287">
            <v>1998</v>
          </cell>
          <cell r="D287">
            <v>90</v>
          </cell>
          <cell r="E287">
            <v>2020</v>
          </cell>
          <cell r="F287">
            <v>90</v>
          </cell>
          <cell r="G287">
            <v>404688</v>
          </cell>
          <cell r="H287" t="str">
            <v>;;=SUM(F33:G33);</v>
          </cell>
          <cell r="I287" t="str">
            <v>.</v>
          </cell>
        </row>
        <row r="288">
          <cell r="A288">
            <v>124</v>
          </cell>
          <cell r="B288" t="str">
            <v>Canada</v>
          </cell>
          <cell r="C288">
            <v>1998</v>
          </cell>
          <cell r="D288">
            <v>90</v>
          </cell>
          <cell r="E288">
            <v>2121</v>
          </cell>
          <cell r="F288">
            <v>90</v>
          </cell>
          <cell r="G288">
            <v>408569</v>
          </cell>
          <cell r="H288" t="str">
            <v>;;=SUM(F34:G34);</v>
          </cell>
          <cell r="I288" t="str">
            <v>.</v>
          </cell>
        </row>
        <row r="289">
          <cell r="A289">
            <v>124</v>
          </cell>
          <cell r="B289" t="str">
            <v>Canada</v>
          </cell>
          <cell r="C289">
            <v>1998</v>
          </cell>
          <cell r="D289">
            <v>90</v>
          </cell>
          <cell r="E289">
            <v>2222</v>
          </cell>
          <cell r="F289">
            <v>90</v>
          </cell>
          <cell r="G289">
            <v>410043</v>
          </cell>
          <cell r="H289" t="str">
            <v>;;=SUM(F35:G35);</v>
          </cell>
          <cell r="I289" t="str">
            <v>.</v>
          </cell>
        </row>
        <row r="290">
          <cell r="A290">
            <v>124</v>
          </cell>
          <cell r="B290" t="str">
            <v>Canada</v>
          </cell>
          <cell r="C290">
            <v>1998</v>
          </cell>
          <cell r="D290">
            <v>90</v>
          </cell>
          <cell r="E290">
            <v>2323</v>
          </cell>
          <cell r="F290">
            <v>90</v>
          </cell>
          <cell r="G290">
            <v>405526</v>
          </cell>
          <cell r="H290" t="str">
            <v>;;=SUM(F36:G36);</v>
          </cell>
          <cell r="I290" t="str">
            <v>.</v>
          </cell>
        </row>
        <row r="291">
          <cell r="A291">
            <v>124</v>
          </cell>
          <cell r="B291" t="str">
            <v>Canada</v>
          </cell>
          <cell r="C291">
            <v>1998</v>
          </cell>
          <cell r="D291">
            <v>90</v>
          </cell>
          <cell r="E291">
            <v>2424</v>
          </cell>
          <cell r="F291">
            <v>90</v>
          </cell>
          <cell r="G291">
            <v>402934</v>
          </cell>
          <cell r="H291" t="str">
            <v>;;=SUM(F37:G37);</v>
          </cell>
          <cell r="I291" t="str">
            <v>.</v>
          </cell>
        </row>
        <row r="292">
          <cell r="A292">
            <v>124</v>
          </cell>
          <cell r="B292" t="str">
            <v>Canada</v>
          </cell>
          <cell r="C292">
            <v>1998</v>
          </cell>
          <cell r="D292">
            <v>90</v>
          </cell>
          <cell r="E292">
            <v>2024</v>
          </cell>
          <cell r="F292">
            <v>90</v>
          </cell>
          <cell r="G292">
            <v>2031760</v>
          </cell>
          <cell r="H292" t="str">
            <v>;;=SUM(F38:G38);</v>
          </cell>
          <cell r="I292" t="str">
            <v>.</v>
          </cell>
        </row>
        <row r="293">
          <cell r="A293">
            <v>124</v>
          </cell>
          <cell r="B293" t="str">
            <v>Canada</v>
          </cell>
          <cell r="C293">
            <v>1998</v>
          </cell>
          <cell r="D293">
            <v>90</v>
          </cell>
          <cell r="E293">
            <v>2525</v>
          </cell>
          <cell r="F293">
            <v>90</v>
          </cell>
          <cell r="G293">
            <v>409107</v>
          </cell>
          <cell r="H293" t="str">
            <v>;;=SUM(F39:G39);</v>
          </cell>
          <cell r="I293" t="str">
            <v>.</v>
          </cell>
        </row>
        <row r="294">
          <cell r="A294">
            <v>124</v>
          </cell>
          <cell r="B294" t="str">
            <v>Canada</v>
          </cell>
          <cell r="C294">
            <v>1998</v>
          </cell>
          <cell r="D294">
            <v>90</v>
          </cell>
          <cell r="E294">
            <v>2626</v>
          </cell>
          <cell r="F294">
            <v>90</v>
          </cell>
          <cell r="G294">
            <v>423144</v>
          </cell>
          <cell r="H294" t="str">
            <v>;;=SUM(F40:G40);</v>
          </cell>
          <cell r="I294" t="str">
            <v>.</v>
          </cell>
        </row>
        <row r="295">
          <cell r="A295">
            <v>124</v>
          </cell>
          <cell r="B295" t="str">
            <v>Canada</v>
          </cell>
          <cell r="C295">
            <v>1998</v>
          </cell>
          <cell r="D295">
            <v>90</v>
          </cell>
          <cell r="E295">
            <v>2727</v>
          </cell>
          <cell r="F295">
            <v>90</v>
          </cell>
          <cell r="G295">
            <v>434803</v>
          </cell>
          <cell r="H295" t="str">
            <v>;;=SUM(F41:G41);</v>
          </cell>
          <cell r="I295" t="str">
            <v>.</v>
          </cell>
        </row>
        <row r="296">
          <cell r="A296">
            <v>124</v>
          </cell>
          <cell r="B296" t="str">
            <v>Canada</v>
          </cell>
          <cell r="C296">
            <v>1998</v>
          </cell>
          <cell r="D296">
            <v>90</v>
          </cell>
          <cell r="E296">
            <v>2828</v>
          </cell>
          <cell r="F296">
            <v>90</v>
          </cell>
          <cell r="G296">
            <v>435756</v>
          </cell>
          <cell r="H296" t="str">
            <v>;;=SUM(F42:G42);</v>
          </cell>
          <cell r="I296" t="str">
            <v>.</v>
          </cell>
        </row>
        <row r="297">
          <cell r="A297">
            <v>124</v>
          </cell>
          <cell r="B297" t="str">
            <v>Canada</v>
          </cell>
          <cell r="C297">
            <v>1998</v>
          </cell>
          <cell r="D297">
            <v>90</v>
          </cell>
          <cell r="E297">
            <v>2929</v>
          </cell>
          <cell r="F297">
            <v>90</v>
          </cell>
          <cell r="G297">
            <v>436201</v>
          </cell>
          <cell r="H297" t="str">
            <v>;;=SUM(F43:G43);</v>
          </cell>
          <cell r="I297" t="str">
            <v>.</v>
          </cell>
        </row>
        <row r="298">
          <cell r="A298">
            <v>124</v>
          </cell>
          <cell r="B298" t="str">
            <v>Canada</v>
          </cell>
          <cell r="C298">
            <v>1998</v>
          </cell>
          <cell r="D298">
            <v>90</v>
          </cell>
          <cell r="E298">
            <v>2529</v>
          </cell>
          <cell r="F298">
            <v>90</v>
          </cell>
          <cell r="G298">
            <v>2139011</v>
          </cell>
          <cell r="H298" t="str">
            <v>;;=SUM(F44:G44);</v>
          </cell>
          <cell r="I298" t="str">
            <v>.</v>
          </cell>
        </row>
        <row r="299">
          <cell r="A299">
            <v>124</v>
          </cell>
          <cell r="B299" t="str">
            <v>Canada</v>
          </cell>
          <cell r="C299">
            <v>1998</v>
          </cell>
          <cell r="D299">
            <v>90</v>
          </cell>
          <cell r="E299">
            <v>3034</v>
          </cell>
          <cell r="F299">
            <v>90</v>
          </cell>
          <cell r="G299">
            <v>2473563</v>
          </cell>
          <cell r="H299" t="str">
            <v>;;=SUM(F45:G45);</v>
          </cell>
          <cell r="I299" t="str">
            <v>.</v>
          </cell>
        </row>
        <row r="300">
          <cell r="A300">
            <v>124</v>
          </cell>
          <cell r="B300" t="str">
            <v>Canada</v>
          </cell>
          <cell r="C300">
            <v>1998</v>
          </cell>
          <cell r="D300">
            <v>90</v>
          </cell>
          <cell r="E300">
            <v>3539</v>
          </cell>
          <cell r="F300">
            <v>90</v>
          </cell>
          <cell r="G300">
            <v>2677975</v>
          </cell>
          <cell r="H300" t="str">
            <v>;;=SUM(F46:G46);</v>
          </cell>
          <cell r="I300" t="str">
            <v>.</v>
          </cell>
        </row>
        <row r="301">
          <cell r="A301">
            <v>124</v>
          </cell>
          <cell r="B301" t="str">
            <v>Canada</v>
          </cell>
          <cell r="C301">
            <v>1998</v>
          </cell>
          <cell r="D301">
            <v>90</v>
          </cell>
          <cell r="E301">
            <v>4099</v>
          </cell>
          <cell r="F301">
            <v>90</v>
          </cell>
          <cell r="G301">
            <v>12812927</v>
          </cell>
          <cell r="H301" t="str">
            <v>;;=SUM(F47:G47);</v>
          </cell>
          <cell r="I301" t="str">
            <v>.</v>
          </cell>
        </row>
        <row r="302">
          <cell r="A302">
            <v>124</v>
          </cell>
          <cell r="B302" t="str">
            <v>Canada</v>
          </cell>
          <cell r="C302">
            <v>1998</v>
          </cell>
          <cell r="D302">
            <v>90</v>
          </cell>
          <cell r="E302">
            <v>990000</v>
          </cell>
          <cell r="F302">
            <v>90</v>
          </cell>
          <cell r="G302">
            <v>0</v>
          </cell>
          <cell r="H302" t="str">
            <v>n;</v>
          </cell>
          <cell r="I302" t="str">
            <v>n</v>
          </cell>
        </row>
        <row r="303">
          <cell r="A303">
            <v>203</v>
          </cell>
          <cell r="B303" t="str">
            <v>Czech Republic</v>
          </cell>
          <cell r="C303">
            <v>1998</v>
          </cell>
          <cell r="D303">
            <v>90</v>
          </cell>
          <cell r="E303">
            <v>900000</v>
          </cell>
          <cell r="F303">
            <v>90</v>
          </cell>
          <cell r="G303">
            <v>10299125</v>
          </cell>
          <cell r="H303" t="str">
            <v>;;=SUM(F11:G11);</v>
          </cell>
          <cell r="I303" t="str">
            <v>.</v>
          </cell>
        </row>
        <row r="304">
          <cell r="A304">
            <v>203</v>
          </cell>
          <cell r="B304" t="str">
            <v>Czech Republic</v>
          </cell>
          <cell r="C304">
            <v>1998</v>
          </cell>
          <cell r="D304">
            <v>90</v>
          </cell>
          <cell r="E304">
            <v>300</v>
          </cell>
          <cell r="F304">
            <v>90</v>
          </cell>
          <cell r="G304">
            <v>275584</v>
          </cell>
          <cell r="H304" t="str">
            <v>;;=SUM(F12:G12);</v>
          </cell>
          <cell r="I304" t="str">
            <v>.</v>
          </cell>
        </row>
        <row r="305">
          <cell r="A305">
            <v>203</v>
          </cell>
          <cell r="B305" t="str">
            <v>Czech Republic</v>
          </cell>
          <cell r="C305">
            <v>1998</v>
          </cell>
          <cell r="D305">
            <v>90</v>
          </cell>
          <cell r="E305">
            <v>303</v>
          </cell>
          <cell r="F305">
            <v>90</v>
          </cell>
          <cell r="G305">
            <v>105842</v>
          </cell>
          <cell r="H305" t="str">
            <v>;;=SUM(F13:G13);</v>
          </cell>
          <cell r="I305" t="str">
            <v>.</v>
          </cell>
        </row>
        <row r="306">
          <cell r="A306">
            <v>203</v>
          </cell>
          <cell r="B306" t="str">
            <v>Czech Republic</v>
          </cell>
          <cell r="C306">
            <v>1998</v>
          </cell>
          <cell r="D306">
            <v>90</v>
          </cell>
          <cell r="E306">
            <v>404</v>
          </cell>
          <cell r="F306">
            <v>90</v>
          </cell>
          <cell r="G306">
            <v>120084</v>
          </cell>
          <cell r="H306" t="str">
            <v>;;=SUM(F14:G14);</v>
          </cell>
          <cell r="I306" t="str">
            <v>.</v>
          </cell>
        </row>
        <row r="307">
          <cell r="A307">
            <v>203</v>
          </cell>
          <cell r="B307" t="str">
            <v>Czech Republic</v>
          </cell>
          <cell r="C307">
            <v>1998</v>
          </cell>
          <cell r="D307">
            <v>90</v>
          </cell>
          <cell r="E307">
            <v>505</v>
          </cell>
          <cell r="F307">
            <v>90</v>
          </cell>
          <cell r="G307">
            <v>120755</v>
          </cell>
          <cell r="H307" t="str">
            <v>;;=SUM(F15:G15);</v>
          </cell>
          <cell r="I307" t="str">
            <v>.</v>
          </cell>
        </row>
        <row r="308">
          <cell r="A308">
            <v>203</v>
          </cell>
          <cell r="B308" t="str">
            <v>Czech Republic</v>
          </cell>
          <cell r="C308">
            <v>1998</v>
          </cell>
          <cell r="D308">
            <v>90</v>
          </cell>
          <cell r="E308">
            <v>606</v>
          </cell>
          <cell r="F308">
            <v>90</v>
          </cell>
          <cell r="G308">
            <v>128492</v>
          </cell>
          <cell r="H308" t="str">
            <v>;;=SUM(F16:G16);</v>
          </cell>
          <cell r="I308" t="str">
            <v>.</v>
          </cell>
        </row>
        <row r="309">
          <cell r="A309">
            <v>203</v>
          </cell>
          <cell r="B309" t="str">
            <v>Czech Republic</v>
          </cell>
          <cell r="C309">
            <v>1998</v>
          </cell>
          <cell r="D309">
            <v>90</v>
          </cell>
          <cell r="E309">
            <v>707</v>
          </cell>
          <cell r="F309">
            <v>90</v>
          </cell>
          <cell r="G309">
            <v>127748</v>
          </cell>
          <cell r="H309" t="str">
            <v>;;=SUM(F17:G17);</v>
          </cell>
          <cell r="I309" t="str">
            <v>.</v>
          </cell>
        </row>
        <row r="310">
          <cell r="A310">
            <v>203</v>
          </cell>
          <cell r="B310" t="str">
            <v>Czech Republic</v>
          </cell>
          <cell r="C310">
            <v>1998</v>
          </cell>
          <cell r="D310">
            <v>90</v>
          </cell>
          <cell r="E310">
            <v>808</v>
          </cell>
          <cell r="F310">
            <v>90</v>
          </cell>
          <cell r="G310">
            <v>125933</v>
          </cell>
          <cell r="H310" t="str">
            <v>;;=SUM(F18:G18);</v>
          </cell>
          <cell r="I310" t="str">
            <v>.</v>
          </cell>
        </row>
        <row r="311">
          <cell r="A311">
            <v>203</v>
          </cell>
          <cell r="B311" t="str">
            <v>Czech Republic</v>
          </cell>
          <cell r="C311">
            <v>1998</v>
          </cell>
          <cell r="D311">
            <v>90</v>
          </cell>
          <cell r="E311">
            <v>909</v>
          </cell>
          <cell r="F311">
            <v>90</v>
          </cell>
          <cell r="G311">
            <v>129845</v>
          </cell>
          <cell r="H311" t="str">
            <v>;;=SUM(F19:G19);</v>
          </cell>
          <cell r="I311" t="str">
            <v>.</v>
          </cell>
        </row>
        <row r="312">
          <cell r="A312">
            <v>203</v>
          </cell>
          <cell r="B312" t="str">
            <v>Czech Republic</v>
          </cell>
          <cell r="C312">
            <v>1998</v>
          </cell>
          <cell r="D312">
            <v>90</v>
          </cell>
          <cell r="E312">
            <v>509</v>
          </cell>
          <cell r="F312">
            <v>90</v>
          </cell>
          <cell r="G312">
            <v>632773</v>
          </cell>
          <cell r="H312" t="str">
            <v>;;=SUM(F20:G20);</v>
          </cell>
          <cell r="I312" t="str">
            <v>.</v>
          </cell>
        </row>
        <row r="313">
          <cell r="A313">
            <v>203</v>
          </cell>
          <cell r="B313" t="str">
            <v>Czech Republic</v>
          </cell>
          <cell r="C313">
            <v>1998</v>
          </cell>
          <cell r="D313">
            <v>90</v>
          </cell>
          <cell r="E313">
            <v>1010</v>
          </cell>
          <cell r="F313">
            <v>90</v>
          </cell>
          <cell r="G313">
            <v>128204</v>
          </cell>
          <cell r="H313" t="str">
            <v>;;=SUM(F21:G21);</v>
          </cell>
          <cell r="I313" t="str">
            <v>.</v>
          </cell>
        </row>
        <row r="314">
          <cell r="A314">
            <v>203</v>
          </cell>
          <cell r="B314" t="str">
            <v>Czech Republic</v>
          </cell>
          <cell r="C314">
            <v>1998</v>
          </cell>
          <cell r="D314">
            <v>90</v>
          </cell>
          <cell r="E314">
            <v>1111</v>
          </cell>
          <cell r="F314">
            <v>90</v>
          </cell>
          <cell r="G314">
            <v>130574</v>
          </cell>
          <cell r="H314" t="str">
            <v>;;=SUM(F22:G22);</v>
          </cell>
          <cell r="I314" t="str">
            <v>.</v>
          </cell>
        </row>
        <row r="315">
          <cell r="A315">
            <v>57</v>
          </cell>
          <cell r="B315" t="str">
            <v>Belgium (Fl)</v>
          </cell>
          <cell r="C315">
            <v>1998</v>
          </cell>
          <cell r="D315">
            <v>90</v>
          </cell>
          <cell r="E315">
            <v>1111</v>
          </cell>
          <cell r="F315">
            <v>90</v>
          </cell>
          <cell r="G315">
            <v>69682</v>
          </cell>
          <cell r="H315" t="str">
            <v>;;=SUM(F22:G22);</v>
          </cell>
          <cell r="I315" t="str">
            <v>.</v>
          </cell>
        </row>
        <row r="316">
          <cell r="A316">
            <v>57</v>
          </cell>
          <cell r="B316" t="str">
            <v>Belgium (Fl)</v>
          </cell>
          <cell r="C316">
            <v>1998</v>
          </cell>
          <cell r="D316">
            <v>90</v>
          </cell>
          <cell r="E316">
            <v>1212</v>
          </cell>
          <cell r="F316">
            <v>90</v>
          </cell>
          <cell r="G316">
            <v>68139</v>
          </cell>
          <cell r="H316" t="str">
            <v>;;=SUM(F23:G23);</v>
          </cell>
          <cell r="I316" t="str">
            <v>.</v>
          </cell>
        </row>
        <row r="317">
          <cell r="A317">
            <v>57</v>
          </cell>
          <cell r="B317" t="str">
            <v>Belgium (Fl)</v>
          </cell>
          <cell r="C317">
            <v>1998</v>
          </cell>
          <cell r="D317">
            <v>90</v>
          </cell>
          <cell r="E317">
            <v>1313</v>
          </cell>
          <cell r="F317">
            <v>90</v>
          </cell>
          <cell r="G317">
            <v>69675</v>
          </cell>
          <cell r="H317" t="str">
            <v>;;=SUM(F24:G24);</v>
          </cell>
          <cell r="I317" t="str">
            <v>.</v>
          </cell>
        </row>
        <row r="318">
          <cell r="A318">
            <v>57</v>
          </cell>
          <cell r="B318" t="str">
            <v>Belgium (Fl)</v>
          </cell>
          <cell r="C318">
            <v>1998</v>
          </cell>
          <cell r="D318">
            <v>90</v>
          </cell>
          <cell r="E318">
            <v>1414</v>
          </cell>
          <cell r="F318">
            <v>90</v>
          </cell>
          <cell r="G318">
            <v>71692</v>
          </cell>
          <cell r="H318" t="str">
            <v>;;=SUM(F25:G25);</v>
          </cell>
          <cell r="I318" t="str">
            <v>.</v>
          </cell>
        </row>
        <row r="319">
          <cell r="A319">
            <v>57</v>
          </cell>
          <cell r="B319" t="str">
            <v>Belgium (Fl)</v>
          </cell>
          <cell r="C319">
            <v>1998</v>
          </cell>
          <cell r="D319">
            <v>90</v>
          </cell>
          <cell r="E319">
            <v>1014</v>
          </cell>
          <cell r="F319">
            <v>90</v>
          </cell>
          <cell r="G319">
            <v>348879</v>
          </cell>
          <cell r="H319" t="str">
            <v>;;=SUM(F26:G26);</v>
          </cell>
          <cell r="I319" t="str">
            <v>.</v>
          </cell>
        </row>
        <row r="320">
          <cell r="A320">
            <v>57</v>
          </cell>
          <cell r="B320" t="str">
            <v>Belgium (Fl)</v>
          </cell>
          <cell r="C320">
            <v>1998</v>
          </cell>
          <cell r="D320">
            <v>90</v>
          </cell>
          <cell r="E320">
            <v>1515</v>
          </cell>
          <cell r="F320">
            <v>90</v>
          </cell>
          <cell r="G320">
            <v>73141</v>
          </cell>
          <cell r="H320" t="str">
            <v>;;=SUM(F27:G27);</v>
          </cell>
          <cell r="I320" t="str">
            <v>.</v>
          </cell>
        </row>
        <row r="321">
          <cell r="A321">
            <v>57</v>
          </cell>
          <cell r="B321" t="str">
            <v>Belgium (Fl)</v>
          </cell>
          <cell r="C321">
            <v>1998</v>
          </cell>
          <cell r="D321">
            <v>90</v>
          </cell>
          <cell r="E321">
            <v>1616</v>
          </cell>
          <cell r="F321">
            <v>90</v>
          </cell>
          <cell r="G321">
            <v>75422</v>
          </cell>
          <cell r="H321" t="str">
            <v>;;=SUM(F28:G28);</v>
          </cell>
          <cell r="I321" t="str">
            <v>.</v>
          </cell>
        </row>
        <row r="322">
          <cell r="A322">
            <v>57</v>
          </cell>
          <cell r="B322" t="str">
            <v>Belgium (Fl)</v>
          </cell>
          <cell r="C322">
            <v>1998</v>
          </cell>
          <cell r="D322">
            <v>90</v>
          </cell>
          <cell r="E322">
            <v>1717</v>
          </cell>
          <cell r="F322">
            <v>90</v>
          </cell>
          <cell r="G322">
            <v>75607</v>
          </cell>
          <cell r="H322" t="str">
            <v>;;=SUM(F29:G29);</v>
          </cell>
          <cell r="I322" t="str">
            <v>.</v>
          </cell>
        </row>
        <row r="323">
          <cell r="A323">
            <v>57</v>
          </cell>
          <cell r="B323" t="str">
            <v>Belgium (Fl)</v>
          </cell>
          <cell r="C323">
            <v>1998</v>
          </cell>
          <cell r="D323">
            <v>90</v>
          </cell>
          <cell r="E323">
            <v>1818</v>
          </cell>
          <cell r="F323">
            <v>90</v>
          </cell>
          <cell r="G323">
            <v>75863</v>
          </cell>
          <cell r="H323" t="str">
            <v>;;=SUM(F30:G30);</v>
          </cell>
          <cell r="I323" t="str">
            <v>.</v>
          </cell>
        </row>
        <row r="324">
          <cell r="A324">
            <v>57</v>
          </cell>
          <cell r="B324" t="str">
            <v>Belgium (Fl)</v>
          </cell>
          <cell r="C324">
            <v>1998</v>
          </cell>
          <cell r="D324">
            <v>90</v>
          </cell>
          <cell r="E324">
            <v>1919</v>
          </cell>
          <cell r="F324">
            <v>90</v>
          </cell>
          <cell r="G324">
            <v>75020</v>
          </cell>
          <cell r="H324" t="str">
            <v>;;=SUM(F31:G31);</v>
          </cell>
          <cell r="I324" t="str">
            <v>.</v>
          </cell>
        </row>
        <row r="325">
          <cell r="A325">
            <v>57</v>
          </cell>
          <cell r="B325" t="str">
            <v>Belgium (Fl)</v>
          </cell>
          <cell r="C325">
            <v>1998</v>
          </cell>
          <cell r="D325">
            <v>90</v>
          </cell>
          <cell r="E325">
            <v>1519</v>
          </cell>
          <cell r="F325">
            <v>90</v>
          </cell>
          <cell r="G325">
            <v>375053</v>
          </cell>
          <cell r="H325" t="str">
            <v>;;=SUM(F32:G32);</v>
          </cell>
          <cell r="I325" t="str">
            <v>.</v>
          </cell>
        </row>
        <row r="326">
          <cell r="A326">
            <v>57</v>
          </cell>
          <cell r="B326" t="str">
            <v>Belgium (Fl)</v>
          </cell>
          <cell r="C326">
            <v>1998</v>
          </cell>
          <cell r="D326">
            <v>90</v>
          </cell>
          <cell r="E326">
            <v>2020</v>
          </cell>
          <cell r="F326">
            <v>90</v>
          </cell>
          <cell r="G326">
            <v>74076</v>
          </cell>
          <cell r="H326" t="str">
            <v>;;=SUM(F33:G33);</v>
          </cell>
          <cell r="I326" t="str">
            <v>.</v>
          </cell>
        </row>
        <row r="327">
          <cell r="A327">
            <v>57</v>
          </cell>
          <cell r="B327" t="str">
            <v>Belgium (Fl)</v>
          </cell>
          <cell r="C327">
            <v>1998</v>
          </cell>
          <cell r="D327">
            <v>90</v>
          </cell>
          <cell r="E327">
            <v>2121</v>
          </cell>
          <cell r="F327">
            <v>90</v>
          </cell>
          <cell r="G327">
            <v>72707</v>
          </cell>
          <cell r="H327" t="str">
            <v>;;=SUM(F34:G34);</v>
          </cell>
          <cell r="I327" t="str">
            <v>.</v>
          </cell>
        </row>
        <row r="328">
          <cell r="A328">
            <v>57</v>
          </cell>
          <cell r="B328" t="str">
            <v>Belgium (Fl)</v>
          </cell>
          <cell r="C328">
            <v>1998</v>
          </cell>
          <cell r="D328">
            <v>90</v>
          </cell>
          <cell r="E328">
            <v>2222</v>
          </cell>
          <cell r="F328">
            <v>90</v>
          </cell>
          <cell r="G328">
            <v>71191</v>
          </cell>
          <cell r="H328" t="str">
            <v>;;=SUM(F35:G35);</v>
          </cell>
          <cell r="I328" t="str">
            <v>.</v>
          </cell>
        </row>
        <row r="329">
          <cell r="A329">
            <v>57</v>
          </cell>
          <cell r="B329" t="str">
            <v>Belgium (Fl)</v>
          </cell>
          <cell r="C329">
            <v>1998</v>
          </cell>
          <cell r="D329">
            <v>90</v>
          </cell>
          <cell r="E329">
            <v>2323</v>
          </cell>
          <cell r="F329">
            <v>90</v>
          </cell>
          <cell r="G329">
            <v>74512</v>
          </cell>
          <cell r="H329" t="str">
            <v>;;=SUM(F36:G36);</v>
          </cell>
          <cell r="I329" t="str">
            <v>.</v>
          </cell>
        </row>
        <row r="330">
          <cell r="A330">
            <v>57</v>
          </cell>
          <cell r="B330" t="str">
            <v>Belgium (Fl)</v>
          </cell>
          <cell r="C330">
            <v>1998</v>
          </cell>
          <cell r="D330">
            <v>90</v>
          </cell>
          <cell r="E330">
            <v>2424</v>
          </cell>
          <cell r="F330">
            <v>90</v>
          </cell>
          <cell r="G330">
            <v>77586</v>
          </cell>
          <cell r="H330" t="str">
            <v>;;=SUM(F37:G37);</v>
          </cell>
          <cell r="I330" t="str">
            <v>.</v>
          </cell>
        </row>
        <row r="331">
          <cell r="A331">
            <v>57</v>
          </cell>
          <cell r="B331" t="str">
            <v>Belgium (Fl)</v>
          </cell>
          <cell r="C331">
            <v>1998</v>
          </cell>
          <cell r="D331">
            <v>90</v>
          </cell>
          <cell r="E331">
            <v>2024</v>
          </cell>
          <cell r="F331">
            <v>90</v>
          </cell>
          <cell r="G331">
            <v>370072</v>
          </cell>
          <cell r="H331" t="str">
            <v>;;=SUM(F38:G38);</v>
          </cell>
          <cell r="I331" t="str">
            <v>.</v>
          </cell>
        </row>
        <row r="332">
          <cell r="A332">
            <v>57</v>
          </cell>
          <cell r="B332" t="str">
            <v>Belgium (Fl)</v>
          </cell>
          <cell r="C332">
            <v>1998</v>
          </cell>
          <cell r="D332">
            <v>90</v>
          </cell>
          <cell r="E332">
            <v>2525</v>
          </cell>
          <cell r="F332">
            <v>90</v>
          </cell>
          <cell r="G332">
            <v>81333</v>
          </cell>
          <cell r="H332" t="str">
            <v>;;=SUM(F39:G39);</v>
          </cell>
          <cell r="I332" t="str">
            <v>.</v>
          </cell>
        </row>
        <row r="333">
          <cell r="A333">
            <v>57</v>
          </cell>
          <cell r="B333" t="str">
            <v>Belgium (Fl)</v>
          </cell>
          <cell r="C333">
            <v>1998</v>
          </cell>
          <cell r="D333">
            <v>90</v>
          </cell>
          <cell r="E333">
            <v>2626</v>
          </cell>
          <cell r="F333">
            <v>90</v>
          </cell>
          <cell r="G333">
            <v>85145</v>
          </cell>
          <cell r="H333" t="str">
            <v>;;=SUM(F40:G40);</v>
          </cell>
          <cell r="I333" t="str">
            <v>.</v>
          </cell>
        </row>
        <row r="334">
          <cell r="A334">
            <v>57</v>
          </cell>
          <cell r="B334" t="str">
            <v>Belgium (Fl)</v>
          </cell>
          <cell r="C334">
            <v>1998</v>
          </cell>
          <cell r="D334">
            <v>90</v>
          </cell>
          <cell r="E334">
            <v>2727</v>
          </cell>
          <cell r="F334">
            <v>90</v>
          </cell>
          <cell r="G334">
            <v>87340</v>
          </cell>
          <cell r="H334" t="str">
            <v>;;=SUM(F41:G41);</v>
          </cell>
          <cell r="I334" t="str">
            <v>.</v>
          </cell>
        </row>
        <row r="335">
          <cell r="A335">
            <v>57</v>
          </cell>
          <cell r="B335" t="str">
            <v>Belgium (Fl)</v>
          </cell>
          <cell r="C335">
            <v>1998</v>
          </cell>
          <cell r="D335">
            <v>90</v>
          </cell>
          <cell r="E335">
            <v>2828</v>
          </cell>
          <cell r="F335">
            <v>90</v>
          </cell>
          <cell r="G335">
            <v>87321</v>
          </cell>
          <cell r="H335" t="str">
            <v>;;=SUM(F42:G42);</v>
          </cell>
          <cell r="I335" t="str">
            <v>.</v>
          </cell>
        </row>
        <row r="336">
          <cell r="A336">
            <v>57</v>
          </cell>
          <cell r="B336" t="str">
            <v>Belgium (Fl)</v>
          </cell>
          <cell r="C336">
            <v>1998</v>
          </cell>
          <cell r="D336">
            <v>90</v>
          </cell>
          <cell r="E336">
            <v>2929</v>
          </cell>
          <cell r="F336">
            <v>90</v>
          </cell>
          <cell r="G336">
            <v>88336</v>
          </cell>
          <cell r="H336" t="str">
            <v>;;=SUM(F43:G43);</v>
          </cell>
          <cell r="I336" t="str">
            <v>.</v>
          </cell>
        </row>
        <row r="337">
          <cell r="A337">
            <v>57</v>
          </cell>
          <cell r="B337" t="str">
            <v>Belgium (Fl)</v>
          </cell>
          <cell r="C337">
            <v>1998</v>
          </cell>
          <cell r="D337">
            <v>90</v>
          </cell>
          <cell r="E337">
            <v>2529</v>
          </cell>
          <cell r="F337">
            <v>90</v>
          </cell>
          <cell r="G337">
            <v>429475</v>
          </cell>
          <cell r="H337" t="str">
            <v>;;=SUM(F44:G44);</v>
          </cell>
          <cell r="I337" t="str">
            <v>.</v>
          </cell>
        </row>
        <row r="338">
          <cell r="A338">
            <v>57</v>
          </cell>
          <cell r="B338" t="str">
            <v>Belgium (Fl)</v>
          </cell>
          <cell r="C338">
            <v>1998</v>
          </cell>
          <cell r="D338">
            <v>90</v>
          </cell>
          <cell r="E338">
            <v>3034</v>
          </cell>
          <cell r="F338">
            <v>90</v>
          </cell>
          <cell r="G338">
            <v>484150</v>
          </cell>
          <cell r="H338" t="str">
            <v>;;=SUM(F45:G45);</v>
          </cell>
          <cell r="I338" t="str">
            <v>.</v>
          </cell>
        </row>
        <row r="339">
          <cell r="A339">
            <v>57</v>
          </cell>
          <cell r="B339" t="str">
            <v>Belgium (Fl)</v>
          </cell>
          <cell r="C339">
            <v>1998</v>
          </cell>
          <cell r="D339">
            <v>90</v>
          </cell>
          <cell r="E339">
            <v>3539</v>
          </cell>
          <cell r="F339">
            <v>90</v>
          </cell>
          <cell r="G339">
            <v>489023</v>
          </cell>
          <cell r="H339" t="str">
            <v>;;=SUM(F46:G46);</v>
          </cell>
          <cell r="I339" t="str">
            <v>.</v>
          </cell>
        </row>
        <row r="340">
          <cell r="A340">
            <v>57</v>
          </cell>
          <cell r="B340" t="str">
            <v>Belgium (Fl)</v>
          </cell>
          <cell r="C340">
            <v>1998</v>
          </cell>
          <cell r="D340">
            <v>90</v>
          </cell>
          <cell r="E340">
            <v>4099</v>
          </cell>
          <cell r="F340">
            <v>90</v>
          </cell>
          <cell r="G340">
            <v>2901396</v>
          </cell>
          <cell r="H340" t="str">
            <v>;;=SUM(F47:G47);</v>
          </cell>
          <cell r="I340" t="str">
            <v>.</v>
          </cell>
        </row>
        <row r="341">
          <cell r="A341">
            <v>57</v>
          </cell>
          <cell r="B341" t="str">
            <v>Belgium (Fl)</v>
          </cell>
          <cell r="C341">
            <v>1998</v>
          </cell>
          <cell r="D341">
            <v>90</v>
          </cell>
          <cell r="E341">
            <v>990000</v>
          </cell>
          <cell r="F341">
            <v>90</v>
          </cell>
          <cell r="G341">
            <v>0</v>
          </cell>
          <cell r="H341" t="str">
            <v>n;</v>
          </cell>
          <cell r="I341" t="str">
            <v>n</v>
          </cell>
        </row>
        <row r="342">
          <cell r="A342">
            <v>124</v>
          </cell>
          <cell r="B342" t="str">
            <v>Canada</v>
          </cell>
          <cell r="C342">
            <v>1998</v>
          </cell>
          <cell r="D342">
            <v>90</v>
          </cell>
          <cell r="E342">
            <v>900000</v>
          </cell>
          <cell r="F342">
            <v>90</v>
          </cell>
          <cell r="G342">
            <v>30155333</v>
          </cell>
          <cell r="H342" t="str">
            <v>;;=SUM(F11:G11);</v>
          </cell>
          <cell r="I342" t="str">
            <v>.</v>
          </cell>
        </row>
        <row r="343">
          <cell r="A343">
            <v>124</v>
          </cell>
          <cell r="B343" t="str">
            <v>Canada</v>
          </cell>
          <cell r="C343">
            <v>1998</v>
          </cell>
          <cell r="D343">
            <v>90</v>
          </cell>
          <cell r="E343">
            <v>300</v>
          </cell>
          <cell r="F343">
            <v>90</v>
          </cell>
          <cell r="G343">
            <v>1108128</v>
          </cell>
          <cell r="H343" t="str">
            <v>;;=SUM(F12:G12);</v>
          </cell>
          <cell r="I343" t="str">
            <v>.</v>
          </cell>
        </row>
        <row r="344">
          <cell r="A344">
            <v>124</v>
          </cell>
          <cell r="B344" t="str">
            <v>Canada</v>
          </cell>
          <cell r="C344">
            <v>1998</v>
          </cell>
          <cell r="D344">
            <v>90</v>
          </cell>
          <cell r="E344">
            <v>303</v>
          </cell>
          <cell r="F344">
            <v>90</v>
          </cell>
          <cell r="G344">
            <v>392683</v>
          </cell>
          <cell r="H344" t="str">
            <v>;;=SUM(F13:G13);</v>
          </cell>
          <cell r="I344" t="str">
            <v>.</v>
          </cell>
        </row>
        <row r="345">
          <cell r="A345">
            <v>124</v>
          </cell>
          <cell r="B345" t="str">
            <v>Canada</v>
          </cell>
          <cell r="C345">
            <v>1998</v>
          </cell>
          <cell r="D345">
            <v>90</v>
          </cell>
          <cell r="E345">
            <v>404</v>
          </cell>
          <cell r="F345">
            <v>90</v>
          </cell>
          <cell r="G345">
            <v>398669</v>
          </cell>
          <cell r="H345" t="str">
            <v>;;=SUM(F14:G14);</v>
          </cell>
          <cell r="I345" t="str">
            <v>.</v>
          </cell>
        </row>
        <row r="346">
          <cell r="A346">
            <v>124</v>
          </cell>
          <cell r="B346" t="str">
            <v>Canada</v>
          </cell>
          <cell r="C346">
            <v>1998</v>
          </cell>
          <cell r="D346">
            <v>90</v>
          </cell>
          <cell r="E346">
            <v>505</v>
          </cell>
          <cell r="F346">
            <v>90</v>
          </cell>
          <cell r="G346">
            <v>408537</v>
          </cell>
          <cell r="H346" t="str">
            <v>;;=SUM(F15:G15);</v>
          </cell>
          <cell r="I346" t="str">
            <v>.</v>
          </cell>
        </row>
        <row r="347">
          <cell r="A347">
            <v>124</v>
          </cell>
          <cell r="B347" t="str">
            <v>Canada</v>
          </cell>
          <cell r="C347">
            <v>1998</v>
          </cell>
          <cell r="D347">
            <v>90</v>
          </cell>
          <cell r="E347">
            <v>606</v>
          </cell>
          <cell r="F347">
            <v>90</v>
          </cell>
          <cell r="G347">
            <v>416802</v>
          </cell>
          <cell r="H347" t="str">
            <v>;;=SUM(F16:G16);</v>
          </cell>
          <cell r="I347" t="str">
            <v>.</v>
          </cell>
        </row>
        <row r="348">
          <cell r="A348">
            <v>124</v>
          </cell>
          <cell r="B348" t="str">
            <v>Canada</v>
          </cell>
          <cell r="C348">
            <v>1998</v>
          </cell>
          <cell r="D348">
            <v>90</v>
          </cell>
          <cell r="E348">
            <v>707</v>
          </cell>
          <cell r="F348">
            <v>90</v>
          </cell>
          <cell r="G348">
            <v>419892</v>
          </cell>
          <cell r="H348" t="str">
            <v>;;=SUM(F17:G17);</v>
          </cell>
          <cell r="I348" t="str">
            <v>.</v>
          </cell>
        </row>
        <row r="349">
          <cell r="A349">
            <v>124</v>
          </cell>
          <cell r="B349" t="str">
            <v>Canada</v>
          </cell>
          <cell r="C349">
            <v>1998</v>
          </cell>
          <cell r="D349">
            <v>90</v>
          </cell>
          <cell r="E349">
            <v>808</v>
          </cell>
          <cell r="F349">
            <v>90</v>
          </cell>
          <cell r="G349">
            <v>413529</v>
          </cell>
          <cell r="H349" t="str">
            <v>;;=SUM(F18:G18);</v>
          </cell>
          <cell r="I349" t="str">
            <v>.</v>
          </cell>
        </row>
        <row r="350">
          <cell r="A350">
            <v>124</v>
          </cell>
          <cell r="B350" t="str">
            <v>Canada</v>
          </cell>
          <cell r="C350">
            <v>1998</v>
          </cell>
          <cell r="D350">
            <v>90</v>
          </cell>
          <cell r="E350">
            <v>909</v>
          </cell>
          <cell r="F350">
            <v>90</v>
          </cell>
          <cell r="G350">
            <v>400944</v>
          </cell>
          <cell r="H350" t="str">
            <v>;;=SUM(F19:G19);</v>
          </cell>
          <cell r="I350" t="str">
            <v>.</v>
          </cell>
        </row>
        <row r="351">
          <cell r="A351">
            <v>124</v>
          </cell>
          <cell r="B351" t="str">
            <v>Canada</v>
          </cell>
          <cell r="C351">
            <v>1998</v>
          </cell>
          <cell r="D351">
            <v>90</v>
          </cell>
          <cell r="E351">
            <v>509</v>
          </cell>
          <cell r="F351">
            <v>90</v>
          </cell>
          <cell r="G351">
            <v>2059704</v>
          </cell>
          <cell r="H351" t="str">
            <v>;;=SUM(F20:G20);</v>
          </cell>
          <cell r="I351" t="str">
            <v>.</v>
          </cell>
        </row>
        <row r="352">
          <cell r="A352">
            <v>124</v>
          </cell>
          <cell r="B352" t="str">
            <v>Canada</v>
          </cell>
          <cell r="C352">
            <v>1998</v>
          </cell>
          <cell r="D352">
            <v>90</v>
          </cell>
          <cell r="E352">
            <v>1010</v>
          </cell>
          <cell r="F352">
            <v>90</v>
          </cell>
          <cell r="G352">
            <v>397456</v>
          </cell>
          <cell r="H352" t="str">
            <v>;;=SUM(F21:G21);</v>
          </cell>
          <cell r="I352" t="str">
            <v>.</v>
          </cell>
        </row>
        <row r="353">
          <cell r="A353">
            <v>124</v>
          </cell>
          <cell r="B353" t="str">
            <v>Canada</v>
          </cell>
          <cell r="C353">
            <v>1998</v>
          </cell>
          <cell r="D353">
            <v>90</v>
          </cell>
          <cell r="E353">
            <v>1111</v>
          </cell>
          <cell r="F353">
            <v>90</v>
          </cell>
          <cell r="G353">
            <v>402576</v>
          </cell>
          <cell r="H353" t="str">
            <v>;;=SUM(F22:G22);</v>
          </cell>
          <cell r="I353" t="str">
            <v>.</v>
          </cell>
        </row>
        <row r="354">
          <cell r="A354">
            <v>124</v>
          </cell>
          <cell r="B354" t="str">
            <v>Canada</v>
          </cell>
          <cell r="C354">
            <v>1998</v>
          </cell>
          <cell r="D354">
            <v>90</v>
          </cell>
          <cell r="E354">
            <v>1212</v>
          </cell>
          <cell r="F354">
            <v>90</v>
          </cell>
          <cell r="G354">
            <v>407322</v>
          </cell>
          <cell r="H354" t="str">
            <v>;;=SUM(F23:G23);</v>
          </cell>
          <cell r="I354" t="str">
            <v>.</v>
          </cell>
        </row>
        <row r="355">
          <cell r="A355">
            <v>124</v>
          </cell>
          <cell r="B355" t="str">
            <v>Canada</v>
          </cell>
          <cell r="C355">
            <v>1998</v>
          </cell>
          <cell r="D355">
            <v>90</v>
          </cell>
          <cell r="E355">
            <v>1313</v>
          </cell>
          <cell r="F355">
            <v>90</v>
          </cell>
          <cell r="G355">
            <v>407552</v>
          </cell>
          <cell r="H355" t="str">
            <v>;;=SUM(F24:G24);</v>
          </cell>
          <cell r="I355" t="str">
            <v>.</v>
          </cell>
        </row>
        <row r="356">
          <cell r="A356">
            <v>124</v>
          </cell>
          <cell r="B356" t="str">
            <v>Canada</v>
          </cell>
          <cell r="C356">
            <v>1998</v>
          </cell>
          <cell r="D356">
            <v>90</v>
          </cell>
          <cell r="E356">
            <v>1414</v>
          </cell>
          <cell r="F356">
            <v>90</v>
          </cell>
          <cell r="G356">
            <v>406248</v>
          </cell>
          <cell r="H356" t="str">
            <v>;;=SUM(F25:G25);</v>
          </cell>
          <cell r="I356" t="str">
            <v>.</v>
          </cell>
        </row>
        <row r="357">
          <cell r="A357">
            <v>124</v>
          </cell>
          <cell r="B357" t="str">
            <v>Canada</v>
          </cell>
          <cell r="C357">
            <v>1998</v>
          </cell>
          <cell r="D357">
            <v>90</v>
          </cell>
          <cell r="E357">
            <v>1014</v>
          </cell>
          <cell r="F357">
            <v>90</v>
          </cell>
          <cell r="G357">
            <v>2021154</v>
          </cell>
          <cell r="H357" t="str">
            <v>;;=SUM(F26:G26);</v>
          </cell>
          <cell r="I357" t="str">
            <v>.</v>
          </cell>
        </row>
        <row r="358">
          <cell r="A358">
            <v>124</v>
          </cell>
          <cell r="B358" t="str">
            <v>Canada</v>
          </cell>
          <cell r="C358">
            <v>1998</v>
          </cell>
          <cell r="D358">
            <v>90</v>
          </cell>
          <cell r="E358">
            <v>1515</v>
          </cell>
          <cell r="F358">
            <v>90</v>
          </cell>
          <cell r="G358">
            <v>405505</v>
          </cell>
          <cell r="H358" t="str">
            <v>;;=SUM(F27:G27);</v>
          </cell>
          <cell r="I358" t="str">
            <v>.</v>
          </cell>
        </row>
        <row r="359">
          <cell r="A359">
            <v>124</v>
          </cell>
          <cell r="B359" t="str">
            <v>Canada</v>
          </cell>
          <cell r="C359">
            <v>1998</v>
          </cell>
          <cell r="D359">
            <v>90</v>
          </cell>
          <cell r="E359">
            <v>1616</v>
          </cell>
          <cell r="F359">
            <v>90</v>
          </cell>
          <cell r="G359">
            <v>408523</v>
          </cell>
          <cell r="H359" t="str">
            <v>;;=SUM(F28:G28);</v>
          </cell>
          <cell r="I359" t="str">
            <v>.</v>
          </cell>
        </row>
        <row r="360">
          <cell r="A360">
            <v>124</v>
          </cell>
          <cell r="B360" t="str">
            <v>Canada</v>
          </cell>
          <cell r="C360">
            <v>1998</v>
          </cell>
          <cell r="D360">
            <v>90</v>
          </cell>
          <cell r="E360">
            <v>1717</v>
          </cell>
          <cell r="F360">
            <v>90</v>
          </cell>
          <cell r="G360">
            <v>411683</v>
          </cell>
          <cell r="H360" t="str">
            <v>;;=SUM(F29:G29);</v>
          </cell>
          <cell r="I360" t="str">
            <v>.</v>
          </cell>
        </row>
        <row r="361">
          <cell r="A361">
            <v>124</v>
          </cell>
          <cell r="B361" t="str">
            <v>Canada</v>
          </cell>
          <cell r="C361">
            <v>1998</v>
          </cell>
          <cell r="D361">
            <v>90</v>
          </cell>
          <cell r="E361">
            <v>1818</v>
          </cell>
          <cell r="F361">
            <v>90</v>
          </cell>
          <cell r="G361">
            <v>409078</v>
          </cell>
          <cell r="H361" t="str">
            <v>;;=SUM(F30:G30);</v>
          </cell>
          <cell r="I361" t="str">
            <v>.</v>
          </cell>
        </row>
        <row r="362">
          <cell r="A362">
            <v>124</v>
          </cell>
          <cell r="B362" t="str">
            <v>Canada</v>
          </cell>
          <cell r="C362">
            <v>1998</v>
          </cell>
          <cell r="D362">
            <v>90</v>
          </cell>
          <cell r="E362">
            <v>1919</v>
          </cell>
          <cell r="F362">
            <v>90</v>
          </cell>
          <cell r="G362">
            <v>404970</v>
          </cell>
          <cell r="H362" t="str">
            <v>;;=SUM(F31:G31);</v>
          </cell>
          <cell r="I362" t="str">
            <v>.</v>
          </cell>
        </row>
        <row r="363">
          <cell r="A363">
            <v>124</v>
          </cell>
          <cell r="B363" t="str">
            <v>Canada</v>
          </cell>
          <cell r="C363">
            <v>1998</v>
          </cell>
          <cell r="D363">
            <v>90</v>
          </cell>
          <cell r="E363">
            <v>1519</v>
          </cell>
          <cell r="F363">
            <v>90</v>
          </cell>
          <cell r="G363">
            <v>2039759</v>
          </cell>
          <cell r="H363" t="str">
            <v>;;=SUM(F32:G32);</v>
          </cell>
          <cell r="I363" t="str">
            <v>.</v>
          </cell>
        </row>
        <row r="364">
          <cell r="A364">
            <v>203</v>
          </cell>
          <cell r="B364" t="str">
            <v>Czech Republic</v>
          </cell>
          <cell r="C364">
            <v>1998</v>
          </cell>
          <cell r="D364">
            <v>90</v>
          </cell>
          <cell r="E364">
            <v>1212</v>
          </cell>
          <cell r="F364">
            <v>90</v>
          </cell>
          <cell r="G364">
            <v>133424</v>
          </cell>
          <cell r="H364" t="str">
            <v>;;=SUM(F23:G23);</v>
          </cell>
          <cell r="I364" t="str">
            <v>.</v>
          </cell>
        </row>
        <row r="365">
          <cell r="A365">
            <v>203</v>
          </cell>
          <cell r="B365" t="str">
            <v>Czech Republic</v>
          </cell>
          <cell r="C365">
            <v>1998</v>
          </cell>
          <cell r="D365">
            <v>90</v>
          </cell>
          <cell r="E365">
            <v>1313</v>
          </cell>
          <cell r="F365">
            <v>90</v>
          </cell>
          <cell r="G365">
            <v>134015</v>
          </cell>
          <cell r="H365" t="str">
            <v>;;=SUM(F24:G24);</v>
          </cell>
          <cell r="I365" t="str">
            <v>.</v>
          </cell>
        </row>
        <row r="366">
          <cell r="A366">
            <v>203</v>
          </cell>
          <cell r="B366" t="str">
            <v>Czech Republic</v>
          </cell>
          <cell r="C366">
            <v>1998</v>
          </cell>
          <cell r="D366">
            <v>90</v>
          </cell>
          <cell r="E366">
            <v>1414</v>
          </cell>
          <cell r="F366">
            <v>90</v>
          </cell>
          <cell r="G366">
            <v>134532</v>
          </cell>
          <cell r="H366" t="str">
            <v>;;=SUM(F25:G25);</v>
          </cell>
          <cell r="I366" t="str">
            <v>.</v>
          </cell>
        </row>
        <row r="367">
          <cell r="A367">
            <v>203</v>
          </cell>
          <cell r="B367" t="str">
            <v>Czech Republic</v>
          </cell>
          <cell r="C367">
            <v>1998</v>
          </cell>
          <cell r="D367">
            <v>90</v>
          </cell>
          <cell r="E367">
            <v>1014</v>
          </cell>
          <cell r="F367">
            <v>90</v>
          </cell>
          <cell r="G367">
            <v>660749</v>
          </cell>
          <cell r="H367" t="str">
            <v>;;=SUM(F26:G26);</v>
          </cell>
          <cell r="I367" t="str">
            <v>.</v>
          </cell>
        </row>
        <row r="368">
          <cell r="A368">
            <v>203</v>
          </cell>
          <cell r="B368" t="str">
            <v>Czech Republic</v>
          </cell>
          <cell r="C368">
            <v>1998</v>
          </cell>
          <cell r="D368">
            <v>90</v>
          </cell>
          <cell r="E368">
            <v>1515</v>
          </cell>
          <cell r="F368">
            <v>90</v>
          </cell>
          <cell r="G368">
            <v>138674</v>
          </cell>
          <cell r="H368" t="str">
            <v>;;=SUM(F27:G27);</v>
          </cell>
          <cell r="I368" t="str">
            <v>.</v>
          </cell>
        </row>
        <row r="369">
          <cell r="A369">
            <v>203</v>
          </cell>
          <cell r="B369" t="str">
            <v>Czech Republic</v>
          </cell>
          <cell r="C369">
            <v>1998</v>
          </cell>
          <cell r="D369">
            <v>90</v>
          </cell>
          <cell r="E369">
            <v>1616</v>
          </cell>
          <cell r="F369">
            <v>90</v>
          </cell>
          <cell r="G369">
            <v>141231</v>
          </cell>
          <cell r="H369" t="str">
            <v>;;=SUM(F28:G28);</v>
          </cell>
          <cell r="I369" t="str">
            <v>.</v>
          </cell>
        </row>
        <row r="370">
          <cell r="A370">
            <v>203</v>
          </cell>
          <cell r="B370" t="str">
            <v>Czech Republic</v>
          </cell>
          <cell r="C370">
            <v>1998</v>
          </cell>
          <cell r="D370">
            <v>90</v>
          </cell>
          <cell r="E370">
            <v>1717</v>
          </cell>
          <cell r="F370">
            <v>90</v>
          </cell>
          <cell r="G370">
            <v>150618</v>
          </cell>
          <cell r="H370" t="str">
            <v>;;=SUM(F29:G29);</v>
          </cell>
          <cell r="I370" t="str">
            <v>.</v>
          </cell>
        </row>
        <row r="371">
          <cell r="A371">
            <v>203</v>
          </cell>
          <cell r="B371" t="str">
            <v>Czech Republic</v>
          </cell>
          <cell r="C371">
            <v>1998</v>
          </cell>
          <cell r="D371">
            <v>90</v>
          </cell>
          <cell r="E371">
            <v>1818</v>
          </cell>
          <cell r="F371">
            <v>90</v>
          </cell>
          <cell r="G371">
            <v>167957</v>
          </cell>
          <cell r="H371" t="str">
            <v>;;=SUM(F30:G30);</v>
          </cell>
          <cell r="I371" t="str">
            <v>.</v>
          </cell>
        </row>
        <row r="372">
          <cell r="A372">
            <v>203</v>
          </cell>
          <cell r="B372" t="str">
            <v>Czech Republic</v>
          </cell>
          <cell r="C372">
            <v>1998</v>
          </cell>
          <cell r="D372">
            <v>90</v>
          </cell>
          <cell r="E372">
            <v>1919</v>
          </cell>
          <cell r="F372">
            <v>90</v>
          </cell>
          <cell r="G372">
            <v>174017</v>
          </cell>
          <cell r="H372" t="str">
            <v>;;=SUM(F31:G31);</v>
          </cell>
          <cell r="I372" t="str">
            <v>.</v>
          </cell>
        </row>
        <row r="373">
          <cell r="A373">
            <v>203</v>
          </cell>
          <cell r="B373" t="str">
            <v>Czech Republic</v>
          </cell>
          <cell r="C373">
            <v>1998</v>
          </cell>
          <cell r="D373">
            <v>90</v>
          </cell>
          <cell r="E373">
            <v>1519</v>
          </cell>
          <cell r="F373">
            <v>90</v>
          </cell>
          <cell r="G373">
            <v>772497</v>
          </cell>
          <cell r="H373" t="str">
            <v>;;=SUM(F32:G32);</v>
          </cell>
          <cell r="I373" t="str">
            <v>.</v>
          </cell>
        </row>
        <row r="374">
          <cell r="A374">
            <v>203</v>
          </cell>
          <cell r="B374" t="str">
            <v>Czech Republic</v>
          </cell>
          <cell r="C374">
            <v>1998</v>
          </cell>
          <cell r="D374">
            <v>90</v>
          </cell>
          <cell r="E374">
            <v>2020</v>
          </cell>
          <cell r="F374">
            <v>90</v>
          </cell>
          <cell r="G374">
            <v>177269</v>
          </cell>
          <cell r="H374" t="str">
            <v>;;=SUM(F33:G33);</v>
          </cell>
          <cell r="I374" t="str">
            <v>.</v>
          </cell>
        </row>
        <row r="375">
          <cell r="A375">
            <v>203</v>
          </cell>
          <cell r="B375" t="str">
            <v>Czech Republic</v>
          </cell>
          <cell r="C375">
            <v>1998</v>
          </cell>
          <cell r="D375">
            <v>90</v>
          </cell>
          <cell r="E375">
            <v>2121</v>
          </cell>
          <cell r="F375">
            <v>90</v>
          </cell>
          <cell r="G375">
            <v>182210</v>
          </cell>
          <cell r="H375" t="str">
            <v>;;=SUM(F34:G34);</v>
          </cell>
          <cell r="I375" t="str">
            <v>.</v>
          </cell>
        </row>
        <row r="376">
          <cell r="A376">
            <v>203</v>
          </cell>
          <cell r="B376" t="str">
            <v>Czech Republic</v>
          </cell>
          <cell r="C376">
            <v>1998</v>
          </cell>
          <cell r="D376">
            <v>90</v>
          </cell>
          <cell r="E376">
            <v>2222</v>
          </cell>
          <cell r="F376">
            <v>90</v>
          </cell>
          <cell r="G376">
            <v>187172</v>
          </cell>
          <cell r="H376" t="str">
            <v>;;=SUM(F35:G35);</v>
          </cell>
          <cell r="I376" t="str">
            <v>.</v>
          </cell>
        </row>
        <row r="377">
          <cell r="A377">
            <v>203</v>
          </cell>
          <cell r="B377" t="str">
            <v>Czech Republic</v>
          </cell>
          <cell r="C377">
            <v>1998</v>
          </cell>
          <cell r="D377">
            <v>90</v>
          </cell>
          <cell r="E377">
            <v>2323</v>
          </cell>
          <cell r="F377">
            <v>90</v>
          </cell>
          <cell r="G377">
            <v>188870</v>
          </cell>
          <cell r="H377" t="str">
            <v>;;=SUM(F36:G36);</v>
          </cell>
          <cell r="I377" t="str">
            <v>.</v>
          </cell>
        </row>
        <row r="378">
          <cell r="A378">
            <v>203</v>
          </cell>
          <cell r="B378" t="str">
            <v>Czech Republic</v>
          </cell>
          <cell r="C378">
            <v>1998</v>
          </cell>
          <cell r="D378">
            <v>90</v>
          </cell>
          <cell r="E378">
            <v>2424</v>
          </cell>
          <cell r="F378">
            <v>90</v>
          </cell>
          <cell r="G378">
            <v>176236</v>
          </cell>
          <cell r="H378" t="str">
            <v>;;=SUM(F37:G37);</v>
          </cell>
          <cell r="I378" t="str">
            <v>.</v>
          </cell>
        </row>
        <row r="379">
          <cell r="A379">
            <v>203</v>
          </cell>
          <cell r="B379" t="str">
            <v>Czech Republic</v>
          </cell>
          <cell r="C379">
            <v>1998</v>
          </cell>
          <cell r="D379">
            <v>90</v>
          </cell>
          <cell r="E379">
            <v>2024</v>
          </cell>
          <cell r="F379">
            <v>90</v>
          </cell>
          <cell r="G379">
            <v>911757</v>
          </cell>
          <cell r="H379" t="str">
            <v>;;=SUM(F38:G38);</v>
          </cell>
          <cell r="I379" t="str">
            <v>.</v>
          </cell>
        </row>
        <row r="380">
          <cell r="A380">
            <v>203</v>
          </cell>
          <cell r="B380" t="str">
            <v>Czech Republic</v>
          </cell>
          <cell r="C380">
            <v>1998</v>
          </cell>
          <cell r="D380">
            <v>90</v>
          </cell>
          <cell r="E380">
            <v>2525</v>
          </cell>
          <cell r="F380">
            <v>90</v>
          </cell>
          <cell r="G380">
            <v>160786</v>
          </cell>
          <cell r="H380" t="str">
            <v>;;=SUM(F39:G39);</v>
          </cell>
          <cell r="I380" t="str">
            <v>.</v>
          </cell>
        </row>
        <row r="381">
          <cell r="A381">
            <v>203</v>
          </cell>
          <cell r="B381" t="str">
            <v>Czech Republic</v>
          </cell>
          <cell r="C381">
            <v>1998</v>
          </cell>
          <cell r="D381">
            <v>90</v>
          </cell>
          <cell r="E381">
            <v>2626</v>
          </cell>
          <cell r="F381">
            <v>90</v>
          </cell>
          <cell r="G381">
            <v>151740</v>
          </cell>
          <cell r="H381" t="str">
            <v>;;=SUM(F40:G40);</v>
          </cell>
          <cell r="I381" t="str">
            <v>.</v>
          </cell>
        </row>
        <row r="382">
          <cell r="A382">
            <v>203</v>
          </cell>
          <cell r="B382" t="str">
            <v>Czech Republic</v>
          </cell>
          <cell r="C382">
            <v>1998</v>
          </cell>
          <cell r="D382">
            <v>90</v>
          </cell>
          <cell r="E382">
            <v>2727</v>
          </cell>
          <cell r="F382">
            <v>90</v>
          </cell>
          <cell r="G382">
            <v>145911</v>
          </cell>
          <cell r="H382" t="str">
            <v>;;=SUM(F41:G41);</v>
          </cell>
          <cell r="I382" t="str">
            <v>.</v>
          </cell>
        </row>
        <row r="383">
          <cell r="A383">
            <v>203</v>
          </cell>
          <cell r="B383" t="str">
            <v>Czech Republic</v>
          </cell>
          <cell r="C383">
            <v>1998</v>
          </cell>
          <cell r="D383">
            <v>90</v>
          </cell>
          <cell r="E383">
            <v>2828</v>
          </cell>
          <cell r="F383">
            <v>90</v>
          </cell>
          <cell r="G383">
            <v>139570</v>
          </cell>
          <cell r="H383" t="str">
            <v>;;=SUM(F42:G42);</v>
          </cell>
          <cell r="I383" t="str">
            <v>.</v>
          </cell>
        </row>
        <row r="384">
          <cell r="A384">
            <v>203</v>
          </cell>
          <cell r="B384" t="str">
            <v>Czech Republic</v>
          </cell>
          <cell r="C384">
            <v>1998</v>
          </cell>
          <cell r="D384">
            <v>90</v>
          </cell>
          <cell r="E384">
            <v>2929</v>
          </cell>
          <cell r="F384">
            <v>90</v>
          </cell>
          <cell r="G384">
            <v>133401</v>
          </cell>
          <cell r="H384" t="str">
            <v>;;=SUM(F43:G43);</v>
          </cell>
          <cell r="I384" t="str">
            <v>.</v>
          </cell>
        </row>
        <row r="385">
          <cell r="A385">
            <v>203</v>
          </cell>
          <cell r="B385" t="str">
            <v>Czech Republic</v>
          </cell>
          <cell r="C385">
            <v>1998</v>
          </cell>
          <cell r="D385">
            <v>90</v>
          </cell>
          <cell r="E385">
            <v>2529</v>
          </cell>
          <cell r="F385">
            <v>90</v>
          </cell>
          <cell r="G385">
            <v>731408</v>
          </cell>
          <cell r="H385" t="str">
            <v>;;=SUM(F44:G44);</v>
          </cell>
          <cell r="I385" t="str">
            <v>.</v>
          </cell>
        </row>
        <row r="386">
          <cell r="A386">
            <v>203</v>
          </cell>
          <cell r="B386" t="str">
            <v>Czech Republic</v>
          </cell>
          <cell r="C386">
            <v>1998</v>
          </cell>
          <cell r="D386">
            <v>90</v>
          </cell>
          <cell r="E386">
            <v>3034</v>
          </cell>
          <cell r="F386">
            <v>90</v>
          </cell>
          <cell r="G386">
            <v>704227</v>
          </cell>
          <cell r="H386" t="str">
            <v>;;=SUM(F45:G45);</v>
          </cell>
          <cell r="I386" t="str">
            <v>.</v>
          </cell>
        </row>
        <row r="387">
          <cell r="A387">
            <v>203</v>
          </cell>
          <cell r="B387" t="str">
            <v>Czech Republic</v>
          </cell>
          <cell r="C387">
            <v>1998</v>
          </cell>
          <cell r="D387">
            <v>90</v>
          </cell>
          <cell r="E387">
            <v>3539</v>
          </cell>
          <cell r="F387">
            <v>90</v>
          </cell>
          <cell r="G387">
            <v>639223</v>
          </cell>
          <cell r="H387" t="str">
            <v>;;=SUM(F46:G46);</v>
          </cell>
          <cell r="I387" t="str">
            <v>.</v>
          </cell>
        </row>
        <row r="388">
          <cell r="A388">
            <v>203</v>
          </cell>
          <cell r="B388" t="str">
            <v>Czech Republic</v>
          </cell>
          <cell r="C388">
            <v>1998</v>
          </cell>
          <cell r="D388">
            <v>90</v>
          </cell>
          <cell r="E388">
            <v>4099</v>
          </cell>
          <cell r="F388">
            <v>90</v>
          </cell>
          <cell r="G388">
            <v>4744981</v>
          </cell>
          <cell r="H388" t="str">
            <v>;;=SUM(F47:G47);</v>
          </cell>
          <cell r="I388" t="str">
            <v>.</v>
          </cell>
        </row>
        <row r="389">
          <cell r="A389">
            <v>203</v>
          </cell>
          <cell r="B389" t="str">
            <v>Czech Republic</v>
          </cell>
          <cell r="C389">
            <v>1998</v>
          </cell>
          <cell r="D389">
            <v>90</v>
          </cell>
          <cell r="E389">
            <v>990000</v>
          </cell>
          <cell r="F389">
            <v>90</v>
          </cell>
          <cell r="G389">
            <v>0</v>
          </cell>
          <cell r="H389" t="str">
            <v>n;</v>
          </cell>
          <cell r="I389" t="str">
            <v>n</v>
          </cell>
        </row>
        <row r="390">
          <cell r="A390">
            <v>246</v>
          </cell>
          <cell r="B390" t="str">
            <v>Finland</v>
          </cell>
          <cell r="C390">
            <v>1998</v>
          </cell>
          <cell r="D390">
            <v>90</v>
          </cell>
          <cell r="E390">
            <v>900000</v>
          </cell>
          <cell r="F390">
            <v>90</v>
          </cell>
          <cell r="G390">
            <v>5147349</v>
          </cell>
          <cell r="H390" t="str">
            <v>;;=F11+G11;</v>
          </cell>
          <cell r="I390" t="str">
            <v>.</v>
          </cell>
        </row>
        <row r="391">
          <cell r="A391">
            <v>246</v>
          </cell>
          <cell r="B391" t="str">
            <v>Finland</v>
          </cell>
          <cell r="C391">
            <v>1998</v>
          </cell>
          <cell r="D391">
            <v>90</v>
          </cell>
          <cell r="E391">
            <v>300</v>
          </cell>
          <cell r="F391">
            <v>90</v>
          </cell>
          <cell r="G391">
            <v>182772</v>
          </cell>
          <cell r="H391" t="str">
            <v/>
          </cell>
          <cell r="I391" t="str">
            <v>.</v>
          </cell>
        </row>
        <row r="392">
          <cell r="A392">
            <v>246</v>
          </cell>
          <cell r="B392" t="str">
            <v>Finland</v>
          </cell>
          <cell r="C392">
            <v>1998</v>
          </cell>
          <cell r="D392">
            <v>90</v>
          </cell>
          <cell r="E392">
            <v>303</v>
          </cell>
          <cell r="F392">
            <v>90</v>
          </cell>
          <cell r="G392">
            <v>65083</v>
          </cell>
          <cell r="H392" t="str">
            <v/>
          </cell>
          <cell r="I392" t="str">
            <v>.</v>
          </cell>
        </row>
        <row r="393">
          <cell r="A393">
            <v>276</v>
          </cell>
          <cell r="B393" t="str">
            <v>Germany</v>
          </cell>
          <cell r="C393">
            <v>1998</v>
          </cell>
          <cell r="D393">
            <v>90</v>
          </cell>
          <cell r="E393">
            <v>2020</v>
          </cell>
          <cell r="F393">
            <v>90</v>
          </cell>
          <cell r="G393">
            <v>887878</v>
          </cell>
          <cell r="H393" t="str">
            <v>;;=SUM(F33:G33);</v>
          </cell>
          <cell r="I393" t="str">
            <v>.</v>
          </cell>
        </row>
        <row r="394">
          <cell r="A394">
            <v>276</v>
          </cell>
          <cell r="B394" t="str">
            <v>Germany</v>
          </cell>
          <cell r="C394">
            <v>1998</v>
          </cell>
          <cell r="D394">
            <v>90</v>
          </cell>
          <cell r="E394">
            <v>2121</v>
          </cell>
          <cell r="F394">
            <v>90</v>
          </cell>
          <cell r="G394">
            <v>885163</v>
          </cell>
          <cell r="H394" t="str">
            <v>;;=SUM(F34:G34);</v>
          </cell>
          <cell r="I394" t="str">
            <v>.</v>
          </cell>
        </row>
        <row r="395">
          <cell r="A395">
            <v>276</v>
          </cell>
          <cell r="B395" t="str">
            <v>Germany</v>
          </cell>
          <cell r="C395">
            <v>1998</v>
          </cell>
          <cell r="D395">
            <v>90</v>
          </cell>
          <cell r="E395">
            <v>2222</v>
          </cell>
          <cell r="F395">
            <v>90</v>
          </cell>
          <cell r="G395">
            <v>871889</v>
          </cell>
          <cell r="H395" t="str">
            <v>;;=SUM(F35:G35);</v>
          </cell>
          <cell r="I395" t="str">
            <v>.</v>
          </cell>
        </row>
        <row r="396">
          <cell r="A396">
            <v>276</v>
          </cell>
          <cell r="B396" t="str">
            <v>Germany</v>
          </cell>
          <cell r="C396">
            <v>1998</v>
          </cell>
          <cell r="D396">
            <v>90</v>
          </cell>
          <cell r="E396">
            <v>2323</v>
          </cell>
          <cell r="F396">
            <v>90</v>
          </cell>
          <cell r="G396">
            <v>897168</v>
          </cell>
          <cell r="H396" t="str">
            <v>;;=SUM(F36:G36);</v>
          </cell>
          <cell r="I396" t="str">
            <v>.</v>
          </cell>
        </row>
        <row r="397">
          <cell r="A397">
            <v>276</v>
          </cell>
          <cell r="B397" t="str">
            <v>Germany</v>
          </cell>
          <cell r="C397">
            <v>1998</v>
          </cell>
          <cell r="D397">
            <v>90</v>
          </cell>
          <cell r="E397">
            <v>2424</v>
          </cell>
          <cell r="F397">
            <v>90</v>
          </cell>
          <cell r="G397">
            <v>920419</v>
          </cell>
          <cell r="H397" t="str">
            <v>;;=SUM(F37:G37);</v>
          </cell>
          <cell r="I397" t="str">
            <v>.</v>
          </cell>
        </row>
        <row r="398">
          <cell r="A398">
            <v>276</v>
          </cell>
          <cell r="B398" t="str">
            <v>Germany</v>
          </cell>
          <cell r="C398">
            <v>1998</v>
          </cell>
          <cell r="D398">
            <v>90</v>
          </cell>
          <cell r="E398">
            <v>2024</v>
          </cell>
          <cell r="F398">
            <v>90</v>
          </cell>
          <cell r="G398">
            <v>4462517</v>
          </cell>
          <cell r="H398" t="str">
            <v>;;=SUM(F38:G38);</v>
          </cell>
          <cell r="I398" t="str">
            <v>.</v>
          </cell>
        </row>
        <row r="399">
          <cell r="A399">
            <v>276</v>
          </cell>
          <cell r="B399" t="str">
            <v>Germany</v>
          </cell>
          <cell r="C399">
            <v>1998</v>
          </cell>
          <cell r="D399">
            <v>90</v>
          </cell>
          <cell r="E399">
            <v>2525</v>
          </cell>
          <cell r="F399">
            <v>90</v>
          </cell>
          <cell r="G399">
            <v>1022838</v>
          </cell>
          <cell r="H399" t="str">
            <v>;;=SUM(F39:G39);</v>
          </cell>
          <cell r="I399" t="str">
            <v>.</v>
          </cell>
        </row>
        <row r="400">
          <cell r="A400">
            <v>276</v>
          </cell>
          <cell r="B400" t="str">
            <v>Germany</v>
          </cell>
          <cell r="C400">
            <v>1998</v>
          </cell>
          <cell r="D400">
            <v>90</v>
          </cell>
          <cell r="E400">
            <v>2626</v>
          </cell>
          <cell r="F400">
            <v>90</v>
          </cell>
          <cell r="G400">
            <v>1140812</v>
          </cell>
          <cell r="H400" t="str">
            <v>;;=SUM(F40:G40);</v>
          </cell>
          <cell r="I400" t="str">
            <v>.</v>
          </cell>
        </row>
        <row r="401">
          <cell r="A401">
            <v>276</v>
          </cell>
          <cell r="B401" t="str">
            <v>Germany</v>
          </cell>
          <cell r="C401">
            <v>1998</v>
          </cell>
          <cell r="D401">
            <v>90</v>
          </cell>
          <cell r="E401">
            <v>2727</v>
          </cell>
          <cell r="F401">
            <v>90</v>
          </cell>
          <cell r="G401">
            <v>1200702</v>
          </cell>
          <cell r="H401" t="str">
            <v>;;=SUM(F41:G41);</v>
          </cell>
          <cell r="I401" t="str">
            <v>.</v>
          </cell>
        </row>
        <row r="402">
          <cell r="A402">
            <v>276</v>
          </cell>
          <cell r="B402" t="str">
            <v>Germany</v>
          </cell>
          <cell r="C402">
            <v>1998</v>
          </cell>
          <cell r="D402">
            <v>90</v>
          </cell>
          <cell r="E402">
            <v>2828</v>
          </cell>
          <cell r="F402">
            <v>90</v>
          </cell>
          <cell r="G402">
            <v>1297283</v>
          </cell>
          <cell r="H402" t="str">
            <v>;;=SUM(F42:G42);</v>
          </cell>
          <cell r="I402" t="str">
            <v>.</v>
          </cell>
        </row>
        <row r="403">
          <cell r="A403">
            <v>276</v>
          </cell>
          <cell r="B403" t="str">
            <v>Germany</v>
          </cell>
          <cell r="C403">
            <v>1998</v>
          </cell>
          <cell r="D403">
            <v>90</v>
          </cell>
          <cell r="E403">
            <v>2929</v>
          </cell>
          <cell r="F403">
            <v>90</v>
          </cell>
          <cell r="G403">
            <v>1364371</v>
          </cell>
          <cell r="H403" t="str">
            <v>;;=SUM(F43:G43);</v>
          </cell>
          <cell r="I403" t="str">
            <v>.</v>
          </cell>
        </row>
        <row r="404">
          <cell r="A404">
            <v>276</v>
          </cell>
          <cell r="B404" t="str">
            <v>Germany</v>
          </cell>
          <cell r="C404">
            <v>1998</v>
          </cell>
          <cell r="D404">
            <v>90</v>
          </cell>
          <cell r="E404">
            <v>2529</v>
          </cell>
          <cell r="F404">
            <v>90</v>
          </cell>
          <cell r="G404">
            <v>6026006</v>
          </cell>
          <cell r="H404" t="str">
            <v>;;=SUM(F44:G44);</v>
          </cell>
          <cell r="I404" t="str">
            <v>.</v>
          </cell>
        </row>
        <row r="405">
          <cell r="A405">
            <v>276</v>
          </cell>
          <cell r="B405" t="str">
            <v>Germany</v>
          </cell>
          <cell r="C405">
            <v>1998</v>
          </cell>
          <cell r="D405">
            <v>90</v>
          </cell>
          <cell r="E405">
            <v>3034</v>
          </cell>
          <cell r="F405">
            <v>90</v>
          </cell>
          <cell r="G405">
            <v>7260168</v>
          </cell>
          <cell r="H405" t="str">
            <v>;;=SUM(F45:G45);</v>
          </cell>
          <cell r="I405" t="str">
            <v>.</v>
          </cell>
        </row>
        <row r="406">
          <cell r="A406">
            <v>276</v>
          </cell>
          <cell r="B406" t="str">
            <v>Germany</v>
          </cell>
          <cell r="C406">
            <v>1998</v>
          </cell>
          <cell r="D406">
            <v>90</v>
          </cell>
          <cell r="E406">
            <v>3539</v>
          </cell>
          <cell r="F406">
            <v>90</v>
          </cell>
          <cell r="G406">
            <v>6804607</v>
          </cell>
          <cell r="H406" t="str">
            <v>;;=SUM(F46:G46);</v>
          </cell>
          <cell r="I406" t="str">
            <v>.</v>
          </cell>
        </row>
        <row r="407">
          <cell r="A407">
            <v>276</v>
          </cell>
          <cell r="B407" t="str">
            <v>Germany</v>
          </cell>
          <cell r="C407">
            <v>1998</v>
          </cell>
          <cell r="D407">
            <v>90</v>
          </cell>
          <cell r="E407">
            <v>4099</v>
          </cell>
          <cell r="F407">
            <v>90</v>
          </cell>
          <cell r="G407">
            <v>39842664</v>
          </cell>
          <cell r="H407" t="str">
            <v>;;=SUM(F47:G47);</v>
          </cell>
          <cell r="I407" t="str">
            <v>.</v>
          </cell>
        </row>
        <row r="408">
          <cell r="A408">
            <v>276</v>
          </cell>
          <cell r="B408" t="str">
            <v>Germany</v>
          </cell>
          <cell r="C408">
            <v>1998</v>
          </cell>
          <cell r="D408">
            <v>90</v>
          </cell>
          <cell r="E408">
            <v>990000</v>
          </cell>
          <cell r="F408">
            <v>90</v>
          </cell>
          <cell r="G408">
            <v>0</v>
          </cell>
          <cell r="H408" t="str">
            <v>n;</v>
          </cell>
          <cell r="I408" t="str">
            <v>n</v>
          </cell>
        </row>
        <row r="409">
          <cell r="A409">
            <v>348</v>
          </cell>
          <cell r="B409" t="str">
            <v>Hungary</v>
          </cell>
          <cell r="C409">
            <v>1998</v>
          </cell>
          <cell r="D409">
            <v>90</v>
          </cell>
          <cell r="E409">
            <v>900000</v>
          </cell>
          <cell r="F409">
            <v>90</v>
          </cell>
          <cell r="G409">
            <v>10135358</v>
          </cell>
          <cell r="H409" t="str">
            <v>;;=SUM(F11:G11);</v>
          </cell>
          <cell r="I409" t="str">
            <v>.</v>
          </cell>
        </row>
        <row r="410">
          <cell r="A410">
            <v>348</v>
          </cell>
          <cell r="B410" t="str">
            <v>Hungary</v>
          </cell>
          <cell r="C410">
            <v>1998</v>
          </cell>
          <cell r="D410">
            <v>90</v>
          </cell>
          <cell r="E410">
            <v>300</v>
          </cell>
          <cell r="F410">
            <v>90</v>
          </cell>
          <cell r="G410">
            <v>314344</v>
          </cell>
          <cell r="H410" t="str">
            <v>;;=SUM(F12:G12);</v>
          </cell>
          <cell r="I410" t="str">
            <v>.</v>
          </cell>
        </row>
        <row r="411">
          <cell r="A411">
            <v>348</v>
          </cell>
          <cell r="B411" t="str">
            <v>Hungary</v>
          </cell>
          <cell r="C411">
            <v>1998</v>
          </cell>
          <cell r="D411">
            <v>90</v>
          </cell>
          <cell r="E411">
            <v>303</v>
          </cell>
          <cell r="F411">
            <v>90</v>
          </cell>
          <cell r="G411">
            <v>114125</v>
          </cell>
          <cell r="H411" t="str">
            <v>;;=SUM(F13:G13);</v>
          </cell>
          <cell r="I411" t="str">
            <v>.</v>
          </cell>
        </row>
        <row r="412">
          <cell r="A412">
            <v>348</v>
          </cell>
          <cell r="B412" t="str">
            <v>Hungary</v>
          </cell>
          <cell r="C412">
            <v>1998</v>
          </cell>
          <cell r="D412">
            <v>90</v>
          </cell>
          <cell r="E412">
            <v>404</v>
          </cell>
          <cell r="F412">
            <v>90</v>
          </cell>
          <cell r="G412">
            <v>115434</v>
          </cell>
          <cell r="H412" t="str">
            <v>;;=SUM(F14:G14);</v>
          </cell>
          <cell r="I412" t="str">
            <v>.</v>
          </cell>
        </row>
        <row r="413">
          <cell r="A413">
            <v>348</v>
          </cell>
          <cell r="B413" t="str">
            <v>Hungary</v>
          </cell>
          <cell r="C413">
            <v>1998</v>
          </cell>
          <cell r="D413">
            <v>90</v>
          </cell>
          <cell r="E413">
            <v>505</v>
          </cell>
          <cell r="F413">
            <v>90</v>
          </cell>
          <cell r="G413">
            <v>119758</v>
          </cell>
          <cell r="H413" t="str">
            <v>;;=SUM(F15:G15);</v>
          </cell>
          <cell r="I413" t="str">
            <v>.</v>
          </cell>
        </row>
        <row r="414">
          <cell r="A414">
            <v>348</v>
          </cell>
          <cell r="B414" t="str">
            <v>Hungary</v>
          </cell>
          <cell r="C414">
            <v>1998</v>
          </cell>
          <cell r="D414">
            <v>90</v>
          </cell>
          <cell r="E414">
            <v>606</v>
          </cell>
          <cell r="F414">
            <v>90</v>
          </cell>
          <cell r="G414">
            <v>124995</v>
          </cell>
          <cell r="H414" t="str">
            <v>;;=SUM(F16:G16);</v>
          </cell>
          <cell r="I414" t="str">
            <v>.</v>
          </cell>
        </row>
        <row r="415">
          <cell r="A415">
            <v>348</v>
          </cell>
          <cell r="B415" t="str">
            <v>Hungary</v>
          </cell>
          <cell r="C415">
            <v>1998</v>
          </cell>
          <cell r="D415">
            <v>90</v>
          </cell>
          <cell r="E415">
            <v>707</v>
          </cell>
          <cell r="F415">
            <v>90</v>
          </cell>
          <cell r="G415">
            <v>123478</v>
          </cell>
          <cell r="H415" t="str">
            <v>;;=SUM(F17:G17);</v>
          </cell>
          <cell r="I415" t="str">
            <v>.</v>
          </cell>
        </row>
        <row r="416">
          <cell r="A416">
            <v>348</v>
          </cell>
          <cell r="B416" t="str">
            <v>Hungary</v>
          </cell>
          <cell r="C416">
            <v>1998</v>
          </cell>
          <cell r="D416">
            <v>90</v>
          </cell>
          <cell r="E416">
            <v>808</v>
          </cell>
          <cell r="F416">
            <v>90</v>
          </cell>
          <cell r="G416">
            <v>120811</v>
          </cell>
          <cell r="H416" t="str">
            <v>;;=SUM(F18:G18);</v>
          </cell>
          <cell r="I416" t="str">
            <v>.</v>
          </cell>
        </row>
        <row r="417">
          <cell r="A417">
            <v>348</v>
          </cell>
          <cell r="B417" t="str">
            <v>Hungary</v>
          </cell>
          <cell r="C417">
            <v>1998</v>
          </cell>
          <cell r="D417">
            <v>90</v>
          </cell>
          <cell r="E417">
            <v>909</v>
          </cell>
          <cell r="F417">
            <v>90</v>
          </cell>
          <cell r="G417">
            <v>121544</v>
          </cell>
          <cell r="H417" t="str">
            <v>;;=SUM(F19:G19);</v>
          </cell>
          <cell r="I417" t="str">
            <v>.</v>
          </cell>
        </row>
        <row r="418">
          <cell r="A418">
            <v>348</v>
          </cell>
          <cell r="B418" t="str">
            <v>Hungary</v>
          </cell>
          <cell r="C418">
            <v>1998</v>
          </cell>
          <cell r="D418">
            <v>90</v>
          </cell>
          <cell r="E418">
            <v>509</v>
          </cell>
          <cell r="F418">
            <v>90</v>
          </cell>
          <cell r="G418">
            <v>610586</v>
          </cell>
          <cell r="H418" t="str">
            <v>;;=SUM(F20:G20);</v>
          </cell>
          <cell r="I418" t="str">
            <v>.</v>
          </cell>
        </row>
        <row r="419">
          <cell r="A419">
            <v>348</v>
          </cell>
          <cell r="B419" t="str">
            <v>Hungary</v>
          </cell>
          <cell r="C419">
            <v>1998</v>
          </cell>
          <cell r="D419">
            <v>90</v>
          </cell>
          <cell r="E419">
            <v>1010</v>
          </cell>
          <cell r="F419">
            <v>90</v>
          </cell>
          <cell r="G419">
            <v>122953</v>
          </cell>
          <cell r="H419" t="str">
            <v>;;=SUM(F21:G21);</v>
          </cell>
          <cell r="I419" t="str">
            <v>.</v>
          </cell>
        </row>
        <row r="420">
          <cell r="A420">
            <v>348</v>
          </cell>
          <cell r="B420" t="str">
            <v>Hungary</v>
          </cell>
          <cell r="C420">
            <v>1998</v>
          </cell>
          <cell r="D420">
            <v>90</v>
          </cell>
          <cell r="E420">
            <v>1111</v>
          </cell>
          <cell r="F420">
            <v>90</v>
          </cell>
          <cell r="G420">
            <v>124246</v>
          </cell>
          <cell r="H420" t="str">
            <v>;;=SUM(F22:G22);</v>
          </cell>
          <cell r="I420" t="str">
            <v>.</v>
          </cell>
        </row>
        <row r="421">
          <cell r="A421">
            <v>352</v>
          </cell>
          <cell r="B421" t="str">
            <v>Iceland</v>
          </cell>
          <cell r="C421">
            <v>1998</v>
          </cell>
          <cell r="D421">
            <v>90</v>
          </cell>
          <cell r="E421">
            <v>900000</v>
          </cell>
          <cell r="F421">
            <v>90</v>
          </cell>
          <cell r="G421">
            <v>272381</v>
          </cell>
          <cell r="H421" t="str">
            <v>;;=SUM(F11:G11);</v>
          </cell>
          <cell r="I421" t="str">
            <v>.</v>
          </cell>
        </row>
        <row r="422">
          <cell r="A422">
            <v>352</v>
          </cell>
          <cell r="B422" t="str">
            <v>Iceland</v>
          </cell>
          <cell r="C422">
            <v>1998</v>
          </cell>
          <cell r="D422">
            <v>90</v>
          </cell>
          <cell r="E422">
            <v>300</v>
          </cell>
          <cell r="F422">
            <v>90</v>
          </cell>
          <cell r="G422">
            <v>12781</v>
          </cell>
          <cell r="H422" t="str">
            <v>;;=SUM(F12:G12);</v>
          </cell>
          <cell r="I422" t="str">
            <v>.</v>
          </cell>
        </row>
        <row r="423">
          <cell r="A423">
            <v>620</v>
          </cell>
          <cell r="B423" t="str">
            <v>Portugal</v>
          </cell>
          <cell r="C423">
            <v>1998</v>
          </cell>
          <cell r="D423">
            <v>90</v>
          </cell>
          <cell r="E423">
            <v>1414</v>
          </cell>
          <cell r="F423">
            <v>90</v>
          </cell>
          <cell r="G423">
            <v>128950</v>
          </cell>
          <cell r="H423" t="str">
            <v>;;=SUM(F25:H25);</v>
          </cell>
          <cell r="I423" t="str">
            <v>.</v>
          </cell>
        </row>
        <row r="424">
          <cell r="A424">
            <v>620</v>
          </cell>
          <cell r="B424" t="str">
            <v>Portugal</v>
          </cell>
          <cell r="C424">
            <v>1998</v>
          </cell>
          <cell r="D424">
            <v>90</v>
          </cell>
          <cell r="E424">
            <v>1014</v>
          </cell>
          <cell r="F424">
            <v>90</v>
          </cell>
          <cell r="G424">
            <v>592600</v>
          </cell>
          <cell r="H424" t="str">
            <v>;;=SUM(F26:H26);</v>
          </cell>
          <cell r="I424" t="str">
            <v>.</v>
          </cell>
        </row>
        <row r="425">
          <cell r="A425">
            <v>620</v>
          </cell>
          <cell r="B425" t="str">
            <v>Portugal</v>
          </cell>
          <cell r="C425">
            <v>1998</v>
          </cell>
          <cell r="D425">
            <v>90</v>
          </cell>
          <cell r="E425">
            <v>1515</v>
          </cell>
          <cell r="F425">
            <v>90</v>
          </cell>
          <cell r="G425">
            <v>135640</v>
          </cell>
          <cell r="H425" t="str">
            <v>;;=SUM(F27:H27);</v>
          </cell>
          <cell r="I425" t="str">
            <v>.</v>
          </cell>
        </row>
        <row r="426">
          <cell r="A426">
            <v>620</v>
          </cell>
          <cell r="B426" t="str">
            <v>Portugal</v>
          </cell>
          <cell r="C426">
            <v>1998</v>
          </cell>
          <cell r="D426">
            <v>90</v>
          </cell>
          <cell r="E426">
            <v>1616</v>
          </cell>
          <cell r="F426">
            <v>90</v>
          </cell>
          <cell r="G426">
            <v>138720</v>
          </cell>
          <cell r="H426" t="str">
            <v>;;=SUM(F28:H28);</v>
          </cell>
          <cell r="I426" t="str">
            <v>.</v>
          </cell>
        </row>
        <row r="427">
          <cell r="A427">
            <v>620</v>
          </cell>
          <cell r="B427" t="str">
            <v>Portugal</v>
          </cell>
          <cell r="C427">
            <v>1998</v>
          </cell>
          <cell r="D427">
            <v>90</v>
          </cell>
          <cell r="E427">
            <v>1717</v>
          </cell>
          <cell r="F427">
            <v>90</v>
          </cell>
          <cell r="G427">
            <v>145630</v>
          </cell>
          <cell r="H427" t="str">
            <v>;;=SUM(F29:H29);</v>
          </cell>
          <cell r="I427" t="str">
            <v>.</v>
          </cell>
        </row>
        <row r="428">
          <cell r="A428">
            <v>620</v>
          </cell>
          <cell r="B428" t="str">
            <v>Portugal</v>
          </cell>
          <cell r="C428">
            <v>1998</v>
          </cell>
          <cell r="D428">
            <v>90</v>
          </cell>
          <cell r="E428">
            <v>1818</v>
          </cell>
          <cell r="F428">
            <v>90</v>
          </cell>
          <cell r="G428">
            <v>149370</v>
          </cell>
          <cell r="H428" t="str">
            <v>;;=SUM(F30:H30);</v>
          </cell>
          <cell r="I428" t="str">
            <v>.</v>
          </cell>
        </row>
        <row r="429">
          <cell r="A429">
            <v>620</v>
          </cell>
          <cell r="B429" t="str">
            <v>Portugal</v>
          </cell>
          <cell r="C429">
            <v>1998</v>
          </cell>
          <cell r="D429">
            <v>90</v>
          </cell>
          <cell r="E429">
            <v>1919</v>
          </cell>
          <cell r="F429">
            <v>90</v>
          </cell>
          <cell r="G429">
            <v>152070</v>
          </cell>
          <cell r="H429" t="str">
            <v>;;=SUM(F31:H31);</v>
          </cell>
          <cell r="I429" t="str">
            <v>.</v>
          </cell>
        </row>
        <row r="430">
          <cell r="A430">
            <v>620</v>
          </cell>
          <cell r="B430" t="str">
            <v>Portugal</v>
          </cell>
          <cell r="C430">
            <v>1998</v>
          </cell>
          <cell r="D430">
            <v>90</v>
          </cell>
          <cell r="E430">
            <v>1519</v>
          </cell>
          <cell r="F430">
            <v>90</v>
          </cell>
          <cell r="G430">
            <v>721430</v>
          </cell>
          <cell r="H430" t="str">
            <v>;;=SUM(F32:H32);</v>
          </cell>
          <cell r="I430" t="str">
            <v>.</v>
          </cell>
        </row>
        <row r="431">
          <cell r="A431">
            <v>620</v>
          </cell>
          <cell r="B431" t="str">
            <v>Portugal</v>
          </cell>
          <cell r="C431">
            <v>1998</v>
          </cell>
          <cell r="D431">
            <v>90</v>
          </cell>
          <cell r="E431">
            <v>2020</v>
          </cell>
          <cell r="F431">
            <v>90</v>
          </cell>
          <cell r="G431">
            <v>161910</v>
          </cell>
          <cell r="H431" t="str">
            <v>;;=SUM(F33:H33);</v>
          </cell>
          <cell r="I431" t="str">
            <v>.</v>
          </cell>
        </row>
        <row r="432">
          <cell r="A432">
            <v>620</v>
          </cell>
          <cell r="B432" t="str">
            <v>Portugal</v>
          </cell>
          <cell r="C432">
            <v>1998</v>
          </cell>
          <cell r="D432">
            <v>90</v>
          </cell>
          <cell r="E432">
            <v>2121</v>
          </cell>
          <cell r="F432">
            <v>90</v>
          </cell>
          <cell r="G432">
            <v>170130</v>
          </cell>
          <cell r="H432" t="str">
            <v>;;=SUM(F34:H34);</v>
          </cell>
          <cell r="I432" t="str">
            <v>.</v>
          </cell>
        </row>
        <row r="433">
          <cell r="A433">
            <v>620</v>
          </cell>
          <cell r="B433" t="str">
            <v>Portugal</v>
          </cell>
          <cell r="C433">
            <v>1998</v>
          </cell>
          <cell r="D433">
            <v>90</v>
          </cell>
          <cell r="E433">
            <v>2222</v>
          </cell>
          <cell r="F433">
            <v>90</v>
          </cell>
          <cell r="G433">
            <v>173700</v>
          </cell>
          <cell r="H433" t="str">
            <v>;;=SUM(F35:H35);</v>
          </cell>
          <cell r="I433" t="str">
            <v>.</v>
          </cell>
        </row>
        <row r="434">
          <cell r="A434">
            <v>620</v>
          </cell>
          <cell r="B434" t="str">
            <v>Portugal</v>
          </cell>
          <cell r="C434">
            <v>1998</v>
          </cell>
          <cell r="D434">
            <v>90</v>
          </cell>
          <cell r="E434">
            <v>2323</v>
          </cell>
          <cell r="F434">
            <v>90</v>
          </cell>
          <cell r="G434">
            <v>170660</v>
          </cell>
          <cell r="H434" t="str">
            <v>;;=SUM(F36:H36);</v>
          </cell>
          <cell r="I434" t="str">
            <v>.</v>
          </cell>
        </row>
        <row r="435">
          <cell r="A435">
            <v>620</v>
          </cell>
          <cell r="B435" t="str">
            <v>Portugal</v>
          </cell>
          <cell r="C435">
            <v>1998</v>
          </cell>
          <cell r="D435">
            <v>90</v>
          </cell>
          <cell r="E435">
            <v>2424</v>
          </cell>
          <cell r="F435">
            <v>90</v>
          </cell>
          <cell r="G435">
            <v>166690</v>
          </cell>
          <cell r="H435" t="str">
            <v>;;=SUM(F37:H37);</v>
          </cell>
          <cell r="I435" t="str">
            <v>.</v>
          </cell>
        </row>
        <row r="436">
          <cell r="A436">
            <v>620</v>
          </cell>
          <cell r="B436" t="str">
            <v>Portugal</v>
          </cell>
          <cell r="C436">
            <v>1998</v>
          </cell>
          <cell r="D436">
            <v>90</v>
          </cell>
          <cell r="E436">
            <v>2024</v>
          </cell>
          <cell r="F436">
            <v>90</v>
          </cell>
          <cell r="G436">
            <v>843090</v>
          </cell>
          <cell r="H436" t="str">
            <v>;;=SUM(F38:H38);</v>
          </cell>
          <cell r="I436" t="str">
            <v>.</v>
          </cell>
        </row>
        <row r="437">
          <cell r="A437">
            <v>620</v>
          </cell>
          <cell r="B437" t="str">
            <v>Portugal</v>
          </cell>
          <cell r="C437">
            <v>1998</v>
          </cell>
          <cell r="D437">
            <v>90</v>
          </cell>
          <cell r="E437">
            <v>2525</v>
          </cell>
          <cell r="F437">
            <v>90</v>
          </cell>
          <cell r="G437">
            <v>167790</v>
          </cell>
          <cell r="H437" t="str">
            <v>;;=SUM(F39:H39);</v>
          </cell>
          <cell r="I437" t="str">
            <v>.</v>
          </cell>
        </row>
        <row r="438">
          <cell r="A438">
            <v>620</v>
          </cell>
          <cell r="B438" t="str">
            <v>Portugal</v>
          </cell>
          <cell r="C438">
            <v>1998</v>
          </cell>
          <cell r="D438">
            <v>90</v>
          </cell>
          <cell r="E438">
            <v>2626</v>
          </cell>
          <cell r="F438">
            <v>90</v>
          </cell>
          <cell r="G438">
            <v>163400</v>
          </cell>
          <cell r="H438" t="str">
            <v>;;=SUM(F40:H40);</v>
          </cell>
          <cell r="I438" t="str">
            <v>.</v>
          </cell>
        </row>
        <row r="439">
          <cell r="A439">
            <v>620</v>
          </cell>
          <cell r="B439" t="str">
            <v>Portugal</v>
          </cell>
          <cell r="C439">
            <v>1998</v>
          </cell>
          <cell r="D439">
            <v>90</v>
          </cell>
          <cell r="E439">
            <v>2727</v>
          </cell>
          <cell r="F439">
            <v>90</v>
          </cell>
          <cell r="G439">
            <v>160140</v>
          </cell>
          <cell r="H439" t="str">
            <v>;;=SUM(F41:H41);</v>
          </cell>
          <cell r="I439" t="str">
            <v>.</v>
          </cell>
        </row>
        <row r="440">
          <cell r="A440">
            <v>620</v>
          </cell>
          <cell r="B440" t="str">
            <v>Portugal</v>
          </cell>
          <cell r="C440">
            <v>1998</v>
          </cell>
          <cell r="D440">
            <v>90</v>
          </cell>
          <cell r="E440">
            <v>2828</v>
          </cell>
          <cell r="F440">
            <v>90</v>
          </cell>
          <cell r="G440">
            <v>154350</v>
          </cell>
          <cell r="H440" t="str">
            <v>;;=SUM(F42:H42);</v>
          </cell>
          <cell r="I440" t="str">
            <v>.</v>
          </cell>
        </row>
        <row r="441">
          <cell r="A441">
            <v>620</v>
          </cell>
          <cell r="B441" t="str">
            <v>Portugal</v>
          </cell>
          <cell r="C441">
            <v>1998</v>
          </cell>
          <cell r="D441">
            <v>90</v>
          </cell>
          <cell r="E441">
            <v>2929</v>
          </cell>
          <cell r="F441">
            <v>90</v>
          </cell>
          <cell r="G441">
            <v>152110</v>
          </cell>
          <cell r="H441" t="str">
            <v>;;=SUM(F43:H43);</v>
          </cell>
          <cell r="I441" t="str">
            <v>.</v>
          </cell>
        </row>
        <row r="442">
          <cell r="A442">
            <v>620</v>
          </cell>
          <cell r="B442" t="str">
            <v>Portugal</v>
          </cell>
          <cell r="C442">
            <v>1998</v>
          </cell>
          <cell r="D442">
            <v>90</v>
          </cell>
          <cell r="E442">
            <v>2529</v>
          </cell>
          <cell r="F442">
            <v>90</v>
          </cell>
          <cell r="G442">
            <v>797790</v>
          </cell>
          <cell r="H442" t="str">
            <v>;;=SUM(F44:H44);</v>
          </cell>
          <cell r="I442" t="str">
            <v>.</v>
          </cell>
        </row>
        <row r="443">
          <cell r="A443">
            <v>620</v>
          </cell>
          <cell r="B443" t="str">
            <v>Portugal</v>
          </cell>
          <cell r="C443">
            <v>1998</v>
          </cell>
          <cell r="D443">
            <v>90</v>
          </cell>
          <cell r="E443">
            <v>3034</v>
          </cell>
          <cell r="F443">
            <v>90</v>
          </cell>
          <cell r="G443">
            <v>738330</v>
          </cell>
          <cell r="H443" t="str">
            <v>;;=SUM(F45:H45);</v>
          </cell>
          <cell r="I443" t="str">
            <v>.</v>
          </cell>
        </row>
        <row r="444">
          <cell r="A444">
            <v>620</v>
          </cell>
          <cell r="B444" t="str">
            <v>Portugal</v>
          </cell>
          <cell r="C444">
            <v>1998</v>
          </cell>
          <cell r="D444">
            <v>90</v>
          </cell>
          <cell r="E444">
            <v>3539</v>
          </cell>
          <cell r="F444">
            <v>90</v>
          </cell>
          <cell r="G444">
            <v>705480</v>
          </cell>
          <cell r="H444" t="str">
            <v>;;=SUM(F46:H46);</v>
          </cell>
          <cell r="I444" t="str">
            <v>.</v>
          </cell>
        </row>
        <row r="445">
          <cell r="A445">
            <v>620</v>
          </cell>
          <cell r="B445" t="str">
            <v>Portugal</v>
          </cell>
          <cell r="C445">
            <v>1998</v>
          </cell>
          <cell r="D445">
            <v>90</v>
          </cell>
          <cell r="E445">
            <v>4099</v>
          </cell>
          <cell r="F445">
            <v>90</v>
          </cell>
          <cell r="G445">
            <v>4455520</v>
          </cell>
          <cell r="H445" t="str">
            <v>;;=SUM(F47:H47);</v>
          </cell>
          <cell r="I445" t="str">
            <v>.</v>
          </cell>
        </row>
        <row r="446">
          <cell r="A446">
            <v>620</v>
          </cell>
          <cell r="B446" t="str">
            <v>Portugal</v>
          </cell>
          <cell r="C446">
            <v>1998</v>
          </cell>
          <cell r="D446">
            <v>90</v>
          </cell>
          <cell r="E446">
            <v>990000</v>
          </cell>
          <cell r="F446">
            <v>90</v>
          </cell>
          <cell r="G446">
            <v>0</v>
          </cell>
          <cell r="H446" t="str">
            <v>n;</v>
          </cell>
          <cell r="I446" t="str">
            <v>n</v>
          </cell>
        </row>
        <row r="447">
          <cell r="A447">
            <v>246</v>
          </cell>
          <cell r="B447" t="str">
            <v>Finland</v>
          </cell>
          <cell r="C447">
            <v>1998</v>
          </cell>
          <cell r="D447">
            <v>90</v>
          </cell>
          <cell r="E447">
            <v>404</v>
          </cell>
          <cell r="F447">
            <v>90</v>
          </cell>
          <cell r="G447">
            <v>64878</v>
          </cell>
          <cell r="H447" t="str">
            <v/>
          </cell>
          <cell r="I447" t="str">
            <v>.</v>
          </cell>
        </row>
        <row r="448">
          <cell r="A448">
            <v>246</v>
          </cell>
          <cell r="B448" t="str">
            <v>Finland</v>
          </cell>
          <cell r="C448">
            <v>1998</v>
          </cell>
          <cell r="D448">
            <v>90</v>
          </cell>
          <cell r="E448">
            <v>505</v>
          </cell>
          <cell r="F448">
            <v>90</v>
          </cell>
          <cell r="G448">
            <v>66894</v>
          </cell>
          <cell r="H448" t="str">
            <v/>
          </cell>
          <cell r="I448" t="str">
            <v>.</v>
          </cell>
        </row>
        <row r="449">
          <cell r="A449">
            <v>246</v>
          </cell>
          <cell r="B449" t="str">
            <v>Finland</v>
          </cell>
          <cell r="C449">
            <v>1998</v>
          </cell>
          <cell r="D449">
            <v>90</v>
          </cell>
          <cell r="E449">
            <v>606</v>
          </cell>
          <cell r="F449">
            <v>90</v>
          </cell>
          <cell r="G449">
            <v>65701</v>
          </cell>
          <cell r="H449" t="str">
            <v/>
          </cell>
          <cell r="I449" t="str">
            <v>.</v>
          </cell>
        </row>
        <row r="450">
          <cell r="A450">
            <v>246</v>
          </cell>
          <cell r="B450" t="str">
            <v>Finland</v>
          </cell>
          <cell r="C450">
            <v>1998</v>
          </cell>
          <cell r="D450">
            <v>90</v>
          </cell>
          <cell r="E450">
            <v>707</v>
          </cell>
          <cell r="F450">
            <v>90</v>
          </cell>
          <cell r="G450">
            <v>66225</v>
          </cell>
          <cell r="H450" t="str">
            <v/>
          </cell>
          <cell r="I450" t="str">
            <v>.</v>
          </cell>
        </row>
        <row r="451">
          <cell r="A451">
            <v>246</v>
          </cell>
          <cell r="B451" t="str">
            <v>Finland</v>
          </cell>
          <cell r="C451">
            <v>1998</v>
          </cell>
          <cell r="D451">
            <v>90</v>
          </cell>
          <cell r="E451">
            <v>808</v>
          </cell>
          <cell r="F451">
            <v>90</v>
          </cell>
          <cell r="G451">
            <v>64231</v>
          </cell>
          <cell r="H451" t="str">
            <v/>
          </cell>
          <cell r="I451" t="str">
            <v>.</v>
          </cell>
        </row>
        <row r="452">
          <cell r="A452">
            <v>246</v>
          </cell>
          <cell r="B452" t="str">
            <v>Finland</v>
          </cell>
          <cell r="C452">
            <v>1998</v>
          </cell>
          <cell r="D452">
            <v>90</v>
          </cell>
          <cell r="E452">
            <v>909</v>
          </cell>
          <cell r="F452">
            <v>90</v>
          </cell>
          <cell r="G452">
            <v>64302</v>
          </cell>
          <cell r="H452" t="str">
            <v/>
          </cell>
          <cell r="I452" t="str">
            <v>.</v>
          </cell>
        </row>
        <row r="453">
          <cell r="A453">
            <v>246</v>
          </cell>
          <cell r="B453" t="str">
            <v>Finland</v>
          </cell>
          <cell r="C453">
            <v>1998</v>
          </cell>
          <cell r="D453">
            <v>90</v>
          </cell>
          <cell r="E453">
            <v>509</v>
          </cell>
          <cell r="F453">
            <v>90</v>
          </cell>
          <cell r="G453">
            <v>327353</v>
          </cell>
          <cell r="H453" t="str">
            <v>;;=SUM(F20:G20);</v>
          </cell>
          <cell r="I453" t="str">
            <v>.</v>
          </cell>
        </row>
        <row r="454">
          <cell r="A454">
            <v>246</v>
          </cell>
          <cell r="B454" t="str">
            <v>Finland</v>
          </cell>
          <cell r="C454">
            <v>1998</v>
          </cell>
          <cell r="D454">
            <v>90</v>
          </cell>
          <cell r="E454">
            <v>1010</v>
          </cell>
          <cell r="F454">
            <v>90</v>
          </cell>
          <cell r="G454">
            <v>60926</v>
          </cell>
          <cell r="H454" t="str">
            <v/>
          </cell>
          <cell r="I454" t="str">
            <v>.</v>
          </cell>
        </row>
        <row r="455">
          <cell r="A455">
            <v>246</v>
          </cell>
          <cell r="B455" t="str">
            <v>Finland</v>
          </cell>
          <cell r="C455">
            <v>1998</v>
          </cell>
          <cell r="D455">
            <v>90</v>
          </cell>
          <cell r="E455">
            <v>1111</v>
          </cell>
          <cell r="F455">
            <v>90</v>
          </cell>
          <cell r="G455">
            <v>61890</v>
          </cell>
          <cell r="H455" t="str">
            <v/>
          </cell>
          <cell r="I455" t="str">
            <v>.</v>
          </cell>
        </row>
        <row r="456">
          <cell r="A456">
            <v>246</v>
          </cell>
          <cell r="B456" t="str">
            <v>Finland</v>
          </cell>
          <cell r="C456">
            <v>1998</v>
          </cell>
          <cell r="D456">
            <v>90</v>
          </cell>
          <cell r="E456">
            <v>1212</v>
          </cell>
          <cell r="F456">
            <v>90</v>
          </cell>
          <cell r="G456">
            <v>63955</v>
          </cell>
          <cell r="H456" t="str">
            <v/>
          </cell>
          <cell r="I456" t="str">
            <v>.</v>
          </cell>
        </row>
        <row r="457">
          <cell r="A457">
            <v>246</v>
          </cell>
          <cell r="B457" t="str">
            <v>Finland</v>
          </cell>
          <cell r="C457">
            <v>1998</v>
          </cell>
          <cell r="D457">
            <v>90</v>
          </cell>
          <cell r="E457">
            <v>1313</v>
          </cell>
          <cell r="F457">
            <v>90</v>
          </cell>
          <cell r="G457">
            <v>66382</v>
          </cell>
          <cell r="H457" t="str">
            <v/>
          </cell>
          <cell r="I457" t="str">
            <v>.</v>
          </cell>
        </row>
        <row r="458">
          <cell r="A458">
            <v>246</v>
          </cell>
          <cell r="B458" t="str">
            <v>Finland</v>
          </cell>
          <cell r="C458">
            <v>1998</v>
          </cell>
          <cell r="D458">
            <v>90</v>
          </cell>
          <cell r="E458">
            <v>1414</v>
          </cell>
          <cell r="F458">
            <v>90</v>
          </cell>
          <cell r="G458">
            <v>68111</v>
          </cell>
          <cell r="H458" t="str">
            <v/>
          </cell>
          <cell r="I458" t="str">
            <v>.</v>
          </cell>
        </row>
        <row r="459">
          <cell r="A459">
            <v>246</v>
          </cell>
          <cell r="B459" t="str">
            <v>Finland</v>
          </cell>
          <cell r="C459">
            <v>1998</v>
          </cell>
          <cell r="D459">
            <v>90</v>
          </cell>
          <cell r="E459">
            <v>1014</v>
          </cell>
          <cell r="F459">
            <v>90</v>
          </cell>
          <cell r="G459">
            <v>321264</v>
          </cell>
          <cell r="H459" t="str">
            <v>;;=SUM(F26:G26);</v>
          </cell>
          <cell r="I459" t="str">
            <v>.</v>
          </cell>
        </row>
        <row r="460">
          <cell r="A460">
            <v>246</v>
          </cell>
          <cell r="B460" t="str">
            <v>Finland</v>
          </cell>
          <cell r="C460">
            <v>1998</v>
          </cell>
          <cell r="D460">
            <v>90</v>
          </cell>
          <cell r="E460">
            <v>1515</v>
          </cell>
          <cell r="F460">
            <v>90</v>
          </cell>
          <cell r="G460">
            <v>67560</v>
          </cell>
          <cell r="H460" t="str">
            <v/>
          </cell>
          <cell r="I460" t="str">
            <v>.</v>
          </cell>
        </row>
        <row r="461">
          <cell r="A461">
            <v>246</v>
          </cell>
          <cell r="B461" t="str">
            <v>Finland</v>
          </cell>
          <cell r="C461">
            <v>1998</v>
          </cell>
          <cell r="D461">
            <v>90</v>
          </cell>
          <cell r="E461">
            <v>1616</v>
          </cell>
          <cell r="F461">
            <v>90</v>
          </cell>
          <cell r="G461">
            <v>65031</v>
          </cell>
          <cell r="H461" t="str">
            <v/>
          </cell>
          <cell r="I461" t="str">
            <v>.</v>
          </cell>
        </row>
        <row r="462">
          <cell r="A462">
            <v>246</v>
          </cell>
          <cell r="B462" t="str">
            <v>Finland</v>
          </cell>
          <cell r="C462">
            <v>1998</v>
          </cell>
          <cell r="D462">
            <v>90</v>
          </cell>
          <cell r="E462">
            <v>1717</v>
          </cell>
          <cell r="F462">
            <v>90</v>
          </cell>
          <cell r="G462">
            <v>64635</v>
          </cell>
          <cell r="H462" t="str">
            <v/>
          </cell>
          <cell r="I462" t="str">
            <v>.</v>
          </cell>
        </row>
        <row r="463">
          <cell r="A463">
            <v>246</v>
          </cell>
          <cell r="B463" t="str">
            <v>Finland</v>
          </cell>
          <cell r="C463">
            <v>1998</v>
          </cell>
          <cell r="D463">
            <v>90</v>
          </cell>
          <cell r="E463">
            <v>1818</v>
          </cell>
          <cell r="F463">
            <v>90</v>
          </cell>
          <cell r="G463">
            <v>64701</v>
          </cell>
          <cell r="H463" t="str">
            <v/>
          </cell>
          <cell r="I463" t="str">
            <v>.</v>
          </cell>
        </row>
        <row r="464">
          <cell r="A464">
            <v>246</v>
          </cell>
          <cell r="B464" t="str">
            <v>Finland</v>
          </cell>
          <cell r="C464">
            <v>1998</v>
          </cell>
          <cell r="D464">
            <v>90</v>
          </cell>
          <cell r="E464">
            <v>1919</v>
          </cell>
          <cell r="F464">
            <v>90</v>
          </cell>
          <cell r="G464">
            <v>65005</v>
          </cell>
          <cell r="H464" t="str">
            <v/>
          </cell>
          <cell r="I464" t="str">
            <v>.</v>
          </cell>
        </row>
        <row r="465">
          <cell r="A465">
            <v>246</v>
          </cell>
          <cell r="B465" t="str">
            <v>Finland</v>
          </cell>
          <cell r="C465">
            <v>1998</v>
          </cell>
          <cell r="D465">
            <v>90</v>
          </cell>
          <cell r="E465">
            <v>1519</v>
          </cell>
          <cell r="F465">
            <v>90</v>
          </cell>
          <cell r="G465">
            <v>326932</v>
          </cell>
          <cell r="H465" t="str">
            <v>;;=SUM(F32:G32);</v>
          </cell>
          <cell r="I465" t="str">
            <v>.</v>
          </cell>
        </row>
        <row r="466">
          <cell r="A466">
            <v>246</v>
          </cell>
          <cell r="B466" t="str">
            <v>Finland</v>
          </cell>
          <cell r="C466">
            <v>1998</v>
          </cell>
          <cell r="D466">
            <v>90</v>
          </cell>
          <cell r="E466">
            <v>2020</v>
          </cell>
          <cell r="F466">
            <v>90</v>
          </cell>
          <cell r="G466">
            <v>66153</v>
          </cell>
          <cell r="H466" t="str">
            <v/>
          </cell>
          <cell r="I466" t="str">
            <v>.</v>
          </cell>
        </row>
        <row r="467">
          <cell r="A467">
            <v>246</v>
          </cell>
          <cell r="B467" t="str">
            <v>Finland</v>
          </cell>
          <cell r="C467">
            <v>1998</v>
          </cell>
          <cell r="D467">
            <v>90</v>
          </cell>
          <cell r="E467">
            <v>2121</v>
          </cell>
          <cell r="F467">
            <v>90</v>
          </cell>
          <cell r="G467">
            <v>66828</v>
          </cell>
          <cell r="H467" t="str">
            <v/>
          </cell>
          <cell r="I467" t="str">
            <v>.</v>
          </cell>
        </row>
        <row r="468">
          <cell r="A468">
            <v>246</v>
          </cell>
          <cell r="B468" t="str">
            <v>Finland</v>
          </cell>
          <cell r="C468">
            <v>1998</v>
          </cell>
          <cell r="D468">
            <v>90</v>
          </cell>
          <cell r="E468">
            <v>2222</v>
          </cell>
          <cell r="F468">
            <v>90</v>
          </cell>
          <cell r="G468">
            <v>65454</v>
          </cell>
          <cell r="H468" t="str">
            <v/>
          </cell>
          <cell r="I468" t="str">
            <v>.</v>
          </cell>
        </row>
        <row r="469">
          <cell r="A469">
            <v>246</v>
          </cell>
          <cell r="B469" t="str">
            <v>Finland</v>
          </cell>
          <cell r="C469">
            <v>1998</v>
          </cell>
          <cell r="D469">
            <v>90</v>
          </cell>
          <cell r="E469">
            <v>2323</v>
          </cell>
          <cell r="F469">
            <v>90</v>
          </cell>
          <cell r="G469">
            <v>62428</v>
          </cell>
          <cell r="H469" t="str">
            <v/>
          </cell>
          <cell r="I469" t="str">
            <v>.</v>
          </cell>
        </row>
        <row r="470">
          <cell r="A470">
            <v>246</v>
          </cell>
          <cell r="B470" t="str">
            <v>Finland</v>
          </cell>
          <cell r="C470">
            <v>1998</v>
          </cell>
          <cell r="D470">
            <v>90</v>
          </cell>
          <cell r="E470">
            <v>2424</v>
          </cell>
          <cell r="F470">
            <v>90</v>
          </cell>
          <cell r="G470">
            <v>57007</v>
          </cell>
          <cell r="H470" t="str">
            <v/>
          </cell>
          <cell r="I470" t="str">
            <v>.</v>
          </cell>
        </row>
        <row r="471">
          <cell r="A471">
            <v>246</v>
          </cell>
          <cell r="B471" t="str">
            <v>Finland</v>
          </cell>
          <cell r="C471">
            <v>1998</v>
          </cell>
          <cell r="D471">
            <v>90</v>
          </cell>
          <cell r="E471">
            <v>2024</v>
          </cell>
          <cell r="F471">
            <v>90</v>
          </cell>
          <cell r="G471">
            <v>317870</v>
          </cell>
          <cell r="H471" t="str">
            <v>;;=SUM(F38:G38);</v>
          </cell>
          <cell r="I471" t="str">
            <v>.</v>
          </cell>
        </row>
        <row r="472">
          <cell r="A472">
            <v>246</v>
          </cell>
          <cell r="B472" t="str">
            <v>Finland</v>
          </cell>
          <cell r="C472">
            <v>1998</v>
          </cell>
          <cell r="D472">
            <v>90</v>
          </cell>
          <cell r="E472">
            <v>2525</v>
          </cell>
          <cell r="F472">
            <v>90</v>
          </cell>
          <cell r="G472">
            <v>59175</v>
          </cell>
          <cell r="H472" t="str">
            <v/>
          </cell>
          <cell r="I472" t="str">
            <v>.</v>
          </cell>
        </row>
        <row r="473">
          <cell r="A473">
            <v>246</v>
          </cell>
          <cell r="B473" t="str">
            <v>Finland</v>
          </cell>
          <cell r="C473">
            <v>1998</v>
          </cell>
          <cell r="D473">
            <v>90</v>
          </cell>
          <cell r="E473">
            <v>2626</v>
          </cell>
          <cell r="F473">
            <v>90</v>
          </cell>
          <cell r="G473">
            <v>61488</v>
          </cell>
          <cell r="H473" t="str">
            <v/>
          </cell>
          <cell r="I473" t="str">
            <v>.</v>
          </cell>
        </row>
        <row r="474">
          <cell r="A474">
            <v>246</v>
          </cell>
          <cell r="B474" t="str">
            <v>Finland</v>
          </cell>
          <cell r="C474">
            <v>1998</v>
          </cell>
          <cell r="D474">
            <v>90</v>
          </cell>
          <cell r="E474">
            <v>2727</v>
          </cell>
          <cell r="F474">
            <v>90</v>
          </cell>
          <cell r="G474">
            <v>63848</v>
          </cell>
          <cell r="H474" t="str">
            <v/>
          </cell>
          <cell r="I474" t="str">
            <v>.</v>
          </cell>
        </row>
        <row r="475">
          <cell r="A475">
            <v>246</v>
          </cell>
          <cell r="B475" t="str">
            <v>Finland</v>
          </cell>
          <cell r="C475">
            <v>1998</v>
          </cell>
          <cell r="D475">
            <v>90</v>
          </cell>
          <cell r="E475">
            <v>2828</v>
          </cell>
          <cell r="F475">
            <v>90</v>
          </cell>
          <cell r="G475">
            <v>65604</v>
          </cell>
          <cell r="H475" t="str">
            <v/>
          </cell>
          <cell r="I475" t="str">
            <v>.</v>
          </cell>
        </row>
        <row r="476">
          <cell r="A476">
            <v>246</v>
          </cell>
          <cell r="B476" t="str">
            <v>Finland</v>
          </cell>
          <cell r="C476">
            <v>1998</v>
          </cell>
          <cell r="D476">
            <v>90</v>
          </cell>
          <cell r="E476">
            <v>2929</v>
          </cell>
          <cell r="F476">
            <v>90</v>
          </cell>
          <cell r="G476">
            <v>70701</v>
          </cell>
          <cell r="H476" t="str">
            <v/>
          </cell>
          <cell r="I476" t="str">
            <v>.</v>
          </cell>
        </row>
        <row r="477">
          <cell r="A477">
            <v>246</v>
          </cell>
          <cell r="B477" t="str">
            <v>Finland</v>
          </cell>
          <cell r="C477">
            <v>1998</v>
          </cell>
          <cell r="D477">
            <v>90</v>
          </cell>
          <cell r="E477">
            <v>2529</v>
          </cell>
          <cell r="F477">
            <v>90</v>
          </cell>
          <cell r="G477">
            <v>320816</v>
          </cell>
          <cell r="H477" t="str">
            <v>;;=SUM(F44:G44);</v>
          </cell>
          <cell r="I477" t="str">
            <v>.</v>
          </cell>
        </row>
        <row r="478">
          <cell r="A478">
            <v>246</v>
          </cell>
          <cell r="B478" t="str">
            <v>Finland</v>
          </cell>
          <cell r="C478">
            <v>1998</v>
          </cell>
          <cell r="D478">
            <v>90</v>
          </cell>
          <cell r="E478">
            <v>3034</v>
          </cell>
          <cell r="F478">
            <v>90</v>
          </cell>
          <cell r="G478">
            <v>374399</v>
          </cell>
          <cell r="H478" t="str">
            <v/>
          </cell>
          <cell r="I478" t="str">
            <v>.</v>
          </cell>
        </row>
        <row r="479">
          <cell r="A479">
            <v>246</v>
          </cell>
          <cell r="B479" t="str">
            <v>Finland</v>
          </cell>
          <cell r="C479">
            <v>1998</v>
          </cell>
          <cell r="D479">
            <v>90</v>
          </cell>
          <cell r="E479">
            <v>3539</v>
          </cell>
          <cell r="F479">
            <v>90</v>
          </cell>
          <cell r="G479">
            <v>378530</v>
          </cell>
          <cell r="H479" t="str">
            <v/>
          </cell>
          <cell r="I479" t="str">
            <v>.</v>
          </cell>
        </row>
        <row r="480">
          <cell r="A480">
            <v>246</v>
          </cell>
          <cell r="B480" t="str">
            <v>Finland</v>
          </cell>
          <cell r="C480">
            <v>1998</v>
          </cell>
          <cell r="D480">
            <v>90</v>
          </cell>
          <cell r="E480">
            <v>4099</v>
          </cell>
          <cell r="F480">
            <v>90</v>
          </cell>
          <cell r="G480">
            <v>2467452</v>
          </cell>
          <cell r="H480" t="str">
            <v/>
          </cell>
          <cell r="I480" t="str">
            <v>.</v>
          </cell>
        </row>
        <row r="481">
          <cell r="A481">
            <v>246</v>
          </cell>
          <cell r="B481" t="str">
            <v>Finland</v>
          </cell>
          <cell r="C481">
            <v>1998</v>
          </cell>
          <cell r="D481">
            <v>90</v>
          </cell>
          <cell r="E481">
            <v>990000</v>
          </cell>
          <cell r="F481">
            <v>90</v>
          </cell>
          <cell r="G481">
            <v>0</v>
          </cell>
          <cell r="H481" t="str">
            <v>n;</v>
          </cell>
          <cell r="I481" t="str">
            <v>n</v>
          </cell>
        </row>
        <row r="482">
          <cell r="A482">
            <v>276</v>
          </cell>
          <cell r="B482" t="str">
            <v>Germany</v>
          </cell>
          <cell r="C482">
            <v>1998</v>
          </cell>
          <cell r="D482">
            <v>90</v>
          </cell>
          <cell r="E482">
            <v>900000</v>
          </cell>
          <cell r="F482">
            <v>90</v>
          </cell>
          <cell r="G482">
            <v>82057379</v>
          </cell>
          <cell r="H482" t="str">
            <v>;;=SUM(F11:G11);</v>
          </cell>
          <cell r="I482" t="str">
            <v>.</v>
          </cell>
        </row>
        <row r="483">
          <cell r="A483">
            <v>276</v>
          </cell>
          <cell r="B483" t="str">
            <v>Germany</v>
          </cell>
          <cell r="C483">
            <v>1998</v>
          </cell>
          <cell r="D483">
            <v>90</v>
          </cell>
          <cell r="E483">
            <v>300</v>
          </cell>
          <cell r="F483">
            <v>90</v>
          </cell>
          <cell r="G483">
            <v>2380755</v>
          </cell>
          <cell r="H483" t="str">
            <v>;;=SUM(F12:G12);</v>
          </cell>
          <cell r="I483" t="str">
            <v>.</v>
          </cell>
        </row>
        <row r="484">
          <cell r="A484">
            <v>276</v>
          </cell>
          <cell r="B484" t="str">
            <v>Germany</v>
          </cell>
          <cell r="C484">
            <v>1998</v>
          </cell>
          <cell r="D484">
            <v>90</v>
          </cell>
          <cell r="E484">
            <v>303</v>
          </cell>
          <cell r="F484">
            <v>90</v>
          </cell>
          <cell r="G484">
            <v>780340</v>
          </cell>
          <cell r="H484" t="str">
            <v>;;=SUM(F13:G13);</v>
          </cell>
          <cell r="I484" t="str">
            <v>.</v>
          </cell>
        </row>
        <row r="485">
          <cell r="A485">
            <v>276</v>
          </cell>
          <cell r="B485" t="str">
            <v>Germany</v>
          </cell>
          <cell r="C485">
            <v>1998</v>
          </cell>
          <cell r="D485">
            <v>90</v>
          </cell>
          <cell r="E485">
            <v>404</v>
          </cell>
          <cell r="F485">
            <v>90</v>
          </cell>
          <cell r="G485">
            <v>812818</v>
          </cell>
          <cell r="H485" t="str">
            <v>;;=SUM(F14:G14);</v>
          </cell>
          <cell r="I485" t="str">
            <v>.</v>
          </cell>
        </row>
        <row r="486">
          <cell r="A486">
            <v>276</v>
          </cell>
          <cell r="B486" t="str">
            <v>Germany</v>
          </cell>
          <cell r="C486">
            <v>1998</v>
          </cell>
          <cell r="D486">
            <v>90</v>
          </cell>
          <cell r="E486">
            <v>505</v>
          </cell>
          <cell r="F486">
            <v>90</v>
          </cell>
          <cell r="G486">
            <v>833050</v>
          </cell>
          <cell r="H486" t="str">
            <v>;;=SUM(F15:G15);</v>
          </cell>
          <cell r="I486" t="str">
            <v>.</v>
          </cell>
        </row>
        <row r="487">
          <cell r="A487">
            <v>276</v>
          </cell>
          <cell r="B487" t="str">
            <v>Germany</v>
          </cell>
          <cell r="C487">
            <v>1998</v>
          </cell>
          <cell r="D487">
            <v>90</v>
          </cell>
          <cell r="E487">
            <v>606</v>
          </cell>
          <cell r="F487">
            <v>90</v>
          </cell>
          <cell r="G487">
            <v>865009</v>
          </cell>
          <cell r="H487" t="str">
            <v>;;=SUM(F16:G16);</v>
          </cell>
          <cell r="I487" t="str">
            <v>.</v>
          </cell>
        </row>
        <row r="488">
          <cell r="A488">
            <v>276</v>
          </cell>
          <cell r="B488" t="str">
            <v>Germany</v>
          </cell>
          <cell r="C488">
            <v>1998</v>
          </cell>
          <cell r="D488">
            <v>90</v>
          </cell>
          <cell r="E488">
            <v>707</v>
          </cell>
          <cell r="F488">
            <v>90</v>
          </cell>
          <cell r="G488">
            <v>951270</v>
          </cell>
          <cell r="H488" t="str">
            <v>;;=SUM(F17:G17);</v>
          </cell>
          <cell r="I488" t="str">
            <v>.</v>
          </cell>
        </row>
        <row r="489">
          <cell r="A489">
            <v>276</v>
          </cell>
          <cell r="B489" t="str">
            <v>Germany</v>
          </cell>
          <cell r="C489">
            <v>1998</v>
          </cell>
          <cell r="D489">
            <v>90</v>
          </cell>
          <cell r="E489">
            <v>808</v>
          </cell>
          <cell r="F489">
            <v>90</v>
          </cell>
          <cell r="G489">
            <v>940107</v>
          </cell>
          <cell r="H489" t="str">
            <v>;;=SUM(F18:G18);</v>
          </cell>
          <cell r="I489" t="str">
            <v>.</v>
          </cell>
        </row>
        <row r="490">
          <cell r="A490">
            <v>276</v>
          </cell>
          <cell r="B490" t="str">
            <v>Germany</v>
          </cell>
          <cell r="C490">
            <v>1998</v>
          </cell>
          <cell r="D490">
            <v>90</v>
          </cell>
          <cell r="E490">
            <v>909</v>
          </cell>
          <cell r="F490">
            <v>90</v>
          </cell>
          <cell r="G490">
            <v>966880</v>
          </cell>
          <cell r="H490" t="str">
            <v>;;=SUM(F19:G19);</v>
          </cell>
          <cell r="I490" t="str">
            <v>.</v>
          </cell>
        </row>
        <row r="491">
          <cell r="A491">
            <v>276</v>
          </cell>
          <cell r="B491" t="str">
            <v>Germany</v>
          </cell>
          <cell r="C491">
            <v>1998</v>
          </cell>
          <cell r="D491">
            <v>90</v>
          </cell>
          <cell r="E491">
            <v>509</v>
          </cell>
          <cell r="F491">
            <v>90</v>
          </cell>
          <cell r="G491">
            <v>4556316</v>
          </cell>
          <cell r="H491" t="str">
            <v>;;=SUM(F20:G20);</v>
          </cell>
          <cell r="I491" t="str">
            <v>.</v>
          </cell>
        </row>
        <row r="492">
          <cell r="A492">
            <v>276</v>
          </cell>
          <cell r="B492" t="str">
            <v>Germany</v>
          </cell>
          <cell r="C492">
            <v>1998</v>
          </cell>
          <cell r="D492">
            <v>90</v>
          </cell>
          <cell r="E492">
            <v>1010</v>
          </cell>
          <cell r="F492">
            <v>90</v>
          </cell>
          <cell r="G492">
            <v>945649</v>
          </cell>
          <cell r="H492" t="str">
            <v>;;=SUM(F21:G21);</v>
          </cell>
          <cell r="I492" t="str">
            <v>.</v>
          </cell>
        </row>
        <row r="493">
          <cell r="A493">
            <v>276</v>
          </cell>
          <cell r="B493" t="str">
            <v>Germany</v>
          </cell>
          <cell r="C493">
            <v>1998</v>
          </cell>
          <cell r="D493">
            <v>90</v>
          </cell>
          <cell r="E493">
            <v>1111</v>
          </cell>
          <cell r="F493">
            <v>90</v>
          </cell>
          <cell r="G493">
            <v>928920</v>
          </cell>
          <cell r="H493" t="str">
            <v>;;=SUM(F22:G22);</v>
          </cell>
          <cell r="I493" t="str">
            <v>.</v>
          </cell>
        </row>
        <row r="494">
          <cell r="A494">
            <v>276</v>
          </cell>
          <cell r="B494" t="str">
            <v>Germany</v>
          </cell>
          <cell r="C494">
            <v>1998</v>
          </cell>
          <cell r="D494">
            <v>90</v>
          </cell>
          <cell r="E494">
            <v>1212</v>
          </cell>
          <cell r="F494">
            <v>90</v>
          </cell>
          <cell r="G494">
            <v>897188</v>
          </cell>
          <cell r="H494" t="str">
            <v>;;=SUM(F23:G23);</v>
          </cell>
          <cell r="I494" t="str">
            <v>.</v>
          </cell>
        </row>
        <row r="495">
          <cell r="A495">
            <v>276</v>
          </cell>
          <cell r="B495" t="str">
            <v>Germany</v>
          </cell>
          <cell r="C495">
            <v>1998</v>
          </cell>
          <cell r="D495">
            <v>90</v>
          </cell>
          <cell r="E495">
            <v>1313</v>
          </cell>
          <cell r="F495">
            <v>90</v>
          </cell>
          <cell r="G495">
            <v>894547</v>
          </cell>
          <cell r="H495" t="str">
            <v>;;=SUM(F24:G24);</v>
          </cell>
          <cell r="I495" t="str">
            <v>.</v>
          </cell>
        </row>
        <row r="496">
          <cell r="A496">
            <v>276</v>
          </cell>
          <cell r="B496" t="str">
            <v>Germany</v>
          </cell>
          <cell r="C496">
            <v>1998</v>
          </cell>
          <cell r="D496">
            <v>90</v>
          </cell>
          <cell r="E496">
            <v>1414</v>
          </cell>
          <cell r="F496">
            <v>90</v>
          </cell>
          <cell r="G496">
            <v>901878</v>
          </cell>
          <cell r="H496" t="str">
            <v>;;=SUM(F25:G25);</v>
          </cell>
          <cell r="I496" t="str">
            <v>.</v>
          </cell>
        </row>
        <row r="497">
          <cell r="A497">
            <v>276</v>
          </cell>
          <cell r="B497" t="str">
            <v>Germany</v>
          </cell>
          <cell r="C497">
            <v>1998</v>
          </cell>
          <cell r="D497">
            <v>90</v>
          </cell>
          <cell r="E497">
            <v>1014</v>
          </cell>
          <cell r="F497">
            <v>90</v>
          </cell>
          <cell r="G497">
            <v>4568182</v>
          </cell>
          <cell r="H497" t="str">
            <v>;;=SUM(F26:G26);</v>
          </cell>
          <cell r="I497" t="str">
            <v>.</v>
          </cell>
        </row>
        <row r="498">
          <cell r="A498">
            <v>276</v>
          </cell>
          <cell r="B498" t="str">
            <v>Germany</v>
          </cell>
          <cell r="C498">
            <v>1998</v>
          </cell>
          <cell r="D498">
            <v>90</v>
          </cell>
          <cell r="E498">
            <v>1515</v>
          </cell>
          <cell r="F498">
            <v>90</v>
          </cell>
          <cell r="G498">
            <v>927456</v>
          </cell>
          <cell r="H498" t="str">
            <v>;;=SUM(F27:G27);</v>
          </cell>
          <cell r="I498" t="str">
            <v>.</v>
          </cell>
        </row>
        <row r="499">
          <cell r="A499">
            <v>276</v>
          </cell>
          <cell r="B499" t="str">
            <v>Germany</v>
          </cell>
          <cell r="C499">
            <v>1998</v>
          </cell>
          <cell r="D499">
            <v>90</v>
          </cell>
          <cell r="E499">
            <v>1616</v>
          </cell>
          <cell r="F499">
            <v>90</v>
          </cell>
          <cell r="G499">
            <v>926668</v>
          </cell>
          <cell r="H499" t="str">
            <v>;;=SUM(F28:G28);</v>
          </cell>
          <cell r="I499" t="str">
            <v>.</v>
          </cell>
        </row>
        <row r="500">
          <cell r="A500">
            <v>276</v>
          </cell>
          <cell r="B500" t="str">
            <v>Germany</v>
          </cell>
          <cell r="C500">
            <v>1998</v>
          </cell>
          <cell r="D500">
            <v>90</v>
          </cell>
          <cell r="E500">
            <v>1717</v>
          </cell>
          <cell r="F500">
            <v>90</v>
          </cell>
          <cell r="G500">
            <v>934259</v>
          </cell>
          <cell r="H500" t="str">
            <v>;;=SUM(F29:G29);</v>
          </cell>
          <cell r="I500" t="str">
            <v>.</v>
          </cell>
        </row>
        <row r="501">
          <cell r="A501">
            <v>276</v>
          </cell>
          <cell r="B501" t="str">
            <v>Germany</v>
          </cell>
          <cell r="C501">
            <v>1998</v>
          </cell>
          <cell r="D501">
            <v>90</v>
          </cell>
          <cell r="E501">
            <v>1818</v>
          </cell>
          <cell r="F501">
            <v>90</v>
          </cell>
          <cell r="G501">
            <v>889501</v>
          </cell>
          <cell r="H501" t="str">
            <v>;;=SUM(F30:G30);</v>
          </cell>
          <cell r="I501" t="str">
            <v>.</v>
          </cell>
        </row>
        <row r="502">
          <cell r="A502">
            <v>276</v>
          </cell>
          <cell r="B502" t="str">
            <v>Germany</v>
          </cell>
          <cell r="C502">
            <v>1998</v>
          </cell>
          <cell r="D502">
            <v>90</v>
          </cell>
          <cell r="E502">
            <v>1919</v>
          </cell>
          <cell r="F502">
            <v>90</v>
          </cell>
          <cell r="G502">
            <v>885122</v>
          </cell>
          <cell r="H502" t="str">
            <v>;;=SUM(F31:G31);</v>
          </cell>
          <cell r="I502" t="str">
            <v>.</v>
          </cell>
        </row>
        <row r="503">
          <cell r="A503">
            <v>276</v>
          </cell>
          <cell r="B503" t="str">
            <v>Germany</v>
          </cell>
          <cell r="C503">
            <v>1998</v>
          </cell>
          <cell r="D503">
            <v>90</v>
          </cell>
          <cell r="E503">
            <v>1519</v>
          </cell>
          <cell r="F503">
            <v>90</v>
          </cell>
          <cell r="G503">
            <v>4563006</v>
          </cell>
          <cell r="H503" t="str">
            <v>;;=SUM(F32:G32);</v>
          </cell>
          <cell r="I503" t="str">
            <v>.</v>
          </cell>
        </row>
        <row r="504">
          <cell r="A504">
            <v>348</v>
          </cell>
          <cell r="B504" t="str">
            <v>Hungary</v>
          </cell>
          <cell r="C504">
            <v>1998</v>
          </cell>
          <cell r="D504">
            <v>90</v>
          </cell>
          <cell r="E504">
            <v>1212</v>
          </cell>
          <cell r="F504">
            <v>90</v>
          </cell>
          <cell r="G504">
            <v>126162</v>
          </cell>
          <cell r="H504" t="str">
            <v>;;=SUM(F23:G23);</v>
          </cell>
          <cell r="I504" t="str">
            <v>.</v>
          </cell>
        </row>
        <row r="505">
          <cell r="A505">
            <v>348</v>
          </cell>
          <cell r="B505" t="str">
            <v>Hungary</v>
          </cell>
          <cell r="C505">
            <v>1998</v>
          </cell>
          <cell r="D505">
            <v>90</v>
          </cell>
          <cell r="E505">
            <v>1313</v>
          </cell>
          <cell r="F505">
            <v>90</v>
          </cell>
          <cell r="G505">
            <v>120859</v>
          </cell>
          <cell r="H505" t="str">
            <v>;;=SUM(F24:G24);</v>
          </cell>
          <cell r="I505" t="str">
            <v>.</v>
          </cell>
        </row>
        <row r="506">
          <cell r="A506">
            <v>348</v>
          </cell>
          <cell r="B506" t="str">
            <v>Hungary</v>
          </cell>
          <cell r="C506">
            <v>1998</v>
          </cell>
          <cell r="D506">
            <v>90</v>
          </cell>
          <cell r="E506">
            <v>1414</v>
          </cell>
          <cell r="F506">
            <v>90</v>
          </cell>
          <cell r="G506">
            <v>123016</v>
          </cell>
          <cell r="H506" t="str">
            <v>;;=SUM(F25:G25);</v>
          </cell>
          <cell r="I506" t="str">
            <v>.</v>
          </cell>
        </row>
        <row r="507">
          <cell r="A507">
            <v>348</v>
          </cell>
          <cell r="B507" t="str">
            <v>Hungary</v>
          </cell>
          <cell r="C507">
            <v>1998</v>
          </cell>
          <cell r="D507">
            <v>90</v>
          </cell>
          <cell r="E507">
            <v>1014</v>
          </cell>
          <cell r="F507">
            <v>90</v>
          </cell>
          <cell r="G507">
            <v>617236</v>
          </cell>
          <cell r="H507" t="str">
            <v>;;=SUM(F26:G26);</v>
          </cell>
          <cell r="I507" t="str">
            <v>.</v>
          </cell>
        </row>
        <row r="508">
          <cell r="A508">
            <v>348</v>
          </cell>
          <cell r="B508" t="str">
            <v>Hungary</v>
          </cell>
          <cell r="C508">
            <v>1998</v>
          </cell>
          <cell r="D508">
            <v>90</v>
          </cell>
          <cell r="E508">
            <v>1515</v>
          </cell>
          <cell r="F508">
            <v>90</v>
          </cell>
          <cell r="G508">
            <v>129240</v>
          </cell>
          <cell r="H508" t="str">
            <v>;;=SUM(F27:G27);</v>
          </cell>
          <cell r="I508" t="str">
            <v>.</v>
          </cell>
        </row>
        <row r="509">
          <cell r="A509">
            <v>348</v>
          </cell>
          <cell r="B509" t="str">
            <v>Hungary</v>
          </cell>
          <cell r="C509">
            <v>1998</v>
          </cell>
          <cell r="D509">
            <v>90</v>
          </cell>
          <cell r="E509">
            <v>1616</v>
          </cell>
          <cell r="F509">
            <v>90</v>
          </cell>
          <cell r="G509">
            <v>138007</v>
          </cell>
          <cell r="H509" t="str">
            <v>;;=SUM(F28:G28);</v>
          </cell>
          <cell r="I509" t="str">
            <v>.</v>
          </cell>
        </row>
        <row r="510">
          <cell r="A510">
            <v>348</v>
          </cell>
          <cell r="B510" t="str">
            <v>Hungary</v>
          </cell>
          <cell r="C510">
            <v>1998</v>
          </cell>
          <cell r="D510">
            <v>90</v>
          </cell>
          <cell r="E510">
            <v>1717</v>
          </cell>
          <cell r="F510">
            <v>90</v>
          </cell>
          <cell r="G510">
            <v>143661</v>
          </cell>
          <cell r="H510" t="str">
            <v>;;=SUM(F29:G29);</v>
          </cell>
          <cell r="I510" t="str">
            <v>.</v>
          </cell>
        </row>
        <row r="511">
          <cell r="A511">
            <v>348</v>
          </cell>
          <cell r="B511" t="str">
            <v>Hungary</v>
          </cell>
          <cell r="C511">
            <v>1998</v>
          </cell>
          <cell r="D511">
            <v>90</v>
          </cell>
          <cell r="E511">
            <v>1818</v>
          </cell>
          <cell r="F511">
            <v>90</v>
          </cell>
          <cell r="G511">
            <v>154463</v>
          </cell>
          <cell r="H511" t="str">
            <v>;;=SUM(F30:G30);</v>
          </cell>
          <cell r="I511" t="str">
            <v>.</v>
          </cell>
        </row>
        <row r="512">
          <cell r="A512">
            <v>348</v>
          </cell>
          <cell r="B512" t="str">
            <v>Hungary</v>
          </cell>
          <cell r="C512">
            <v>1998</v>
          </cell>
          <cell r="D512">
            <v>90</v>
          </cell>
          <cell r="E512">
            <v>1919</v>
          </cell>
          <cell r="F512">
            <v>90</v>
          </cell>
          <cell r="G512">
            <v>161843</v>
          </cell>
          <cell r="H512" t="str">
            <v>;;=SUM(F31:G31);</v>
          </cell>
          <cell r="I512" t="str">
            <v>.</v>
          </cell>
        </row>
        <row r="513">
          <cell r="A513">
            <v>348</v>
          </cell>
          <cell r="B513" t="str">
            <v>Hungary</v>
          </cell>
          <cell r="C513">
            <v>1998</v>
          </cell>
          <cell r="D513">
            <v>90</v>
          </cell>
          <cell r="E513">
            <v>1519</v>
          </cell>
          <cell r="F513">
            <v>90</v>
          </cell>
          <cell r="G513">
            <v>727214</v>
          </cell>
          <cell r="H513" t="str">
            <v>;;=SUM(F32:G32);</v>
          </cell>
          <cell r="I513" t="str">
            <v>.</v>
          </cell>
        </row>
        <row r="514">
          <cell r="A514">
            <v>348</v>
          </cell>
          <cell r="B514" t="str">
            <v>Hungary</v>
          </cell>
          <cell r="C514">
            <v>1998</v>
          </cell>
          <cell r="D514">
            <v>90</v>
          </cell>
          <cell r="E514">
            <v>2020</v>
          </cell>
          <cell r="F514">
            <v>90</v>
          </cell>
          <cell r="G514">
            <v>170707</v>
          </cell>
          <cell r="H514" t="str">
            <v>;;=SUM(F33:G33);</v>
          </cell>
          <cell r="I514" t="str">
            <v>.</v>
          </cell>
        </row>
        <row r="515">
          <cell r="A515">
            <v>348</v>
          </cell>
          <cell r="B515" t="str">
            <v>Hungary</v>
          </cell>
          <cell r="C515">
            <v>1998</v>
          </cell>
          <cell r="D515">
            <v>90</v>
          </cell>
          <cell r="E515">
            <v>2121</v>
          </cell>
          <cell r="F515">
            <v>90</v>
          </cell>
          <cell r="G515">
            <v>177857</v>
          </cell>
          <cell r="H515" t="str">
            <v>;;=SUM(F34:G34);</v>
          </cell>
          <cell r="I515" t="str">
            <v>.</v>
          </cell>
        </row>
        <row r="516">
          <cell r="A516">
            <v>348</v>
          </cell>
          <cell r="B516" t="str">
            <v>Hungary</v>
          </cell>
          <cell r="C516">
            <v>1998</v>
          </cell>
          <cell r="D516">
            <v>90</v>
          </cell>
          <cell r="E516">
            <v>2222</v>
          </cell>
          <cell r="F516">
            <v>90</v>
          </cell>
          <cell r="G516">
            <v>189208</v>
          </cell>
          <cell r="H516" t="str">
            <v>;;=SUM(F35:G35);</v>
          </cell>
          <cell r="I516" t="str">
            <v>.</v>
          </cell>
        </row>
        <row r="517">
          <cell r="A517">
            <v>348</v>
          </cell>
          <cell r="B517" t="str">
            <v>Hungary</v>
          </cell>
          <cell r="C517">
            <v>1998</v>
          </cell>
          <cell r="D517">
            <v>90</v>
          </cell>
          <cell r="E517">
            <v>2323</v>
          </cell>
          <cell r="F517">
            <v>90</v>
          </cell>
          <cell r="G517">
            <v>180953</v>
          </cell>
          <cell r="H517" t="str">
            <v>;;=SUM(F36:G36);</v>
          </cell>
          <cell r="I517" t="str">
            <v>.</v>
          </cell>
        </row>
        <row r="518">
          <cell r="A518">
            <v>348</v>
          </cell>
          <cell r="B518" t="str">
            <v>Hungary</v>
          </cell>
          <cell r="C518">
            <v>1998</v>
          </cell>
          <cell r="D518">
            <v>90</v>
          </cell>
          <cell r="E518">
            <v>2424</v>
          </cell>
          <cell r="F518">
            <v>90</v>
          </cell>
          <cell r="G518">
            <v>150572</v>
          </cell>
          <cell r="H518" t="str">
            <v>;;=SUM(F37:G37);</v>
          </cell>
          <cell r="I518" t="str">
            <v>.</v>
          </cell>
        </row>
        <row r="519">
          <cell r="A519">
            <v>348</v>
          </cell>
          <cell r="B519" t="str">
            <v>Hungary</v>
          </cell>
          <cell r="C519">
            <v>1998</v>
          </cell>
          <cell r="D519">
            <v>90</v>
          </cell>
          <cell r="E519">
            <v>2024</v>
          </cell>
          <cell r="F519">
            <v>90</v>
          </cell>
          <cell r="G519">
            <v>869297</v>
          </cell>
          <cell r="H519" t="str">
            <v>;;=SUM(F38:G38);</v>
          </cell>
          <cell r="I519" t="str">
            <v>.</v>
          </cell>
        </row>
        <row r="520">
          <cell r="A520">
            <v>348</v>
          </cell>
          <cell r="B520" t="str">
            <v>Hungary</v>
          </cell>
          <cell r="C520">
            <v>1998</v>
          </cell>
          <cell r="D520">
            <v>90</v>
          </cell>
          <cell r="E520">
            <v>2525</v>
          </cell>
          <cell r="F520">
            <v>90</v>
          </cell>
          <cell r="G520">
            <v>146198</v>
          </cell>
          <cell r="H520" t="str">
            <v>;;=SUM(F39:G39);</v>
          </cell>
          <cell r="I520" t="str">
            <v>.</v>
          </cell>
        </row>
        <row r="521">
          <cell r="A521">
            <v>348</v>
          </cell>
          <cell r="B521" t="str">
            <v>Hungary</v>
          </cell>
          <cell r="C521">
            <v>1998</v>
          </cell>
          <cell r="D521">
            <v>90</v>
          </cell>
          <cell r="E521">
            <v>2626</v>
          </cell>
          <cell r="F521">
            <v>90</v>
          </cell>
          <cell r="G521">
            <v>141524</v>
          </cell>
          <cell r="H521" t="str">
            <v>;;=SUM(F40:G40);</v>
          </cell>
          <cell r="I521" t="str">
            <v>.</v>
          </cell>
        </row>
        <row r="522">
          <cell r="A522">
            <v>348</v>
          </cell>
          <cell r="B522" t="str">
            <v>Hungary</v>
          </cell>
          <cell r="C522">
            <v>1998</v>
          </cell>
          <cell r="D522">
            <v>90</v>
          </cell>
          <cell r="E522">
            <v>2727</v>
          </cell>
          <cell r="F522">
            <v>90</v>
          </cell>
          <cell r="G522">
            <v>142785</v>
          </cell>
          <cell r="H522" t="str">
            <v>;;=SUM(F41:G41);</v>
          </cell>
          <cell r="I522" t="str">
            <v>.</v>
          </cell>
        </row>
        <row r="523">
          <cell r="A523">
            <v>348</v>
          </cell>
          <cell r="B523" t="str">
            <v>Hungary</v>
          </cell>
          <cell r="C523">
            <v>1998</v>
          </cell>
          <cell r="D523">
            <v>90</v>
          </cell>
          <cell r="E523">
            <v>2828</v>
          </cell>
          <cell r="F523">
            <v>90</v>
          </cell>
          <cell r="G523">
            <v>143285</v>
          </cell>
          <cell r="H523" t="str">
            <v>;;=SUM(F42:G42);</v>
          </cell>
          <cell r="I523" t="str">
            <v>.</v>
          </cell>
        </row>
        <row r="524">
          <cell r="A524">
            <v>348</v>
          </cell>
          <cell r="B524" t="str">
            <v>Hungary</v>
          </cell>
          <cell r="C524">
            <v>1998</v>
          </cell>
          <cell r="D524">
            <v>90</v>
          </cell>
          <cell r="E524">
            <v>2929</v>
          </cell>
          <cell r="F524">
            <v>90</v>
          </cell>
          <cell r="G524">
            <v>143679</v>
          </cell>
          <cell r="H524" t="str">
            <v>;;=SUM(F43:G43);</v>
          </cell>
          <cell r="I524" t="str">
            <v>.</v>
          </cell>
        </row>
        <row r="525">
          <cell r="A525">
            <v>348</v>
          </cell>
          <cell r="B525" t="str">
            <v>Hungary</v>
          </cell>
          <cell r="C525">
            <v>1998</v>
          </cell>
          <cell r="D525">
            <v>90</v>
          </cell>
          <cell r="E525">
            <v>2529</v>
          </cell>
          <cell r="F525">
            <v>90</v>
          </cell>
          <cell r="G525">
            <v>717471</v>
          </cell>
          <cell r="H525" t="str">
            <v>;;=SUM(F44:G44);</v>
          </cell>
          <cell r="I525" t="str">
            <v>.</v>
          </cell>
        </row>
        <row r="526">
          <cell r="A526">
            <v>348</v>
          </cell>
          <cell r="B526" t="str">
            <v>Hungary</v>
          </cell>
          <cell r="C526">
            <v>1998</v>
          </cell>
          <cell r="D526">
            <v>90</v>
          </cell>
          <cell r="E526">
            <v>3034</v>
          </cell>
          <cell r="F526">
            <v>90</v>
          </cell>
          <cell r="G526">
            <v>624687</v>
          </cell>
          <cell r="H526" t="str">
            <v>;;=SUM(F45:G45);</v>
          </cell>
          <cell r="I526" t="str">
            <v>.</v>
          </cell>
        </row>
        <row r="527">
          <cell r="A527">
            <v>348</v>
          </cell>
          <cell r="B527" t="str">
            <v>Hungary</v>
          </cell>
          <cell r="C527">
            <v>1998</v>
          </cell>
          <cell r="D527">
            <v>90</v>
          </cell>
          <cell r="E527">
            <v>3539</v>
          </cell>
          <cell r="F527">
            <v>90</v>
          </cell>
          <cell r="G527">
            <v>642424</v>
          </cell>
          <cell r="H527" t="str">
            <v>;;=SUM(F46:G46);</v>
          </cell>
          <cell r="I527" t="str">
            <v>.</v>
          </cell>
        </row>
        <row r="528">
          <cell r="A528">
            <v>348</v>
          </cell>
          <cell r="B528" t="str">
            <v>Hungary</v>
          </cell>
          <cell r="C528">
            <v>1998</v>
          </cell>
          <cell r="D528">
            <v>90</v>
          </cell>
          <cell r="E528">
            <v>4099</v>
          </cell>
          <cell r="F528">
            <v>90</v>
          </cell>
          <cell r="G528">
            <v>4782540</v>
          </cell>
          <cell r="H528" t="str">
            <v>;;=SUM(F47:G47);</v>
          </cell>
          <cell r="I528" t="str">
            <v>.</v>
          </cell>
        </row>
        <row r="529">
          <cell r="A529">
            <v>348</v>
          </cell>
          <cell r="B529" t="str">
            <v>Hungary</v>
          </cell>
          <cell r="C529">
            <v>1998</v>
          </cell>
          <cell r="D529">
            <v>90</v>
          </cell>
          <cell r="E529">
            <v>990000</v>
          </cell>
          <cell r="F529">
            <v>90</v>
          </cell>
          <cell r="G529">
            <v>0</v>
          </cell>
          <cell r="H529" t="str">
            <v>;;=SUM(F48:G48);</v>
          </cell>
          <cell r="I529" t="str">
            <v>.</v>
          </cell>
        </row>
        <row r="530">
          <cell r="A530">
            <v>352</v>
          </cell>
          <cell r="B530" t="str">
            <v>Iceland</v>
          </cell>
          <cell r="C530">
            <v>1998</v>
          </cell>
          <cell r="D530">
            <v>90</v>
          </cell>
          <cell r="E530">
            <v>303</v>
          </cell>
          <cell r="F530">
            <v>90</v>
          </cell>
          <cell r="G530">
            <v>4436</v>
          </cell>
          <cell r="H530" t="str">
            <v>;;=SUM(F13:G13);</v>
          </cell>
          <cell r="I530" t="str">
            <v>.</v>
          </cell>
        </row>
        <row r="531">
          <cell r="A531">
            <v>352</v>
          </cell>
          <cell r="B531" t="str">
            <v>Iceland</v>
          </cell>
          <cell r="C531">
            <v>1998</v>
          </cell>
          <cell r="D531">
            <v>90</v>
          </cell>
          <cell r="E531">
            <v>404</v>
          </cell>
          <cell r="F531">
            <v>90</v>
          </cell>
          <cell r="G531">
            <v>4541</v>
          </cell>
          <cell r="H531" t="str">
            <v>;;=SUM(F14:G14);</v>
          </cell>
          <cell r="I531" t="str">
            <v>.</v>
          </cell>
        </row>
        <row r="532">
          <cell r="A532">
            <v>352</v>
          </cell>
          <cell r="B532" t="str">
            <v>Iceland</v>
          </cell>
          <cell r="C532">
            <v>1998</v>
          </cell>
          <cell r="D532">
            <v>90</v>
          </cell>
          <cell r="E532">
            <v>505</v>
          </cell>
          <cell r="F532">
            <v>90</v>
          </cell>
          <cell r="G532">
            <v>4520</v>
          </cell>
          <cell r="H532" t="str">
            <v>;;=SUM(F15:G15);</v>
          </cell>
          <cell r="I532" t="str">
            <v>.</v>
          </cell>
        </row>
        <row r="533">
          <cell r="A533">
            <v>352</v>
          </cell>
          <cell r="B533" t="str">
            <v>Iceland</v>
          </cell>
          <cell r="C533">
            <v>1998</v>
          </cell>
          <cell r="D533">
            <v>90</v>
          </cell>
          <cell r="E533">
            <v>606</v>
          </cell>
          <cell r="F533">
            <v>90</v>
          </cell>
          <cell r="G533">
            <v>4482</v>
          </cell>
          <cell r="H533" t="str">
            <v>;;=SUM(F16:G16);</v>
          </cell>
          <cell r="I533" t="str">
            <v>.</v>
          </cell>
        </row>
        <row r="534">
          <cell r="A534">
            <v>352</v>
          </cell>
          <cell r="B534" t="str">
            <v>Iceland</v>
          </cell>
          <cell r="C534">
            <v>1998</v>
          </cell>
          <cell r="D534">
            <v>90</v>
          </cell>
          <cell r="E534">
            <v>707</v>
          </cell>
          <cell r="F534">
            <v>90</v>
          </cell>
          <cell r="G534">
            <v>4705</v>
          </cell>
          <cell r="H534" t="str">
            <v>;;=SUM(F17:G17);</v>
          </cell>
          <cell r="I534" t="str">
            <v>.</v>
          </cell>
        </row>
        <row r="535">
          <cell r="A535">
            <v>352</v>
          </cell>
          <cell r="B535" t="str">
            <v>Iceland</v>
          </cell>
          <cell r="C535">
            <v>1998</v>
          </cell>
          <cell r="D535">
            <v>90</v>
          </cell>
          <cell r="E535">
            <v>808</v>
          </cell>
          <cell r="F535">
            <v>90</v>
          </cell>
          <cell r="G535">
            <v>4451</v>
          </cell>
          <cell r="H535" t="str">
            <v>;;=SUM(F18:G18);</v>
          </cell>
          <cell r="I535" t="str">
            <v>.</v>
          </cell>
        </row>
        <row r="536">
          <cell r="A536">
            <v>352</v>
          </cell>
          <cell r="B536" t="str">
            <v>Iceland</v>
          </cell>
          <cell r="C536">
            <v>1998</v>
          </cell>
          <cell r="D536">
            <v>90</v>
          </cell>
          <cell r="E536">
            <v>909</v>
          </cell>
          <cell r="F536">
            <v>90</v>
          </cell>
          <cell r="G536">
            <v>4552</v>
          </cell>
          <cell r="H536" t="str">
            <v>;;=SUM(F19:G19);</v>
          </cell>
          <cell r="I536" t="str">
            <v>.</v>
          </cell>
        </row>
        <row r="537">
          <cell r="A537">
            <v>352</v>
          </cell>
          <cell r="B537" t="str">
            <v>Iceland</v>
          </cell>
          <cell r="C537">
            <v>1998</v>
          </cell>
          <cell r="D537">
            <v>90</v>
          </cell>
          <cell r="E537">
            <v>509</v>
          </cell>
          <cell r="F537">
            <v>90</v>
          </cell>
          <cell r="G537">
            <v>22710</v>
          </cell>
          <cell r="H537" t="str">
            <v>;;=SUM(F20:G20);</v>
          </cell>
          <cell r="I537" t="str">
            <v>.</v>
          </cell>
        </row>
        <row r="538">
          <cell r="A538">
            <v>352</v>
          </cell>
          <cell r="B538" t="str">
            <v>Iceland</v>
          </cell>
          <cell r="C538">
            <v>1998</v>
          </cell>
          <cell r="D538">
            <v>90</v>
          </cell>
          <cell r="E538">
            <v>1010</v>
          </cell>
          <cell r="F538">
            <v>90</v>
          </cell>
          <cell r="G538">
            <v>4120</v>
          </cell>
          <cell r="H538" t="str">
            <v>;;=SUM(F21:G21);</v>
          </cell>
          <cell r="I538" t="str">
            <v>.</v>
          </cell>
        </row>
        <row r="539">
          <cell r="A539">
            <v>352</v>
          </cell>
          <cell r="B539" t="str">
            <v>Iceland</v>
          </cell>
          <cell r="C539">
            <v>1998</v>
          </cell>
          <cell r="D539">
            <v>90</v>
          </cell>
          <cell r="E539">
            <v>1111</v>
          </cell>
          <cell r="F539">
            <v>90</v>
          </cell>
          <cell r="G539">
            <v>3845</v>
          </cell>
          <cell r="H539" t="str">
            <v>;;=SUM(F22:G22);</v>
          </cell>
          <cell r="I539" t="str">
            <v>.</v>
          </cell>
        </row>
        <row r="540">
          <cell r="A540">
            <v>352</v>
          </cell>
          <cell r="B540" t="str">
            <v>Iceland</v>
          </cell>
          <cell r="C540">
            <v>1998</v>
          </cell>
          <cell r="D540">
            <v>90</v>
          </cell>
          <cell r="E540">
            <v>1212</v>
          </cell>
          <cell r="F540">
            <v>90</v>
          </cell>
          <cell r="G540">
            <v>3847</v>
          </cell>
          <cell r="H540" t="str">
            <v>;;=SUM(F23:G23);</v>
          </cell>
          <cell r="I540" t="str">
            <v>.</v>
          </cell>
        </row>
        <row r="541">
          <cell r="A541">
            <v>352</v>
          </cell>
          <cell r="B541" t="str">
            <v>Iceland</v>
          </cell>
          <cell r="C541">
            <v>1998</v>
          </cell>
          <cell r="D541">
            <v>90</v>
          </cell>
          <cell r="E541">
            <v>1313</v>
          </cell>
          <cell r="F541">
            <v>90</v>
          </cell>
          <cell r="G541">
            <v>4052</v>
          </cell>
          <cell r="H541" t="str">
            <v>;;=SUM(F24:G24);</v>
          </cell>
          <cell r="I541" t="str">
            <v>.</v>
          </cell>
        </row>
        <row r="542">
          <cell r="A542">
            <v>352</v>
          </cell>
          <cell r="B542" t="str">
            <v>Iceland</v>
          </cell>
          <cell r="C542">
            <v>1998</v>
          </cell>
          <cell r="D542">
            <v>90</v>
          </cell>
          <cell r="E542">
            <v>1414</v>
          </cell>
          <cell r="F542">
            <v>90</v>
          </cell>
          <cell r="G542">
            <v>4249</v>
          </cell>
          <cell r="H542" t="str">
            <v>;;=SUM(F25:G25);</v>
          </cell>
          <cell r="I542" t="str">
            <v>.</v>
          </cell>
        </row>
        <row r="543">
          <cell r="A543">
            <v>352</v>
          </cell>
          <cell r="B543" t="str">
            <v>Iceland</v>
          </cell>
          <cell r="C543">
            <v>1998</v>
          </cell>
          <cell r="D543">
            <v>90</v>
          </cell>
          <cell r="E543">
            <v>1014</v>
          </cell>
          <cell r="F543">
            <v>90</v>
          </cell>
          <cell r="G543">
            <v>20113</v>
          </cell>
          <cell r="H543" t="str">
            <v>;;=SUM(F26:G26);</v>
          </cell>
          <cell r="I543" t="str">
            <v>.</v>
          </cell>
        </row>
        <row r="544">
          <cell r="A544">
            <v>352</v>
          </cell>
          <cell r="B544" t="str">
            <v>Iceland</v>
          </cell>
          <cell r="C544">
            <v>1998</v>
          </cell>
          <cell r="D544">
            <v>90</v>
          </cell>
          <cell r="E544">
            <v>1515</v>
          </cell>
          <cell r="F544">
            <v>90</v>
          </cell>
          <cell r="G544">
            <v>4352</v>
          </cell>
          <cell r="H544" t="str">
            <v>;;=SUM(F27:G27);</v>
          </cell>
          <cell r="I544" t="str">
            <v>.</v>
          </cell>
        </row>
        <row r="545">
          <cell r="A545">
            <v>352</v>
          </cell>
          <cell r="B545" t="str">
            <v>Iceland</v>
          </cell>
          <cell r="C545">
            <v>1998</v>
          </cell>
          <cell r="D545">
            <v>90</v>
          </cell>
          <cell r="E545">
            <v>1616</v>
          </cell>
          <cell r="F545">
            <v>90</v>
          </cell>
          <cell r="G545">
            <v>4340</v>
          </cell>
          <cell r="H545" t="str">
            <v>;;=SUM(F28:G28);</v>
          </cell>
          <cell r="I545" t="str">
            <v>.</v>
          </cell>
        </row>
        <row r="546">
          <cell r="A546">
            <v>352</v>
          </cell>
          <cell r="B546" t="str">
            <v>Iceland</v>
          </cell>
          <cell r="C546">
            <v>1998</v>
          </cell>
          <cell r="D546">
            <v>90</v>
          </cell>
          <cell r="E546">
            <v>1717</v>
          </cell>
          <cell r="F546">
            <v>90</v>
          </cell>
          <cell r="G546">
            <v>4539</v>
          </cell>
          <cell r="H546" t="str">
            <v>;;=SUM(F29:G29);</v>
          </cell>
          <cell r="I546" t="str">
            <v>.</v>
          </cell>
        </row>
        <row r="547">
          <cell r="A547">
            <v>352</v>
          </cell>
          <cell r="B547" t="str">
            <v>Iceland</v>
          </cell>
          <cell r="C547">
            <v>1998</v>
          </cell>
          <cell r="D547">
            <v>90</v>
          </cell>
          <cell r="E547">
            <v>1818</v>
          </cell>
          <cell r="F547">
            <v>90</v>
          </cell>
          <cell r="G547">
            <v>4497</v>
          </cell>
          <cell r="H547" t="str">
            <v>;;=SUM(F30:G30);</v>
          </cell>
          <cell r="I547" t="str">
            <v>.</v>
          </cell>
        </row>
        <row r="548">
          <cell r="A548">
            <v>352</v>
          </cell>
          <cell r="B548" t="str">
            <v>Iceland</v>
          </cell>
          <cell r="C548">
            <v>1998</v>
          </cell>
          <cell r="D548">
            <v>90</v>
          </cell>
          <cell r="E548">
            <v>1919</v>
          </cell>
          <cell r="F548">
            <v>90</v>
          </cell>
          <cell r="G548">
            <v>4092</v>
          </cell>
          <cell r="H548" t="str">
            <v>;;=SUM(F31:G31);</v>
          </cell>
          <cell r="I548" t="str">
            <v>.</v>
          </cell>
        </row>
        <row r="549">
          <cell r="A549">
            <v>352</v>
          </cell>
          <cell r="B549" t="str">
            <v>Iceland</v>
          </cell>
          <cell r="C549">
            <v>1998</v>
          </cell>
          <cell r="D549">
            <v>90</v>
          </cell>
          <cell r="E549">
            <v>1519</v>
          </cell>
          <cell r="F549">
            <v>90</v>
          </cell>
          <cell r="G549">
            <v>21820</v>
          </cell>
          <cell r="H549" t="str">
            <v>;;=SUM(F32:G32);</v>
          </cell>
          <cell r="I549" t="str">
            <v>.</v>
          </cell>
        </row>
        <row r="550">
          <cell r="A550">
            <v>352</v>
          </cell>
          <cell r="B550" t="str">
            <v>Iceland</v>
          </cell>
          <cell r="C550">
            <v>1998</v>
          </cell>
          <cell r="D550">
            <v>90</v>
          </cell>
          <cell r="E550">
            <v>2020</v>
          </cell>
          <cell r="F550">
            <v>90</v>
          </cell>
          <cell r="G550">
            <v>3940</v>
          </cell>
          <cell r="H550" t="str">
            <v>;;=SUM(F33:G33);</v>
          </cell>
          <cell r="I550" t="str">
            <v>.</v>
          </cell>
        </row>
        <row r="551">
          <cell r="A551">
            <v>352</v>
          </cell>
          <cell r="B551" t="str">
            <v>Iceland</v>
          </cell>
          <cell r="C551">
            <v>1998</v>
          </cell>
          <cell r="D551">
            <v>90</v>
          </cell>
          <cell r="E551">
            <v>2121</v>
          </cell>
          <cell r="F551">
            <v>90</v>
          </cell>
          <cell r="G551">
            <v>4178</v>
          </cell>
          <cell r="H551" t="str">
            <v>;;=SUM(F34:G34);</v>
          </cell>
          <cell r="I551" t="str">
            <v>.</v>
          </cell>
        </row>
        <row r="552">
          <cell r="A552">
            <v>352</v>
          </cell>
          <cell r="B552" t="str">
            <v>Iceland</v>
          </cell>
          <cell r="C552">
            <v>1998</v>
          </cell>
          <cell r="D552">
            <v>90</v>
          </cell>
          <cell r="E552">
            <v>2222</v>
          </cell>
          <cell r="F552">
            <v>90</v>
          </cell>
          <cell r="G552">
            <v>4168</v>
          </cell>
          <cell r="H552" t="str">
            <v>;;=SUM(F35:G35);</v>
          </cell>
          <cell r="I552" t="str">
            <v>.</v>
          </cell>
        </row>
        <row r="553">
          <cell r="A553">
            <v>352</v>
          </cell>
          <cell r="B553" t="str">
            <v>Iceland</v>
          </cell>
          <cell r="C553">
            <v>1998</v>
          </cell>
          <cell r="D553">
            <v>90</v>
          </cell>
          <cell r="E553">
            <v>2323</v>
          </cell>
          <cell r="F553">
            <v>90</v>
          </cell>
          <cell r="G553">
            <v>3997</v>
          </cell>
          <cell r="H553" t="str">
            <v>;;=SUM(F36:G36);</v>
          </cell>
          <cell r="I553" t="str">
            <v>.</v>
          </cell>
        </row>
        <row r="554">
          <cell r="A554">
            <v>352</v>
          </cell>
          <cell r="B554" t="str">
            <v>Iceland</v>
          </cell>
          <cell r="C554">
            <v>1998</v>
          </cell>
          <cell r="D554">
            <v>90</v>
          </cell>
          <cell r="E554">
            <v>2424</v>
          </cell>
          <cell r="F554">
            <v>90</v>
          </cell>
          <cell r="G554">
            <v>4360</v>
          </cell>
          <cell r="H554" t="str">
            <v>;;=SUM(F37:G37);</v>
          </cell>
          <cell r="I554" t="str">
            <v>.</v>
          </cell>
        </row>
        <row r="555">
          <cell r="A555">
            <v>352</v>
          </cell>
          <cell r="B555" t="str">
            <v>Iceland</v>
          </cell>
          <cell r="C555">
            <v>1998</v>
          </cell>
          <cell r="D555">
            <v>90</v>
          </cell>
          <cell r="E555">
            <v>2024</v>
          </cell>
          <cell r="F555">
            <v>90</v>
          </cell>
          <cell r="G555">
            <v>20643</v>
          </cell>
          <cell r="H555" t="str">
            <v>;;=SUM(F38:G38);</v>
          </cell>
          <cell r="I555" t="str">
            <v>.</v>
          </cell>
        </row>
        <row r="556">
          <cell r="A556">
            <v>352</v>
          </cell>
          <cell r="B556" t="str">
            <v>Iceland</v>
          </cell>
          <cell r="C556">
            <v>1998</v>
          </cell>
          <cell r="D556">
            <v>90</v>
          </cell>
          <cell r="E556">
            <v>2525</v>
          </cell>
          <cell r="F556">
            <v>90</v>
          </cell>
          <cell r="G556">
            <v>4377</v>
          </cell>
          <cell r="H556" t="str">
            <v>;;=SUM(F39:G39);</v>
          </cell>
          <cell r="I556" t="str">
            <v>.</v>
          </cell>
        </row>
        <row r="557">
          <cell r="A557">
            <v>352</v>
          </cell>
          <cell r="B557" t="str">
            <v>Iceland</v>
          </cell>
          <cell r="C557">
            <v>1998</v>
          </cell>
          <cell r="D557">
            <v>90</v>
          </cell>
          <cell r="E557">
            <v>2626</v>
          </cell>
          <cell r="F557">
            <v>90</v>
          </cell>
          <cell r="G557">
            <v>3944</v>
          </cell>
          <cell r="H557" t="str">
            <v>;;=SUM(F40:G40);</v>
          </cell>
          <cell r="I557" t="str">
            <v>.</v>
          </cell>
        </row>
        <row r="558">
          <cell r="A558">
            <v>352</v>
          </cell>
          <cell r="B558" t="str">
            <v>Iceland</v>
          </cell>
          <cell r="C558">
            <v>1998</v>
          </cell>
          <cell r="D558">
            <v>90</v>
          </cell>
          <cell r="E558">
            <v>2727</v>
          </cell>
          <cell r="F558">
            <v>90</v>
          </cell>
          <cell r="G558">
            <v>3711</v>
          </cell>
          <cell r="H558" t="str">
            <v>;;=SUM(F41:G41);</v>
          </cell>
          <cell r="I558" t="str">
            <v>.</v>
          </cell>
        </row>
        <row r="559">
          <cell r="A559">
            <v>352</v>
          </cell>
          <cell r="B559" t="str">
            <v>Iceland</v>
          </cell>
          <cell r="C559">
            <v>1998</v>
          </cell>
          <cell r="D559">
            <v>90</v>
          </cell>
          <cell r="E559">
            <v>2828</v>
          </cell>
          <cell r="F559">
            <v>90</v>
          </cell>
          <cell r="G559">
            <v>3898</v>
          </cell>
          <cell r="H559" t="str">
            <v>;;=SUM(F42:G42);</v>
          </cell>
          <cell r="I559" t="str">
            <v>.</v>
          </cell>
        </row>
        <row r="560">
          <cell r="A560">
            <v>352</v>
          </cell>
          <cell r="B560" t="str">
            <v>Iceland</v>
          </cell>
          <cell r="C560">
            <v>1998</v>
          </cell>
          <cell r="D560">
            <v>90</v>
          </cell>
          <cell r="E560">
            <v>2929</v>
          </cell>
          <cell r="F560">
            <v>90</v>
          </cell>
          <cell r="G560">
            <v>3816</v>
          </cell>
          <cell r="H560" t="str">
            <v>;;=SUM(F43:G43);</v>
          </cell>
          <cell r="I560" t="str">
            <v>.</v>
          </cell>
        </row>
        <row r="561">
          <cell r="A561">
            <v>352</v>
          </cell>
          <cell r="B561" t="str">
            <v>Iceland</v>
          </cell>
          <cell r="C561">
            <v>1998</v>
          </cell>
          <cell r="D561">
            <v>90</v>
          </cell>
          <cell r="E561">
            <v>2529</v>
          </cell>
          <cell r="F561">
            <v>90</v>
          </cell>
          <cell r="G561">
            <v>19746</v>
          </cell>
          <cell r="H561" t="str">
            <v>;;=SUM(F44:G44);</v>
          </cell>
          <cell r="I561" t="str">
            <v>.</v>
          </cell>
        </row>
        <row r="562">
          <cell r="A562">
            <v>352</v>
          </cell>
          <cell r="B562" t="str">
            <v>Iceland</v>
          </cell>
          <cell r="C562">
            <v>1998</v>
          </cell>
          <cell r="D562">
            <v>90</v>
          </cell>
          <cell r="E562">
            <v>3034</v>
          </cell>
          <cell r="F562">
            <v>90</v>
          </cell>
          <cell r="G562">
            <v>21009</v>
          </cell>
          <cell r="H562" t="str">
            <v>;;=SUM(F45:G45);</v>
          </cell>
          <cell r="I562" t="str">
            <v>.</v>
          </cell>
        </row>
        <row r="563">
          <cell r="A563">
            <v>352</v>
          </cell>
          <cell r="B563" t="str">
            <v>Iceland</v>
          </cell>
          <cell r="C563">
            <v>1998</v>
          </cell>
          <cell r="D563">
            <v>90</v>
          </cell>
          <cell r="E563">
            <v>3539</v>
          </cell>
          <cell r="F563">
            <v>90</v>
          </cell>
          <cell r="G563">
            <v>21046</v>
          </cell>
          <cell r="H563" t="str">
            <v>;;=SUM(F46:G46);</v>
          </cell>
          <cell r="I563" t="str">
            <v>.</v>
          </cell>
        </row>
        <row r="564">
          <cell r="A564">
            <v>352</v>
          </cell>
          <cell r="B564" t="str">
            <v>Iceland</v>
          </cell>
          <cell r="C564">
            <v>1998</v>
          </cell>
          <cell r="D564">
            <v>90</v>
          </cell>
          <cell r="E564">
            <v>4099</v>
          </cell>
          <cell r="F564">
            <v>90</v>
          </cell>
          <cell r="G564">
            <v>103536</v>
          </cell>
          <cell r="H564" t="str">
            <v>;;=SUM(F47:G47);</v>
          </cell>
          <cell r="I564" t="str">
            <v>.</v>
          </cell>
        </row>
        <row r="565">
          <cell r="A565">
            <v>352</v>
          </cell>
          <cell r="B565" t="str">
            <v>Iceland</v>
          </cell>
          <cell r="C565">
            <v>1998</v>
          </cell>
          <cell r="D565">
            <v>90</v>
          </cell>
          <cell r="E565">
            <v>990000</v>
          </cell>
          <cell r="F565">
            <v>90</v>
          </cell>
          <cell r="G565">
            <v>0</v>
          </cell>
          <cell r="H565" t="str">
            <v>n;</v>
          </cell>
          <cell r="I565" t="str">
            <v>n</v>
          </cell>
        </row>
        <row r="566">
          <cell r="A566">
            <v>372</v>
          </cell>
          <cell r="B566" t="str">
            <v>Ireland</v>
          </cell>
          <cell r="C566">
            <v>1998</v>
          </cell>
          <cell r="D566">
            <v>90</v>
          </cell>
          <cell r="E566">
            <v>900000</v>
          </cell>
          <cell r="F566">
            <v>90</v>
          </cell>
          <cell r="G566">
            <v>3694080</v>
          </cell>
          <cell r="H566" t="str">
            <v>;;=SUM(F11:G11);</v>
          </cell>
          <cell r="I566" t="str">
            <v>.</v>
          </cell>
        </row>
        <row r="567">
          <cell r="A567">
            <v>372</v>
          </cell>
          <cell r="B567" t="str">
            <v>Ireland</v>
          </cell>
          <cell r="C567">
            <v>1998</v>
          </cell>
          <cell r="D567">
            <v>90</v>
          </cell>
          <cell r="E567">
            <v>300</v>
          </cell>
          <cell r="F567">
            <v>90</v>
          </cell>
          <cell r="G567">
            <v>152660</v>
          </cell>
          <cell r="H567" t="str">
            <v>;;=SUM(F12:G12);</v>
          </cell>
          <cell r="I567" t="str">
            <v>.</v>
          </cell>
        </row>
        <row r="568">
          <cell r="A568">
            <v>372</v>
          </cell>
          <cell r="B568" t="str">
            <v>Ireland</v>
          </cell>
          <cell r="C568">
            <v>1998</v>
          </cell>
          <cell r="D568">
            <v>90</v>
          </cell>
          <cell r="E568">
            <v>303</v>
          </cell>
          <cell r="F568">
            <v>90</v>
          </cell>
          <cell r="G568">
            <v>49500</v>
          </cell>
          <cell r="H568" t="str">
            <v>;;=SUM(F13:G13);</v>
          </cell>
          <cell r="I568" t="str">
            <v>.</v>
          </cell>
        </row>
        <row r="569">
          <cell r="A569">
            <v>372</v>
          </cell>
          <cell r="B569" t="str">
            <v>Ireland</v>
          </cell>
          <cell r="C569">
            <v>1998</v>
          </cell>
          <cell r="D569">
            <v>90</v>
          </cell>
          <cell r="E569">
            <v>404</v>
          </cell>
          <cell r="F569">
            <v>90</v>
          </cell>
          <cell r="G569">
            <v>50600</v>
          </cell>
          <cell r="H569" t="str">
            <v>;;=SUM(F14:G14);</v>
          </cell>
          <cell r="I569" t="str">
            <v>.</v>
          </cell>
        </row>
        <row r="570">
          <cell r="A570">
            <v>372</v>
          </cell>
          <cell r="B570" t="str">
            <v>Ireland</v>
          </cell>
          <cell r="C570">
            <v>1998</v>
          </cell>
          <cell r="D570">
            <v>90</v>
          </cell>
          <cell r="E570">
            <v>505</v>
          </cell>
          <cell r="F570">
            <v>90</v>
          </cell>
          <cell r="G570">
            <v>52240</v>
          </cell>
          <cell r="H570" t="str">
            <v>;;=SUM(F15:G15);</v>
          </cell>
          <cell r="I570" t="str">
            <v>.</v>
          </cell>
        </row>
        <row r="571">
          <cell r="A571">
            <v>372</v>
          </cell>
          <cell r="B571" t="str">
            <v>Ireland</v>
          </cell>
          <cell r="C571">
            <v>1998</v>
          </cell>
          <cell r="D571">
            <v>90</v>
          </cell>
          <cell r="E571">
            <v>606</v>
          </cell>
          <cell r="F571">
            <v>90</v>
          </cell>
          <cell r="G571">
            <v>54600</v>
          </cell>
          <cell r="H571" t="str">
            <v>;;=SUM(F16:G16);</v>
          </cell>
          <cell r="I571" t="str">
            <v>.</v>
          </cell>
        </row>
        <row r="572">
          <cell r="A572">
            <v>372</v>
          </cell>
          <cell r="B572" t="str">
            <v>Ireland</v>
          </cell>
          <cell r="C572">
            <v>1998</v>
          </cell>
          <cell r="D572">
            <v>90</v>
          </cell>
          <cell r="E572">
            <v>707</v>
          </cell>
          <cell r="F572">
            <v>90</v>
          </cell>
          <cell r="G572">
            <v>55800</v>
          </cell>
          <cell r="H572" t="str">
            <v>;;=SUM(F17:G17);</v>
          </cell>
          <cell r="I572" t="str">
            <v>.</v>
          </cell>
        </row>
        <row r="573">
          <cell r="A573">
            <v>372</v>
          </cell>
          <cell r="B573" t="str">
            <v>Ireland</v>
          </cell>
          <cell r="C573">
            <v>1998</v>
          </cell>
          <cell r="D573">
            <v>90</v>
          </cell>
          <cell r="E573">
            <v>808</v>
          </cell>
          <cell r="F573">
            <v>90</v>
          </cell>
          <cell r="G573">
            <v>55800</v>
          </cell>
          <cell r="H573" t="str">
            <v>;;=SUM(F18:G18);</v>
          </cell>
          <cell r="I573" t="str">
            <v>.</v>
          </cell>
        </row>
        <row r="574">
          <cell r="A574">
            <v>372</v>
          </cell>
          <cell r="B574" t="str">
            <v>Ireland</v>
          </cell>
          <cell r="C574">
            <v>1998</v>
          </cell>
          <cell r="D574">
            <v>90</v>
          </cell>
          <cell r="E574">
            <v>909</v>
          </cell>
          <cell r="F574">
            <v>90</v>
          </cell>
          <cell r="G574">
            <v>56200</v>
          </cell>
          <cell r="H574" t="str">
            <v>;;=SUM(F19:G19);</v>
          </cell>
          <cell r="I574" t="str">
            <v>.</v>
          </cell>
        </row>
        <row r="575">
          <cell r="A575">
            <v>372</v>
          </cell>
          <cell r="B575" t="str">
            <v>Ireland</v>
          </cell>
          <cell r="C575">
            <v>1998</v>
          </cell>
          <cell r="D575">
            <v>90</v>
          </cell>
          <cell r="E575">
            <v>509</v>
          </cell>
          <cell r="F575">
            <v>90</v>
          </cell>
          <cell r="G575">
            <v>274640</v>
          </cell>
          <cell r="H575" t="str">
            <v>;;=SUM(F20:G20);</v>
          </cell>
          <cell r="I575" t="str">
            <v>.</v>
          </cell>
        </row>
        <row r="576">
          <cell r="A576">
            <v>372</v>
          </cell>
          <cell r="B576" t="str">
            <v>Ireland</v>
          </cell>
          <cell r="C576">
            <v>1998</v>
          </cell>
          <cell r="D576">
            <v>90</v>
          </cell>
          <cell r="E576">
            <v>1010</v>
          </cell>
          <cell r="F576">
            <v>90</v>
          </cell>
          <cell r="G576">
            <v>58430</v>
          </cell>
          <cell r="H576" t="str">
            <v>;;=SUM(F21:G21);</v>
          </cell>
          <cell r="I576" t="str">
            <v>.</v>
          </cell>
        </row>
        <row r="577">
          <cell r="A577">
            <v>372</v>
          </cell>
          <cell r="B577" t="str">
            <v>Ireland</v>
          </cell>
          <cell r="C577">
            <v>1998</v>
          </cell>
          <cell r="D577">
            <v>90</v>
          </cell>
          <cell r="E577">
            <v>1111</v>
          </cell>
          <cell r="F577">
            <v>90</v>
          </cell>
          <cell r="G577">
            <v>61100</v>
          </cell>
          <cell r="H577" t="str">
            <v>;;=SUM(F22:G22);</v>
          </cell>
          <cell r="I577" t="str">
            <v>.</v>
          </cell>
        </row>
        <row r="578">
          <cell r="A578">
            <v>372</v>
          </cell>
          <cell r="B578" t="str">
            <v>Ireland</v>
          </cell>
          <cell r="C578">
            <v>1998</v>
          </cell>
          <cell r="D578">
            <v>90</v>
          </cell>
          <cell r="E578">
            <v>1212</v>
          </cell>
          <cell r="F578">
            <v>90</v>
          </cell>
          <cell r="G578">
            <v>62060</v>
          </cell>
          <cell r="H578" t="str">
            <v>;;=SUM(F23:G23);</v>
          </cell>
          <cell r="I578" t="str">
            <v>.</v>
          </cell>
        </row>
        <row r="579">
          <cell r="A579">
            <v>372</v>
          </cell>
          <cell r="B579" t="str">
            <v>Ireland</v>
          </cell>
          <cell r="C579">
            <v>1998</v>
          </cell>
          <cell r="D579">
            <v>90</v>
          </cell>
          <cell r="E579">
            <v>1313</v>
          </cell>
          <cell r="F579">
            <v>90</v>
          </cell>
          <cell r="G579">
            <v>63200</v>
          </cell>
          <cell r="H579" t="str">
            <v>;;=SUM(F24:G24);</v>
          </cell>
          <cell r="I579" t="str">
            <v>.</v>
          </cell>
        </row>
        <row r="580">
          <cell r="A580">
            <v>372</v>
          </cell>
          <cell r="B580" t="str">
            <v>Ireland</v>
          </cell>
          <cell r="C580">
            <v>1998</v>
          </cell>
          <cell r="D580">
            <v>90</v>
          </cell>
          <cell r="E580">
            <v>1414</v>
          </cell>
          <cell r="F580">
            <v>90</v>
          </cell>
          <cell r="G580">
            <v>65770</v>
          </cell>
          <cell r="H580" t="str">
            <v>;;=SUM(F25:G25);</v>
          </cell>
          <cell r="I580" t="str">
            <v>.</v>
          </cell>
        </row>
        <row r="581">
          <cell r="A581">
            <v>407</v>
          </cell>
          <cell r="B581" t="str">
            <v>Korea, Republic of</v>
          </cell>
          <cell r="C581">
            <v>1998</v>
          </cell>
          <cell r="D581">
            <v>90</v>
          </cell>
          <cell r="E581">
            <v>900000</v>
          </cell>
          <cell r="F581">
            <v>90</v>
          </cell>
          <cell r="G581">
            <v>46429817</v>
          </cell>
          <cell r="H581" t="str">
            <v>;;=SUM(F11:G11);</v>
          </cell>
          <cell r="I581" t="str">
            <v>.</v>
          </cell>
        </row>
        <row r="582">
          <cell r="A582">
            <v>407</v>
          </cell>
          <cell r="B582" t="str">
            <v>Korea, Republic of</v>
          </cell>
          <cell r="C582">
            <v>1998</v>
          </cell>
          <cell r="D582">
            <v>90</v>
          </cell>
          <cell r="E582">
            <v>300</v>
          </cell>
          <cell r="F582">
            <v>90</v>
          </cell>
          <cell r="G582">
            <v>2152037</v>
          </cell>
          <cell r="H582" t="str">
            <v>;;=SUM(F12:G12);</v>
          </cell>
          <cell r="I582" t="str">
            <v>.</v>
          </cell>
        </row>
        <row r="583">
          <cell r="A583">
            <v>407</v>
          </cell>
          <cell r="B583" t="str">
            <v>Korea, Republic of</v>
          </cell>
          <cell r="C583">
            <v>1998</v>
          </cell>
          <cell r="D583">
            <v>90</v>
          </cell>
          <cell r="E583">
            <v>303</v>
          </cell>
          <cell r="F583">
            <v>90</v>
          </cell>
          <cell r="G583">
            <v>716260</v>
          </cell>
          <cell r="H583" t="str">
            <v>;;=SUM(F13:G13);</v>
          </cell>
          <cell r="I583" t="str">
            <v>.</v>
          </cell>
        </row>
        <row r="584">
          <cell r="A584">
            <v>407</v>
          </cell>
          <cell r="B584" t="str">
            <v>Korea, Republic of</v>
          </cell>
          <cell r="C584">
            <v>1998</v>
          </cell>
          <cell r="D584">
            <v>90</v>
          </cell>
          <cell r="E584">
            <v>404</v>
          </cell>
          <cell r="F584">
            <v>90</v>
          </cell>
          <cell r="G584">
            <v>717936</v>
          </cell>
          <cell r="H584" t="str">
            <v>;;=SUM(F14:G14);</v>
          </cell>
          <cell r="I584" t="str">
            <v>.</v>
          </cell>
        </row>
        <row r="585">
          <cell r="A585">
            <v>407</v>
          </cell>
          <cell r="B585" t="str">
            <v>Korea, Republic of</v>
          </cell>
          <cell r="C585">
            <v>1998</v>
          </cell>
          <cell r="D585">
            <v>90</v>
          </cell>
          <cell r="E585">
            <v>505</v>
          </cell>
          <cell r="F585">
            <v>90</v>
          </cell>
          <cell r="G585">
            <v>716861</v>
          </cell>
          <cell r="H585" t="str">
            <v>;;=SUM(F15:G15);</v>
          </cell>
          <cell r="I585" t="str">
            <v>.</v>
          </cell>
        </row>
        <row r="586">
          <cell r="A586">
            <v>407</v>
          </cell>
          <cell r="B586" t="str">
            <v>Korea, Republic of</v>
          </cell>
          <cell r="C586">
            <v>1998</v>
          </cell>
          <cell r="D586">
            <v>90</v>
          </cell>
          <cell r="E586">
            <v>606</v>
          </cell>
          <cell r="F586">
            <v>90</v>
          </cell>
          <cell r="G586">
            <v>704896</v>
          </cell>
          <cell r="H586" t="str">
            <v>;;=SUM(F16:G16);</v>
          </cell>
          <cell r="I586" t="str">
            <v>.</v>
          </cell>
        </row>
        <row r="587">
          <cell r="A587">
            <v>250</v>
          </cell>
          <cell r="B587" t="str">
            <v>France</v>
          </cell>
          <cell r="C587">
            <v>1998</v>
          </cell>
          <cell r="D587">
            <v>90</v>
          </cell>
          <cell r="E587">
            <v>404</v>
          </cell>
          <cell r="F587">
            <v>90</v>
          </cell>
          <cell r="G587">
            <v>703013</v>
          </cell>
          <cell r="H587" t="str">
            <v>;;=SUM(F14:G14);</v>
          </cell>
          <cell r="I587" t="str">
            <v>.</v>
          </cell>
        </row>
        <row r="588">
          <cell r="A588">
            <v>250</v>
          </cell>
          <cell r="B588" t="str">
            <v>France</v>
          </cell>
          <cell r="C588">
            <v>1998</v>
          </cell>
          <cell r="D588">
            <v>90</v>
          </cell>
          <cell r="E588">
            <v>505</v>
          </cell>
          <cell r="F588">
            <v>90</v>
          </cell>
          <cell r="G588">
            <v>737549</v>
          </cell>
          <cell r="H588" t="str">
            <v>;;=SUM(F15:G15);</v>
          </cell>
          <cell r="I588" t="str">
            <v>.</v>
          </cell>
        </row>
        <row r="589">
          <cell r="A589">
            <v>250</v>
          </cell>
          <cell r="B589" t="str">
            <v>France</v>
          </cell>
          <cell r="C589">
            <v>1998</v>
          </cell>
          <cell r="D589">
            <v>90</v>
          </cell>
          <cell r="E589">
            <v>606</v>
          </cell>
          <cell r="F589">
            <v>90</v>
          </cell>
          <cell r="G589">
            <v>754313</v>
          </cell>
          <cell r="H589" t="str">
            <v>;;=SUM(F16:G16);</v>
          </cell>
          <cell r="I589" t="str">
            <v>.</v>
          </cell>
        </row>
        <row r="590">
          <cell r="A590">
            <v>250</v>
          </cell>
          <cell r="B590" t="str">
            <v>France</v>
          </cell>
          <cell r="C590">
            <v>1998</v>
          </cell>
          <cell r="D590">
            <v>90</v>
          </cell>
          <cell r="E590">
            <v>707</v>
          </cell>
          <cell r="F590">
            <v>90</v>
          </cell>
          <cell r="G590">
            <v>758859</v>
          </cell>
          <cell r="H590" t="str">
            <v>;;=SUM(F17:G17);</v>
          </cell>
          <cell r="I590" t="str">
            <v>.</v>
          </cell>
        </row>
        <row r="591">
          <cell r="A591">
            <v>250</v>
          </cell>
          <cell r="B591" t="str">
            <v>France</v>
          </cell>
          <cell r="C591">
            <v>1998</v>
          </cell>
          <cell r="D591">
            <v>90</v>
          </cell>
          <cell r="E591">
            <v>808</v>
          </cell>
          <cell r="F591">
            <v>90</v>
          </cell>
          <cell r="G591">
            <v>763577</v>
          </cell>
          <cell r="H591" t="str">
            <v>;;=SUM(F18:G18);</v>
          </cell>
          <cell r="I591" t="str">
            <v>.</v>
          </cell>
        </row>
        <row r="592">
          <cell r="A592">
            <v>250</v>
          </cell>
          <cell r="B592" t="str">
            <v>France</v>
          </cell>
          <cell r="C592">
            <v>1998</v>
          </cell>
          <cell r="D592">
            <v>90</v>
          </cell>
          <cell r="E592">
            <v>909</v>
          </cell>
          <cell r="F592">
            <v>90</v>
          </cell>
          <cell r="G592">
            <v>771252</v>
          </cell>
          <cell r="H592" t="str">
            <v>;;=SUM(F19:G19);</v>
          </cell>
          <cell r="I592" t="str">
            <v>.</v>
          </cell>
        </row>
        <row r="593">
          <cell r="A593">
            <v>250</v>
          </cell>
          <cell r="B593" t="str">
            <v>France</v>
          </cell>
          <cell r="C593">
            <v>1998</v>
          </cell>
          <cell r="D593">
            <v>90</v>
          </cell>
          <cell r="E593">
            <v>509</v>
          </cell>
          <cell r="F593">
            <v>90</v>
          </cell>
          <cell r="G593">
            <v>3785550</v>
          </cell>
          <cell r="H593" t="str">
            <v>;;=SUM(F20:G20);</v>
          </cell>
          <cell r="I593" t="str">
            <v>.</v>
          </cell>
        </row>
        <row r="594">
          <cell r="A594">
            <v>250</v>
          </cell>
          <cell r="B594" t="str">
            <v>France</v>
          </cell>
          <cell r="C594">
            <v>1998</v>
          </cell>
          <cell r="D594">
            <v>90</v>
          </cell>
          <cell r="E594">
            <v>1010</v>
          </cell>
          <cell r="F594">
            <v>90</v>
          </cell>
          <cell r="G594">
            <v>770887</v>
          </cell>
          <cell r="H594" t="str">
            <v>;;=SUM(F21:G21);</v>
          </cell>
          <cell r="I594" t="str">
            <v>.</v>
          </cell>
        </row>
        <row r="595">
          <cell r="A595">
            <v>250</v>
          </cell>
          <cell r="B595" t="str">
            <v>France</v>
          </cell>
          <cell r="C595">
            <v>1998</v>
          </cell>
          <cell r="D595">
            <v>90</v>
          </cell>
          <cell r="E595">
            <v>1111</v>
          </cell>
          <cell r="F595">
            <v>90</v>
          </cell>
          <cell r="G595">
            <v>781247</v>
          </cell>
          <cell r="H595" t="str">
            <v>;;=SUM(F22:G22);</v>
          </cell>
          <cell r="I595" t="str">
            <v>.</v>
          </cell>
        </row>
        <row r="596">
          <cell r="A596">
            <v>250</v>
          </cell>
          <cell r="B596" t="str">
            <v>France</v>
          </cell>
          <cell r="C596">
            <v>1998</v>
          </cell>
          <cell r="D596">
            <v>90</v>
          </cell>
          <cell r="E596">
            <v>1212</v>
          </cell>
          <cell r="F596">
            <v>90</v>
          </cell>
          <cell r="G596">
            <v>772467</v>
          </cell>
          <cell r="H596" t="str">
            <v>;;=SUM(F23:G23);</v>
          </cell>
          <cell r="I596" t="str">
            <v>.</v>
          </cell>
        </row>
        <row r="597">
          <cell r="A597">
            <v>250</v>
          </cell>
          <cell r="B597" t="str">
            <v>France</v>
          </cell>
          <cell r="C597">
            <v>1998</v>
          </cell>
          <cell r="D597">
            <v>90</v>
          </cell>
          <cell r="E597">
            <v>1313</v>
          </cell>
          <cell r="F597">
            <v>90</v>
          </cell>
          <cell r="G597">
            <v>761432</v>
          </cell>
          <cell r="H597" t="str">
            <v>;;=SUM(F24:G24);</v>
          </cell>
          <cell r="I597" t="str">
            <v>.</v>
          </cell>
        </row>
        <row r="598">
          <cell r="A598">
            <v>250</v>
          </cell>
          <cell r="B598" t="str">
            <v>France</v>
          </cell>
          <cell r="C598">
            <v>1998</v>
          </cell>
          <cell r="D598">
            <v>90</v>
          </cell>
          <cell r="E598">
            <v>1414</v>
          </cell>
          <cell r="F598">
            <v>90</v>
          </cell>
          <cell r="G598">
            <v>750893</v>
          </cell>
          <cell r="H598" t="str">
            <v>;;=SUM(F25:G25);</v>
          </cell>
          <cell r="I598" t="str">
            <v>.</v>
          </cell>
        </row>
        <row r="599">
          <cell r="A599">
            <v>250</v>
          </cell>
          <cell r="B599" t="str">
            <v>France</v>
          </cell>
          <cell r="C599">
            <v>1998</v>
          </cell>
          <cell r="D599">
            <v>90</v>
          </cell>
          <cell r="E599">
            <v>1014</v>
          </cell>
          <cell r="F599">
            <v>90</v>
          </cell>
          <cell r="G599">
            <v>3836926</v>
          </cell>
          <cell r="H599" t="str">
            <v>;;=SUM(F26:G26);</v>
          </cell>
          <cell r="I599" t="str">
            <v>.</v>
          </cell>
        </row>
        <row r="600">
          <cell r="A600">
            <v>250</v>
          </cell>
          <cell r="B600" t="str">
            <v>France</v>
          </cell>
          <cell r="C600">
            <v>1998</v>
          </cell>
          <cell r="D600">
            <v>90</v>
          </cell>
          <cell r="E600">
            <v>1515</v>
          </cell>
          <cell r="F600">
            <v>90</v>
          </cell>
          <cell r="G600">
            <v>804220</v>
          </cell>
          <cell r="H600" t="str">
            <v>;;=SUM(F27:G27);</v>
          </cell>
          <cell r="I600" t="str">
            <v>.</v>
          </cell>
        </row>
        <row r="601">
          <cell r="A601">
            <v>250</v>
          </cell>
          <cell r="B601" t="str">
            <v>France</v>
          </cell>
          <cell r="C601">
            <v>1998</v>
          </cell>
          <cell r="D601">
            <v>90</v>
          </cell>
          <cell r="E601">
            <v>1616</v>
          </cell>
          <cell r="F601">
            <v>90</v>
          </cell>
          <cell r="G601">
            <v>813740</v>
          </cell>
          <cell r="H601" t="str">
            <v>;;=SUM(F28:G28);</v>
          </cell>
          <cell r="I601" t="str">
            <v>.</v>
          </cell>
        </row>
        <row r="602">
          <cell r="A602">
            <v>250</v>
          </cell>
          <cell r="B602" t="str">
            <v>France</v>
          </cell>
          <cell r="C602">
            <v>1998</v>
          </cell>
          <cell r="D602">
            <v>90</v>
          </cell>
          <cell r="E602">
            <v>1717</v>
          </cell>
          <cell r="F602">
            <v>90</v>
          </cell>
          <cell r="G602">
            <v>817853</v>
          </cell>
          <cell r="H602" t="str">
            <v>;;=SUM(F29:G29);</v>
          </cell>
          <cell r="I602" t="str">
            <v>.</v>
          </cell>
        </row>
        <row r="603">
          <cell r="A603">
            <v>250</v>
          </cell>
          <cell r="B603" t="str">
            <v>France</v>
          </cell>
          <cell r="C603">
            <v>1998</v>
          </cell>
          <cell r="D603">
            <v>90</v>
          </cell>
          <cell r="E603">
            <v>1818</v>
          </cell>
          <cell r="F603">
            <v>90</v>
          </cell>
          <cell r="G603">
            <v>773371</v>
          </cell>
          <cell r="H603" t="str">
            <v>;;=SUM(F30:G30);</v>
          </cell>
          <cell r="I603" t="str">
            <v>.</v>
          </cell>
        </row>
        <row r="604">
          <cell r="A604">
            <v>250</v>
          </cell>
          <cell r="B604" t="str">
            <v>France</v>
          </cell>
          <cell r="C604">
            <v>1998</v>
          </cell>
          <cell r="D604">
            <v>90</v>
          </cell>
          <cell r="E604">
            <v>1919</v>
          </cell>
          <cell r="F604">
            <v>90</v>
          </cell>
          <cell r="G604">
            <v>753232</v>
          </cell>
          <cell r="H604" t="str">
            <v>;;=SUM(F31:G31);</v>
          </cell>
          <cell r="I604" t="str">
            <v>.</v>
          </cell>
        </row>
        <row r="605">
          <cell r="A605">
            <v>250</v>
          </cell>
          <cell r="B605" t="str">
            <v>France</v>
          </cell>
          <cell r="C605">
            <v>1998</v>
          </cell>
          <cell r="D605">
            <v>90</v>
          </cell>
          <cell r="E605">
            <v>1519</v>
          </cell>
          <cell r="F605">
            <v>90</v>
          </cell>
          <cell r="G605">
            <v>3962416</v>
          </cell>
          <cell r="H605" t="str">
            <v>;;=SUM(F32:G32);</v>
          </cell>
          <cell r="I605" t="str">
            <v>.</v>
          </cell>
        </row>
        <row r="606">
          <cell r="A606">
            <v>250</v>
          </cell>
          <cell r="B606" t="str">
            <v>France</v>
          </cell>
          <cell r="C606">
            <v>1998</v>
          </cell>
          <cell r="D606">
            <v>90</v>
          </cell>
          <cell r="E606">
            <v>2020</v>
          </cell>
          <cell r="F606">
            <v>90</v>
          </cell>
          <cell r="G606">
            <v>756127</v>
          </cell>
          <cell r="H606" t="str">
            <v>;;=SUM(F33:G33);</v>
          </cell>
          <cell r="I606" t="str">
            <v>.</v>
          </cell>
        </row>
        <row r="607">
          <cell r="A607">
            <v>250</v>
          </cell>
          <cell r="B607" t="str">
            <v>France</v>
          </cell>
          <cell r="C607">
            <v>1998</v>
          </cell>
          <cell r="D607">
            <v>90</v>
          </cell>
          <cell r="E607">
            <v>2121</v>
          </cell>
          <cell r="F607">
            <v>90</v>
          </cell>
          <cell r="G607">
            <v>731138</v>
          </cell>
          <cell r="H607" t="str">
            <v>;;=SUM(F34:G34);</v>
          </cell>
          <cell r="I607" t="str">
            <v>.</v>
          </cell>
        </row>
        <row r="608">
          <cell r="A608">
            <v>250</v>
          </cell>
          <cell r="B608" t="str">
            <v>France</v>
          </cell>
          <cell r="C608">
            <v>1998</v>
          </cell>
          <cell r="D608">
            <v>90</v>
          </cell>
          <cell r="E608">
            <v>2222</v>
          </cell>
          <cell r="F608">
            <v>90</v>
          </cell>
          <cell r="G608">
            <v>753310</v>
          </cell>
          <cell r="H608" t="str">
            <v>;;=SUM(F35:G35);</v>
          </cell>
          <cell r="I608" t="str">
            <v>.</v>
          </cell>
        </row>
        <row r="609">
          <cell r="A609">
            <v>250</v>
          </cell>
          <cell r="B609" t="str">
            <v>France</v>
          </cell>
          <cell r="C609">
            <v>1998</v>
          </cell>
          <cell r="D609">
            <v>90</v>
          </cell>
          <cell r="E609">
            <v>2323</v>
          </cell>
          <cell r="F609">
            <v>90</v>
          </cell>
          <cell r="G609">
            <v>800454</v>
          </cell>
          <cell r="H609" t="str">
            <v>;;=SUM(F36:G36);</v>
          </cell>
          <cell r="I609" t="str">
            <v>.</v>
          </cell>
        </row>
        <row r="610">
          <cell r="A610">
            <v>407</v>
          </cell>
          <cell r="B610" t="str">
            <v>Korea, Republic of</v>
          </cell>
          <cell r="C610">
            <v>1998</v>
          </cell>
          <cell r="D610">
            <v>90</v>
          </cell>
          <cell r="E610">
            <v>707</v>
          </cell>
          <cell r="F610">
            <v>90</v>
          </cell>
          <cell r="G610">
            <v>675788</v>
          </cell>
          <cell r="H610" t="str">
            <v>;;=SUM(F17:G17);</v>
          </cell>
          <cell r="I610" t="str">
            <v>.</v>
          </cell>
        </row>
        <row r="611">
          <cell r="A611">
            <v>407</v>
          </cell>
          <cell r="B611" t="str">
            <v>Korea, Republic of</v>
          </cell>
          <cell r="C611">
            <v>1998</v>
          </cell>
          <cell r="D611">
            <v>90</v>
          </cell>
          <cell r="E611">
            <v>808</v>
          </cell>
          <cell r="F611">
            <v>90</v>
          </cell>
          <cell r="G611">
            <v>645175</v>
          </cell>
          <cell r="H611" t="str">
            <v>;;=SUM(F18:G18);</v>
          </cell>
          <cell r="I611" t="str">
            <v>.</v>
          </cell>
        </row>
        <row r="612">
          <cell r="A612">
            <v>407</v>
          </cell>
          <cell r="B612" t="str">
            <v>Korea, Republic of</v>
          </cell>
          <cell r="C612">
            <v>1998</v>
          </cell>
          <cell r="D612">
            <v>90</v>
          </cell>
          <cell r="E612">
            <v>909</v>
          </cell>
          <cell r="F612">
            <v>90</v>
          </cell>
          <cell r="G612">
            <v>628856</v>
          </cell>
          <cell r="H612" t="str">
            <v>;;=SUM(F19:G19);</v>
          </cell>
          <cell r="I612" t="str">
            <v>.</v>
          </cell>
        </row>
        <row r="613">
          <cell r="A613">
            <v>407</v>
          </cell>
          <cell r="B613" t="str">
            <v>Korea, Republic of</v>
          </cell>
          <cell r="C613">
            <v>1998</v>
          </cell>
          <cell r="D613">
            <v>90</v>
          </cell>
          <cell r="E613">
            <v>509</v>
          </cell>
          <cell r="F613">
            <v>90</v>
          </cell>
          <cell r="G613">
            <v>3371576</v>
          </cell>
          <cell r="H613" t="str">
            <v>;;=SUM(F20:G20);</v>
          </cell>
          <cell r="I613" t="str">
            <v>.</v>
          </cell>
        </row>
        <row r="614">
          <cell r="A614">
            <v>407</v>
          </cell>
          <cell r="B614" t="str">
            <v>Korea, Republic of</v>
          </cell>
          <cell r="C614">
            <v>1998</v>
          </cell>
          <cell r="D614">
            <v>90</v>
          </cell>
          <cell r="E614">
            <v>1010</v>
          </cell>
          <cell r="F614">
            <v>90</v>
          </cell>
          <cell r="G614">
            <v>622333</v>
          </cell>
          <cell r="H614" t="str">
            <v>;;=SUM(F21:G21);</v>
          </cell>
          <cell r="I614" t="str">
            <v>.</v>
          </cell>
        </row>
        <row r="615">
          <cell r="A615">
            <v>407</v>
          </cell>
          <cell r="B615" t="str">
            <v>Korea, Republic of</v>
          </cell>
          <cell r="C615">
            <v>1998</v>
          </cell>
          <cell r="D615">
            <v>90</v>
          </cell>
          <cell r="E615">
            <v>1111</v>
          </cell>
          <cell r="F615">
            <v>90</v>
          </cell>
          <cell r="G615">
            <v>623617</v>
          </cell>
          <cell r="H615" t="str">
            <v>;;=SUM(F22:G22);</v>
          </cell>
          <cell r="I615" t="str">
            <v>.</v>
          </cell>
        </row>
        <row r="616">
          <cell r="A616">
            <v>407</v>
          </cell>
          <cell r="B616" t="str">
            <v>Korea, Republic of</v>
          </cell>
          <cell r="C616">
            <v>1998</v>
          </cell>
          <cell r="D616">
            <v>90</v>
          </cell>
          <cell r="E616">
            <v>1212</v>
          </cell>
          <cell r="F616">
            <v>90</v>
          </cell>
          <cell r="G616">
            <v>636064</v>
          </cell>
          <cell r="H616" t="str">
            <v>;;=SUM(F23:G23);</v>
          </cell>
          <cell r="I616" t="str">
            <v>.</v>
          </cell>
        </row>
        <row r="617">
          <cell r="A617">
            <v>407</v>
          </cell>
          <cell r="B617" t="str">
            <v>Korea, Republic of</v>
          </cell>
          <cell r="C617">
            <v>1998</v>
          </cell>
          <cell r="D617">
            <v>90</v>
          </cell>
          <cell r="E617">
            <v>1313</v>
          </cell>
          <cell r="F617">
            <v>90</v>
          </cell>
          <cell r="G617">
            <v>663201</v>
          </cell>
          <cell r="H617" t="str">
            <v>;;=SUM(F24:G24);</v>
          </cell>
          <cell r="I617" t="str">
            <v>.</v>
          </cell>
        </row>
        <row r="618">
          <cell r="A618">
            <v>407</v>
          </cell>
          <cell r="B618" t="str">
            <v>Korea, Republic of</v>
          </cell>
          <cell r="C618">
            <v>1998</v>
          </cell>
          <cell r="D618">
            <v>90</v>
          </cell>
          <cell r="E618">
            <v>1414</v>
          </cell>
          <cell r="F618">
            <v>90</v>
          </cell>
          <cell r="G618">
            <v>713700</v>
          </cell>
          <cell r="H618" t="str">
            <v>;;=SUM(F25:G25);</v>
          </cell>
          <cell r="I618" t="str">
            <v>.</v>
          </cell>
        </row>
        <row r="619">
          <cell r="A619">
            <v>407</v>
          </cell>
          <cell r="B619" t="str">
            <v>Korea, Republic of</v>
          </cell>
          <cell r="C619">
            <v>1998</v>
          </cell>
          <cell r="D619">
            <v>90</v>
          </cell>
          <cell r="E619">
            <v>1014</v>
          </cell>
          <cell r="F619">
            <v>90</v>
          </cell>
          <cell r="G619">
            <v>3258915</v>
          </cell>
          <cell r="H619" t="str">
            <v>;;=SUM(F26:G26);</v>
          </cell>
          <cell r="I619" t="str">
            <v>.</v>
          </cell>
        </row>
        <row r="620">
          <cell r="A620">
            <v>407</v>
          </cell>
          <cell r="B620" t="str">
            <v>Korea, Republic of</v>
          </cell>
          <cell r="C620">
            <v>1998</v>
          </cell>
          <cell r="D620">
            <v>90</v>
          </cell>
          <cell r="E620">
            <v>1515</v>
          </cell>
          <cell r="F620">
            <v>90</v>
          </cell>
          <cell r="G620">
            <v>778441</v>
          </cell>
          <cell r="H620" t="str">
            <v>;;=SUM(F27:G27);</v>
          </cell>
          <cell r="I620" t="str">
            <v>.</v>
          </cell>
        </row>
        <row r="621">
          <cell r="A621">
            <v>407</v>
          </cell>
          <cell r="B621" t="str">
            <v>Korea, Republic of</v>
          </cell>
          <cell r="C621">
            <v>1998</v>
          </cell>
          <cell r="D621">
            <v>90</v>
          </cell>
          <cell r="E621">
            <v>1616</v>
          </cell>
          <cell r="F621">
            <v>90</v>
          </cell>
          <cell r="G621">
            <v>823583</v>
          </cell>
          <cell r="H621" t="str">
            <v>;;=SUM(F28:G28);</v>
          </cell>
          <cell r="I621" t="str">
            <v>.</v>
          </cell>
        </row>
        <row r="622">
          <cell r="A622">
            <v>407</v>
          </cell>
          <cell r="B622" t="str">
            <v>Korea, Republic of</v>
          </cell>
          <cell r="C622">
            <v>1998</v>
          </cell>
          <cell r="D622">
            <v>90</v>
          </cell>
          <cell r="E622">
            <v>1717</v>
          </cell>
          <cell r="F622">
            <v>90</v>
          </cell>
          <cell r="G622">
            <v>831922</v>
          </cell>
          <cell r="H622" t="str">
            <v>;;=SUM(F29:G29);</v>
          </cell>
          <cell r="I622" t="str">
            <v>.</v>
          </cell>
        </row>
        <row r="623">
          <cell r="A623">
            <v>407</v>
          </cell>
          <cell r="B623" t="str">
            <v>Korea, Republic of</v>
          </cell>
          <cell r="C623">
            <v>1998</v>
          </cell>
          <cell r="D623">
            <v>90</v>
          </cell>
          <cell r="E623">
            <v>1818</v>
          </cell>
          <cell r="F623">
            <v>90</v>
          </cell>
          <cell r="G623">
            <v>810380</v>
          </cell>
          <cell r="H623" t="str">
            <v>;;=SUM(F30:G30);</v>
          </cell>
          <cell r="I623" t="str">
            <v>.</v>
          </cell>
        </row>
        <row r="624">
          <cell r="A624">
            <v>407</v>
          </cell>
          <cell r="B624" t="str">
            <v>Korea, Republic of</v>
          </cell>
          <cell r="C624">
            <v>1998</v>
          </cell>
          <cell r="D624">
            <v>90</v>
          </cell>
          <cell r="E624">
            <v>1919</v>
          </cell>
          <cell r="F624">
            <v>90</v>
          </cell>
          <cell r="G624">
            <v>775195</v>
          </cell>
          <cell r="H624" t="str">
            <v>;;=SUM(F31:G31);</v>
          </cell>
          <cell r="I624" t="str">
            <v>.</v>
          </cell>
        </row>
        <row r="625">
          <cell r="A625">
            <v>407</v>
          </cell>
          <cell r="B625" t="str">
            <v>Korea, Republic of</v>
          </cell>
          <cell r="C625">
            <v>1998</v>
          </cell>
          <cell r="D625">
            <v>90</v>
          </cell>
          <cell r="E625">
            <v>1519</v>
          </cell>
          <cell r="F625">
            <v>90</v>
          </cell>
          <cell r="G625">
            <v>4019521</v>
          </cell>
          <cell r="H625" t="str">
            <v>;;=SUM(F32:G32);</v>
          </cell>
          <cell r="I625" t="str">
            <v>.</v>
          </cell>
        </row>
        <row r="626">
          <cell r="A626">
            <v>407</v>
          </cell>
          <cell r="B626" t="str">
            <v>Korea, Republic of</v>
          </cell>
          <cell r="C626">
            <v>1998</v>
          </cell>
          <cell r="D626">
            <v>90</v>
          </cell>
          <cell r="E626">
            <v>2020</v>
          </cell>
          <cell r="F626">
            <v>90</v>
          </cell>
          <cell r="G626">
            <v>753531</v>
          </cell>
          <cell r="H626" t="str">
            <v>;;=SUM(F33:G33);</v>
          </cell>
          <cell r="I626" t="str">
            <v>.</v>
          </cell>
        </row>
        <row r="627">
          <cell r="A627">
            <v>407</v>
          </cell>
          <cell r="B627" t="str">
            <v>Korea, Republic of</v>
          </cell>
          <cell r="C627">
            <v>1998</v>
          </cell>
          <cell r="D627">
            <v>90</v>
          </cell>
          <cell r="E627">
            <v>2121</v>
          </cell>
          <cell r="F627">
            <v>90</v>
          </cell>
          <cell r="G627">
            <v>758132</v>
          </cell>
          <cell r="H627" t="str">
            <v>;;=SUM(F34:G34);</v>
          </cell>
          <cell r="I627" t="str">
            <v>.</v>
          </cell>
        </row>
        <row r="628">
          <cell r="A628">
            <v>407</v>
          </cell>
          <cell r="B628" t="str">
            <v>Korea, Republic of</v>
          </cell>
          <cell r="C628">
            <v>1998</v>
          </cell>
          <cell r="D628">
            <v>90</v>
          </cell>
          <cell r="E628">
            <v>2222</v>
          </cell>
          <cell r="F628">
            <v>90</v>
          </cell>
          <cell r="G628">
            <v>779734</v>
          </cell>
          <cell r="H628" t="str">
            <v>;;=SUM(F35:G35);</v>
          </cell>
          <cell r="I628" t="str">
            <v>.</v>
          </cell>
        </row>
        <row r="629">
          <cell r="A629">
            <v>407</v>
          </cell>
          <cell r="B629" t="str">
            <v>Korea, Republic of</v>
          </cell>
          <cell r="C629">
            <v>1998</v>
          </cell>
          <cell r="D629">
            <v>90</v>
          </cell>
          <cell r="E629">
            <v>2323</v>
          </cell>
          <cell r="F629">
            <v>90</v>
          </cell>
          <cell r="G629">
            <v>814250</v>
          </cell>
          <cell r="H629" t="str">
            <v>;;=SUM(F36:G36);</v>
          </cell>
          <cell r="I629" t="str">
            <v>.</v>
          </cell>
        </row>
        <row r="630">
          <cell r="A630">
            <v>407</v>
          </cell>
          <cell r="B630" t="str">
            <v>Korea, Republic of</v>
          </cell>
          <cell r="C630">
            <v>1998</v>
          </cell>
          <cell r="D630">
            <v>90</v>
          </cell>
          <cell r="E630">
            <v>2424</v>
          </cell>
          <cell r="F630">
            <v>90</v>
          </cell>
          <cell r="G630">
            <v>851976</v>
          </cell>
          <cell r="H630" t="str">
            <v>;;=SUM(F37:G37);</v>
          </cell>
          <cell r="I630" t="str">
            <v>.</v>
          </cell>
        </row>
        <row r="631">
          <cell r="A631">
            <v>407</v>
          </cell>
          <cell r="B631" t="str">
            <v>Korea, Republic of</v>
          </cell>
          <cell r="C631">
            <v>1998</v>
          </cell>
          <cell r="D631">
            <v>90</v>
          </cell>
          <cell r="E631">
            <v>2024</v>
          </cell>
          <cell r="F631">
            <v>90</v>
          </cell>
          <cell r="G631">
            <v>3957623</v>
          </cell>
          <cell r="H631" t="str">
            <v>;;=SUM(F38:G38);</v>
          </cell>
          <cell r="I631" t="str">
            <v>.</v>
          </cell>
        </row>
        <row r="632">
          <cell r="A632">
            <v>407</v>
          </cell>
          <cell r="B632" t="str">
            <v>Korea, Republic of</v>
          </cell>
          <cell r="C632">
            <v>1998</v>
          </cell>
          <cell r="D632">
            <v>90</v>
          </cell>
          <cell r="E632">
            <v>2525</v>
          </cell>
          <cell r="F632">
            <v>90</v>
          </cell>
          <cell r="G632">
            <v>882872</v>
          </cell>
          <cell r="H632" t="str">
            <v>;;=SUM(F39:G39);</v>
          </cell>
          <cell r="I632" t="str">
            <v>.</v>
          </cell>
        </row>
        <row r="633">
          <cell r="A633">
            <v>407</v>
          </cell>
          <cell r="B633" t="str">
            <v>Korea, Republic of</v>
          </cell>
          <cell r="C633">
            <v>1998</v>
          </cell>
          <cell r="D633">
            <v>90</v>
          </cell>
          <cell r="E633">
            <v>2626</v>
          </cell>
          <cell r="F633">
            <v>90</v>
          </cell>
          <cell r="G633">
            <v>904068</v>
          </cell>
          <cell r="H633" t="str">
            <v>;;=SUM(F40:G40);</v>
          </cell>
          <cell r="I633" t="str">
            <v>.</v>
          </cell>
        </row>
        <row r="634">
          <cell r="A634">
            <v>407</v>
          </cell>
          <cell r="B634" t="str">
            <v>Korea, Republic of</v>
          </cell>
          <cell r="C634">
            <v>1998</v>
          </cell>
          <cell r="D634">
            <v>90</v>
          </cell>
          <cell r="E634">
            <v>2727</v>
          </cell>
          <cell r="F634">
            <v>90</v>
          </cell>
          <cell r="G634">
            <v>909808</v>
          </cell>
          <cell r="H634" t="str">
            <v>;;=SUM(F41:G41);</v>
          </cell>
          <cell r="I634" t="str">
            <v>.</v>
          </cell>
        </row>
        <row r="635">
          <cell r="A635">
            <v>407</v>
          </cell>
          <cell r="B635" t="str">
            <v>Korea, Republic of</v>
          </cell>
          <cell r="C635">
            <v>1998</v>
          </cell>
          <cell r="D635">
            <v>90</v>
          </cell>
          <cell r="E635">
            <v>2828</v>
          </cell>
          <cell r="F635">
            <v>90</v>
          </cell>
          <cell r="G635">
            <v>901125</v>
          </cell>
          <cell r="H635" t="str">
            <v>;;=SUM(F42:G42);</v>
          </cell>
          <cell r="I635" t="str">
            <v>.</v>
          </cell>
        </row>
        <row r="636">
          <cell r="A636">
            <v>407</v>
          </cell>
          <cell r="B636" t="str">
            <v>Korea, Republic of</v>
          </cell>
          <cell r="C636">
            <v>1998</v>
          </cell>
          <cell r="D636">
            <v>90</v>
          </cell>
          <cell r="E636">
            <v>2929</v>
          </cell>
          <cell r="F636">
            <v>90</v>
          </cell>
          <cell r="G636">
            <v>878507</v>
          </cell>
          <cell r="H636" t="str">
            <v>;;=SUM(F43:G43);</v>
          </cell>
          <cell r="I636" t="str">
            <v>.</v>
          </cell>
        </row>
        <row r="637">
          <cell r="A637">
            <v>407</v>
          </cell>
          <cell r="B637" t="str">
            <v>Korea, Republic of</v>
          </cell>
          <cell r="C637">
            <v>1998</v>
          </cell>
          <cell r="D637">
            <v>90</v>
          </cell>
          <cell r="E637">
            <v>2529</v>
          </cell>
          <cell r="F637">
            <v>90</v>
          </cell>
          <cell r="G637">
            <v>4476380</v>
          </cell>
          <cell r="H637" t="str">
            <v>;;=SUM(F44:G44);</v>
          </cell>
          <cell r="I637" t="str">
            <v>.</v>
          </cell>
        </row>
        <row r="638">
          <cell r="A638">
            <v>407</v>
          </cell>
          <cell r="B638" t="str">
            <v>Korea, Republic of</v>
          </cell>
          <cell r="C638">
            <v>1998</v>
          </cell>
          <cell r="D638">
            <v>90</v>
          </cell>
          <cell r="E638">
            <v>3034</v>
          </cell>
          <cell r="F638">
            <v>90</v>
          </cell>
          <cell r="G638">
            <v>4166438</v>
          </cell>
          <cell r="H638" t="str">
            <v>;;=SUM(F45:G45);</v>
          </cell>
          <cell r="I638" t="str">
            <v>.</v>
          </cell>
        </row>
        <row r="639">
          <cell r="A639">
            <v>407</v>
          </cell>
          <cell r="B639" t="str">
            <v>Korea, Republic of</v>
          </cell>
          <cell r="C639">
            <v>1998</v>
          </cell>
          <cell r="D639">
            <v>90</v>
          </cell>
          <cell r="E639">
            <v>3539</v>
          </cell>
          <cell r="F639">
            <v>90</v>
          </cell>
          <cell r="G639">
            <v>4327616</v>
          </cell>
          <cell r="H639" t="str">
            <v>;;=SUM(F46:G46);</v>
          </cell>
          <cell r="I639" t="str">
            <v>.</v>
          </cell>
        </row>
        <row r="640">
          <cell r="A640">
            <v>407</v>
          </cell>
          <cell r="B640" t="str">
            <v>Korea, Republic of</v>
          </cell>
          <cell r="C640">
            <v>1998</v>
          </cell>
          <cell r="D640">
            <v>90</v>
          </cell>
          <cell r="E640">
            <v>4099</v>
          </cell>
          <cell r="F640">
            <v>90</v>
          </cell>
          <cell r="G640">
            <v>15265515</v>
          </cell>
          <cell r="H640" t="str">
            <v>;;=SUM(F47:G47);</v>
          </cell>
          <cell r="I640" t="str">
            <v>.</v>
          </cell>
        </row>
        <row r="641">
          <cell r="A641">
            <v>407</v>
          </cell>
          <cell r="B641" t="str">
            <v>Korea, Republic of</v>
          </cell>
          <cell r="C641">
            <v>1998</v>
          </cell>
          <cell r="D641">
            <v>90</v>
          </cell>
          <cell r="E641">
            <v>990000</v>
          </cell>
          <cell r="F641">
            <v>90</v>
          </cell>
          <cell r="G641">
            <v>0</v>
          </cell>
          <cell r="H641" t="str">
            <v>n;</v>
          </cell>
          <cell r="I641" t="str">
            <v>n</v>
          </cell>
        </row>
        <row r="642">
          <cell r="A642">
            <v>554</v>
          </cell>
          <cell r="B642" t="str">
            <v>New Zealand</v>
          </cell>
          <cell r="C642">
            <v>1998</v>
          </cell>
          <cell r="D642">
            <v>90</v>
          </cell>
          <cell r="E642">
            <v>1616</v>
          </cell>
          <cell r="F642">
            <v>90</v>
          </cell>
          <cell r="G642">
            <v>53930</v>
          </cell>
          <cell r="H642" t="str">
            <v>;;=SUM(F28:G28);</v>
          </cell>
          <cell r="I642" t="str">
            <v>.</v>
          </cell>
        </row>
        <row r="643">
          <cell r="A643">
            <v>554</v>
          </cell>
          <cell r="B643" t="str">
            <v>New Zealand</v>
          </cell>
          <cell r="C643">
            <v>1998</v>
          </cell>
          <cell r="D643">
            <v>90</v>
          </cell>
          <cell r="E643">
            <v>1717</v>
          </cell>
          <cell r="F643">
            <v>90</v>
          </cell>
          <cell r="G643">
            <v>55460</v>
          </cell>
          <cell r="H643" t="str">
            <v>;;=SUM(F29:G29);</v>
          </cell>
          <cell r="I643" t="str">
            <v>.</v>
          </cell>
        </row>
        <row r="644">
          <cell r="A644">
            <v>554</v>
          </cell>
          <cell r="B644" t="str">
            <v>New Zealand</v>
          </cell>
          <cell r="C644">
            <v>1998</v>
          </cell>
          <cell r="D644">
            <v>90</v>
          </cell>
          <cell r="E644">
            <v>1818</v>
          </cell>
          <cell r="F644">
            <v>90</v>
          </cell>
          <cell r="G644">
            <v>54520</v>
          </cell>
          <cell r="H644" t="str">
            <v>;;=SUM(F30:G30);</v>
          </cell>
          <cell r="I644" t="str">
            <v>.</v>
          </cell>
        </row>
        <row r="645">
          <cell r="A645">
            <v>554</v>
          </cell>
          <cell r="B645" t="str">
            <v>New Zealand</v>
          </cell>
          <cell r="C645">
            <v>1998</v>
          </cell>
          <cell r="D645">
            <v>90</v>
          </cell>
          <cell r="E645">
            <v>1919</v>
          </cell>
          <cell r="F645">
            <v>90</v>
          </cell>
          <cell r="G645">
            <v>54150</v>
          </cell>
          <cell r="H645" t="str">
            <v>;;=SUM(F31:G31);</v>
          </cell>
          <cell r="I645" t="str">
            <v>.</v>
          </cell>
        </row>
        <row r="646">
          <cell r="A646">
            <v>554</v>
          </cell>
          <cell r="B646" t="str">
            <v>New Zealand</v>
          </cell>
          <cell r="C646">
            <v>1998</v>
          </cell>
          <cell r="D646">
            <v>90</v>
          </cell>
          <cell r="E646">
            <v>1519</v>
          </cell>
          <cell r="F646">
            <v>90</v>
          </cell>
          <cell r="G646">
            <v>271650</v>
          </cell>
          <cell r="H646" t="str">
            <v>;;=SUM(F32:G32);</v>
          </cell>
          <cell r="I646" t="str">
            <v>.</v>
          </cell>
        </row>
        <row r="647">
          <cell r="A647">
            <v>554</v>
          </cell>
          <cell r="B647" t="str">
            <v>New Zealand</v>
          </cell>
          <cell r="C647">
            <v>1998</v>
          </cell>
          <cell r="D647">
            <v>90</v>
          </cell>
          <cell r="E647">
            <v>2020</v>
          </cell>
          <cell r="F647">
            <v>90</v>
          </cell>
          <cell r="G647">
            <v>52570</v>
          </cell>
          <cell r="H647" t="str">
            <v>;;=SUM(F33:G33);</v>
          </cell>
          <cell r="I647" t="str">
            <v>.</v>
          </cell>
        </row>
        <row r="648">
          <cell r="A648">
            <v>554</v>
          </cell>
          <cell r="B648" t="str">
            <v>New Zealand</v>
          </cell>
          <cell r="C648">
            <v>1998</v>
          </cell>
          <cell r="D648">
            <v>90</v>
          </cell>
          <cell r="E648">
            <v>2121</v>
          </cell>
          <cell r="F648">
            <v>90</v>
          </cell>
          <cell r="G648">
            <v>54000</v>
          </cell>
          <cell r="H648" t="str">
            <v>;;=SUM(F34:G34);</v>
          </cell>
          <cell r="I648" t="str">
            <v>.</v>
          </cell>
        </row>
        <row r="649">
          <cell r="A649">
            <v>554</v>
          </cell>
          <cell r="B649" t="str">
            <v>New Zealand</v>
          </cell>
          <cell r="C649">
            <v>1998</v>
          </cell>
          <cell r="D649">
            <v>90</v>
          </cell>
          <cell r="E649">
            <v>2222</v>
          </cell>
          <cell r="F649">
            <v>90</v>
          </cell>
          <cell r="G649">
            <v>52750</v>
          </cell>
          <cell r="H649" t="str">
            <v>;;=SUM(F35:G35);</v>
          </cell>
          <cell r="I649" t="str">
            <v>.</v>
          </cell>
        </row>
        <row r="650">
          <cell r="A650">
            <v>554</v>
          </cell>
          <cell r="B650" t="str">
            <v>New Zealand</v>
          </cell>
          <cell r="C650">
            <v>1998</v>
          </cell>
          <cell r="D650">
            <v>90</v>
          </cell>
          <cell r="E650">
            <v>2323</v>
          </cell>
          <cell r="F650">
            <v>90</v>
          </cell>
          <cell r="G650">
            <v>52970</v>
          </cell>
          <cell r="H650" t="str">
            <v>;;=SUM(F36:G36);</v>
          </cell>
          <cell r="I650" t="str">
            <v>.</v>
          </cell>
        </row>
        <row r="651">
          <cell r="A651">
            <v>554</v>
          </cell>
          <cell r="B651" t="str">
            <v>New Zealand</v>
          </cell>
          <cell r="C651">
            <v>1998</v>
          </cell>
          <cell r="D651">
            <v>90</v>
          </cell>
          <cell r="E651">
            <v>2424</v>
          </cell>
          <cell r="F651">
            <v>90</v>
          </cell>
          <cell r="G651">
            <v>53740</v>
          </cell>
          <cell r="H651" t="str">
            <v>;;=SUM(F37:G37);</v>
          </cell>
          <cell r="I651" t="str">
            <v>.</v>
          </cell>
        </row>
        <row r="652">
          <cell r="A652">
            <v>554</v>
          </cell>
          <cell r="B652" t="str">
            <v>New Zealand</v>
          </cell>
          <cell r="C652">
            <v>1998</v>
          </cell>
          <cell r="D652">
            <v>90</v>
          </cell>
          <cell r="E652">
            <v>2024</v>
          </cell>
          <cell r="F652">
            <v>90</v>
          </cell>
          <cell r="G652">
            <v>266030</v>
          </cell>
          <cell r="H652" t="str">
            <v>;;=SUM(F38:G38);</v>
          </cell>
          <cell r="I652" t="str">
            <v>.</v>
          </cell>
        </row>
        <row r="653">
          <cell r="A653">
            <v>554</v>
          </cell>
          <cell r="B653" t="str">
            <v>New Zealand</v>
          </cell>
          <cell r="C653">
            <v>1998</v>
          </cell>
          <cell r="D653">
            <v>90</v>
          </cell>
          <cell r="E653">
            <v>2525</v>
          </cell>
          <cell r="F653">
            <v>90</v>
          </cell>
          <cell r="G653">
            <v>53790</v>
          </cell>
          <cell r="H653" t="str">
            <v>;;=SUM(F39:G39);</v>
          </cell>
          <cell r="I653" t="str">
            <v>.</v>
          </cell>
        </row>
        <row r="654">
          <cell r="A654">
            <v>554</v>
          </cell>
          <cell r="B654" t="str">
            <v>New Zealand</v>
          </cell>
          <cell r="C654">
            <v>1998</v>
          </cell>
          <cell r="D654">
            <v>90</v>
          </cell>
          <cell r="E654">
            <v>2626</v>
          </cell>
          <cell r="F654">
            <v>90</v>
          </cell>
          <cell r="G654">
            <v>55890</v>
          </cell>
          <cell r="H654" t="str">
            <v>;;=SUM(F40:G40);</v>
          </cell>
          <cell r="I654" t="str">
            <v>.</v>
          </cell>
        </row>
        <row r="655">
          <cell r="A655">
            <v>554</v>
          </cell>
          <cell r="B655" t="str">
            <v>New Zealand</v>
          </cell>
          <cell r="C655">
            <v>1998</v>
          </cell>
          <cell r="D655">
            <v>90</v>
          </cell>
          <cell r="E655">
            <v>2727</v>
          </cell>
          <cell r="F655">
            <v>90</v>
          </cell>
          <cell r="G655">
            <v>57060</v>
          </cell>
          <cell r="H655" t="str">
            <v>;;=SUM(F41:G41);</v>
          </cell>
          <cell r="I655" t="str">
            <v>.</v>
          </cell>
        </row>
        <row r="656">
          <cell r="A656">
            <v>554</v>
          </cell>
          <cell r="B656" t="str">
            <v>New Zealand</v>
          </cell>
          <cell r="C656">
            <v>1998</v>
          </cell>
          <cell r="D656">
            <v>90</v>
          </cell>
          <cell r="E656">
            <v>2828</v>
          </cell>
          <cell r="F656">
            <v>90</v>
          </cell>
          <cell r="G656">
            <v>56730</v>
          </cell>
          <cell r="H656" t="str">
            <v>;;=SUM(F42:G42);</v>
          </cell>
          <cell r="I656" t="str">
            <v>.</v>
          </cell>
        </row>
        <row r="657">
          <cell r="A657">
            <v>554</v>
          </cell>
          <cell r="B657" t="str">
            <v>New Zealand</v>
          </cell>
          <cell r="C657">
            <v>1998</v>
          </cell>
          <cell r="D657">
            <v>90</v>
          </cell>
          <cell r="E657">
            <v>2929</v>
          </cell>
          <cell r="F657">
            <v>90</v>
          </cell>
          <cell r="G657">
            <v>57880</v>
          </cell>
          <cell r="H657" t="str">
            <v>;;=SUM(F43:G43);</v>
          </cell>
          <cell r="I657" t="str">
            <v>.</v>
          </cell>
        </row>
        <row r="658">
          <cell r="A658">
            <v>554</v>
          </cell>
          <cell r="B658" t="str">
            <v>New Zealand</v>
          </cell>
          <cell r="C658">
            <v>1998</v>
          </cell>
          <cell r="D658">
            <v>90</v>
          </cell>
          <cell r="E658">
            <v>2529</v>
          </cell>
          <cell r="F658">
            <v>90</v>
          </cell>
          <cell r="G658">
            <v>281350</v>
          </cell>
          <cell r="H658" t="str">
            <v>;;=SUM(F44:G44);</v>
          </cell>
          <cell r="I658" t="str">
            <v>.</v>
          </cell>
        </row>
        <row r="659">
          <cell r="A659">
            <v>554</v>
          </cell>
          <cell r="B659" t="str">
            <v>New Zealand</v>
          </cell>
          <cell r="C659">
            <v>1998</v>
          </cell>
          <cell r="D659">
            <v>90</v>
          </cell>
          <cell r="E659">
            <v>3034</v>
          </cell>
          <cell r="F659">
            <v>90</v>
          </cell>
          <cell r="G659">
            <v>293840</v>
          </cell>
          <cell r="H659" t="str">
            <v>;;=SUM(F45:G45);</v>
          </cell>
          <cell r="I659" t="str">
            <v>.</v>
          </cell>
        </row>
        <row r="660">
          <cell r="A660">
            <v>554</v>
          </cell>
          <cell r="B660" t="str">
            <v>New Zealand</v>
          </cell>
          <cell r="C660">
            <v>1998</v>
          </cell>
          <cell r="D660">
            <v>90</v>
          </cell>
          <cell r="E660">
            <v>3539</v>
          </cell>
          <cell r="F660">
            <v>90</v>
          </cell>
          <cell r="G660">
            <v>310440</v>
          </cell>
          <cell r="H660" t="str">
            <v>;;=SUM(F46:G46);</v>
          </cell>
          <cell r="I660" t="str">
            <v>.</v>
          </cell>
        </row>
        <row r="661">
          <cell r="A661">
            <v>250</v>
          </cell>
          <cell r="B661" t="str">
            <v>France</v>
          </cell>
          <cell r="C661">
            <v>1998</v>
          </cell>
          <cell r="D661">
            <v>90</v>
          </cell>
          <cell r="E661">
            <v>2424</v>
          </cell>
          <cell r="F661">
            <v>90</v>
          </cell>
          <cell r="G661">
            <v>849816</v>
          </cell>
          <cell r="H661" t="str">
            <v>;;=SUM(F37:G37);</v>
          </cell>
          <cell r="I661" t="str">
            <v>.</v>
          </cell>
        </row>
        <row r="662">
          <cell r="A662">
            <v>250</v>
          </cell>
          <cell r="B662" t="str">
            <v>France</v>
          </cell>
          <cell r="C662">
            <v>1998</v>
          </cell>
          <cell r="D662">
            <v>90</v>
          </cell>
          <cell r="E662">
            <v>2024</v>
          </cell>
          <cell r="F662">
            <v>90</v>
          </cell>
          <cell r="G662">
            <v>3890845</v>
          </cell>
          <cell r="H662" t="str">
            <v>;;=SUM(F38:G38);</v>
          </cell>
          <cell r="I662" t="str">
            <v>.</v>
          </cell>
        </row>
        <row r="663">
          <cell r="A663">
            <v>250</v>
          </cell>
          <cell r="B663" t="str">
            <v>France</v>
          </cell>
          <cell r="C663">
            <v>1998</v>
          </cell>
          <cell r="D663">
            <v>90</v>
          </cell>
          <cell r="E663">
            <v>2525</v>
          </cell>
          <cell r="F663">
            <v>90</v>
          </cell>
          <cell r="G663">
            <v>872427</v>
          </cell>
          <cell r="H663" t="str">
            <v>;;=SUM(F39:G39);</v>
          </cell>
          <cell r="I663" t="str">
            <v>.</v>
          </cell>
        </row>
        <row r="664">
          <cell r="A664">
            <v>250</v>
          </cell>
          <cell r="B664" t="str">
            <v>France</v>
          </cell>
          <cell r="C664">
            <v>1998</v>
          </cell>
          <cell r="D664">
            <v>90</v>
          </cell>
          <cell r="E664">
            <v>2626</v>
          </cell>
          <cell r="F664">
            <v>90</v>
          </cell>
          <cell r="G664">
            <v>877983</v>
          </cell>
          <cell r="H664" t="str">
            <v>;;=SUM(F40:G40);</v>
          </cell>
          <cell r="I664" t="str">
            <v>.</v>
          </cell>
        </row>
        <row r="665">
          <cell r="A665">
            <v>250</v>
          </cell>
          <cell r="B665" t="str">
            <v>France</v>
          </cell>
          <cell r="C665">
            <v>1998</v>
          </cell>
          <cell r="D665">
            <v>90</v>
          </cell>
          <cell r="E665">
            <v>2727</v>
          </cell>
          <cell r="F665">
            <v>90</v>
          </cell>
          <cell r="G665">
            <v>863009</v>
          </cell>
          <cell r="H665" t="str">
            <v>;;=SUM(F41:G41);</v>
          </cell>
          <cell r="I665" t="str">
            <v>.</v>
          </cell>
        </row>
        <row r="666">
          <cell r="A666">
            <v>250</v>
          </cell>
          <cell r="B666" t="str">
            <v>France</v>
          </cell>
          <cell r="C666">
            <v>1998</v>
          </cell>
          <cell r="D666">
            <v>90</v>
          </cell>
          <cell r="E666">
            <v>2828</v>
          </cell>
          <cell r="F666">
            <v>90</v>
          </cell>
          <cell r="G666">
            <v>856684</v>
          </cell>
          <cell r="H666" t="str">
            <v>;;=SUM(F42:G42);</v>
          </cell>
          <cell r="I666" t="str">
            <v>.</v>
          </cell>
        </row>
        <row r="667">
          <cell r="A667">
            <v>250</v>
          </cell>
          <cell r="B667" t="str">
            <v>France</v>
          </cell>
          <cell r="C667">
            <v>1998</v>
          </cell>
          <cell r="D667">
            <v>90</v>
          </cell>
          <cell r="E667">
            <v>2929</v>
          </cell>
          <cell r="F667">
            <v>90</v>
          </cell>
          <cell r="G667">
            <v>848154</v>
          </cell>
          <cell r="H667" t="str">
            <v>;;=SUM(F43:G43);</v>
          </cell>
          <cell r="I667" t="str">
            <v>.</v>
          </cell>
        </row>
        <row r="668">
          <cell r="A668">
            <v>250</v>
          </cell>
          <cell r="B668" t="str">
            <v>France</v>
          </cell>
          <cell r="C668">
            <v>1998</v>
          </cell>
          <cell r="D668">
            <v>90</v>
          </cell>
          <cell r="E668">
            <v>2529</v>
          </cell>
          <cell r="F668">
            <v>90</v>
          </cell>
          <cell r="G668">
            <v>4318257</v>
          </cell>
          <cell r="H668" t="str">
            <v>;;=SUM(F44:G44);</v>
          </cell>
          <cell r="I668" t="str">
            <v>.</v>
          </cell>
        </row>
        <row r="669">
          <cell r="A669">
            <v>250</v>
          </cell>
          <cell r="B669" t="str">
            <v>France</v>
          </cell>
          <cell r="C669">
            <v>1998</v>
          </cell>
          <cell r="D669">
            <v>90</v>
          </cell>
          <cell r="E669">
            <v>3034</v>
          </cell>
          <cell r="F669">
            <v>90</v>
          </cell>
          <cell r="G669">
            <v>4380046</v>
          </cell>
          <cell r="H669" t="str">
            <v>;;=SUM(F45:G45);</v>
          </cell>
          <cell r="I669" t="str">
            <v>.</v>
          </cell>
        </row>
        <row r="670">
          <cell r="A670">
            <v>250</v>
          </cell>
          <cell r="B670" t="str">
            <v>France</v>
          </cell>
          <cell r="C670">
            <v>1998</v>
          </cell>
          <cell r="D670">
            <v>90</v>
          </cell>
          <cell r="E670">
            <v>3539</v>
          </cell>
          <cell r="F670">
            <v>90</v>
          </cell>
          <cell r="G670">
            <v>4328099</v>
          </cell>
          <cell r="H670" t="str">
            <v>;;=SUM(F46:G46);</v>
          </cell>
          <cell r="I670" t="str">
            <v>.</v>
          </cell>
        </row>
        <row r="671">
          <cell r="A671">
            <v>250</v>
          </cell>
          <cell r="B671" t="str">
            <v>France</v>
          </cell>
          <cell r="C671">
            <v>1998</v>
          </cell>
          <cell r="D671">
            <v>90</v>
          </cell>
          <cell r="E671">
            <v>4099</v>
          </cell>
          <cell r="F671">
            <v>90</v>
          </cell>
          <cell r="G671">
            <v>26663267</v>
          </cell>
          <cell r="H671" t="str">
            <v>;;=SUM(F47:G47);</v>
          </cell>
          <cell r="I671" t="str">
            <v>.</v>
          </cell>
        </row>
        <row r="672">
          <cell r="A672">
            <v>250</v>
          </cell>
          <cell r="B672" t="str">
            <v>France</v>
          </cell>
          <cell r="C672">
            <v>1998</v>
          </cell>
          <cell r="D672">
            <v>90</v>
          </cell>
          <cell r="E672">
            <v>990000</v>
          </cell>
          <cell r="F672">
            <v>90</v>
          </cell>
          <cell r="G672">
            <v>0</v>
          </cell>
          <cell r="H672" t="str">
            <v>n;</v>
          </cell>
          <cell r="I672" t="str">
            <v>n</v>
          </cell>
        </row>
        <row r="673">
          <cell r="A673">
            <v>300</v>
          </cell>
          <cell r="B673" t="str">
            <v>Greece</v>
          </cell>
          <cell r="C673">
            <v>1998</v>
          </cell>
          <cell r="D673">
            <v>90</v>
          </cell>
          <cell r="E673">
            <v>900000</v>
          </cell>
          <cell r="F673">
            <v>90</v>
          </cell>
          <cell r="G673">
            <v>10510965</v>
          </cell>
          <cell r="H673" t="str">
            <v>;;=SUM(F11:G11);</v>
          </cell>
          <cell r="I673" t="str">
            <v>.</v>
          </cell>
        </row>
        <row r="674">
          <cell r="A674">
            <v>300</v>
          </cell>
          <cell r="B674" t="str">
            <v>Greece</v>
          </cell>
          <cell r="C674">
            <v>1998</v>
          </cell>
          <cell r="D674">
            <v>90</v>
          </cell>
          <cell r="E674">
            <v>300</v>
          </cell>
          <cell r="F674">
            <v>90</v>
          </cell>
          <cell r="G674">
            <v>302204</v>
          </cell>
          <cell r="H674" t="str">
            <v>;;=SUM(F12:G12);</v>
          </cell>
          <cell r="I674" t="str">
            <v>.</v>
          </cell>
        </row>
        <row r="675">
          <cell r="A675">
            <v>300</v>
          </cell>
          <cell r="B675" t="str">
            <v>Greece</v>
          </cell>
          <cell r="C675">
            <v>1998</v>
          </cell>
          <cell r="D675">
            <v>90</v>
          </cell>
          <cell r="E675">
            <v>303</v>
          </cell>
          <cell r="F675">
            <v>90</v>
          </cell>
          <cell r="G675">
            <v>102733</v>
          </cell>
          <cell r="H675" t="str">
            <v>;;=SUM(F13:G13);</v>
          </cell>
          <cell r="I675" t="str">
            <v>.</v>
          </cell>
        </row>
        <row r="676">
          <cell r="A676">
            <v>300</v>
          </cell>
          <cell r="B676" t="str">
            <v>Greece</v>
          </cell>
          <cell r="C676">
            <v>1998</v>
          </cell>
          <cell r="D676">
            <v>90</v>
          </cell>
          <cell r="E676">
            <v>404</v>
          </cell>
          <cell r="F676">
            <v>90</v>
          </cell>
          <cell r="G676">
            <v>102304</v>
          </cell>
          <cell r="H676" t="str">
            <v>;;=SUM(F14:G14);</v>
          </cell>
          <cell r="I676" t="str">
            <v>.</v>
          </cell>
        </row>
        <row r="677">
          <cell r="A677">
            <v>300</v>
          </cell>
          <cell r="B677" t="str">
            <v>Greece</v>
          </cell>
          <cell r="C677">
            <v>1998</v>
          </cell>
          <cell r="D677">
            <v>90</v>
          </cell>
          <cell r="E677">
            <v>505</v>
          </cell>
          <cell r="F677">
            <v>90</v>
          </cell>
          <cell r="G677">
            <v>103429</v>
          </cell>
          <cell r="H677" t="str">
            <v>;;=SUM(F15:G15);</v>
          </cell>
          <cell r="I677" t="str">
            <v>.</v>
          </cell>
        </row>
        <row r="678">
          <cell r="A678">
            <v>300</v>
          </cell>
          <cell r="B678" t="str">
            <v>Greece</v>
          </cell>
          <cell r="C678">
            <v>1998</v>
          </cell>
          <cell r="D678">
            <v>90</v>
          </cell>
          <cell r="E678">
            <v>606</v>
          </cell>
          <cell r="F678">
            <v>90</v>
          </cell>
          <cell r="G678">
            <v>104256</v>
          </cell>
          <cell r="H678" t="str">
            <v>;;=SUM(F16:G16);</v>
          </cell>
          <cell r="I678" t="str">
            <v>.</v>
          </cell>
        </row>
        <row r="679">
          <cell r="A679">
            <v>300</v>
          </cell>
          <cell r="B679" t="str">
            <v>Greece</v>
          </cell>
          <cell r="C679">
            <v>1998</v>
          </cell>
          <cell r="D679">
            <v>90</v>
          </cell>
          <cell r="E679">
            <v>707</v>
          </cell>
          <cell r="F679">
            <v>90</v>
          </cell>
          <cell r="G679">
            <v>106702</v>
          </cell>
          <cell r="H679" t="str">
            <v>;;=SUM(F17:G17);</v>
          </cell>
          <cell r="I679" t="str">
            <v>.</v>
          </cell>
        </row>
        <row r="680">
          <cell r="A680">
            <v>300</v>
          </cell>
          <cell r="B680" t="str">
            <v>Greece</v>
          </cell>
          <cell r="C680">
            <v>1998</v>
          </cell>
          <cell r="D680">
            <v>90</v>
          </cell>
          <cell r="E680">
            <v>808</v>
          </cell>
          <cell r="F680">
            <v>90</v>
          </cell>
          <cell r="G680">
            <v>108306</v>
          </cell>
          <cell r="H680" t="str">
            <v>;;=SUM(F18:G18);</v>
          </cell>
          <cell r="I680" t="str">
            <v>.</v>
          </cell>
        </row>
        <row r="681">
          <cell r="A681">
            <v>300</v>
          </cell>
          <cell r="B681" t="str">
            <v>Greece</v>
          </cell>
          <cell r="C681">
            <v>1998</v>
          </cell>
          <cell r="D681">
            <v>90</v>
          </cell>
          <cell r="E681">
            <v>909</v>
          </cell>
          <cell r="F681">
            <v>90</v>
          </cell>
          <cell r="G681">
            <v>110403</v>
          </cell>
          <cell r="H681" t="str">
            <v>;;=SUM(F19:G19);</v>
          </cell>
          <cell r="I681" t="str">
            <v>.</v>
          </cell>
        </row>
        <row r="682">
          <cell r="A682">
            <v>300</v>
          </cell>
          <cell r="B682" t="str">
            <v>Greece</v>
          </cell>
          <cell r="C682">
            <v>1998</v>
          </cell>
          <cell r="D682">
            <v>90</v>
          </cell>
          <cell r="E682">
            <v>509</v>
          </cell>
          <cell r="F682">
            <v>90</v>
          </cell>
          <cell r="G682">
            <v>533096</v>
          </cell>
          <cell r="H682" t="str">
            <v>;;=SUM(F20:G20);</v>
          </cell>
          <cell r="I682" t="str">
            <v>.</v>
          </cell>
        </row>
        <row r="683">
          <cell r="A683">
            <v>300</v>
          </cell>
          <cell r="B683" t="str">
            <v>Greece</v>
          </cell>
          <cell r="C683">
            <v>1998</v>
          </cell>
          <cell r="D683">
            <v>90</v>
          </cell>
          <cell r="E683">
            <v>1010</v>
          </cell>
          <cell r="F683">
            <v>90</v>
          </cell>
          <cell r="G683">
            <v>113349</v>
          </cell>
          <cell r="H683" t="str">
            <v>;;=SUM(F21:G21);</v>
          </cell>
          <cell r="I683" t="str">
            <v>.</v>
          </cell>
        </row>
        <row r="684">
          <cell r="A684">
            <v>300</v>
          </cell>
          <cell r="B684" t="str">
            <v>Greece</v>
          </cell>
          <cell r="C684">
            <v>1998</v>
          </cell>
          <cell r="D684">
            <v>90</v>
          </cell>
          <cell r="E684">
            <v>1111</v>
          </cell>
          <cell r="F684">
            <v>90</v>
          </cell>
          <cell r="G684">
            <v>117811</v>
          </cell>
          <cell r="H684" t="str">
            <v>;;=SUM(F22:G22);</v>
          </cell>
          <cell r="I684" t="str">
            <v>.</v>
          </cell>
        </row>
        <row r="685">
          <cell r="A685">
            <v>300</v>
          </cell>
          <cell r="B685" t="str">
            <v>Greece</v>
          </cell>
          <cell r="C685">
            <v>1998</v>
          </cell>
          <cell r="D685">
            <v>90</v>
          </cell>
          <cell r="E685">
            <v>1212</v>
          </cell>
          <cell r="F685">
            <v>90</v>
          </cell>
          <cell r="G685">
            <v>123058</v>
          </cell>
          <cell r="H685" t="str">
            <v>;;=SUM(F23:G23);</v>
          </cell>
          <cell r="I685" t="str">
            <v>.</v>
          </cell>
        </row>
        <row r="686">
          <cell r="A686">
            <v>300</v>
          </cell>
          <cell r="B686" t="str">
            <v>Greece</v>
          </cell>
          <cell r="C686">
            <v>1998</v>
          </cell>
          <cell r="D686">
            <v>90</v>
          </cell>
          <cell r="E686">
            <v>1313</v>
          </cell>
          <cell r="F686">
            <v>90</v>
          </cell>
          <cell r="G686">
            <v>128160</v>
          </cell>
          <cell r="H686" t="str">
            <v>;;=SUM(F24:G24);</v>
          </cell>
          <cell r="I686" t="str">
            <v>.</v>
          </cell>
        </row>
        <row r="687">
          <cell r="A687">
            <v>300</v>
          </cell>
          <cell r="B687" t="str">
            <v>Greece</v>
          </cell>
          <cell r="C687">
            <v>1998</v>
          </cell>
          <cell r="D687">
            <v>90</v>
          </cell>
          <cell r="E687">
            <v>1414</v>
          </cell>
          <cell r="F687">
            <v>90</v>
          </cell>
          <cell r="G687">
            <v>133663</v>
          </cell>
          <cell r="H687" t="str">
            <v>;;=SUM(F25:G25);</v>
          </cell>
          <cell r="I687" t="str">
            <v>.</v>
          </cell>
        </row>
        <row r="688">
          <cell r="A688">
            <v>300</v>
          </cell>
          <cell r="B688" t="str">
            <v>Greece</v>
          </cell>
          <cell r="C688">
            <v>1998</v>
          </cell>
          <cell r="D688">
            <v>90</v>
          </cell>
          <cell r="E688">
            <v>1014</v>
          </cell>
          <cell r="F688">
            <v>90</v>
          </cell>
          <cell r="G688">
            <v>616041</v>
          </cell>
          <cell r="H688" t="str">
            <v>;;=SUM(F26:G26);</v>
          </cell>
          <cell r="I688" t="str">
            <v>.</v>
          </cell>
        </row>
        <row r="689">
          <cell r="A689">
            <v>300</v>
          </cell>
          <cell r="B689" t="str">
            <v>Greece</v>
          </cell>
          <cell r="C689">
            <v>1998</v>
          </cell>
          <cell r="D689">
            <v>90</v>
          </cell>
          <cell r="E689">
            <v>1515</v>
          </cell>
          <cell r="F689">
            <v>90</v>
          </cell>
          <cell r="G689">
            <v>139244</v>
          </cell>
          <cell r="H689" t="str">
            <v>;;=SUM(F27:G27);</v>
          </cell>
          <cell r="I689" t="str">
            <v>.</v>
          </cell>
        </row>
        <row r="690">
          <cell r="A690">
            <v>578</v>
          </cell>
          <cell r="B690" t="str">
            <v>Norway</v>
          </cell>
          <cell r="C690">
            <v>1998</v>
          </cell>
          <cell r="D690">
            <v>90</v>
          </cell>
          <cell r="E690">
            <v>900000</v>
          </cell>
          <cell r="F690">
            <v>90</v>
          </cell>
          <cell r="G690">
            <v>4417599</v>
          </cell>
          <cell r="H690" t="str">
            <v>;;=SUM(F11:G11);</v>
          </cell>
          <cell r="I690" t="str">
            <v>.</v>
          </cell>
        </row>
        <row r="691">
          <cell r="A691">
            <v>578</v>
          </cell>
          <cell r="B691" t="str">
            <v>Norway</v>
          </cell>
          <cell r="C691">
            <v>1998</v>
          </cell>
          <cell r="D691">
            <v>90</v>
          </cell>
          <cell r="E691">
            <v>300</v>
          </cell>
          <cell r="F691">
            <v>90</v>
          </cell>
          <cell r="G691">
            <v>181761</v>
          </cell>
          <cell r="H691" t="str">
            <v>;;=SUM(F12:G12);</v>
          </cell>
          <cell r="I691" t="str">
            <v>.</v>
          </cell>
        </row>
        <row r="692">
          <cell r="A692">
            <v>578</v>
          </cell>
          <cell r="B692" t="str">
            <v>Norway</v>
          </cell>
          <cell r="C692">
            <v>1998</v>
          </cell>
          <cell r="D692">
            <v>90</v>
          </cell>
          <cell r="E692">
            <v>303</v>
          </cell>
          <cell r="F692">
            <v>90</v>
          </cell>
          <cell r="G692">
            <v>60601</v>
          </cell>
          <cell r="H692" t="str">
            <v>;;=SUM(F13:G13);</v>
          </cell>
          <cell r="I692" t="str">
            <v>.</v>
          </cell>
        </row>
        <row r="693">
          <cell r="A693">
            <v>578</v>
          </cell>
          <cell r="B693" t="str">
            <v>Norway</v>
          </cell>
          <cell r="C693">
            <v>1998</v>
          </cell>
          <cell r="D693">
            <v>90</v>
          </cell>
          <cell r="E693">
            <v>404</v>
          </cell>
          <cell r="F693">
            <v>90</v>
          </cell>
          <cell r="G693">
            <v>60435</v>
          </cell>
          <cell r="H693" t="str">
            <v>;;=SUM(F14:G14);</v>
          </cell>
          <cell r="I693" t="str">
            <v>.</v>
          </cell>
        </row>
        <row r="694">
          <cell r="A694">
            <v>578</v>
          </cell>
          <cell r="B694" t="str">
            <v>Norway</v>
          </cell>
          <cell r="C694">
            <v>1998</v>
          </cell>
          <cell r="D694">
            <v>90</v>
          </cell>
          <cell r="E694">
            <v>505</v>
          </cell>
          <cell r="F694">
            <v>90</v>
          </cell>
          <cell r="G694">
            <v>61210</v>
          </cell>
          <cell r="H694" t="str">
            <v>;;=SUM(F15:G15);</v>
          </cell>
          <cell r="I694" t="str">
            <v>.</v>
          </cell>
        </row>
        <row r="695">
          <cell r="A695">
            <v>578</v>
          </cell>
          <cell r="B695" t="str">
            <v>Norway</v>
          </cell>
          <cell r="C695">
            <v>1998</v>
          </cell>
          <cell r="D695">
            <v>90</v>
          </cell>
          <cell r="E695">
            <v>606</v>
          </cell>
          <cell r="F695">
            <v>90</v>
          </cell>
          <cell r="G695">
            <v>62046</v>
          </cell>
          <cell r="H695" t="str">
            <v>;;=SUM(F16:G16);</v>
          </cell>
          <cell r="I695" t="str">
            <v>.</v>
          </cell>
        </row>
        <row r="696">
          <cell r="A696">
            <v>578</v>
          </cell>
          <cell r="B696" t="str">
            <v>Norway</v>
          </cell>
          <cell r="C696">
            <v>1998</v>
          </cell>
          <cell r="D696">
            <v>90</v>
          </cell>
          <cell r="E696">
            <v>707</v>
          </cell>
          <cell r="F696">
            <v>90</v>
          </cell>
          <cell r="G696">
            <v>62052</v>
          </cell>
          <cell r="H696" t="str">
            <v>;;=SUM(F17:G17);</v>
          </cell>
          <cell r="I696" t="str">
            <v>.</v>
          </cell>
        </row>
        <row r="697">
          <cell r="A697">
            <v>554</v>
          </cell>
          <cell r="B697" t="str">
            <v>New Zealand</v>
          </cell>
          <cell r="C697">
            <v>1998</v>
          </cell>
          <cell r="D697">
            <v>90</v>
          </cell>
          <cell r="E697">
            <v>4099</v>
          </cell>
          <cell r="F697">
            <v>90</v>
          </cell>
          <cell r="G697">
            <v>1506840</v>
          </cell>
          <cell r="H697" t="str">
            <v>;;=SUM(F47:G47);</v>
          </cell>
          <cell r="I697" t="str">
            <v>.</v>
          </cell>
        </row>
        <row r="698">
          <cell r="A698">
            <v>554</v>
          </cell>
          <cell r="B698" t="str">
            <v>New Zealand</v>
          </cell>
          <cell r="C698">
            <v>1998</v>
          </cell>
          <cell r="D698">
            <v>90</v>
          </cell>
          <cell r="E698">
            <v>990000</v>
          </cell>
          <cell r="F698">
            <v>90</v>
          </cell>
          <cell r="G698">
            <v>0</v>
          </cell>
          <cell r="H698" t="str">
            <v>n;</v>
          </cell>
          <cell r="I698" t="str">
            <v>n</v>
          </cell>
        </row>
        <row r="699">
          <cell r="A699">
            <v>616</v>
          </cell>
          <cell r="B699" t="str">
            <v>Poland</v>
          </cell>
          <cell r="C699">
            <v>1998</v>
          </cell>
          <cell r="D699">
            <v>90</v>
          </cell>
          <cell r="E699">
            <v>2424</v>
          </cell>
          <cell r="F699">
            <v>90</v>
          </cell>
          <cell r="G699">
            <v>566986</v>
          </cell>
          <cell r="H699" t="str">
            <v/>
          </cell>
          <cell r="I699" t="str">
            <v>.</v>
          </cell>
        </row>
        <row r="700">
          <cell r="A700">
            <v>616</v>
          </cell>
          <cell r="B700" t="str">
            <v>Poland</v>
          </cell>
          <cell r="C700">
            <v>1998</v>
          </cell>
          <cell r="D700">
            <v>90</v>
          </cell>
          <cell r="E700">
            <v>2024</v>
          </cell>
          <cell r="F700">
            <v>90</v>
          </cell>
          <cell r="G700">
            <v>3042845</v>
          </cell>
          <cell r="H700" t="str">
            <v/>
          </cell>
          <cell r="I700" t="str">
            <v>.</v>
          </cell>
        </row>
        <row r="701">
          <cell r="A701">
            <v>616</v>
          </cell>
          <cell r="B701" t="str">
            <v>Poland</v>
          </cell>
          <cell r="C701">
            <v>1998</v>
          </cell>
          <cell r="D701">
            <v>90</v>
          </cell>
          <cell r="E701">
            <v>2525</v>
          </cell>
          <cell r="F701">
            <v>90</v>
          </cell>
          <cell r="G701">
            <v>556467</v>
          </cell>
          <cell r="H701" t="str">
            <v/>
          </cell>
          <cell r="I701" t="str">
            <v>.</v>
          </cell>
        </row>
        <row r="702">
          <cell r="A702">
            <v>616</v>
          </cell>
          <cell r="B702" t="str">
            <v>Poland</v>
          </cell>
          <cell r="C702">
            <v>1998</v>
          </cell>
          <cell r="D702">
            <v>90</v>
          </cell>
          <cell r="E702">
            <v>2626</v>
          </cell>
          <cell r="F702">
            <v>90</v>
          </cell>
          <cell r="G702">
            <v>533137</v>
          </cell>
          <cell r="H702" t="str">
            <v/>
          </cell>
          <cell r="I702" t="str">
            <v>.</v>
          </cell>
        </row>
        <row r="703">
          <cell r="A703">
            <v>616</v>
          </cell>
          <cell r="B703" t="str">
            <v>Poland</v>
          </cell>
          <cell r="C703">
            <v>1998</v>
          </cell>
          <cell r="D703">
            <v>90</v>
          </cell>
          <cell r="E703">
            <v>2727</v>
          </cell>
          <cell r="F703">
            <v>90</v>
          </cell>
          <cell r="G703">
            <v>515580</v>
          </cell>
          <cell r="H703" t="str">
            <v/>
          </cell>
          <cell r="I703" t="str">
            <v>.</v>
          </cell>
        </row>
        <row r="704">
          <cell r="A704">
            <v>616</v>
          </cell>
          <cell r="B704" t="str">
            <v>Poland</v>
          </cell>
          <cell r="C704">
            <v>1998</v>
          </cell>
          <cell r="D704">
            <v>90</v>
          </cell>
          <cell r="E704">
            <v>2828</v>
          </cell>
          <cell r="F704">
            <v>90</v>
          </cell>
          <cell r="G704">
            <v>488328</v>
          </cell>
          <cell r="H704" t="str">
            <v/>
          </cell>
          <cell r="I704" t="str">
            <v>.</v>
          </cell>
        </row>
        <row r="705">
          <cell r="A705">
            <v>616</v>
          </cell>
          <cell r="B705" t="str">
            <v>Poland</v>
          </cell>
          <cell r="C705">
            <v>1998</v>
          </cell>
          <cell r="D705">
            <v>90</v>
          </cell>
          <cell r="E705">
            <v>2929</v>
          </cell>
          <cell r="F705">
            <v>90</v>
          </cell>
          <cell r="G705">
            <v>487449</v>
          </cell>
          <cell r="H705" t="str">
            <v/>
          </cell>
          <cell r="I705" t="str">
            <v>.</v>
          </cell>
        </row>
        <row r="706">
          <cell r="A706">
            <v>616</v>
          </cell>
          <cell r="B706" t="str">
            <v>Poland</v>
          </cell>
          <cell r="C706">
            <v>1998</v>
          </cell>
          <cell r="D706">
            <v>90</v>
          </cell>
          <cell r="E706">
            <v>2529</v>
          </cell>
          <cell r="F706">
            <v>90</v>
          </cell>
          <cell r="G706">
            <v>2580961</v>
          </cell>
          <cell r="H706" t="str">
            <v/>
          </cell>
          <cell r="I706" t="str">
            <v>.</v>
          </cell>
        </row>
        <row r="707">
          <cell r="A707">
            <v>616</v>
          </cell>
          <cell r="B707" t="str">
            <v>Poland</v>
          </cell>
          <cell r="C707">
            <v>1998</v>
          </cell>
          <cell r="D707">
            <v>90</v>
          </cell>
          <cell r="E707">
            <v>3034</v>
          </cell>
          <cell r="F707">
            <v>90</v>
          </cell>
          <cell r="G707">
            <v>2477387</v>
          </cell>
          <cell r="H707" t="str">
            <v/>
          </cell>
          <cell r="I707" t="str">
            <v>.</v>
          </cell>
        </row>
        <row r="708">
          <cell r="A708">
            <v>616</v>
          </cell>
          <cell r="B708" t="str">
            <v>Poland</v>
          </cell>
          <cell r="C708">
            <v>1998</v>
          </cell>
          <cell r="D708">
            <v>90</v>
          </cell>
          <cell r="E708">
            <v>3539</v>
          </cell>
          <cell r="F708">
            <v>90</v>
          </cell>
          <cell r="G708">
            <v>2923901</v>
          </cell>
          <cell r="H708" t="str">
            <v/>
          </cell>
          <cell r="I708" t="str">
            <v>.</v>
          </cell>
        </row>
        <row r="709">
          <cell r="A709">
            <v>616</v>
          </cell>
          <cell r="B709" t="str">
            <v>Poland</v>
          </cell>
          <cell r="C709">
            <v>1998</v>
          </cell>
          <cell r="D709">
            <v>90</v>
          </cell>
          <cell r="E709">
            <v>4099</v>
          </cell>
          <cell r="F709">
            <v>90</v>
          </cell>
          <cell r="G709">
            <v>16172889</v>
          </cell>
          <cell r="H709" t="str">
            <v/>
          </cell>
          <cell r="I709" t="str">
            <v>.</v>
          </cell>
        </row>
        <row r="710">
          <cell r="A710">
            <v>616</v>
          </cell>
          <cell r="B710" t="str">
            <v>Poland</v>
          </cell>
          <cell r="C710">
            <v>1998</v>
          </cell>
          <cell r="D710">
            <v>90</v>
          </cell>
          <cell r="E710">
            <v>990000</v>
          </cell>
          <cell r="F710">
            <v>90</v>
          </cell>
          <cell r="G710">
            <v>0</v>
          </cell>
          <cell r="H710" t="str">
            <v>n;</v>
          </cell>
          <cell r="I710" t="str">
            <v>n</v>
          </cell>
        </row>
        <row r="711">
          <cell r="A711">
            <v>724</v>
          </cell>
          <cell r="B711" t="str">
            <v>Spain</v>
          </cell>
          <cell r="C711">
            <v>1998</v>
          </cell>
          <cell r="D711">
            <v>90</v>
          </cell>
          <cell r="E711">
            <v>900000</v>
          </cell>
          <cell r="F711">
            <v>90</v>
          </cell>
          <cell r="G711">
            <v>39347936</v>
          </cell>
          <cell r="H711" t="str">
            <v>;;=SUM(F11:G11);</v>
          </cell>
          <cell r="I711" t="str">
            <v>.</v>
          </cell>
        </row>
        <row r="712">
          <cell r="A712">
            <v>724</v>
          </cell>
          <cell r="B712" t="str">
            <v>Spain</v>
          </cell>
          <cell r="C712">
            <v>1998</v>
          </cell>
          <cell r="D712">
            <v>90</v>
          </cell>
          <cell r="E712">
            <v>300</v>
          </cell>
          <cell r="F712">
            <v>90</v>
          </cell>
          <cell r="G712">
            <v>1153667</v>
          </cell>
          <cell r="H712" t="str">
            <v>;;=SUM(F12:G12);</v>
          </cell>
          <cell r="I712" t="str">
            <v>.</v>
          </cell>
        </row>
        <row r="713">
          <cell r="A713">
            <v>724</v>
          </cell>
          <cell r="B713" t="str">
            <v>Spain</v>
          </cell>
          <cell r="C713">
            <v>1998</v>
          </cell>
          <cell r="D713">
            <v>90</v>
          </cell>
          <cell r="E713">
            <v>303</v>
          </cell>
          <cell r="F713">
            <v>90</v>
          </cell>
          <cell r="G713">
            <v>374212</v>
          </cell>
          <cell r="H713" t="str">
            <v>;;=SUM(F13:G13);</v>
          </cell>
          <cell r="I713" t="str">
            <v>.</v>
          </cell>
        </row>
        <row r="714">
          <cell r="A714">
            <v>724</v>
          </cell>
          <cell r="B714" t="str">
            <v>Spain</v>
          </cell>
          <cell r="C714">
            <v>1998</v>
          </cell>
          <cell r="D714">
            <v>90</v>
          </cell>
          <cell r="E714">
            <v>404</v>
          </cell>
          <cell r="F714">
            <v>90</v>
          </cell>
          <cell r="G714">
            <v>384591</v>
          </cell>
          <cell r="H714" t="str">
            <v>;;=SUM(F14:G14);</v>
          </cell>
          <cell r="I714" t="str">
            <v>.</v>
          </cell>
        </row>
        <row r="715">
          <cell r="A715">
            <v>724</v>
          </cell>
          <cell r="B715" t="str">
            <v>Spain</v>
          </cell>
          <cell r="C715">
            <v>1998</v>
          </cell>
          <cell r="D715">
            <v>90</v>
          </cell>
          <cell r="E715">
            <v>505</v>
          </cell>
          <cell r="F715">
            <v>90</v>
          </cell>
          <cell r="G715">
            <v>394866</v>
          </cell>
          <cell r="H715" t="str">
            <v>;;=SUM(F15:G15);</v>
          </cell>
          <cell r="I715" t="str">
            <v>.</v>
          </cell>
        </row>
        <row r="716">
          <cell r="A716">
            <v>724</v>
          </cell>
          <cell r="B716" t="str">
            <v>Spain</v>
          </cell>
          <cell r="C716">
            <v>1998</v>
          </cell>
          <cell r="D716">
            <v>90</v>
          </cell>
          <cell r="E716">
            <v>606</v>
          </cell>
          <cell r="F716">
            <v>90</v>
          </cell>
          <cell r="G716">
            <v>394298</v>
          </cell>
          <cell r="H716" t="str">
            <v>;;=SUM(F16:G16);</v>
          </cell>
          <cell r="I716" t="str">
            <v>.</v>
          </cell>
        </row>
        <row r="717">
          <cell r="A717">
            <v>724</v>
          </cell>
          <cell r="B717" t="str">
            <v>Spain</v>
          </cell>
          <cell r="C717">
            <v>1998</v>
          </cell>
          <cell r="D717">
            <v>90</v>
          </cell>
          <cell r="E717">
            <v>707</v>
          </cell>
          <cell r="F717">
            <v>90</v>
          </cell>
          <cell r="G717">
            <v>390534</v>
          </cell>
          <cell r="H717" t="str">
            <v>;;=SUM(F17:G17);</v>
          </cell>
          <cell r="I717" t="str">
            <v>.</v>
          </cell>
        </row>
        <row r="718">
          <cell r="A718">
            <v>724</v>
          </cell>
          <cell r="B718" t="str">
            <v>Spain</v>
          </cell>
          <cell r="C718">
            <v>1998</v>
          </cell>
          <cell r="D718">
            <v>90</v>
          </cell>
          <cell r="E718">
            <v>808</v>
          </cell>
          <cell r="F718">
            <v>90</v>
          </cell>
          <cell r="G718">
            <v>397711</v>
          </cell>
          <cell r="H718" t="str">
            <v>;;=SUM(F18:G18);</v>
          </cell>
          <cell r="I718" t="str">
            <v>.</v>
          </cell>
        </row>
        <row r="719">
          <cell r="A719">
            <v>724</v>
          </cell>
          <cell r="B719" t="str">
            <v>Spain</v>
          </cell>
          <cell r="C719">
            <v>1998</v>
          </cell>
          <cell r="D719">
            <v>90</v>
          </cell>
          <cell r="E719">
            <v>909</v>
          </cell>
          <cell r="F719">
            <v>90</v>
          </cell>
          <cell r="G719">
            <v>399393</v>
          </cell>
          <cell r="H719" t="str">
            <v>;;=SUM(F19:G19);</v>
          </cell>
          <cell r="I719" t="str">
            <v>.</v>
          </cell>
        </row>
        <row r="720">
          <cell r="A720">
            <v>724</v>
          </cell>
          <cell r="B720" t="str">
            <v>Spain</v>
          </cell>
          <cell r="C720">
            <v>1998</v>
          </cell>
          <cell r="D720">
            <v>90</v>
          </cell>
          <cell r="E720">
            <v>509</v>
          </cell>
          <cell r="F720">
            <v>90</v>
          </cell>
          <cell r="G720">
            <v>1976802</v>
          </cell>
          <cell r="H720" t="str">
            <v>;;=SUM(F20:G20);</v>
          </cell>
          <cell r="I720" t="str">
            <v>.</v>
          </cell>
        </row>
        <row r="721">
          <cell r="A721">
            <v>724</v>
          </cell>
          <cell r="B721" t="str">
            <v>Spain</v>
          </cell>
          <cell r="C721">
            <v>1998</v>
          </cell>
          <cell r="D721">
            <v>90</v>
          </cell>
          <cell r="E721">
            <v>1010</v>
          </cell>
          <cell r="F721">
            <v>90</v>
          </cell>
          <cell r="G721">
            <v>413591</v>
          </cell>
          <cell r="H721" t="str">
            <v>;;=SUM(F21:G21);</v>
          </cell>
          <cell r="I721" t="str">
            <v>.</v>
          </cell>
        </row>
        <row r="722">
          <cell r="A722">
            <v>724</v>
          </cell>
          <cell r="B722" t="str">
            <v>Spain</v>
          </cell>
          <cell r="C722">
            <v>1998</v>
          </cell>
          <cell r="D722">
            <v>90</v>
          </cell>
          <cell r="E722">
            <v>1111</v>
          </cell>
          <cell r="F722">
            <v>90</v>
          </cell>
          <cell r="G722">
            <v>427768</v>
          </cell>
          <cell r="H722" t="str">
            <v>;;=SUM(F22:G22);</v>
          </cell>
          <cell r="I722" t="str">
            <v>.</v>
          </cell>
        </row>
        <row r="723">
          <cell r="A723">
            <v>724</v>
          </cell>
          <cell r="B723" t="str">
            <v>Spain</v>
          </cell>
          <cell r="C723">
            <v>1998</v>
          </cell>
          <cell r="D723">
            <v>90</v>
          </cell>
          <cell r="E723">
            <v>1212</v>
          </cell>
          <cell r="F723">
            <v>90</v>
          </cell>
          <cell r="G723">
            <v>448700</v>
          </cell>
          <cell r="H723" t="str">
            <v>;;=SUM(F23:G23);</v>
          </cell>
          <cell r="I723" t="str">
            <v>.</v>
          </cell>
        </row>
        <row r="724">
          <cell r="A724">
            <v>724</v>
          </cell>
          <cell r="B724" t="str">
            <v>Spain</v>
          </cell>
          <cell r="C724">
            <v>1998</v>
          </cell>
          <cell r="D724">
            <v>90</v>
          </cell>
          <cell r="E724">
            <v>1313</v>
          </cell>
          <cell r="F724">
            <v>90</v>
          </cell>
          <cell r="G724">
            <v>469640</v>
          </cell>
          <cell r="H724" t="str">
            <v>;;=SUM(F24:G24);</v>
          </cell>
          <cell r="I724" t="str">
            <v>.</v>
          </cell>
        </row>
        <row r="725">
          <cell r="A725">
            <v>724</v>
          </cell>
          <cell r="B725" t="str">
            <v>Spain</v>
          </cell>
          <cell r="C725">
            <v>1998</v>
          </cell>
          <cell r="D725">
            <v>90</v>
          </cell>
          <cell r="E725">
            <v>1414</v>
          </cell>
          <cell r="F725">
            <v>90</v>
          </cell>
          <cell r="G725">
            <v>492615</v>
          </cell>
          <cell r="H725" t="str">
            <v>;;=SUM(F25:G25);</v>
          </cell>
          <cell r="I725" t="str">
            <v>.</v>
          </cell>
        </row>
        <row r="726">
          <cell r="A726">
            <v>724</v>
          </cell>
          <cell r="B726" t="str">
            <v>Spain</v>
          </cell>
          <cell r="C726">
            <v>1998</v>
          </cell>
          <cell r="D726">
            <v>90</v>
          </cell>
          <cell r="E726">
            <v>1014</v>
          </cell>
          <cell r="F726">
            <v>90</v>
          </cell>
          <cell r="G726">
            <v>2252314</v>
          </cell>
          <cell r="H726" t="str">
            <v>;;=SUM(F26:G26);</v>
          </cell>
          <cell r="I726" t="str">
            <v>.</v>
          </cell>
        </row>
        <row r="727">
          <cell r="A727">
            <v>724</v>
          </cell>
          <cell r="B727" t="str">
            <v>Spain</v>
          </cell>
          <cell r="C727">
            <v>1998</v>
          </cell>
          <cell r="D727">
            <v>90</v>
          </cell>
          <cell r="E727">
            <v>1515</v>
          </cell>
          <cell r="F727">
            <v>90</v>
          </cell>
          <cell r="G727">
            <v>517255</v>
          </cell>
          <cell r="H727" t="str">
            <v>;;=SUM(F27:G27);</v>
          </cell>
          <cell r="I727" t="str">
            <v>.</v>
          </cell>
        </row>
        <row r="728">
          <cell r="A728">
            <v>724</v>
          </cell>
          <cell r="B728" t="str">
            <v>Spain</v>
          </cell>
          <cell r="C728">
            <v>1998</v>
          </cell>
          <cell r="D728">
            <v>90</v>
          </cell>
          <cell r="E728">
            <v>1616</v>
          </cell>
          <cell r="F728">
            <v>90</v>
          </cell>
          <cell r="G728">
            <v>541666</v>
          </cell>
          <cell r="H728" t="str">
            <v>;;=SUM(F28:G28);</v>
          </cell>
          <cell r="I728" t="str">
            <v>.</v>
          </cell>
        </row>
        <row r="729">
          <cell r="A729">
            <v>724</v>
          </cell>
          <cell r="B729" t="str">
            <v>Spain</v>
          </cell>
          <cell r="C729">
            <v>1998</v>
          </cell>
          <cell r="D729">
            <v>90</v>
          </cell>
          <cell r="E729">
            <v>1717</v>
          </cell>
          <cell r="F729">
            <v>90</v>
          </cell>
          <cell r="G729">
            <v>571247</v>
          </cell>
          <cell r="H729" t="str">
            <v>;;=SUM(F29:G29);</v>
          </cell>
          <cell r="I729" t="str">
            <v>.</v>
          </cell>
        </row>
        <row r="730">
          <cell r="A730">
            <v>724</v>
          </cell>
          <cell r="B730" t="str">
            <v>Spain</v>
          </cell>
          <cell r="C730">
            <v>1998</v>
          </cell>
          <cell r="D730">
            <v>90</v>
          </cell>
          <cell r="E730">
            <v>1818</v>
          </cell>
          <cell r="F730">
            <v>90</v>
          </cell>
          <cell r="G730">
            <v>596023</v>
          </cell>
          <cell r="H730" t="str">
            <v>;;=SUM(F30:G30);</v>
          </cell>
          <cell r="I730" t="str">
            <v>.</v>
          </cell>
        </row>
        <row r="731">
          <cell r="A731">
            <v>756</v>
          </cell>
          <cell r="B731" t="str">
            <v>Switzerland</v>
          </cell>
          <cell r="C731">
            <v>1998</v>
          </cell>
          <cell r="D731">
            <v>90</v>
          </cell>
          <cell r="E731">
            <v>900000</v>
          </cell>
          <cell r="F731">
            <v>90</v>
          </cell>
          <cell r="G731">
            <v>7096465</v>
          </cell>
          <cell r="H731" t="str">
            <v/>
          </cell>
          <cell r="I731" t="str">
            <v>.</v>
          </cell>
        </row>
        <row r="732">
          <cell r="A732">
            <v>756</v>
          </cell>
          <cell r="B732" t="str">
            <v>Switzerland</v>
          </cell>
          <cell r="C732">
            <v>1998</v>
          </cell>
          <cell r="D732">
            <v>90</v>
          </cell>
          <cell r="E732">
            <v>300</v>
          </cell>
          <cell r="F732">
            <v>90</v>
          </cell>
          <cell r="G732">
            <v>243663</v>
          </cell>
          <cell r="H732" t="str">
            <v/>
          </cell>
          <cell r="I732" t="str">
            <v>.</v>
          </cell>
        </row>
        <row r="733">
          <cell r="A733">
            <v>756</v>
          </cell>
          <cell r="B733" t="str">
            <v>Switzerland</v>
          </cell>
          <cell r="C733">
            <v>1998</v>
          </cell>
          <cell r="D733">
            <v>90</v>
          </cell>
          <cell r="E733">
            <v>303</v>
          </cell>
          <cell r="F733">
            <v>90</v>
          </cell>
          <cell r="G733">
            <v>82405</v>
          </cell>
          <cell r="H733" t="str">
            <v/>
          </cell>
          <cell r="I733" t="str">
            <v>.</v>
          </cell>
        </row>
        <row r="734">
          <cell r="A734">
            <v>756</v>
          </cell>
          <cell r="B734" t="str">
            <v>Switzerland</v>
          </cell>
          <cell r="C734">
            <v>1998</v>
          </cell>
          <cell r="D734">
            <v>90</v>
          </cell>
          <cell r="E734">
            <v>404</v>
          </cell>
          <cell r="F734">
            <v>90</v>
          </cell>
          <cell r="G734">
            <v>83533</v>
          </cell>
          <cell r="H734" t="str">
            <v/>
          </cell>
          <cell r="I734" t="str">
            <v>.</v>
          </cell>
        </row>
        <row r="735">
          <cell r="A735">
            <v>756</v>
          </cell>
          <cell r="B735" t="str">
            <v>Switzerland</v>
          </cell>
          <cell r="C735">
            <v>1998</v>
          </cell>
          <cell r="D735">
            <v>90</v>
          </cell>
          <cell r="E735">
            <v>505</v>
          </cell>
          <cell r="F735">
            <v>90</v>
          </cell>
          <cell r="G735">
            <v>86784</v>
          </cell>
          <cell r="H735" t="str">
            <v/>
          </cell>
          <cell r="I735" t="str">
            <v>.</v>
          </cell>
        </row>
        <row r="736">
          <cell r="A736">
            <v>756</v>
          </cell>
          <cell r="B736" t="str">
            <v>Switzerland</v>
          </cell>
          <cell r="C736">
            <v>1998</v>
          </cell>
          <cell r="D736">
            <v>90</v>
          </cell>
          <cell r="E736">
            <v>606</v>
          </cell>
          <cell r="F736">
            <v>90</v>
          </cell>
          <cell r="G736">
            <v>86947</v>
          </cell>
          <cell r="H736" t="str">
            <v/>
          </cell>
          <cell r="I736" t="str">
            <v>.</v>
          </cell>
        </row>
        <row r="737">
          <cell r="A737">
            <v>756</v>
          </cell>
          <cell r="B737" t="str">
            <v>Switzerland</v>
          </cell>
          <cell r="C737">
            <v>1998</v>
          </cell>
          <cell r="D737">
            <v>90</v>
          </cell>
          <cell r="E737">
            <v>707</v>
          </cell>
          <cell r="F737">
            <v>90</v>
          </cell>
          <cell r="G737">
            <v>86695</v>
          </cell>
          <cell r="H737" t="str">
            <v/>
          </cell>
          <cell r="I737" t="str">
            <v>.</v>
          </cell>
        </row>
        <row r="738">
          <cell r="A738">
            <v>756</v>
          </cell>
          <cell r="B738" t="str">
            <v>Switzerland</v>
          </cell>
          <cell r="C738">
            <v>1998</v>
          </cell>
          <cell r="D738">
            <v>90</v>
          </cell>
          <cell r="E738">
            <v>808</v>
          </cell>
          <cell r="F738">
            <v>90</v>
          </cell>
          <cell r="G738">
            <v>84731</v>
          </cell>
          <cell r="H738" t="str">
            <v/>
          </cell>
          <cell r="I738" t="str">
            <v>.</v>
          </cell>
        </row>
        <row r="739">
          <cell r="A739">
            <v>756</v>
          </cell>
          <cell r="B739" t="str">
            <v>Switzerland</v>
          </cell>
          <cell r="C739">
            <v>1998</v>
          </cell>
          <cell r="D739">
            <v>90</v>
          </cell>
          <cell r="E739">
            <v>909</v>
          </cell>
          <cell r="F739">
            <v>90</v>
          </cell>
          <cell r="G739">
            <v>85031</v>
          </cell>
          <cell r="H739" t="str">
            <v/>
          </cell>
          <cell r="I739" t="str">
            <v>.</v>
          </cell>
        </row>
        <row r="740">
          <cell r="A740">
            <v>756</v>
          </cell>
          <cell r="B740" t="str">
            <v>Switzerland</v>
          </cell>
          <cell r="C740">
            <v>1998</v>
          </cell>
          <cell r="D740">
            <v>90</v>
          </cell>
          <cell r="E740">
            <v>509</v>
          </cell>
          <cell r="F740">
            <v>90</v>
          </cell>
          <cell r="G740">
            <v>430188</v>
          </cell>
          <cell r="H740" t="str">
            <v/>
          </cell>
          <cell r="I740" t="str">
            <v>.</v>
          </cell>
        </row>
        <row r="741">
          <cell r="A741">
            <v>756</v>
          </cell>
          <cell r="B741" t="str">
            <v>Switzerland</v>
          </cell>
          <cell r="C741">
            <v>1998</v>
          </cell>
          <cell r="D741">
            <v>90</v>
          </cell>
          <cell r="E741">
            <v>1010</v>
          </cell>
          <cell r="F741">
            <v>90</v>
          </cell>
          <cell r="G741">
            <v>81884</v>
          </cell>
          <cell r="H741" t="str">
            <v/>
          </cell>
          <cell r="I741" t="str">
            <v>.</v>
          </cell>
        </row>
        <row r="742">
          <cell r="A742">
            <v>756</v>
          </cell>
          <cell r="B742" t="str">
            <v>Switzerland</v>
          </cell>
          <cell r="C742">
            <v>1998</v>
          </cell>
          <cell r="D742">
            <v>90</v>
          </cell>
          <cell r="E742">
            <v>1111</v>
          </cell>
          <cell r="F742">
            <v>90</v>
          </cell>
          <cell r="G742">
            <v>82436</v>
          </cell>
          <cell r="H742" t="str">
            <v/>
          </cell>
          <cell r="I742" t="str">
            <v>.</v>
          </cell>
        </row>
        <row r="743">
          <cell r="A743">
            <v>756</v>
          </cell>
          <cell r="B743" t="str">
            <v>Switzerland</v>
          </cell>
          <cell r="C743">
            <v>1998</v>
          </cell>
          <cell r="D743">
            <v>90</v>
          </cell>
          <cell r="E743">
            <v>1212</v>
          </cell>
          <cell r="F743">
            <v>90</v>
          </cell>
          <cell r="G743">
            <v>81726</v>
          </cell>
          <cell r="H743" t="str">
            <v/>
          </cell>
          <cell r="I743" t="str">
            <v>.</v>
          </cell>
        </row>
        <row r="744">
          <cell r="A744">
            <v>300</v>
          </cell>
          <cell r="B744" t="str">
            <v>Greece</v>
          </cell>
          <cell r="C744">
            <v>1998</v>
          </cell>
          <cell r="D744">
            <v>90</v>
          </cell>
          <cell r="E744">
            <v>1616</v>
          </cell>
          <cell r="F744">
            <v>90</v>
          </cell>
          <cell r="G744">
            <v>144465</v>
          </cell>
          <cell r="H744" t="str">
            <v>;;=SUM(F28:G28);</v>
          </cell>
          <cell r="I744" t="str">
            <v>.</v>
          </cell>
        </row>
        <row r="745">
          <cell r="A745">
            <v>300</v>
          </cell>
          <cell r="B745" t="str">
            <v>Greece</v>
          </cell>
          <cell r="C745">
            <v>1998</v>
          </cell>
          <cell r="D745">
            <v>90</v>
          </cell>
          <cell r="E745">
            <v>1717</v>
          </cell>
          <cell r="F745">
            <v>90</v>
          </cell>
          <cell r="G745">
            <v>149281</v>
          </cell>
          <cell r="H745" t="str">
            <v>;;=SUM(F29:G29);</v>
          </cell>
          <cell r="I745" t="str">
            <v>.</v>
          </cell>
        </row>
        <row r="746">
          <cell r="A746">
            <v>300</v>
          </cell>
          <cell r="B746" t="str">
            <v>Greece</v>
          </cell>
          <cell r="C746">
            <v>1998</v>
          </cell>
          <cell r="D746">
            <v>90</v>
          </cell>
          <cell r="E746">
            <v>1818</v>
          </cell>
          <cell r="F746">
            <v>90</v>
          </cell>
          <cell r="G746">
            <v>151858</v>
          </cell>
          <cell r="H746" t="str">
            <v>;;=SUM(F30:G30);</v>
          </cell>
          <cell r="I746" t="str">
            <v>.</v>
          </cell>
        </row>
        <row r="747">
          <cell r="A747">
            <v>300</v>
          </cell>
          <cell r="B747" t="str">
            <v>Greece</v>
          </cell>
          <cell r="C747">
            <v>1998</v>
          </cell>
          <cell r="D747">
            <v>90</v>
          </cell>
          <cell r="E747">
            <v>1919</v>
          </cell>
          <cell r="F747">
            <v>90</v>
          </cell>
          <cell r="G747">
            <v>153589</v>
          </cell>
          <cell r="H747" t="str">
            <v>;;=SUM(F31:G31);</v>
          </cell>
          <cell r="I747" t="str">
            <v>.</v>
          </cell>
        </row>
        <row r="748">
          <cell r="A748">
            <v>300</v>
          </cell>
          <cell r="B748" t="str">
            <v>Greece</v>
          </cell>
          <cell r="C748">
            <v>1998</v>
          </cell>
          <cell r="D748">
            <v>90</v>
          </cell>
          <cell r="E748">
            <v>1519</v>
          </cell>
          <cell r="F748">
            <v>90</v>
          </cell>
          <cell r="G748">
            <v>738437</v>
          </cell>
          <cell r="H748" t="str">
            <v>;;=SUM(F32:G32);</v>
          </cell>
          <cell r="I748" t="str">
            <v>.</v>
          </cell>
        </row>
        <row r="749">
          <cell r="A749">
            <v>300</v>
          </cell>
          <cell r="B749" t="str">
            <v>Greece</v>
          </cell>
          <cell r="C749">
            <v>1998</v>
          </cell>
          <cell r="D749">
            <v>90</v>
          </cell>
          <cell r="E749">
            <v>2020</v>
          </cell>
          <cell r="F749">
            <v>90</v>
          </cell>
          <cell r="G749">
            <v>154346</v>
          </cell>
          <cell r="H749" t="str">
            <v>;;=SUM(F33:G33);</v>
          </cell>
          <cell r="I749" t="str">
            <v>.</v>
          </cell>
        </row>
        <row r="750">
          <cell r="A750">
            <v>300</v>
          </cell>
          <cell r="B750" t="str">
            <v>Greece</v>
          </cell>
          <cell r="C750">
            <v>1998</v>
          </cell>
          <cell r="D750">
            <v>90</v>
          </cell>
          <cell r="E750">
            <v>2121</v>
          </cell>
          <cell r="F750">
            <v>90</v>
          </cell>
          <cell r="G750">
            <v>155914</v>
          </cell>
          <cell r="H750" t="str">
            <v>;;=SUM(F34:G34);</v>
          </cell>
          <cell r="I750" t="str">
            <v>.</v>
          </cell>
        </row>
        <row r="751">
          <cell r="A751">
            <v>300</v>
          </cell>
          <cell r="B751" t="str">
            <v>Greece</v>
          </cell>
          <cell r="C751">
            <v>1998</v>
          </cell>
          <cell r="D751">
            <v>90</v>
          </cell>
          <cell r="E751">
            <v>2222</v>
          </cell>
          <cell r="F751">
            <v>90</v>
          </cell>
          <cell r="G751">
            <v>157564</v>
          </cell>
          <cell r="H751" t="str">
            <v>;;=SUM(F35:G35);</v>
          </cell>
          <cell r="I751" t="str">
            <v>.</v>
          </cell>
        </row>
        <row r="752">
          <cell r="A752">
            <v>300</v>
          </cell>
          <cell r="B752" t="str">
            <v>Greece</v>
          </cell>
          <cell r="C752">
            <v>1998</v>
          </cell>
          <cell r="D752">
            <v>90</v>
          </cell>
          <cell r="E752">
            <v>2323</v>
          </cell>
          <cell r="F752">
            <v>90</v>
          </cell>
          <cell r="G752">
            <v>159201</v>
          </cell>
          <cell r="H752" t="str">
            <v>;;=SUM(F36:G36);</v>
          </cell>
          <cell r="I752" t="str">
            <v>.</v>
          </cell>
        </row>
        <row r="753">
          <cell r="A753">
            <v>300</v>
          </cell>
          <cell r="B753" t="str">
            <v>Greece</v>
          </cell>
          <cell r="C753">
            <v>1998</v>
          </cell>
          <cell r="D753">
            <v>90</v>
          </cell>
          <cell r="E753">
            <v>2424</v>
          </cell>
          <cell r="F753">
            <v>90</v>
          </cell>
          <cell r="G753">
            <v>159488</v>
          </cell>
          <cell r="H753" t="str">
            <v>;;=SUM(F37:G37);</v>
          </cell>
          <cell r="I753" t="str">
            <v>.</v>
          </cell>
        </row>
        <row r="754">
          <cell r="A754">
            <v>300</v>
          </cell>
          <cell r="B754" t="str">
            <v>Greece</v>
          </cell>
          <cell r="C754">
            <v>1998</v>
          </cell>
          <cell r="D754">
            <v>90</v>
          </cell>
          <cell r="E754">
            <v>2024</v>
          </cell>
          <cell r="F754">
            <v>90</v>
          </cell>
          <cell r="G754">
            <v>786513</v>
          </cell>
          <cell r="H754" t="str">
            <v>;;=SUM(F38:G38);</v>
          </cell>
          <cell r="I754" t="str">
            <v>.</v>
          </cell>
        </row>
        <row r="755">
          <cell r="A755">
            <v>300</v>
          </cell>
          <cell r="B755" t="str">
            <v>Greece</v>
          </cell>
          <cell r="C755">
            <v>1998</v>
          </cell>
          <cell r="D755">
            <v>90</v>
          </cell>
          <cell r="E755">
            <v>2525</v>
          </cell>
          <cell r="F755">
            <v>90</v>
          </cell>
          <cell r="G755">
            <v>160250</v>
          </cell>
          <cell r="H755" t="str">
            <v>;;=SUM(F39:G39);</v>
          </cell>
          <cell r="I755" t="str">
            <v>.</v>
          </cell>
        </row>
        <row r="756">
          <cell r="A756">
            <v>300</v>
          </cell>
          <cell r="B756" t="str">
            <v>Greece</v>
          </cell>
          <cell r="C756">
            <v>1998</v>
          </cell>
          <cell r="D756">
            <v>90</v>
          </cell>
          <cell r="E756">
            <v>2626</v>
          </cell>
          <cell r="F756">
            <v>90</v>
          </cell>
          <cell r="G756">
            <v>161217</v>
          </cell>
          <cell r="H756" t="str">
            <v>;;=SUM(F40:G40);</v>
          </cell>
          <cell r="I756" t="str">
            <v>.</v>
          </cell>
        </row>
        <row r="757">
          <cell r="A757">
            <v>300</v>
          </cell>
          <cell r="B757" t="str">
            <v>Greece</v>
          </cell>
          <cell r="C757">
            <v>1998</v>
          </cell>
          <cell r="D757">
            <v>90</v>
          </cell>
          <cell r="E757">
            <v>2727</v>
          </cell>
          <cell r="F757">
            <v>90</v>
          </cell>
          <cell r="G757">
            <v>162162</v>
          </cell>
          <cell r="H757" t="str">
            <v>;;=SUM(F41:G41);</v>
          </cell>
          <cell r="I757" t="str">
            <v>.</v>
          </cell>
        </row>
        <row r="758">
          <cell r="A758">
            <v>300</v>
          </cell>
          <cell r="B758" t="str">
            <v>Greece</v>
          </cell>
          <cell r="C758">
            <v>1998</v>
          </cell>
          <cell r="D758">
            <v>90</v>
          </cell>
          <cell r="E758">
            <v>2828</v>
          </cell>
          <cell r="F758">
            <v>90</v>
          </cell>
          <cell r="G758">
            <v>162227</v>
          </cell>
          <cell r="H758" t="str">
            <v>;;=SUM(F42:G42);</v>
          </cell>
          <cell r="I758" t="str">
            <v>.</v>
          </cell>
        </row>
        <row r="759">
          <cell r="A759">
            <v>300</v>
          </cell>
          <cell r="B759" t="str">
            <v>Greece</v>
          </cell>
          <cell r="C759">
            <v>1998</v>
          </cell>
          <cell r="D759">
            <v>90</v>
          </cell>
          <cell r="E759">
            <v>2929</v>
          </cell>
          <cell r="F759">
            <v>90</v>
          </cell>
          <cell r="G759">
            <v>162969</v>
          </cell>
          <cell r="H759" t="str">
            <v>;;=SUM(F43:G43);</v>
          </cell>
          <cell r="I759" t="str">
            <v>.</v>
          </cell>
        </row>
        <row r="760">
          <cell r="A760">
            <v>300</v>
          </cell>
          <cell r="B760" t="str">
            <v>Greece</v>
          </cell>
          <cell r="C760">
            <v>1998</v>
          </cell>
          <cell r="D760">
            <v>90</v>
          </cell>
          <cell r="E760">
            <v>2529</v>
          </cell>
          <cell r="F760">
            <v>90</v>
          </cell>
          <cell r="G760">
            <v>808825</v>
          </cell>
          <cell r="H760" t="str">
            <v>;;=SUM(F44:G44);</v>
          </cell>
          <cell r="I760" t="str">
            <v>.</v>
          </cell>
        </row>
        <row r="761">
          <cell r="A761">
            <v>300</v>
          </cell>
          <cell r="B761" t="str">
            <v>Greece</v>
          </cell>
          <cell r="C761">
            <v>1998</v>
          </cell>
          <cell r="D761">
            <v>90</v>
          </cell>
          <cell r="E761">
            <v>3034</v>
          </cell>
          <cell r="F761">
            <v>90</v>
          </cell>
          <cell r="G761">
            <v>789883</v>
          </cell>
          <cell r="H761" t="str">
            <v>;;=SUM(F45:G45);</v>
          </cell>
          <cell r="I761" t="str">
            <v>.</v>
          </cell>
        </row>
        <row r="762">
          <cell r="A762">
            <v>300</v>
          </cell>
          <cell r="B762" t="str">
            <v>Greece</v>
          </cell>
          <cell r="C762">
            <v>1998</v>
          </cell>
          <cell r="D762">
            <v>90</v>
          </cell>
          <cell r="E762">
            <v>3539</v>
          </cell>
          <cell r="F762">
            <v>90</v>
          </cell>
          <cell r="G762">
            <v>747957</v>
          </cell>
          <cell r="H762" t="str">
            <v>;;=SUM(F46:G46);</v>
          </cell>
          <cell r="I762" t="str">
            <v>.</v>
          </cell>
        </row>
        <row r="763">
          <cell r="A763">
            <v>300</v>
          </cell>
          <cell r="B763" t="str">
            <v>Greece</v>
          </cell>
          <cell r="C763">
            <v>1998</v>
          </cell>
          <cell r="D763">
            <v>90</v>
          </cell>
          <cell r="E763">
            <v>4099</v>
          </cell>
          <cell r="F763">
            <v>90</v>
          </cell>
          <cell r="G763">
            <v>4982972</v>
          </cell>
          <cell r="H763" t="str">
            <v>;;=SUM(F47:G47);</v>
          </cell>
          <cell r="I763" t="str">
            <v>.</v>
          </cell>
        </row>
        <row r="764">
          <cell r="A764">
            <v>300</v>
          </cell>
          <cell r="B764" t="str">
            <v>Greece</v>
          </cell>
          <cell r="C764">
            <v>1998</v>
          </cell>
          <cell r="D764">
            <v>90</v>
          </cell>
          <cell r="E764">
            <v>990000</v>
          </cell>
          <cell r="F764">
            <v>90</v>
          </cell>
          <cell r="G764">
            <v>0</v>
          </cell>
          <cell r="H764" t="str">
            <v>n;</v>
          </cell>
          <cell r="I764" t="str">
            <v>n</v>
          </cell>
        </row>
        <row r="765">
          <cell r="A765">
            <v>578</v>
          </cell>
          <cell r="B765" t="str">
            <v>Norway</v>
          </cell>
          <cell r="C765">
            <v>1998</v>
          </cell>
          <cell r="D765">
            <v>90</v>
          </cell>
          <cell r="E765">
            <v>808</v>
          </cell>
          <cell r="F765">
            <v>90</v>
          </cell>
          <cell r="G765">
            <v>60317</v>
          </cell>
          <cell r="H765" t="str">
            <v>;;=SUM(F18:G18);</v>
          </cell>
          <cell r="I765" t="str">
            <v>.</v>
          </cell>
        </row>
        <row r="766">
          <cell r="A766">
            <v>578</v>
          </cell>
          <cell r="B766" t="str">
            <v>Norway</v>
          </cell>
          <cell r="C766">
            <v>1998</v>
          </cell>
          <cell r="D766">
            <v>90</v>
          </cell>
          <cell r="E766">
            <v>909</v>
          </cell>
          <cell r="F766">
            <v>90</v>
          </cell>
          <cell r="G766">
            <v>58614</v>
          </cell>
          <cell r="H766" t="str">
            <v>;;=SUM(F19:G19);</v>
          </cell>
          <cell r="I766" t="str">
            <v>.</v>
          </cell>
        </row>
        <row r="767">
          <cell r="A767">
            <v>578</v>
          </cell>
          <cell r="B767" t="str">
            <v>Norway</v>
          </cell>
          <cell r="C767">
            <v>1998</v>
          </cell>
          <cell r="D767">
            <v>90</v>
          </cell>
          <cell r="E767">
            <v>509</v>
          </cell>
          <cell r="F767">
            <v>90</v>
          </cell>
          <cell r="G767">
            <v>304239</v>
          </cell>
          <cell r="H767" t="str">
            <v>;;=SUM(F20:G20);</v>
          </cell>
          <cell r="I767" t="str">
            <v>.</v>
          </cell>
        </row>
        <row r="768">
          <cell r="A768">
            <v>578</v>
          </cell>
          <cell r="B768" t="str">
            <v>Norway</v>
          </cell>
          <cell r="C768">
            <v>1998</v>
          </cell>
          <cell r="D768">
            <v>90</v>
          </cell>
          <cell r="E768">
            <v>1010</v>
          </cell>
          <cell r="F768">
            <v>90</v>
          </cell>
          <cell r="G768">
            <v>55377</v>
          </cell>
          <cell r="H768" t="str">
            <v>;;=SUM(F21:G21);</v>
          </cell>
          <cell r="I768" t="str">
            <v>.</v>
          </cell>
        </row>
        <row r="769">
          <cell r="A769">
            <v>578</v>
          </cell>
          <cell r="B769" t="str">
            <v>Norway</v>
          </cell>
          <cell r="C769">
            <v>1998</v>
          </cell>
          <cell r="D769">
            <v>90</v>
          </cell>
          <cell r="E769">
            <v>1111</v>
          </cell>
          <cell r="F769">
            <v>90</v>
          </cell>
          <cell r="G769">
            <v>54064</v>
          </cell>
          <cell r="H769" t="str">
            <v>;;=SUM(F22:G22);</v>
          </cell>
          <cell r="I769" t="str">
            <v>.</v>
          </cell>
        </row>
        <row r="770">
          <cell r="A770">
            <v>578</v>
          </cell>
          <cell r="B770" t="str">
            <v>Norway</v>
          </cell>
          <cell r="C770">
            <v>1998</v>
          </cell>
          <cell r="D770">
            <v>90</v>
          </cell>
          <cell r="E770">
            <v>1212</v>
          </cell>
          <cell r="F770">
            <v>90</v>
          </cell>
          <cell r="G770">
            <v>52728</v>
          </cell>
          <cell r="H770" t="str">
            <v>;;=SUM(F23:G23);</v>
          </cell>
          <cell r="I770" t="str">
            <v>.</v>
          </cell>
        </row>
        <row r="771">
          <cell r="A771">
            <v>578</v>
          </cell>
          <cell r="B771" t="str">
            <v>Norway</v>
          </cell>
          <cell r="C771">
            <v>1998</v>
          </cell>
          <cell r="D771">
            <v>90</v>
          </cell>
          <cell r="E771">
            <v>1313</v>
          </cell>
          <cell r="F771">
            <v>90</v>
          </cell>
          <cell r="G771">
            <v>52034</v>
          </cell>
          <cell r="H771" t="str">
            <v>;;=SUM(F24:G24);</v>
          </cell>
          <cell r="I771" t="str">
            <v>.</v>
          </cell>
        </row>
        <row r="772">
          <cell r="A772">
            <v>578</v>
          </cell>
          <cell r="B772" t="str">
            <v>Norway</v>
          </cell>
          <cell r="C772">
            <v>1998</v>
          </cell>
          <cell r="D772">
            <v>90</v>
          </cell>
          <cell r="E772">
            <v>1414</v>
          </cell>
          <cell r="F772">
            <v>90</v>
          </cell>
          <cell r="G772">
            <v>51680</v>
          </cell>
          <cell r="H772" t="str">
            <v>;;=SUM(F25:G25);</v>
          </cell>
          <cell r="I772" t="str">
            <v>.</v>
          </cell>
        </row>
        <row r="773">
          <cell r="A773">
            <v>578</v>
          </cell>
          <cell r="B773" t="str">
            <v>Norway</v>
          </cell>
          <cell r="C773">
            <v>1998</v>
          </cell>
          <cell r="D773">
            <v>90</v>
          </cell>
          <cell r="E773">
            <v>1014</v>
          </cell>
          <cell r="F773">
            <v>90</v>
          </cell>
          <cell r="G773">
            <v>265883</v>
          </cell>
          <cell r="H773" t="str">
            <v>;;=SUM(F26:G26);</v>
          </cell>
          <cell r="I773" t="str">
            <v>.</v>
          </cell>
        </row>
        <row r="774">
          <cell r="A774">
            <v>578</v>
          </cell>
          <cell r="B774" t="str">
            <v>Norway</v>
          </cell>
          <cell r="C774">
            <v>1998</v>
          </cell>
          <cell r="D774">
            <v>90</v>
          </cell>
          <cell r="E774">
            <v>1515</v>
          </cell>
          <cell r="F774">
            <v>90</v>
          </cell>
          <cell r="G774">
            <v>52885</v>
          </cell>
          <cell r="H774" t="str">
            <v>;;=SUM(F27:G27);</v>
          </cell>
          <cell r="I774" t="str">
            <v>.</v>
          </cell>
        </row>
        <row r="775">
          <cell r="A775">
            <v>578</v>
          </cell>
          <cell r="B775" t="str">
            <v>Norway</v>
          </cell>
          <cell r="C775">
            <v>1998</v>
          </cell>
          <cell r="D775">
            <v>90</v>
          </cell>
          <cell r="E775">
            <v>1616</v>
          </cell>
          <cell r="F775">
            <v>90</v>
          </cell>
          <cell r="G775">
            <v>52654</v>
          </cell>
          <cell r="H775" t="str">
            <v>;;=SUM(F28:G28);</v>
          </cell>
          <cell r="I775" t="str">
            <v>.</v>
          </cell>
        </row>
        <row r="776">
          <cell r="A776">
            <v>578</v>
          </cell>
          <cell r="B776" t="str">
            <v>Norway</v>
          </cell>
          <cell r="C776">
            <v>1998</v>
          </cell>
          <cell r="D776">
            <v>90</v>
          </cell>
          <cell r="E776">
            <v>1717</v>
          </cell>
          <cell r="F776">
            <v>90</v>
          </cell>
          <cell r="G776">
            <v>53078</v>
          </cell>
          <cell r="H776" t="str">
            <v>;;=SUM(F29:G29);</v>
          </cell>
          <cell r="I776" t="str">
            <v>.</v>
          </cell>
        </row>
        <row r="777">
          <cell r="A777">
            <v>578</v>
          </cell>
          <cell r="B777" t="str">
            <v>Norway</v>
          </cell>
          <cell r="C777">
            <v>1998</v>
          </cell>
          <cell r="D777">
            <v>90</v>
          </cell>
          <cell r="E777">
            <v>1818</v>
          </cell>
          <cell r="F777">
            <v>90</v>
          </cell>
          <cell r="G777">
            <v>53473</v>
          </cell>
          <cell r="H777" t="str">
            <v>;;=SUM(F30:G30);</v>
          </cell>
          <cell r="I777" t="str">
            <v>.</v>
          </cell>
        </row>
        <row r="778">
          <cell r="A778">
            <v>578</v>
          </cell>
          <cell r="B778" t="str">
            <v>Norway</v>
          </cell>
          <cell r="C778">
            <v>1998</v>
          </cell>
          <cell r="D778">
            <v>90</v>
          </cell>
          <cell r="E778">
            <v>1919</v>
          </cell>
          <cell r="F778">
            <v>90</v>
          </cell>
          <cell r="G778">
            <v>53723</v>
          </cell>
          <cell r="H778" t="str">
            <v>;;=SUM(F31:G31);</v>
          </cell>
          <cell r="I778" t="str">
            <v>.</v>
          </cell>
        </row>
        <row r="779">
          <cell r="A779">
            <v>578</v>
          </cell>
          <cell r="B779" t="str">
            <v>Norway</v>
          </cell>
          <cell r="C779">
            <v>1998</v>
          </cell>
          <cell r="D779">
            <v>90</v>
          </cell>
          <cell r="E779">
            <v>1519</v>
          </cell>
          <cell r="F779">
            <v>90</v>
          </cell>
          <cell r="G779">
            <v>265813</v>
          </cell>
          <cell r="H779" t="str">
            <v>;;=SUM(F32:G32);</v>
          </cell>
          <cell r="I779" t="str">
            <v>.</v>
          </cell>
        </row>
        <row r="780">
          <cell r="A780">
            <v>578</v>
          </cell>
          <cell r="B780" t="str">
            <v>Norway</v>
          </cell>
          <cell r="C780">
            <v>1998</v>
          </cell>
          <cell r="D780">
            <v>90</v>
          </cell>
          <cell r="E780">
            <v>2020</v>
          </cell>
          <cell r="F780">
            <v>90</v>
          </cell>
          <cell r="G780">
            <v>53080</v>
          </cell>
          <cell r="H780" t="str">
            <v>;;=SUM(F33:G33);</v>
          </cell>
          <cell r="I780" t="str">
            <v>.</v>
          </cell>
        </row>
        <row r="781">
          <cell r="A781">
            <v>578</v>
          </cell>
          <cell r="B781" t="str">
            <v>Norway</v>
          </cell>
          <cell r="C781">
            <v>1998</v>
          </cell>
          <cell r="D781">
            <v>90</v>
          </cell>
          <cell r="E781">
            <v>2121</v>
          </cell>
          <cell r="F781">
            <v>90</v>
          </cell>
          <cell r="G781">
            <v>55471</v>
          </cell>
          <cell r="H781" t="str">
            <v>;;=SUM(F34:G34);</v>
          </cell>
          <cell r="I781" t="str">
            <v>.</v>
          </cell>
        </row>
        <row r="782">
          <cell r="A782">
            <v>578</v>
          </cell>
          <cell r="B782" t="str">
            <v>Norway</v>
          </cell>
          <cell r="C782">
            <v>1998</v>
          </cell>
          <cell r="D782">
            <v>90</v>
          </cell>
          <cell r="E782">
            <v>2222</v>
          </cell>
          <cell r="F782">
            <v>90</v>
          </cell>
          <cell r="G782">
            <v>58467</v>
          </cell>
          <cell r="H782" t="str">
            <v>;;=SUM(F35:G35);</v>
          </cell>
          <cell r="I782" t="str">
            <v>.</v>
          </cell>
        </row>
        <row r="783">
          <cell r="A783">
            <v>578</v>
          </cell>
          <cell r="B783" t="str">
            <v>Norway</v>
          </cell>
          <cell r="C783">
            <v>1998</v>
          </cell>
          <cell r="D783">
            <v>90</v>
          </cell>
          <cell r="E783">
            <v>2323</v>
          </cell>
          <cell r="F783">
            <v>90</v>
          </cell>
          <cell r="G783">
            <v>61953</v>
          </cell>
          <cell r="H783" t="str">
            <v>;;=SUM(F36:G36);</v>
          </cell>
          <cell r="I783" t="str">
            <v>.</v>
          </cell>
        </row>
        <row r="784">
          <cell r="A784">
            <v>578</v>
          </cell>
          <cell r="B784" t="str">
            <v>Norway</v>
          </cell>
          <cell r="C784">
            <v>1998</v>
          </cell>
          <cell r="D784">
            <v>90</v>
          </cell>
          <cell r="E784">
            <v>2424</v>
          </cell>
          <cell r="F784">
            <v>90</v>
          </cell>
          <cell r="G784">
            <v>63615</v>
          </cell>
          <cell r="H784" t="str">
            <v>;;=SUM(F37:G37);</v>
          </cell>
          <cell r="I784" t="str">
            <v>.</v>
          </cell>
        </row>
        <row r="785">
          <cell r="A785">
            <v>578</v>
          </cell>
          <cell r="B785" t="str">
            <v>Norway</v>
          </cell>
          <cell r="C785">
            <v>1998</v>
          </cell>
          <cell r="D785">
            <v>90</v>
          </cell>
          <cell r="E785">
            <v>2024</v>
          </cell>
          <cell r="F785">
            <v>90</v>
          </cell>
          <cell r="G785">
            <v>292586</v>
          </cell>
          <cell r="H785" t="str">
            <v>;;=SUM(F38:G38);</v>
          </cell>
          <cell r="I785" t="str">
            <v>.</v>
          </cell>
        </row>
        <row r="786">
          <cell r="A786">
            <v>578</v>
          </cell>
          <cell r="B786" t="str">
            <v>Norway</v>
          </cell>
          <cell r="C786">
            <v>1998</v>
          </cell>
          <cell r="D786">
            <v>90</v>
          </cell>
          <cell r="E786">
            <v>2525</v>
          </cell>
          <cell r="F786">
            <v>90</v>
          </cell>
          <cell r="G786">
            <v>66688</v>
          </cell>
          <cell r="H786" t="str">
            <v>;;=SUM(F39:G39);</v>
          </cell>
          <cell r="I786" t="str">
            <v>.</v>
          </cell>
        </row>
        <row r="787">
          <cell r="A787">
            <v>578</v>
          </cell>
          <cell r="B787" t="str">
            <v>Norway</v>
          </cell>
          <cell r="C787">
            <v>1998</v>
          </cell>
          <cell r="D787">
            <v>90</v>
          </cell>
          <cell r="E787">
            <v>2626</v>
          </cell>
          <cell r="F787">
            <v>90</v>
          </cell>
          <cell r="G787">
            <v>67938</v>
          </cell>
          <cell r="H787" t="str">
            <v>;;=SUM(F40:G40);</v>
          </cell>
          <cell r="I787" t="str">
            <v>.</v>
          </cell>
        </row>
        <row r="788">
          <cell r="A788">
            <v>578</v>
          </cell>
          <cell r="B788" t="str">
            <v>Norway</v>
          </cell>
          <cell r="C788">
            <v>1998</v>
          </cell>
          <cell r="D788">
            <v>90</v>
          </cell>
          <cell r="E788">
            <v>2727</v>
          </cell>
          <cell r="F788">
            <v>90</v>
          </cell>
          <cell r="G788">
            <v>67356</v>
          </cell>
          <cell r="H788" t="str">
            <v>;;=SUM(F41:G41);</v>
          </cell>
          <cell r="I788" t="str">
            <v>.</v>
          </cell>
        </row>
        <row r="789">
          <cell r="A789">
            <v>578</v>
          </cell>
          <cell r="B789" t="str">
            <v>Norway</v>
          </cell>
          <cell r="C789">
            <v>1998</v>
          </cell>
          <cell r="D789">
            <v>90</v>
          </cell>
          <cell r="E789">
            <v>2828</v>
          </cell>
          <cell r="F789">
            <v>90</v>
          </cell>
          <cell r="G789">
            <v>70468</v>
          </cell>
          <cell r="H789" t="str">
            <v>;;=SUM(F42:G42);</v>
          </cell>
          <cell r="I789" t="str">
            <v>.</v>
          </cell>
        </row>
        <row r="790">
          <cell r="A790">
            <v>578</v>
          </cell>
          <cell r="B790" t="str">
            <v>Norway</v>
          </cell>
          <cell r="C790">
            <v>1998</v>
          </cell>
          <cell r="D790">
            <v>90</v>
          </cell>
          <cell r="E790">
            <v>2929</v>
          </cell>
          <cell r="F790">
            <v>90</v>
          </cell>
          <cell r="G790">
            <v>70220</v>
          </cell>
          <cell r="H790" t="str">
            <v>;;=SUM(F43:G43);</v>
          </cell>
          <cell r="I790" t="str">
            <v>.</v>
          </cell>
        </row>
        <row r="791">
          <cell r="A791">
            <v>578</v>
          </cell>
          <cell r="B791" t="str">
            <v>Norway</v>
          </cell>
          <cell r="C791">
            <v>1998</v>
          </cell>
          <cell r="D791">
            <v>90</v>
          </cell>
          <cell r="E791">
            <v>2529</v>
          </cell>
          <cell r="F791">
            <v>90</v>
          </cell>
          <cell r="G791">
            <v>342670</v>
          </cell>
          <cell r="H791" t="str">
            <v>;;=SUM(F44:G44);</v>
          </cell>
          <cell r="I791" t="str">
            <v>.</v>
          </cell>
        </row>
        <row r="792">
          <cell r="A792">
            <v>578</v>
          </cell>
          <cell r="B792" t="str">
            <v>Norway</v>
          </cell>
          <cell r="C792">
            <v>1998</v>
          </cell>
          <cell r="D792">
            <v>90</v>
          </cell>
          <cell r="E792">
            <v>3034</v>
          </cell>
          <cell r="F792">
            <v>90</v>
          </cell>
          <cell r="G792">
            <v>340831</v>
          </cell>
          <cell r="H792" t="str">
            <v>;;=SUM(F45:G45);</v>
          </cell>
          <cell r="I792" t="str">
            <v>.</v>
          </cell>
        </row>
        <row r="793">
          <cell r="A793">
            <v>578</v>
          </cell>
          <cell r="B793" t="str">
            <v>Norway</v>
          </cell>
          <cell r="C793">
            <v>1998</v>
          </cell>
          <cell r="D793">
            <v>90</v>
          </cell>
          <cell r="E793">
            <v>3539</v>
          </cell>
          <cell r="F793">
            <v>90</v>
          </cell>
          <cell r="G793">
            <v>319938</v>
          </cell>
          <cell r="H793" t="str">
            <v>;;=SUM(F46:G46);</v>
          </cell>
          <cell r="I793" t="str">
            <v>.</v>
          </cell>
        </row>
        <row r="794">
          <cell r="A794">
            <v>578</v>
          </cell>
          <cell r="B794" t="str">
            <v>Norway</v>
          </cell>
          <cell r="C794">
            <v>1998</v>
          </cell>
          <cell r="D794">
            <v>90</v>
          </cell>
          <cell r="E794">
            <v>4099</v>
          </cell>
          <cell r="F794">
            <v>90</v>
          </cell>
          <cell r="G794">
            <v>1982842</v>
          </cell>
          <cell r="H794" t="str">
            <v>;;=SUM(F47:G47);</v>
          </cell>
          <cell r="I794" t="str">
            <v>.</v>
          </cell>
        </row>
        <row r="795">
          <cell r="A795">
            <v>578</v>
          </cell>
          <cell r="B795" t="str">
            <v>Norway</v>
          </cell>
          <cell r="C795">
            <v>1998</v>
          </cell>
          <cell r="D795">
            <v>90</v>
          </cell>
          <cell r="E795">
            <v>990000</v>
          </cell>
          <cell r="F795">
            <v>90</v>
          </cell>
          <cell r="G795">
            <v>0</v>
          </cell>
          <cell r="H795" t="str">
            <v>n;</v>
          </cell>
          <cell r="I795" t="str">
            <v>n</v>
          </cell>
        </row>
        <row r="796">
          <cell r="A796">
            <v>616</v>
          </cell>
          <cell r="B796" t="str">
            <v>Poland</v>
          </cell>
          <cell r="C796">
            <v>1998</v>
          </cell>
          <cell r="D796">
            <v>90</v>
          </cell>
          <cell r="E796">
            <v>900000</v>
          </cell>
          <cell r="F796">
            <v>90</v>
          </cell>
          <cell r="G796">
            <v>38659979</v>
          </cell>
          <cell r="H796" t="str">
            <v/>
          </cell>
          <cell r="I796" t="str">
            <v>.</v>
          </cell>
        </row>
        <row r="797">
          <cell r="A797">
            <v>616</v>
          </cell>
          <cell r="B797" t="str">
            <v>Poland</v>
          </cell>
          <cell r="C797">
            <v>1998</v>
          </cell>
          <cell r="D797">
            <v>90</v>
          </cell>
          <cell r="E797">
            <v>300</v>
          </cell>
          <cell r="F797">
            <v>90</v>
          </cell>
          <cell r="G797">
            <v>1259019</v>
          </cell>
          <cell r="H797" t="str">
            <v/>
          </cell>
          <cell r="I797" t="str">
            <v>.</v>
          </cell>
        </row>
        <row r="798">
          <cell r="A798">
            <v>616</v>
          </cell>
          <cell r="B798" t="str">
            <v>Poland</v>
          </cell>
          <cell r="C798">
            <v>1998</v>
          </cell>
          <cell r="D798">
            <v>90</v>
          </cell>
          <cell r="E798">
            <v>303</v>
          </cell>
          <cell r="F798">
            <v>90</v>
          </cell>
          <cell r="G798">
            <v>473419</v>
          </cell>
          <cell r="H798" t="str">
            <v/>
          </cell>
          <cell r="I798" t="str">
            <v>.</v>
          </cell>
        </row>
        <row r="799">
          <cell r="A799">
            <v>616</v>
          </cell>
          <cell r="B799" t="str">
            <v>Poland</v>
          </cell>
          <cell r="C799">
            <v>1998</v>
          </cell>
          <cell r="D799">
            <v>90</v>
          </cell>
          <cell r="E799">
            <v>404</v>
          </cell>
          <cell r="F799">
            <v>90</v>
          </cell>
          <cell r="G799">
            <v>485630</v>
          </cell>
          <cell r="H799" t="str">
            <v/>
          </cell>
          <cell r="I799" t="str">
            <v>.</v>
          </cell>
        </row>
        <row r="800">
          <cell r="A800">
            <v>616</v>
          </cell>
          <cell r="B800" t="str">
            <v>Poland</v>
          </cell>
          <cell r="C800">
            <v>1998</v>
          </cell>
          <cell r="D800">
            <v>90</v>
          </cell>
          <cell r="E800">
            <v>505</v>
          </cell>
          <cell r="F800">
            <v>90</v>
          </cell>
          <cell r="G800">
            <v>505358</v>
          </cell>
          <cell r="H800" t="str">
            <v/>
          </cell>
          <cell r="I800" t="str">
            <v>.</v>
          </cell>
        </row>
        <row r="801">
          <cell r="A801">
            <v>616</v>
          </cell>
          <cell r="B801" t="str">
            <v>Poland</v>
          </cell>
          <cell r="C801">
            <v>1998</v>
          </cell>
          <cell r="D801">
            <v>90</v>
          </cell>
          <cell r="E801">
            <v>606</v>
          </cell>
          <cell r="F801">
            <v>90</v>
          </cell>
          <cell r="G801">
            <v>536587</v>
          </cell>
          <cell r="H801" t="str">
            <v/>
          </cell>
          <cell r="I801" t="str">
            <v>.</v>
          </cell>
        </row>
        <row r="802">
          <cell r="A802">
            <v>616</v>
          </cell>
          <cell r="B802" t="str">
            <v>Poland</v>
          </cell>
          <cell r="C802">
            <v>1998</v>
          </cell>
          <cell r="D802">
            <v>90</v>
          </cell>
          <cell r="E802">
            <v>707</v>
          </cell>
          <cell r="F802">
            <v>90</v>
          </cell>
          <cell r="G802">
            <v>535531</v>
          </cell>
          <cell r="H802" t="str">
            <v/>
          </cell>
          <cell r="I802" t="str">
            <v>.</v>
          </cell>
        </row>
        <row r="803">
          <cell r="A803">
            <v>616</v>
          </cell>
          <cell r="B803" t="str">
            <v>Poland</v>
          </cell>
          <cell r="C803">
            <v>1998</v>
          </cell>
          <cell r="D803">
            <v>90</v>
          </cell>
          <cell r="E803">
            <v>808</v>
          </cell>
          <cell r="F803">
            <v>90</v>
          </cell>
          <cell r="G803">
            <v>551948</v>
          </cell>
          <cell r="H803" t="str">
            <v/>
          </cell>
          <cell r="I803" t="str">
            <v>.</v>
          </cell>
        </row>
        <row r="804">
          <cell r="A804">
            <v>616</v>
          </cell>
          <cell r="B804" t="str">
            <v>Poland</v>
          </cell>
          <cell r="C804">
            <v>1998</v>
          </cell>
          <cell r="D804">
            <v>90</v>
          </cell>
          <cell r="E804">
            <v>909</v>
          </cell>
          <cell r="F804">
            <v>90</v>
          </cell>
          <cell r="G804">
            <v>575461</v>
          </cell>
          <cell r="H804" t="str">
            <v/>
          </cell>
          <cell r="I804" t="str">
            <v>.</v>
          </cell>
        </row>
        <row r="805">
          <cell r="A805">
            <v>616</v>
          </cell>
          <cell r="B805" t="str">
            <v>Poland</v>
          </cell>
          <cell r="C805">
            <v>1998</v>
          </cell>
          <cell r="D805">
            <v>90</v>
          </cell>
          <cell r="E805">
            <v>509</v>
          </cell>
          <cell r="F805">
            <v>90</v>
          </cell>
          <cell r="G805">
            <v>2704885</v>
          </cell>
          <cell r="H805" t="str">
            <v/>
          </cell>
          <cell r="I805" t="str">
            <v>.</v>
          </cell>
        </row>
        <row r="806">
          <cell r="A806">
            <v>616</v>
          </cell>
          <cell r="B806" t="str">
            <v>Poland</v>
          </cell>
          <cell r="C806">
            <v>1998</v>
          </cell>
          <cell r="D806">
            <v>90</v>
          </cell>
          <cell r="E806">
            <v>1010</v>
          </cell>
          <cell r="F806">
            <v>90</v>
          </cell>
          <cell r="G806">
            <v>590973</v>
          </cell>
          <cell r="H806" t="str">
            <v/>
          </cell>
          <cell r="I806" t="str">
            <v>.</v>
          </cell>
        </row>
        <row r="807">
          <cell r="A807">
            <v>616</v>
          </cell>
          <cell r="B807" t="str">
            <v>Poland</v>
          </cell>
          <cell r="C807">
            <v>1998</v>
          </cell>
          <cell r="D807">
            <v>90</v>
          </cell>
          <cell r="E807">
            <v>1111</v>
          </cell>
          <cell r="F807">
            <v>90</v>
          </cell>
          <cell r="G807">
            <v>618415</v>
          </cell>
          <cell r="H807" t="str">
            <v/>
          </cell>
          <cell r="I807" t="str">
            <v>.</v>
          </cell>
        </row>
        <row r="808">
          <cell r="A808">
            <v>616</v>
          </cell>
          <cell r="B808" t="str">
            <v>Poland</v>
          </cell>
          <cell r="C808">
            <v>1998</v>
          </cell>
          <cell r="D808">
            <v>90</v>
          </cell>
          <cell r="E808">
            <v>1212</v>
          </cell>
          <cell r="F808">
            <v>90</v>
          </cell>
          <cell r="G808">
            <v>658666</v>
          </cell>
          <cell r="H808" t="str">
            <v/>
          </cell>
          <cell r="I808" t="str">
            <v>.</v>
          </cell>
        </row>
        <row r="809">
          <cell r="A809">
            <v>616</v>
          </cell>
          <cell r="B809" t="str">
            <v>Poland</v>
          </cell>
          <cell r="C809">
            <v>1998</v>
          </cell>
          <cell r="D809">
            <v>90</v>
          </cell>
          <cell r="E809">
            <v>1313</v>
          </cell>
          <cell r="F809">
            <v>90</v>
          </cell>
          <cell r="G809">
            <v>680610</v>
          </cell>
          <cell r="H809" t="str">
            <v/>
          </cell>
          <cell r="I809" t="str">
            <v>.</v>
          </cell>
        </row>
        <row r="810">
          <cell r="A810">
            <v>616</v>
          </cell>
          <cell r="B810" t="str">
            <v>Poland</v>
          </cell>
          <cell r="C810">
            <v>1998</v>
          </cell>
          <cell r="D810">
            <v>90</v>
          </cell>
          <cell r="E810">
            <v>1414</v>
          </cell>
          <cell r="F810">
            <v>90</v>
          </cell>
          <cell r="G810">
            <v>697899</v>
          </cell>
          <cell r="H810" t="str">
            <v/>
          </cell>
          <cell r="I810" t="str">
            <v>.</v>
          </cell>
        </row>
        <row r="811">
          <cell r="A811">
            <v>616</v>
          </cell>
          <cell r="B811" t="str">
            <v>Poland</v>
          </cell>
          <cell r="C811">
            <v>1998</v>
          </cell>
          <cell r="D811">
            <v>90</v>
          </cell>
          <cell r="E811">
            <v>1014</v>
          </cell>
          <cell r="F811">
            <v>90</v>
          </cell>
          <cell r="G811">
            <v>3246563</v>
          </cell>
          <cell r="H811" t="str">
            <v/>
          </cell>
          <cell r="I811" t="str">
            <v>.</v>
          </cell>
        </row>
        <row r="812">
          <cell r="A812">
            <v>616</v>
          </cell>
          <cell r="B812" t="str">
            <v>Poland</v>
          </cell>
          <cell r="C812">
            <v>1998</v>
          </cell>
          <cell r="D812">
            <v>90</v>
          </cell>
          <cell r="E812">
            <v>1515</v>
          </cell>
          <cell r="F812">
            <v>90</v>
          </cell>
          <cell r="G812">
            <v>681410</v>
          </cell>
          <cell r="H812" t="str">
            <v/>
          </cell>
          <cell r="I812" t="str">
            <v>.</v>
          </cell>
        </row>
        <row r="813">
          <cell r="A813">
            <v>616</v>
          </cell>
          <cell r="B813" t="str">
            <v>Poland</v>
          </cell>
          <cell r="C813">
            <v>1998</v>
          </cell>
          <cell r="D813">
            <v>90</v>
          </cell>
          <cell r="E813">
            <v>1616</v>
          </cell>
          <cell r="F813">
            <v>90</v>
          </cell>
          <cell r="G813">
            <v>650224</v>
          </cell>
          <cell r="H813" t="str">
            <v/>
          </cell>
          <cell r="I813" t="str">
            <v>.</v>
          </cell>
        </row>
        <row r="814">
          <cell r="A814">
            <v>616</v>
          </cell>
          <cell r="B814" t="str">
            <v>Poland</v>
          </cell>
          <cell r="C814">
            <v>1998</v>
          </cell>
          <cell r="D814">
            <v>90</v>
          </cell>
          <cell r="E814">
            <v>1717</v>
          </cell>
          <cell r="F814">
            <v>90</v>
          </cell>
          <cell r="G814">
            <v>664388</v>
          </cell>
          <cell r="H814" t="str">
            <v/>
          </cell>
          <cell r="I814" t="str">
            <v>.</v>
          </cell>
        </row>
        <row r="815">
          <cell r="A815">
            <v>616</v>
          </cell>
          <cell r="B815" t="str">
            <v>Poland</v>
          </cell>
          <cell r="C815">
            <v>1998</v>
          </cell>
          <cell r="D815">
            <v>90</v>
          </cell>
          <cell r="E815">
            <v>1818</v>
          </cell>
          <cell r="F815">
            <v>90</v>
          </cell>
          <cell r="G815">
            <v>654264</v>
          </cell>
          <cell r="H815" t="str">
            <v/>
          </cell>
          <cell r="I815" t="str">
            <v>.</v>
          </cell>
        </row>
        <row r="816">
          <cell r="A816">
            <v>616</v>
          </cell>
          <cell r="B816" t="str">
            <v>Poland</v>
          </cell>
          <cell r="C816">
            <v>1998</v>
          </cell>
          <cell r="D816">
            <v>90</v>
          </cell>
          <cell r="E816">
            <v>1919</v>
          </cell>
          <cell r="F816">
            <v>90</v>
          </cell>
          <cell r="G816">
            <v>642194</v>
          </cell>
          <cell r="H816" t="str">
            <v/>
          </cell>
          <cell r="I816" t="str">
            <v>.</v>
          </cell>
        </row>
        <row r="817">
          <cell r="A817">
            <v>616</v>
          </cell>
          <cell r="B817" t="str">
            <v>Poland</v>
          </cell>
          <cell r="C817">
            <v>1998</v>
          </cell>
          <cell r="D817">
            <v>90</v>
          </cell>
          <cell r="E817">
            <v>1519</v>
          </cell>
          <cell r="F817">
            <v>90</v>
          </cell>
          <cell r="G817">
            <v>3292480</v>
          </cell>
          <cell r="H817" t="str">
            <v/>
          </cell>
          <cell r="I817" t="str">
            <v>.</v>
          </cell>
        </row>
        <row r="818">
          <cell r="A818">
            <v>616</v>
          </cell>
          <cell r="B818" t="str">
            <v>Poland</v>
          </cell>
          <cell r="C818">
            <v>1998</v>
          </cell>
          <cell r="D818">
            <v>90</v>
          </cell>
          <cell r="E818">
            <v>2020</v>
          </cell>
          <cell r="F818">
            <v>90</v>
          </cell>
          <cell r="G818">
            <v>628826</v>
          </cell>
          <cell r="H818" t="str">
            <v/>
          </cell>
          <cell r="I818" t="str">
            <v>.</v>
          </cell>
        </row>
        <row r="819">
          <cell r="A819">
            <v>616</v>
          </cell>
          <cell r="B819" t="str">
            <v>Poland</v>
          </cell>
          <cell r="C819">
            <v>1998</v>
          </cell>
          <cell r="D819">
            <v>90</v>
          </cell>
          <cell r="E819">
            <v>2121</v>
          </cell>
          <cell r="F819">
            <v>90</v>
          </cell>
          <cell r="G819">
            <v>636926</v>
          </cell>
          <cell r="H819" t="str">
            <v/>
          </cell>
          <cell r="I819" t="str">
            <v>.</v>
          </cell>
        </row>
        <row r="820">
          <cell r="A820">
            <v>616</v>
          </cell>
          <cell r="B820" t="str">
            <v>Poland</v>
          </cell>
          <cell r="C820">
            <v>1998</v>
          </cell>
          <cell r="D820">
            <v>90</v>
          </cell>
          <cell r="E820">
            <v>2222</v>
          </cell>
          <cell r="F820">
            <v>90</v>
          </cell>
          <cell r="G820">
            <v>616774</v>
          </cell>
          <cell r="H820" t="str">
            <v/>
          </cell>
          <cell r="I820" t="str">
            <v>.</v>
          </cell>
        </row>
        <row r="821">
          <cell r="A821">
            <v>616</v>
          </cell>
          <cell r="B821" t="str">
            <v>Poland</v>
          </cell>
          <cell r="C821">
            <v>1998</v>
          </cell>
          <cell r="D821">
            <v>90</v>
          </cell>
          <cell r="E821">
            <v>2323</v>
          </cell>
          <cell r="F821">
            <v>90</v>
          </cell>
          <cell r="G821">
            <v>593333</v>
          </cell>
          <cell r="H821" t="str">
            <v/>
          </cell>
          <cell r="I821" t="str">
            <v>.</v>
          </cell>
        </row>
        <row r="822">
          <cell r="A822">
            <v>724</v>
          </cell>
          <cell r="B822" t="str">
            <v>Spain</v>
          </cell>
          <cell r="C822">
            <v>1998</v>
          </cell>
          <cell r="D822">
            <v>90</v>
          </cell>
          <cell r="E822">
            <v>1919</v>
          </cell>
          <cell r="F822">
            <v>90</v>
          </cell>
          <cell r="G822">
            <v>621869</v>
          </cell>
          <cell r="H822" t="str">
            <v>;;=SUM(F31:G31);</v>
          </cell>
          <cell r="I822" t="str">
            <v>.</v>
          </cell>
        </row>
        <row r="823">
          <cell r="A823">
            <v>724</v>
          </cell>
          <cell r="B823" t="str">
            <v>Spain</v>
          </cell>
          <cell r="C823">
            <v>1998</v>
          </cell>
          <cell r="D823">
            <v>90</v>
          </cell>
          <cell r="E823">
            <v>1519</v>
          </cell>
          <cell r="F823">
            <v>90</v>
          </cell>
          <cell r="G823">
            <v>2848060</v>
          </cell>
          <cell r="H823" t="str">
            <v>;;=SUM(F32:G32);</v>
          </cell>
          <cell r="I823" t="str">
            <v>.</v>
          </cell>
        </row>
        <row r="824">
          <cell r="A824">
            <v>724</v>
          </cell>
          <cell r="B824" t="str">
            <v>Spain</v>
          </cell>
          <cell r="C824">
            <v>1998</v>
          </cell>
          <cell r="D824">
            <v>90</v>
          </cell>
          <cell r="E824">
            <v>2020</v>
          </cell>
          <cell r="F824">
            <v>90</v>
          </cell>
          <cell r="G824">
            <v>642764</v>
          </cell>
          <cell r="H824" t="str">
            <v>;;=SUM(F33:G33);</v>
          </cell>
          <cell r="I824" t="str">
            <v>.</v>
          </cell>
        </row>
        <row r="825">
          <cell r="A825">
            <v>724</v>
          </cell>
          <cell r="B825" t="str">
            <v>Spain</v>
          </cell>
          <cell r="C825">
            <v>1998</v>
          </cell>
          <cell r="D825">
            <v>90</v>
          </cell>
          <cell r="E825">
            <v>2121</v>
          </cell>
          <cell r="F825">
            <v>90</v>
          </cell>
          <cell r="G825">
            <v>657285</v>
          </cell>
          <cell r="H825" t="str">
            <v>;;=SUM(F34:G34);</v>
          </cell>
          <cell r="I825" t="str">
            <v>.</v>
          </cell>
        </row>
        <row r="826">
          <cell r="A826">
            <v>724</v>
          </cell>
          <cell r="B826" t="str">
            <v>Spain</v>
          </cell>
          <cell r="C826">
            <v>1998</v>
          </cell>
          <cell r="D826">
            <v>90</v>
          </cell>
          <cell r="E826">
            <v>2222</v>
          </cell>
          <cell r="F826">
            <v>90</v>
          </cell>
          <cell r="G826">
            <v>663300</v>
          </cell>
          <cell r="H826" t="str">
            <v>;;=SUM(F35:G35);</v>
          </cell>
          <cell r="I826" t="str">
            <v>.</v>
          </cell>
        </row>
        <row r="827">
          <cell r="A827">
            <v>724</v>
          </cell>
          <cell r="B827" t="str">
            <v>Spain</v>
          </cell>
          <cell r="C827">
            <v>1998</v>
          </cell>
          <cell r="D827">
            <v>90</v>
          </cell>
          <cell r="E827">
            <v>2323</v>
          </cell>
          <cell r="F827">
            <v>90</v>
          </cell>
          <cell r="G827">
            <v>668406</v>
          </cell>
          <cell r="H827" t="str">
            <v>;;=SUM(F36:G36);</v>
          </cell>
          <cell r="I827" t="str">
            <v>.</v>
          </cell>
        </row>
        <row r="828">
          <cell r="A828">
            <v>724</v>
          </cell>
          <cell r="B828" t="str">
            <v>Spain</v>
          </cell>
          <cell r="C828">
            <v>1998</v>
          </cell>
          <cell r="D828">
            <v>90</v>
          </cell>
          <cell r="E828">
            <v>2424</v>
          </cell>
          <cell r="F828">
            <v>90</v>
          </cell>
          <cell r="G828">
            <v>666333</v>
          </cell>
          <cell r="H828" t="str">
            <v>;;=SUM(F37:G37);</v>
          </cell>
          <cell r="I828" t="str">
            <v>.</v>
          </cell>
        </row>
        <row r="829">
          <cell r="A829">
            <v>724</v>
          </cell>
          <cell r="B829" t="str">
            <v>Spain</v>
          </cell>
          <cell r="C829">
            <v>1998</v>
          </cell>
          <cell r="D829">
            <v>90</v>
          </cell>
          <cell r="E829">
            <v>2024</v>
          </cell>
          <cell r="F829">
            <v>90</v>
          </cell>
          <cell r="G829">
            <v>3298088</v>
          </cell>
          <cell r="H829" t="str">
            <v>;;=SUM(F38:G38);</v>
          </cell>
          <cell r="I829" t="str">
            <v>.</v>
          </cell>
        </row>
        <row r="830">
          <cell r="A830">
            <v>724</v>
          </cell>
          <cell r="B830" t="str">
            <v>Spain</v>
          </cell>
          <cell r="C830">
            <v>1998</v>
          </cell>
          <cell r="D830">
            <v>90</v>
          </cell>
          <cell r="E830">
            <v>2525</v>
          </cell>
          <cell r="F830">
            <v>90</v>
          </cell>
          <cell r="G830">
            <v>662459</v>
          </cell>
          <cell r="H830" t="str">
            <v>;;=SUM(F39:G39);</v>
          </cell>
          <cell r="I830" t="str">
            <v>.</v>
          </cell>
        </row>
        <row r="831">
          <cell r="A831">
            <v>724</v>
          </cell>
          <cell r="B831" t="str">
            <v>Spain</v>
          </cell>
          <cell r="C831">
            <v>1998</v>
          </cell>
          <cell r="D831">
            <v>90</v>
          </cell>
          <cell r="E831">
            <v>2626</v>
          </cell>
          <cell r="F831">
            <v>90</v>
          </cell>
          <cell r="G831">
            <v>657803</v>
          </cell>
          <cell r="H831" t="str">
            <v>;;=SUM(F40:G40);</v>
          </cell>
          <cell r="I831" t="str">
            <v>.</v>
          </cell>
        </row>
        <row r="832">
          <cell r="A832">
            <v>724</v>
          </cell>
          <cell r="B832" t="str">
            <v>Spain</v>
          </cell>
          <cell r="C832">
            <v>1998</v>
          </cell>
          <cell r="D832">
            <v>90</v>
          </cell>
          <cell r="E832">
            <v>2727</v>
          </cell>
          <cell r="F832">
            <v>90</v>
          </cell>
          <cell r="G832">
            <v>653577</v>
          </cell>
          <cell r="H832" t="str">
            <v>;;=SUM(F41:G41);</v>
          </cell>
          <cell r="I832" t="str">
            <v>.</v>
          </cell>
        </row>
        <row r="833">
          <cell r="A833">
            <v>724</v>
          </cell>
          <cell r="B833" t="str">
            <v>Spain</v>
          </cell>
          <cell r="C833">
            <v>1998</v>
          </cell>
          <cell r="D833">
            <v>90</v>
          </cell>
          <cell r="E833">
            <v>2828</v>
          </cell>
          <cell r="F833">
            <v>90</v>
          </cell>
          <cell r="G833">
            <v>650342</v>
          </cell>
          <cell r="H833" t="str">
            <v>;;=SUM(F42:G42);</v>
          </cell>
          <cell r="I833" t="str">
            <v>.</v>
          </cell>
        </row>
        <row r="834">
          <cell r="A834">
            <v>724</v>
          </cell>
          <cell r="B834" t="str">
            <v>Spain</v>
          </cell>
          <cell r="C834">
            <v>1998</v>
          </cell>
          <cell r="D834">
            <v>90</v>
          </cell>
          <cell r="E834">
            <v>2929</v>
          </cell>
          <cell r="F834">
            <v>90</v>
          </cell>
          <cell r="G834">
            <v>646848</v>
          </cell>
          <cell r="H834" t="str">
            <v>;;=SUM(F43:G43);</v>
          </cell>
          <cell r="I834" t="str">
            <v>.</v>
          </cell>
        </row>
        <row r="835">
          <cell r="A835">
            <v>724</v>
          </cell>
          <cell r="B835" t="str">
            <v>Spain</v>
          </cell>
          <cell r="C835">
            <v>1998</v>
          </cell>
          <cell r="D835">
            <v>90</v>
          </cell>
          <cell r="E835">
            <v>2529</v>
          </cell>
          <cell r="F835">
            <v>90</v>
          </cell>
          <cell r="G835">
            <v>3271029</v>
          </cell>
          <cell r="H835" t="str">
            <v>;;=SUM(F44:G44);</v>
          </cell>
          <cell r="I835" t="str">
            <v>.</v>
          </cell>
        </row>
        <row r="836">
          <cell r="A836">
            <v>724</v>
          </cell>
          <cell r="B836" t="str">
            <v>Spain</v>
          </cell>
          <cell r="C836">
            <v>1998</v>
          </cell>
          <cell r="D836">
            <v>90</v>
          </cell>
          <cell r="E836">
            <v>3034</v>
          </cell>
          <cell r="F836">
            <v>90</v>
          </cell>
          <cell r="G836">
            <v>3179559</v>
          </cell>
          <cell r="H836" t="str">
            <v>;;=SUM(F45:G45);</v>
          </cell>
          <cell r="I836" t="str">
            <v>.</v>
          </cell>
        </row>
        <row r="837">
          <cell r="A837">
            <v>724</v>
          </cell>
          <cell r="B837" t="str">
            <v>Spain</v>
          </cell>
          <cell r="C837">
            <v>1998</v>
          </cell>
          <cell r="D837">
            <v>90</v>
          </cell>
          <cell r="E837">
            <v>3539</v>
          </cell>
          <cell r="F837">
            <v>90</v>
          </cell>
          <cell r="G837">
            <v>2957053</v>
          </cell>
          <cell r="H837" t="str">
            <v>;;=SUM(F46:G46);</v>
          </cell>
          <cell r="I837" t="str">
            <v>.</v>
          </cell>
        </row>
        <row r="838">
          <cell r="A838">
            <v>724</v>
          </cell>
          <cell r="B838" t="str">
            <v>Spain</v>
          </cell>
          <cell r="C838">
            <v>1998</v>
          </cell>
          <cell r="D838">
            <v>90</v>
          </cell>
          <cell r="E838">
            <v>4099</v>
          </cell>
          <cell r="F838">
            <v>90</v>
          </cell>
          <cell r="G838">
            <v>17652561</v>
          </cell>
          <cell r="H838" t="str">
            <v>;;=SUM(F47:G47);</v>
          </cell>
          <cell r="I838" t="str">
            <v>.</v>
          </cell>
        </row>
        <row r="839">
          <cell r="A839">
            <v>724</v>
          </cell>
          <cell r="B839" t="str">
            <v>Spain</v>
          </cell>
          <cell r="C839">
            <v>1998</v>
          </cell>
          <cell r="D839">
            <v>90</v>
          </cell>
          <cell r="E839">
            <v>990000</v>
          </cell>
          <cell r="F839">
            <v>90</v>
          </cell>
          <cell r="G839">
            <v>0</v>
          </cell>
          <cell r="H839" t="str">
            <v>;;=SUM(F48:G48);</v>
          </cell>
          <cell r="I839" t="str">
            <v>.</v>
          </cell>
        </row>
        <row r="840">
          <cell r="A840">
            <v>756</v>
          </cell>
          <cell r="B840" t="str">
            <v>Switzerland</v>
          </cell>
          <cell r="C840">
            <v>1998</v>
          </cell>
          <cell r="D840">
            <v>90</v>
          </cell>
          <cell r="E840">
            <v>1313</v>
          </cell>
          <cell r="F840">
            <v>90</v>
          </cell>
          <cell r="G840">
            <v>81842</v>
          </cell>
          <cell r="H840" t="str">
            <v/>
          </cell>
          <cell r="I840" t="str">
            <v>.</v>
          </cell>
        </row>
        <row r="841">
          <cell r="A841">
            <v>756</v>
          </cell>
          <cell r="B841" t="str">
            <v>Switzerland</v>
          </cell>
          <cell r="C841">
            <v>1998</v>
          </cell>
          <cell r="D841">
            <v>90</v>
          </cell>
          <cell r="E841">
            <v>1414</v>
          </cell>
          <cell r="F841">
            <v>90</v>
          </cell>
          <cell r="G841">
            <v>80887</v>
          </cell>
          <cell r="H841" t="str">
            <v/>
          </cell>
          <cell r="I841" t="str">
            <v>.</v>
          </cell>
        </row>
        <row r="842">
          <cell r="A842">
            <v>756</v>
          </cell>
          <cell r="B842" t="str">
            <v>Switzerland</v>
          </cell>
          <cell r="C842">
            <v>1998</v>
          </cell>
          <cell r="D842">
            <v>90</v>
          </cell>
          <cell r="E842">
            <v>1014</v>
          </cell>
          <cell r="F842">
            <v>90</v>
          </cell>
          <cell r="G842">
            <v>408775</v>
          </cell>
          <cell r="H842" t="str">
            <v/>
          </cell>
          <cell r="I842" t="str">
            <v>.</v>
          </cell>
        </row>
        <row r="843">
          <cell r="A843">
            <v>756</v>
          </cell>
          <cell r="B843" t="str">
            <v>Switzerland</v>
          </cell>
          <cell r="C843">
            <v>1998</v>
          </cell>
          <cell r="D843">
            <v>90</v>
          </cell>
          <cell r="E843">
            <v>1515</v>
          </cell>
          <cell r="F843">
            <v>90</v>
          </cell>
          <cell r="G843">
            <v>82194</v>
          </cell>
          <cell r="H843" t="str">
            <v/>
          </cell>
          <cell r="I843" t="str">
            <v>.</v>
          </cell>
        </row>
        <row r="844">
          <cell r="A844">
            <v>756</v>
          </cell>
          <cell r="B844" t="str">
            <v>Switzerland</v>
          </cell>
          <cell r="C844">
            <v>1998</v>
          </cell>
          <cell r="D844">
            <v>90</v>
          </cell>
          <cell r="E844">
            <v>1616</v>
          </cell>
          <cell r="F844">
            <v>90</v>
          </cell>
          <cell r="G844">
            <v>81742</v>
          </cell>
          <cell r="H844" t="str">
            <v/>
          </cell>
          <cell r="I844" t="str">
            <v>.</v>
          </cell>
        </row>
        <row r="845">
          <cell r="A845">
            <v>756</v>
          </cell>
          <cell r="B845" t="str">
            <v>Switzerland</v>
          </cell>
          <cell r="C845">
            <v>1998</v>
          </cell>
          <cell r="D845">
            <v>90</v>
          </cell>
          <cell r="E845">
            <v>1717</v>
          </cell>
          <cell r="F845">
            <v>90</v>
          </cell>
          <cell r="G845">
            <v>82279</v>
          </cell>
          <cell r="H845" t="str">
            <v/>
          </cell>
          <cell r="I845" t="str">
            <v>.</v>
          </cell>
        </row>
        <row r="846">
          <cell r="A846">
            <v>756</v>
          </cell>
          <cell r="B846" t="str">
            <v>Switzerland</v>
          </cell>
          <cell r="C846">
            <v>1998</v>
          </cell>
          <cell r="D846">
            <v>90</v>
          </cell>
          <cell r="E846">
            <v>1818</v>
          </cell>
          <cell r="F846">
            <v>90</v>
          </cell>
          <cell r="G846">
            <v>80324</v>
          </cell>
          <cell r="H846" t="str">
            <v/>
          </cell>
          <cell r="I846" t="str">
            <v>.</v>
          </cell>
        </row>
        <row r="847">
          <cell r="A847">
            <v>756</v>
          </cell>
          <cell r="B847" t="str">
            <v>Switzerland</v>
          </cell>
          <cell r="C847">
            <v>1998</v>
          </cell>
          <cell r="D847">
            <v>90</v>
          </cell>
          <cell r="E847">
            <v>1919</v>
          </cell>
          <cell r="F847">
            <v>90</v>
          </cell>
          <cell r="G847">
            <v>79467</v>
          </cell>
          <cell r="H847" t="str">
            <v/>
          </cell>
          <cell r="I847" t="str">
            <v>.</v>
          </cell>
        </row>
        <row r="848">
          <cell r="A848">
            <v>756</v>
          </cell>
          <cell r="B848" t="str">
            <v>Switzerland</v>
          </cell>
          <cell r="C848">
            <v>1998</v>
          </cell>
          <cell r="D848">
            <v>90</v>
          </cell>
          <cell r="E848">
            <v>1519</v>
          </cell>
          <cell r="F848">
            <v>90</v>
          </cell>
          <cell r="G848">
            <v>406006</v>
          </cell>
          <cell r="H848" t="str">
            <v/>
          </cell>
          <cell r="I848" t="str">
            <v>.</v>
          </cell>
        </row>
        <row r="849">
          <cell r="A849">
            <v>756</v>
          </cell>
          <cell r="B849" t="str">
            <v>Switzerland</v>
          </cell>
          <cell r="C849">
            <v>1998</v>
          </cell>
          <cell r="D849">
            <v>90</v>
          </cell>
          <cell r="E849">
            <v>2020</v>
          </cell>
          <cell r="F849">
            <v>90</v>
          </cell>
          <cell r="G849">
            <v>80607</v>
          </cell>
          <cell r="H849" t="str">
            <v/>
          </cell>
          <cell r="I849" t="str">
            <v>.</v>
          </cell>
        </row>
        <row r="850">
          <cell r="A850">
            <v>756</v>
          </cell>
          <cell r="B850" t="str">
            <v>Switzerland</v>
          </cell>
          <cell r="C850">
            <v>1998</v>
          </cell>
          <cell r="D850">
            <v>90</v>
          </cell>
          <cell r="E850">
            <v>2121</v>
          </cell>
          <cell r="F850">
            <v>90</v>
          </cell>
          <cell r="G850">
            <v>80795</v>
          </cell>
          <cell r="H850" t="str">
            <v/>
          </cell>
          <cell r="I850" t="str">
            <v>.</v>
          </cell>
        </row>
        <row r="851">
          <cell r="A851">
            <v>756</v>
          </cell>
          <cell r="B851" t="str">
            <v>Switzerland</v>
          </cell>
          <cell r="C851">
            <v>1998</v>
          </cell>
          <cell r="D851">
            <v>90</v>
          </cell>
          <cell r="E851">
            <v>2222</v>
          </cell>
          <cell r="F851">
            <v>90</v>
          </cell>
          <cell r="G851">
            <v>82073</v>
          </cell>
          <cell r="H851" t="str">
            <v/>
          </cell>
          <cell r="I851" t="str">
            <v>.</v>
          </cell>
        </row>
        <row r="852">
          <cell r="A852">
            <v>756</v>
          </cell>
          <cell r="B852" t="str">
            <v>Switzerland</v>
          </cell>
          <cell r="C852">
            <v>1998</v>
          </cell>
          <cell r="D852">
            <v>90</v>
          </cell>
          <cell r="E852">
            <v>2323</v>
          </cell>
          <cell r="F852">
            <v>90</v>
          </cell>
          <cell r="G852">
            <v>85855</v>
          </cell>
          <cell r="H852" t="str">
            <v/>
          </cell>
          <cell r="I852" t="str">
            <v>.</v>
          </cell>
        </row>
        <row r="853">
          <cell r="A853">
            <v>756</v>
          </cell>
          <cell r="B853" t="str">
            <v>Switzerland</v>
          </cell>
          <cell r="C853">
            <v>1998</v>
          </cell>
          <cell r="D853">
            <v>90</v>
          </cell>
          <cell r="E853">
            <v>2424</v>
          </cell>
          <cell r="F853">
            <v>90</v>
          </cell>
          <cell r="G853">
            <v>88688</v>
          </cell>
          <cell r="H853" t="str">
            <v/>
          </cell>
          <cell r="I853" t="str">
            <v>.</v>
          </cell>
        </row>
        <row r="854">
          <cell r="A854">
            <v>756</v>
          </cell>
          <cell r="B854" t="str">
            <v>Switzerland</v>
          </cell>
          <cell r="C854">
            <v>1998</v>
          </cell>
          <cell r="D854">
            <v>90</v>
          </cell>
          <cell r="E854">
            <v>2024</v>
          </cell>
          <cell r="F854">
            <v>90</v>
          </cell>
          <cell r="G854">
            <v>418018</v>
          </cell>
          <cell r="H854" t="str">
            <v/>
          </cell>
          <cell r="I854" t="str">
            <v>.</v>
          </cell>
        </row>
        <row r="855">
          <cell r="A855">
            <v>756</v>
          </cell>
          <cell r="B855" t="str">
            <v>Switzerland</v>
          </cell>
          <cell r="C855">
            <v>1998</v>
          </cell>
          <cell r="D855">
            <v>90</v>
          </cell>
          <cell r="E855">
            <v>2525</v>
          </cell>
          <cell r="F855">
            <v>90</v>
          </cell>
          <cell r="G855">
            <v>93780</v>
          </cell>
          <cell r="H855" t="str">
            <v/>
          </cell>
          <cell r="I855" t="str">
            <v>.</v>
          </cell>
        </row>
        <row r="856">
          <cell r="A856">
            <v>756</v>
          </cell>
          <cell r="B856" t="str">
            <v>Switzerland</v>
          </cell>
          <cell r="C856">
            <v>1998</v>
          </cell>
          <cell r="D856">
            <v>90</v>
          </cell>
          <cell r="E856">
            <v>2626</v>
          </cell>
          <cell r="F856">
            <v>90</v>
          </cell>
          <cell r="G856">
            <v>98555</v>
          </cell>
          <cell r="H856" t="str">
            <v/>
          </cell>
          <cell r="I856" t="str">
            <v>.</v>
          </cell>
        </row>
        <row r="857">
          <cell r="A857">
            <v>756</v>
          </cell>
          <cell r="B857" t="str">
            <v>Switzerland</v>
          </cell>
          <cell r="C857">
            <v>1998</v>
          </cell>
          <cell r="D857">
            <v>90</v>
          </cell>
          <cell r="E857">
            <v>2727</v>
          </cell>
          <cell r="F857">
            <v>90</v>
          </cell>
          <cell r="G857">
            <v>102470</v>
          </cell>
          <cell r="H857" t="str">
            <v/>
          </cell>
          <cell r="I857" t="str">
            <v>.</v>
          </cell>
        </row>
        <row r="858">
          <cell r="A858">
            <v>756</v>
          </cell>
          <cell r="B858" t="str">
            <v>Switzerland</v>
          </cell>
          <cell r="C858">
            <v>1998</v>
          </cell>
          <cell r="D858">
            <v>90</v>
          </cell>
          <cell r="E858">
            <v>2828</v>
          </cell>
          <cell r="F858">
            <v>90</v>
          </cell>
          <cell r="G858">
            <v>107483</v>
          </cell>
          <cell r="H858" t="str">
            <v/>
          </cell>
          <cell r="I858" t="str">
            <v>.</v>
          </cell>
        </row>
        <row r="859">
          <cell r="A859">
            <v>756</v>
          </cell>
          <cell r="B859" t="str">
            <v>Switzerland</v>
          </cell>
          <cell r="C859">
            <v>1998</v>
          </cell>
          <cell r="D859">
            <v>90</v>
          </cell>
          <cell r="E859">
            <v>2929</v>
          </cell>
          <cell r="F859">
            <v>90</v>
          </cell>
          <cell r="G859">
            <v>112096</v>
          </cell>
          <cell r="H859" t="str">
            <v/>
          </cell>
          <cell r="I859" t="str">
            <v>.</v>
          </cell>
        </row>
        <row r="860">
          <cell r="A860">
            <v>756</v>
          </cell>
          <cell r="B860" t="str">
            <v>Switzerland</v>
          </cell>
          <cell r="C860">
            <v>1998</v>
          </cell>
          <cell r="D860">
            <v>90</v>
          </cell>
          <cell r="E860">
            <v>2529</v>
          </cell>
          <cell r="F860">
            <v>90</v>
          </cell>
          <cell r="G860">
            <v>514384</v>
          </cell>
          <cell r="H860" t="str">
            <v/>
          </cell>
          <cell r="I860" t="str">
            <v>.</v>
          </cell>
        </row>
        <row r="861">
          <cell r="A861">
            <v>756</v>
          </cell>
          <cell r="B861" t="str">
            <v>Switzerland</v>
          </cell>
          <cell r="C861">
            <v>1998</v>
          </cell>
          <cell r="D861">
            <v>90</v>
          </cell>
          <cell r="E861">
            <v>3034</v>
          </cell>
          <cell r="F861">
            <v>90</v>
          </cell>
          <cell r="G861">
            <v>611286</v>
          </cell>
          <cell r="H861" t="str">
            <v/>
          </cell>
          <cell r="I861" t="str">
            <v>.</v>
          </cell>
        </row>
        <row r="862">
          <cell r="A862">
            <v>756</v>
          </cell>
          <cell r="B862" t="str">
            <v>Switzerland</v>
          </cell>
          <cell r="C862">
            <v>1998</v>
          </cell>
          <cell r="D862">
            <v>90</v>
          </cell>
          <cell r="E862">
            <v>3539</v>
          </cell>
          <cell r="F862">
            <v>90</v>
          </cell>
          <cell r="G862">
            <v>583335</v>
          </cell>
          <cell r="H862" t="str">
            <v/>
          </cell>
          <cell r="I862" t="str">
            <v>.</v>
          </cell>
        </row>
        <row r="863">
          <cell r="A863">
            <v>756</v>
          </cell>
          <cell r="B863" t="str">
            <v>Switzerland</v>
          </cell>
          <cell r="C863">
            <v>1998</v>
          </cell>
          <cell r="D863">
            <v>90</v>
          </cell>
          <cell r="E863">
            <v>4099</v>
          </cell>
          <cell r="F863">
            <v>90</v>
          </cell>
          <cell r="G863">
            <v>3314872</v>
          </cell>
          <cell r="H863" t="str">
            <v/>
          </cell>
          <cell r="I863" t="str">
            <v>.</v>
          </cell>
        </row>
        <row r="864">
          <cell r="A864">
            <v>756</v>
          </cell>
          <cell r="B864" t="str">
            <v>Switzerland</v>
          </cell>
          <cell r="C864">
            <v>1998</v>
          </cell>
          <cell r="D864">
            <v>90</v>
          </cell>
          <cell r="E864">
            <v>990000</v>
          </cell>
          <cell r="F864">
            <v>90</v>
          </cell>
          <cell r="G864">
            <v>0</v>
          </cell>
          <cell r="H864" t="str">
            <v>n;</v>
          </cell>
          <cell r="I864" t="str">
            <v>n</v>
          </cell>
        </row>
        <row r="865">
          <cell r="A865">
            <v>376</v>
          </cell>
          <cell r="B865" t="str">
            <v>Israel</v>
          </cell>
          <cell r="C865">
            <v>1998</v>
          </cell>
          <cell r="D865">
            <v>90</v>
          </cell>
          <cell r="E865">
            <v>509</v>
          </cell>
          <cell r="F865">
            <v>90</v>
          </cell>
          <cell r="G865">
            <v>561299</v>
          </cell>
          <cell r="H865" t="str">
            <v/>
          </cell>
          <cell r="I865" t="str">
            <v>.</v>
          </cell>
        </row>
        <row r="866">
          <cell r="A866">
            <v>376</v>
          </cell>
          <cell r="B866" t="str">
            <v>Israel</v>
          </cell>
          <cell r="C866">
            <v>1998</v>
          </cell>
          <cell r="D866">
            <v>90</v>
          </cell>
          <cell r="E866">
            <v>1010</v>
          </cell>
          <cell r="F866">
            <v>90</v>
          </cell>
          <cell r="G866">
            <v>109283</v>
          </cell>
          <cell r="H866" t="str">
            <v/>
          </cell>
          <cell r="I866" t="str">
            <v>.</v>
          </cell>
        </row>
        <row r="867">
          <cell r="A867">
            <v>376</v>
          </cell>
          <cell r="B867" t="str">
            <v>Israel</v>
          </cell>
          <cell r="C867">
            <v>1998</v>
          </cell>
          <cell r="D867">
            <v>90</v>
          </cell>
          <cell r="E867">
            <v>1111</v>
          </cell>
          <cell r="F867">
            <v>90</v>
          </cell>
          <cell r="G867">
            <v>109805</v>
          </cell>
          <cell r="H867" t="str">
            <v/>
          </cell>
          <cell r="I867" t="str">
            <v>.</v>
          </cell>
        </row>
        <row r="868">
          <cell r="A868">
            <v>376</v>
          </cell>
          <cell r="B868" t="str">
            <v>Israel</v>
          </cell>
          <cell r="C868">
            <v>1998</v>
          </cell>
          <cell r="D868">
            <v>90</v>
          </cell>
          <cell r="E868">
            <v>1212</v>
          </cell>
          <cell r="F868">
            <v>90</v>
          </cell>
          <cell r="G868">
            <v>109353</v>
          </cell>
          <cell r="H868" t="str">
            <v/>
          </cell>
          <cell r="I868" t="str">
            <v>.</v>
          </cell>
        </row>
        <row r="869">
          <cell r="A869">
            <v>376</v>
          </cell>
          <cell r="B869" t="str">
            <v>Israel</v>
          </cell>
          <cell r="C869">
            <v>1998</v>
          </cell>
          <cell r="D869">
            <v>90</v>
          </cell>
          <cell r="E869">
            <v>1313</v>
          </cell>
          <cell r="F869">
            <v>90</v>
          </cell>
          <cell r="G869">
            <v>108820</v>
          </cell>
          <cell r="H869" t="str">
            <v/>
          </cell>
          <cell r="I869" t="str">
            <v>.</v>
          </cell>
        </row>
        <row r="870">
          <cell r="A870">
            <v>376</v>
          </cell>
          <cell r="B870" t="str">
            <v>Israel</v>
          </cell>
          <cell r="C870">
            <v>1998</v>
          </cell>
          <cell r="D870">
            <v>90</v>
          </cell>
          <cell r="E870">
            <v>1414</v>
          </cell>
          <cell r="F870">
            <v>90</v>
          </cell>
          <cell r="G870">
            <v>109224</v>
          </cell>
          <cell r="H870" t="str">
            <v/>
          </cell>
          <cell r="I870" t="str">
            <v>.</v>
          </cell>
        </row>
        <row r="871">
          <cell r="A871">
            <v>376</v>
          </cell>
          <cell r="B871" t="str">
            <v>Israel</v>
          </cell>
          <cell r="C871">
            <v>1998</v>
          </cell>
          <cell r="D871">
            <v>90</v>
          </cell>
          <cell r="E871">
            <v>1014</v>
          </cell>
          <cell r="F871">
            <v>90</v>
          </cell>
          <cell r="G871">
            <v>546485</v>
          </cell>
          <cell r="H871" t="str">
            <v/>
          </cell>
          <cell r="I871" t="str">
            <v>.</v>
          </cell>
        </row>
        <row r="872">
          <cell r="A872">
            <v>376</v>
          </cell>
          <cell r="B872" t="str">
            <v>Israel</v>
          </cell>
          <cell r="C872">
            <v>1998</v>
          </cell>
          <cell r="D872">
            <v>90</v>
          </cell>
          <cell r="E872">
            <v>1515</v>
          </cell>
          <cell r="F872">
            <v>90</v>
          </cell>
          <cell r="G872">
            <v>105755</v>
          </cell>
          <cell r="H872" t="str">
            <v/>
          </cell>
          <cell r="I872" t="str">
            <v>.</v>
          </cell>
        </row>
        <row r="873">
          <cell r="A873">
            <v>376</v>
          </cell>
          <cell r="B873" t="str">
            <v>Israel</v>
          </cell>
          <cell r="C873">
            <v>1998</v>
          </cell>
          <cell r="D873">
            <v>90</v>
          </cell>
          <cell r="E873">
            <v>1616</v>
          </cell>
          <cell r="F873">
            <v>90</v>
          </cell>
          <cell r="G873">
            <v>103055</v>
          </cell>
          <cell r="H873" t="str">
            <v/>
          </cell>
          <cell r="I873" t="str">
            <v>.</v>
          </cell>
        </row>
        <row r="874">
          <cell r="A874">
            <v>376</v>
          </cell>
          <cell r="B874" t="str">
            <v>Israel</v>
          </cell>
          <cell r="C874">
            <v>1998</v>
          </cell>
          <cell r="D874">
            <v>90</v>
          </cell>
          <cell r="E874">
            <v>1717</v>
          </cell>
          <cell r="F874">
            <v>90</v>
          </cell>
          <cell r="G874">
            <v>103669</v>
          </cell>
          <cell r="H874" t="str">
            <v/>
          </cell>
          <cell r="I874" t="str">
            <v>.</v>
          </cell>
        </row>
        <row r="875">
          <cell r="A875">
            <v>376</v>
          </cell>
          <cell r="B875" t="str">
            <v>Israel</v>
          </cell>
          <cell r="C875">
            <v>1998</v>
          </cell>
          <cell r="D875">
            <v>90</v>
          </cell>
          <cell r="E875">
            <v>1818</v>
          </cell>
          <cell r="F875">
            <v>90</v>
          </cell>
          <cell r="G875">
            <v>104002</v>
          </cell>
          <cell r="H875" t="str">
            <v/>
          </cell>
          <cell r="I875" t="str">
            <v>.</v>
          </cell>
        </row>
        <row r="876">
          <cell r="A876">
            <v>376</v>
          </cell>
          <cell r="B876" t="str">
            <v>Israel</v>
          </cell>
          <cell r="C876">
            <v>1998</v>
          </cell>
          <cell r="D876">
            <v>90</v>
          </cell>
          <cell r="E876">
            <v>1919</v>
          </cell>
          <cell r="F876">
            <v>90</v>
          </cell>
          <cell r="G876">
            <v>104074</v>
          </cell>
          <cell r="H876" t="str">
            <v/>
          </cell>
          <cell r="I876" t="str">
            <v>.</v>
          </cell>
        </row>
        <row r="877">
          <cell r="A877">
            <v>376</v>
          </cell>
          <cell r="B877" t="str">
            <v>Israel</v>
          </cell>
          <cell r="C877">
            <v>1998</v>
          </cell>
          <cell r="D877">
            <v>90</v>
          </cell>
          <cell r="E877">
            <v>1519</v>
          </cell>
          <cell r="F877">
            <v>90</v>
          </cell>
          <cell r="G877">
            <v>520555</v>
          </cell>
          <cell r="H877" t="str">
            <v/>
          </cell>
          <cell r="I877" t="str">
            <v>.</v>
          </cell>
        </row>
        <row r="878">
          <cell r="A878">
            <v>376</v>
          </cell>
          <cell r="B878" t="str">
            <v>Israel</v>
          </cell>
          <cell r="C878">
            <v>1998</v>
          </cell>
          <cell r="D878">
            <v>90</v>
          </cell>
          <cell r="E878">
            <v>2020</v>
          </cell>
          <cell r="F878">
            <v>90</v>
          </cell>
          <cell r="G878">
            <v>104345</v>
          </cell>
          <cell r="H878" t="str">
            <v/>
          </cell>
          <cell r="I878" t="str">
            <v>.</v>
          </cell>
        </row>
        <row r="879">
          <cell r="A879">
            <v>376</v>
          </cell>
          <cell r="B879" t="str">
            <v>Israel</v>
          </cell>
          <cell r="C879">
            <v>1998</v>
          </cell>
          <cell r="D879">
            <v>90</v>
          </cell>
          <cell r="E879">
            <v>2121</v>
          </cell>
          <cell r="F879">
            <v>90</v>
          </cell>
          <cell r="G879">
            <v>107066</v>
          </cell>
          <cell r="H879" t="str">
            <v/>
          </cell>
          <cell r="I879" t="str">
            <v>.</v>
          </cell>
        </row>
        <row r="880">
          <cell r="A880">
            <v>376</v>
          </cell>
          <cell r="B880" t="str">
            <v>Israel</v>
          </cell>
          <cell r="C880">
            <v>1998</v>
          </cell>
          <cell r="D880">
            <v>90</v>
          </cell>
          <cell r="E880">
            <v>2222</v>
          </cell>
          <cell r="F880">
            <v>90</v>
          </cell>
          <cell r="G880">
            <v>105256</v>
          </cell>
          <cell r="H880" t="str">
            <v/>
          </cell>
          <cell r="I880" t="str">
            <v>.</v>
          </cell>
        </row>
        <row r="881">
          <cell r="A881">
            <v>376</v>
          </cell>
          <cell r="B881" t="str">
            <v>Israel</v>
          </cell>
          <cell r="C881">
            <v>1998</v>
          </cell>
          <cell r="D881">
            <v>90</v>
          </cell>
          <cell r="E881">
            <v>2323</v>
          </cell>
          <cell r="F881">
            <v>90</v>
          </cell>
          <cell r="G881">
            <v>100401</v>
          </cell>
          <cell r="H881" t="str">
            <v/>
          </cell>
          <cell r="I881" t="str">
            <v>.</v>
          </cell>
        </row>
        <row r="882">
          <cell r="A882">
            <v>376</v>
          </cell>
          <cell r="B882" t="str">
            <v>Israel</v>
          </cell>
          <cell r="C882">
            <v>1998</v>
          </cell>
          <cell r="D882">
            <v>90</v>
          </cell>
          <cell r="E882">
            <v>2424</v>
          </cell>
          <cell r="F882">
            <v>90</v>
          </cell>
          <cell r="G882">
            <v>97276</v>
          </cell>
          <cell r="H882" t="str">
            <v/>
          </cell>
          <cell r="I882" t="str">
            <v>.</v>
          </cell>
        </row>
        <row r="883">
          <cell r="A883">
            <v>376</v>
          </cell>
          <cell r="B883" t="str">
            <v>Israel</v>
          </cell>
          <cell r="C883">
            <v>1998</v>
          </cell>
          <cell r="D883">
            <v>90</v>
          </cell>
          <cell r="E883">
            <v>2024</v>
          </cell>
          <cell r="F883">
            <v>90</v>
          </cell>
          <cell r="G883">
            <v>514344</v>
          </cell>
          <cell r="H883" t="str">
            <v/>
          </cell>
          <cell r="I883" t="str">
            <v>.</v>
          </cell>
        </row>
        <row r="884">
          <cell r="A884">
            <v>376</v>
          </cell>
          <cell r="B884" t="str">
            <v>Israel</v>
          </cell>
          <cell r="C884">
            <v>1998</v>
          </cell>
          <cell r="D884">
            <v>90</v>
          </cell>
          <cell r="E884">
            <v>2525</v>
          </cell>
          <cell r="F884">
            <v>90</v>
          </cell>
          <cell r="G884">
            <v>94482</v>
          </cell>
          <cell r="H884" t="str">
            <v/>
          </cell>
          <cell r="I884" t="str">
            <v>.</v>
          </cell>
        </row>
        <row r="885">
          <cell r="A885">
            <v>376</v>
          </cell>
          <cell r="B885" t="str">
            <v>Israel</v>
          </cell>
          <cell r="C885">
            <v>1998</v>
          </cell>
          <cell r="D885">
            <v>90</v>
          </cell>
          <cell r="E885">
            <v>2626</v>
          </cell>
          <cell r="F885">
            <v>90</v>
          </cell>
          <cell r="G885">
            <v>93755</v>
          </cell>
          <cell r="H885" t="str">
            <v/>
          </cell>
          <cell r="I885" t="str">
            <v>.</v>
          </cell>
        </row>
        <row r="886">
          <cell r="A886">
            <v>376</v>
          </cell>
          <cell r="B886" t="str">
            <v>Israel</v>
          </cell>
          <cell r="C886">
            <v>1998</v>
          </cell>
          <cell r="D886">
            <v>90</v>
          </cell>
          <cell r="E886">
            <v>2727</v>
          </cell>
          <cell r="F886">
            <v>90</v>
          </cell>
          <cell r="G886">
            <v>90820</v>
          </cell>
          <cell r="H886" t="str">
            <v/>
          </cell>
          <cell r="I886" t="str">
            <v>.</v>
          </cell>
        </row>
        <row r="887">
          <cell r="A887">
            <v>376</v>
          </cell>
          <cell r="B887" t="str">
            <v>Israel</v>
          </cell>
          <cell r="C887">
            <v>1998</v>
          </cell>
          <cell r="D887">
            <v>90</v>
          </cell>
          <cell r="E887">
            <v>2828</v>
          </cell>
          <cell r="F887">
            <v>90</v>
          </cell>
          <cell r="G887">
            <v>84831</v>
          </cell>
          <cell r="H887" t="str">
            <v/>
          </cell>
          <cell r="I887" t="str">
            <v>.</v>
          </cell>
        </row>
        <row r="888">
          <cell r="A888">
            <v>376</v>
          </cell>
          <cell r="B888" t="str">
            <v>Israel</v>
          </cell>
          <cell r="C888">
            <v>1998</v>
          </cell>
          <cell r="D888">
            <v>90</v>
          </cell>
          <cell r="E888">
            <v>2929</v>
          </cell>
          <cell r="F888">
            <v>90</v>
          </cell>
          <cell r="G888">
            <v>81698</v>
          </cell>
          <cell r="H888" t="str">
            <v/>
          </cell>
          <cell r="I888" t="str">
            <v>.</v>
          </cell>
        </row>
        <row r="889">
          <cell r="A889">
            <v>376</v>
          </cell>
          <cell r="B889" t="str">
            <v>Israel</v>
          </cell>
          <cell r="C889">
            <v>1998</v>
          </cell>
          <cell r="D889">
            <v>90</v>
          </cell>
          <cell r="E889">
            <v>2529</v>
          </cell>
          <cell r="F889">
            <v>90</v>
          </cell>
          <cell r="G889">
            <v>445586</v>
          </cell>
          <cell r="H889" t="str">
            <v/>
          </cell>
          <cell r="I889" t="str">
            <v>.</v>
          </cell>
        </row>
        <row r="890">
          <cell r="A890">
            <v>376</v>
          </cell>
          <cell r="B890" t="str">
            <v>Israel</v>
          </cell>
          <cell r="C890">
            <v>1998</v>
          </cell>
          <cell r="D890">
            <v>90</v>
          </cell>
          <cell r="E890">
            <v>3034</v>
          </cell>
          <cell r="F890">
            <v>90</v>
          </cell>
          <cell r="G890">
            <v>381340</v>
          </cell>
          <cell r="H890" t="str">
            <v/>
          </cell>
          <cell r="I890" t="str">
            <v>.</v>
          </cell>
        </row>
        <row r="891">
          <cell r="A891">
            <v>376</v>
          </cell>
          <cell r="B891" t="str">
            <v>Israel</v>
          </cell>
          <cell r="C891">
            <v>1998</v>
          </cell>
          <cell r="D891">
            <v>90</v>
          </cell>
          <cell r="E891">
            <v>3539</v>
          </cell>
          <cell r="F891">
            <v>90</v>
          </cell>
          <cell r="G891">
            <v>370969</v>
          </cell>
          <cell r="H891" t="str">
            <v/>
          </cell>
          <cell r="I891" t="str">
            <v>.</v>
          </cell>
        </row>
        <row r="892">
          <cell r="A892">
            <v>376</v>
          </cell>
          <cell r="B892" t="str">
            <v>Israel</v>
          </cell>
          <cell r="C892">
            <v>1998</v>
          </cell>
          <cell r="D892">
            <v>90</v>
          </cell>
          <cell r="E892">
            <v>4099</v>
          </cell>
          <cell r="F892">
            <v>90</v>
          </cell>
          <cell r="G892">
            <v>1957335</v>
          </cell>
          <cell r="H892" t="str">
            <v/>
          </cell>
          <cell r="I892" t="str">
            <v>.</v>
          </cell>
        </row>
        <row r="893">
          <cell r="A893">
            <v>376</v>
          </cell>
          <cell r="B893" t="str">
            <v>Israel</v>
          </cell>
          <cell r="C893">
            <v>1998</v>
          </cell>
          <cell r="D893">
            <v>90</v>
          </cell>
          <cell r="E893">
            <v>990000</v>
          </cell>
          <cell r="F893">
            <v>90</v>
          </cell>
          <cell r="G893" t="str">
            <v/>
          </cell>
          <cell r="H893" t="str">
            <v/>
          </cell>
          <cell r="I893" t="str">
            <v>.</v>
          </cell>
        </row>
        <row r="894">
          <cell r="A894">
            <v>528</v>
          </cell>
          <cell r="B894" t="str">
            <v>Netherlands</v>
          </cell>
          <cell r="C894">
            <v>1998</v>
          </cell>
          <cell r="D894">
            <v>90</v>
          </cell>
          <cell r="E894">
            <v>900000</v>
          </cell>
          <cell r="F894">
            <v>90</v>
          </cell>
          <cell r="G894">
            <v>15654192</v>
          </cell>
          <cell r="H894" t="str">
            <v>;;=SUM(F11:G11);</v>
          </cell>
          <cell r="I894" t="str">
            <v>.</v>
          </cell>
        </row>
        <row r="895">
          <cell r="A895">
            <v>528</v>
          </cell>
          <cell r="B895" t="str">
            <v>Netherlands</v>
          </cell>
          <cell r="C895">
            <v>1998</v>
          </cell>
          <cell r="D895">
            <v>90</v>
          </cell>
          <cell r="E895">
            <v>300</v>
          </cell>
          <cell r="F895">
            <v>90</v>
          </cell>
          <cell r="G895">
            <v>575389</v>
          </cell>
          <cell r="H895" t="str">
            <v>;;=SUM(F12:G12);</v>
          </cell>
          <cell r="I895" t="str">
            <v>.</v>
          </cell>
        </row>
        <row r="896">
          <cell r="A896">
            <v>528</v>
          </cell>
          <cell r="B896" t="str">
            <v>Netherlands</v>
          </cell>
          <cell r="C896">
            <v>1998</v>
          </cell>
          <cell r="D896">
            <v>90</v>
          </cell>
          <cell r="E896">
            <v>303</v>
          </cell>
          <cell r="F896">
            <v>90</v>
          </cell>
          <cell r="G896">
            <v>197246</v>
          </cell>
          <cell r="H896" t="str">
            <v>;;=SUM(F13:G13);</v>
          </cell>
          <cell r="I896" t="str">
            <v>.</v>
          </cell>
        </row>
        <row r="897">
          <cell r="A897">
            <v>528</v>
          </cell>
          <cell r="B897" t="str">
            <v>Netherlands</v>
          </cell>
          <cell r="C897">
            <v>1998</v>
          </cell>
          <cell r="D897">
            <v>90</v>
          </cell>
          <cell r="E897">
            <v>404</v>
          </cell>
          <cell r="F897">
            <v>90</v>
          </cell>
          <cell r="G897">
            <v>196732</v>
          </cell>
          <cell r="H897" t="str">
            <v>;;=SUM(F14:G14);</v>
          </cell>
          <cell r="I897" t="str">
            <v>.</v>
          </cell>
        </row>
        <row r="898">
          <cell r="A898">
            <v>528</v>
          </cell>
          <cell r="B898" t="str">
            <v>Netherlands</v>
          </cell>
          <cell r="C898">
            <v>1998</v>
          </cell>
          <cell r="D898">
            <v>90</v>
          </cell>
          <cell r="E898">
            <v>505</v>
          </cell>
          <cell r="F898">
            <v>90</v>
          </cell>
          <cell r="G898">
            <v>198600</v>
          </cell>
          <cell r="H898" t="str">
            <v>;;=SUM(F15:G15);</v>
          </cell>
          <cell r="I898" t="str">
            <v>.</v>
          </cell>
        </row>
        <row r="899">
          <cell r="A899">
            <v>528</v>
          </cell>
          <cell r="B899" t="str">
            <v>Netherlands</v>
          </cell>
          <cell r="C899">
            <v>1998</v>
          </cell>
          <cell r="D899">
            <v>90</v>
          </cell>
          <cell r="E899">
            <v>606</v>
          </cell>
          <cell r="F899">
            <v>90</v>
          </cell>
          <cell r="G899">
            <v>201177</v>
          </cell>
          <cell r="H899" t="str">
            <v>;;=SUM(F16:G16);</v>
          </cell>
          <cell r="I899" t="str">
            <v>.</v>
          </cell>
        </row>
        <row r="900">
          <cell r="A900">
            <v>528</v>
          </cell>
          <cell r="B900" t="str">
            <v>Netherlands</v>
          </cell>
          <cell r="C900">
            <v>1998</v>
          </cell>
          <cell r="D900">
            <v>90</v>
          </cell>
          <cell r="E900">
            <v>707</v>
          </cell>
          <cell r="F900">
            <v>90</v>
          </cell>
          <cell r="G900">
            <v>201520</v>
          </cell>
          <cell r="H900" t="str">
            <v>;;=SUM(F17:G17);</v>
          </cell>
          <cell r="I900" t="str">
            <v>.</v>
          </cell>
        </row>
        <row r="901">
          <cell r="A901">
            <v>528</v>
          </cell>
          <cell r="B901" t="str">
            <v>Netherlands</v>
          </cell>
          <cell r="C901">
            <v>1998</v>
          </cell>
          <cell r="D901">
            <v>90</v>
          </cell>
          <cell r="E901">
            <v>808</v>
          </cell>
          <cell r="F901">
            <v>90</v>
          </cell>
          <cell r="G901">
            <v>193410</v>
          </cell>
          <cell r="H901" t="str">
            <v>;;=SUM(F18:G18);</v>
          </cell>
          <cell r="I901" t="str">
            <v>.</v>
          </cell>
        </row>
        <row r="902">
          <cell r="A902">
            <v>528</v>
          </cell>
          <cell r="B902" t="str">
            <v>Netherlands</v>
          </cell>
          <cell r="C902">
            <v>1998</v>
          </cell>
          <cell r="D902">
            <v>90</v>
          </cell>
          <cell r="E902">
            <v>909</v>
          </cell>
          <cell r="F902">
            <v>90</v>
          </cell>
          <cell r="G902">
            <v>191403</v>
          </cell>
          <cell r="H902" t="str">
            <v>;;=SUM(F19:G19);</v>
          </cell>
          <cell r="I902" t="str">
            <v>.</v>
          </cell>
        </row>
        <row r="903">
          <cell r="A903">
            <v>528</v>
          </cell>
          <cell r="B903" t="str">
            <v>Netherlands</v>
          </cell>
          <cell r="C903">
            <v>1998</v>
          </cell>
          <cell r="D903">
            <v>90</v>
          </cell>
          <cell r="E903">
            <v>509</v>
          </cell>
          <cell r="F903">
            <v>90</v>
          </cell>
          <cell r="G903">
            <v>986110</v>
          </cell>
          <cell r="H903" t="str">
            <v>;;=SUM(F20:G20);</v>
          </cell>
          <cell r="I903" t="str">
            <v>.</v>
          </cell>
        </row>
        <row r="904">
          <cell r="A904">
            <v>528</v>
          </cell>
          <cell r="B904" t="str">
            <v>Netherlands</v>
          </cell>
          <cell r="C904">
            <v>1998</v>
          </cell>
          <cell r="D904">
            <v>90</v>
          </cell>
          <cell r="E904">
            <v>1010</v>
          </cell>
          <cell r="F904">
            <v>90</v>
          </cell>
          <cell r="G904">
            <v>192255</v>
          </cell>
          <cell r="H904" t="str">
            <v>;;=SUM(F21:G21);</v>
          </cell>
          <cell r="I904" t="str">
            <v>.</v>
          </cell>
        </row>
        <row r="905">
          <cell r="A905">
            <v>528</v>
          </cell>
          <cell r="B905" t="str">
            <v>Netherlands</v>
          </cell>
          <cell r="C905">
            <v>1998</v>
          </cell>
          <cell r="D905">
            <v>90</v>
          </cell>
          <cell r="E905">
            <v>1111</v>
          </cell>
          <cell r="F905">
            <v>90</v>
          </cell>
          <cell r="G905">
            <v>190796</v>
          </cell>
          <cell r="H905" t="str">
            <v>;;=SUM(F22:G22);</v>
          </cell>
          <cell r="I905" t="str">
            <v>.</v>
          </cell>
        </row>
        <row r="906">
          <cell r="A906">
            <v>528</v>
          </cell>
          <cell r="B906" t="str">
            <v>Netherlands</v>
          </cell>
          <cell r="C906">
            <v>1998</v>
          </cell>
          <cell r="D906">
            <v>90</v>
          </cell>
          <cell r="E906">
            <v>1212</v>
          </cell>
          <cell r="F906">
            <v>90</v>
          </cell>
          <cell r="G906">
            <v>185351</v>
          </cell>
          <cell r="H906" t="str">
            <v>;;=SUM(F23:G23);</v>
          </cell>
          <cell r="I906" t="str">
            <v>.</v>
          </cell>
        </row>
        <row r="907">
          <cell r="A907">
            <v>484</v>
          </cell>
          <cell r="B907" t="str">
            <v>Mexico</v>
          </cell>
          <cell r="C907">
            <v>1998</v>
          </cell>
          <cell r="D907">
            <v>90</v>
          </cell>
          <cell r="E907">
            <v>303</v>
          </cell>
          <cell r="F907">
            <v>90</v>
          </cell>
          <cell r="G907">
            <v>2237117</v>
          </cell>
          <cell r="H907" t="str">
            <v>;;=SUM(F13:G13);</v>
          </cell>
          <cell r="I907" t="str">
            <v>.</v>
          </cell>
        </row>
        <row r="908">
          <cell r="A908">
            <v>484</v>
          </cell>
          <cell r="B908" t="str">
            <v>Mexico</v>
          </cell>
          <cell r="C908">
            <v>1998</v>
          </cell>
          <cell r="D908">
            <v>90</v>
          </cell>
          <cell r="E908">
            <v>404</v>
          </cell>
          <cell r="F908">
            <v>90</v>
          </cell>
          <cell r="G908">
            <v>2253647</v>
          </cell>
          <cell r="H908" t="str">
            <v>;;=SUM(F14:G14);</v>
          </cell>
          <cell r="I908" t="str">
            <v>.</v>
          </cell>
        </row>
        <row r="909">
          <cell r="A909">
            <v>484</v>
          </cell>
          <cell r="B909" t="str">
            <v>Mexico</v>
          </cell>
          <cell r="C909">
            <v>1998</v>
          </cell>
          <cell r="D909">
            <v>90</v>
          </cell>
          <cell r="E909">
            <v>505</v>
          </cell>
          <cell r="F909">
            <v>90</v>
          </cell>
          <cell r="G909">
            <v>2255990</v>
          </cell>
          <cell r="H909" t="str">
            <v>;;=SUM(F15:G15);</v>
          </cell>
          <cell r="I909" t="str">
            <v>.</v>
          </cell>
        </row>
        <row r="910">
          <cell r="A910">
            <v>484</v>
          </cell>
          <cell r="B910" t="str">
            <v>Mexico</v>
          </cell>
          <cell r="C910">
            <v>1998</v>
          </cell>
          <cell r="D910">
            <v>90</v>
          </cell>
          <cell r="E910">
            <v>606</v>
          </cell>
          <cell r="F910">
            <v>90</v>
          </cell>
          <cell r="G910">
            <v>2255545</v>
          </cell>
          <cell r="H910" t="str">
            <v>;;=SUM(F16:G16);</v>
          </cell>
          <cell r="I910" t="str">
            <v>.</v>
          </cell>
        </row>
        <row r="911">
          <cell r="A911">
            <v>484</v>
          </cell>
          <cell r="B911" t="str">
            <v>Mexico</v>
          </cell>
          <cell r="C911">
            <v>1998</v>
          </cell>
          <cell r="D911">
            <v>90</v>
          </cell>
          <cell r="E911">
            <v>707</v>
          </cell>
          <cell r="F911">
            <v>90</v>
          </cell>
          <cell r="G911">
            <v>2249174</v>
          </cell>
          <cell r="H911" t="str">
            <v>;;=SUM(F17:G17);</v>
          </cell>
          <cell r="I911" t="str">
            <v>.</v>
          </cell>
        </row>
        <row r="912">
          <cell r="A912">
            <v>484</v>
          </cell>
          <cell r="B912" t="str">
            <v>Mexico</v>
          </cell>
          <cell r="C912">
            <v>1998</v>
          </cell>
          <cell r="D912">
            <v>90</v>
          </cell>
          <cell r="E912">
            <v>808</v>
          </cell>
          <cell r="F912">
            <v>90</v>
          </cell>
          <cell r="G912">
            <v>2243327</v>
          </cell>
          <cell r="H912" t="str">
            <v>;;=SUM(F18:G18);</v>
          </cell>
          <cell r="I912" t="str">
            <v>.</v>
          </cell>
        </row>
        <row r="913">
          <cell r="A913">
            <v>484</v>
          </cell>
          <cell r="B913" t="str">
            <v>Mexico</v>
          </cell>
          <cell r="C913">
            <v>1998</v>
          </cell>
          <cell r="D913">
            <v>90</v>
          </cell>
          <cell r="E913">
            <v>909</v>
          </cell>
          <cell r="F913">
            <v>90</v>
          </cell>
          <cell r="G913">
            <v>2239034</v>
          </cell>
          <cell r="H913" t="str">
            <v>;;=SUM(F19:G19);</v>
          </cell>
          <cell r="I913" t="str">
            <v>.</v>
          </cell>
        </row>
        <row r="914">
          <cell r="A914">
            <v>484</v>
          </cell>
          <cell r="B914" t="str">
            <v>Mexico</v>
          </cell>
          <cell r="C914">
            <v>1998</v>
          </cell>
          <cell r="D914">
            <v>90</v>
          </cell>
          <cell r="E914">
            <v>509</v>
          </cell>
          <cell r="F914">
            <v>90</v>
          </cell>
          <cell r="G914">
            <v>11243070</v>
          </cell>
          <cell r="H914" t="str">
            <v>;;=SUM(F20:G20);</v>
          </cell>
          <cell r="I914" t="str">
            <v>.</v>
          </cell>
        </row>
        <row r="915">
          <cell r="A915">
            <v>484</v>
          </cell>
          <cell r="B915" t="str">
            <v>Mexico</v>
          </cell>
          <cell r="C915">
            <v>1998</v>
          </cell>
          <cell r="D915">
            <v>90</v>
          </cell>
          <cell r="E915">
            <v>1010</v>
          </cell>
          <cell r="F915">
            <v>90</v>
          </cell>
          <cell r="G915">
            <v>2235194</v>
          </cell>
          <cell r="H915" t="str">
            <v>;;=SUM(F21:G21);</v>
          </cell>
          <cell r="I915" t="str">
            <v>.</v>
          </cell>
        </row>
        <row r="916">
          <cell r="A916">
            <v>484</v>
          </cell>
          <cell r="B916" t="str">
            <v>Mexico</v>
          </cell>
          <cell r="C916">
            <v>1998</v>
          </cell>
          <cell r="D916">
            <v>90</v>
          </cell>
          <cell r="E916">
            <v>1111</v>
          </cell>
          <cell r="F916">
            <v>90</v>
          </cell>
          <cell r="G916">
            <v>2230912</v>
          </cell>
          <cell r="H916" t="str">
            <v>;;=SUM(F22:G22);</v>
          </cell>
          <cell r="I916" t="str">
            <v>.</v>
          </cell>
        </row>
        <row r="917">
          <cell r="A917">
            <v>484</v>
          </cell>
          <cell r="B917" t="str">
            <v>Mexico</v>
          </cell>
          <cell r="C917">
            <v>1998</v>
          </cell>
          <cell r="D917">
            <v>90</v>
          </cell>
          <cell r="E917">
            <v>1212</v>
          </cell>
          <cell r="F917">
            <v>90</v>
          </cell>
          <cell r="G917">
            <v>2225923</v>
          </cell>
          <cell r="H917" t="str">
            <v>;;=SUM(F23:G23);</v>
          </cell>
          <cell r="I917" t="str">
            <v>.</v>
          </cell>
        </row>
        <row r="918">
          <cell r="A918">
            <v>484</v>
          </cell>
          <cell r="B918" t="str">
            <v>Mexico</v>
          </cell>
          <cell r="C918">
            <v>1998</v>
          </cell>
          <cell r="D918">
            <v>90</v>
          </cell>
          <cell r="E918">
            <v>1313</v>
          </cell>
          <cell r="F918">
            <v>90</v>
          </cell>
          <cell r="G918">
            <v>2197652</v>
          </cell>
          <cell r="H918" t="str">
            <v>;;=SUM(F24:G24);</v>
          </cell>
          <cell r="I918" t="str">
            <v>.</v>
          </cell>
        </row>
        <row r="919">
          <cell r="A919">
            <v>484</v>
          </cell>
          <cell r="B919" t="str">
            <v>Mexico</v>
          </cell>
          <cell r="C919">
            <v>1998</v>
          </cell>
          <cell r="D919">
            <v>90</v>
          </cell>
          <cell r="E919">
            <v>1414</v>
          </cell>
          <cell r="F919">
            <v>90</v>
          </cell>
          <cell r="G919">
            <v>2162518</v>
          </cell>
          <cell r="H919" t="str">
            <v>;;=SUM(F25:G25);</v>
          </cell>
          <cell r="I919" t="str">
            <v>.</v>
          </cell>
        </row>
        <row r="920">
          <cell r="A920">
            <v>484</v>
          </cell>
          <cell r="B920" t="str">
            <v>Mexico</v>
          </cell>
          <cell r="C920">
            <v>1998</v>
          </cell>
          <cell r="D920">
            <v>90</v>
          </cell>
          <cell r="E920">
            <v>1014</v>
          </cell>
          <cell r="F920">
            <v>90</v>
          </cell>
          <cell r="G920">
            <v>11052199</v>
          </cell>
          <cell r="H920" t="str">
            <v>;;=SUM(F26:G26);</v>
          </cell>
          <cell r="I920" t="str">
            <v>.</v>
          </cell>
        </row>
        <row r="921">
          <cell r="A921">
            <v>484</v>
          </cell>
          <cell r="B921" t="str">
            <v>Mexico</v>
          </cell>
          <cell r="C921">
            <v>1998</v>
          </cell>
          <cell r="D921">
            <v>90</v>
          </cell>
          <cell r="E921">
            <v>1515</v>
          </cell>
          <cell r="F921">
            <v>90</v>
          </cell>
          <cell r="G921">
            <v>2118498</v>
          </cell>
          <cell r="H921" t="str">
            <v>;;=SUM(F27:G27);</v>
          </cell>
          <cell r="I921" t="str">
            <v>.</v>
          </cell>
        </row>
        <row r="922">
          <cell r="A922">
            <v>484</v>
          </cell>
          <cell r="B922" t="str">
            <v>Mexico</v>
          </cell>
          <cell r="C922">
            <v>1998</v>
          </cell>
          <cell r="D922">
            <v>90</v>
          </cell>
          <cell r="E922">
            <v>1616</v>
          </cell>
          <cell r="F922">
            <v>90</v>
          </cell>
          <cell r="G922">
            <v>2071683</v>
          </cell>
          <cell r="H922" t="str">
            <v>;;=SUM(F28:G28);</v>
          </cell>
          <cell r="I922" t="str">
            <v>.</v>
          </cell>
        </row>
        <row r="923">
          <cell r="A923">
            <v>484</v>
          </cell>
          <cell r="B923" t="str">
            <v>Mexico</v>
          </cell>
          <cell r="C923">
            <v>1998</v>
          </cell>
          <cell r="D923">
            <v>90</v>
          </cell>
          <cell r="E923">
            <v>1717</v>
          </cell>
          <cell r="F923">
            <v>90</v>
          </cell>
          <cell r="G923">
            <v>2043451</v>
          </cell>
          <cell r="H923" t="str">
            <v>;;=SUM(F29:G29);</v>
          </cell>
          <cell r="I923" t="str">
            <v>.</v>
          </cell>
        </row>
        <row r="924">
          <cell r="A924">
            <v>484</v>
          </cell>
          <cell r="B924" t="str">
            <v>Mexico</v>
          </cell>
          <cell r="C924">
            <v>1998</v>
          </cell>
          <cell r="D924">
            <v>90</v>
          </cell>
          <cell r="E924">
            <v>1818</v>
          </cell>
          <cell r="F924">
            <v>90</v>
          </cell>
          <cell r="G924">
            <v>2011912</v>
          </cell>
          <cell r="H924" t="str">
            <v>;;=SUM(F30:G30);</v>
          </cell>
          <cell r="I924" t="str">
            <v>.</v>
          </cell>
        </row>
        <row r="925">
          <cell r="A925">
            <v>484</v>
          </cell>
          <cell r="B925" t="str">
            <v>Mexico</v>
          </cell>
          <cell r="C925">
            <v>1998</v>
          </cell>
          <cell r="D925">
            <v>90</v>
          </cell>
          <cell r="E925">
            <v>1919</v>
          </cell>
          <cell r="F925">
            <v>90</v>
          </cell>
          <cell r="G925">
            <v>1990779</v>
          </cell>
          <cell r="H925" t="str">
            <v>;;=SUM(F31:G31);</v>
          </cell>
          <cell r="I925" t="str">
            <v>.</v>
          </cell>
        </row>
        <row r="926">
          <cell r="A926">
            <v>484</v>
          </cell>
          <cell r="B926" t="str">
            <v>Mexico</v>
          </cell>
          <cell r="C926">
            <v>1998</v>
          </cell>
          <cell r="D926">
            <v>90</v>
          </cell>
          <cell r="E926">
            <v>1519</v>
          </cell>
          <cell r="F926">
            <v>90</v>
          </cell>
          <cell r="G926">
            <v>10236323</v>
          </cell>
          <cell r="H926" t="str">
            <v>;;=SUM(F32:G32);</v>
          </cell>
          <cell r="I926" t="str">
            <v>.</v>
          </cell>
        </row>
        <row r="927">
          <cell r="A927">
            <v>484</v>
          </cell>
          <cell r="B927" t="str">
            <v>Mexico</v>
          </cell>
          <cell r="C927">
            <v>1998</v>
          </cell>
          <cell r="D927">
            <v>90</v>
          </cell>
          <cell r="E927">
            <v>2020</v>
          </cell>
          <cell r="F927">
            <v>90</v>
          </cell>
          <cell r="G927">
            <v>1973641</v>
          </cell>
          <cell r="H927" t="str">
            <v>;;=SUM(F33:G33);</v>
          </cell>
          <cell r="I927" t="str">
            <v>.</v>
          </cell>
        </row>
        <row r="928">
          <cell r="A928">
            <v>484</v>
          </cell>
          <cell r="B928" t="str">
            <v>Mexico</v>
          </cell>
          <cell r="C928">
            <v>1998</v>
          </cell>
          <cell r="D928">
            <v>90</v>
          </cell>
          <cell r="E928">
            <v>2121</v>
          </cell>
          <cell r="F928">
            <v>90</v>
          </cell>
          <cell r="G928">
            <v>1959103</v>
          </cell>
          <cell r="H928" t="str">
            <v>;;=SUM(F34:G34);</v>
          </cell>
          <cell r="I928" t="str">
            <v>.</v>
          </cell>
        </row>
        <row r="929">
          <cell r="A929">
            <v>484</v>
          </cell>
          <cell r="B929" t="str">
            <v>Mexico</v>
          </cell>
          <cell r="C929">
            <v>1998</v>
          </cell>
          <cell r="D929">
            <v>90</v>
          </cell>
          <cell r="E929">
            <v>2222</v>
          </cell>
          <cell r="F929">
            <v>90</v>
          </cell>
          <cell r="G929">
            <v>1938129</v>
          </cell>
          <cell r="H929" t="str">
            <v>;;=SUM(F35:G35);</v>
          </cell>
          <cell r="I929" t="str">
            <v>.</v>
          </cell>
        </row>
        <row r="930">
          <cell r="A930">
            <v>484</v>
          </cell>
          <cell r="B930" t="str">
            <v>Mexico</v>
          </cell>
          <cell r="C930">
            <v>1998</v>
          </cell>
          <cell r="D930">
            <v>90</v>
          </cell>
          <cell r="E930">
            <v>2323</v>
          </cell>
          <cell r="F930">
            <v>90</v>
          </cell>
          <cell r="G930">
            <v>1904385</v>
          </cell>
          <cell r="H930" t="str">
            <v>;;=SUM(F36:G36);</v>
          </cell>
          <cell r="I930" t="str">
            <v>.</v>
          </cell>
        </row>
        <row r="931">
          <cell r="A931">
            <v>484</v>
          </cell>
          <cell r="B931" t="str">
            <v>Mexico</v>
          </cell>
          <cell r="C931">
            <v>1998</v>
          </cell>
          <cell r="D931">
            <v>90</v>
          </cell>
          <cell r="E931">
            <v>2424</v>
          </cell>
          <cell r="F931">
            <v>90</v>
          </cell>
          <cell r="G931">
            <v>1867442</v>
          </cell>
          <cell r="H931" t="str">
            <v>;;=SUM(F37:G37);</v>
          </cell>
          <cell r="I931" t="str">
            <v>.</v>
          </cell>
        </row>
        <row r="932">
          <cell r="A932">
            <v>484</v>
          </cell>
          <cell r="B932" t="str">
            <v>Mexico</v>
          </cell>
          <cell r="C932">
            <v>1998</v>
          </cell>
          <cell r="D932">
            <v>90</v>
          </cell>
          <cell r="E932">
            <v>2024</v>
          </cell>
          <cell r="F932">
            <v>90</v>
          </cell>
          <cell r="G932">
            <v>9642700</v>
          </cell>
          <cell r="H932" t="str">
            <v>;;=SUM(F38:G38);</v>
          </cell>
          <cell r="I932" t="str">
            <v>.</v>
          </cell>
        </row>
        <row r="933">
          <cell r="A933">
            <v>484</v>
          </cell>
          <cell r="B933" t="str">
            <v>Mexico</v>
          </cell>
          <cell r="C933">
            <v>1998</v>
          </cell>
          <cell r="D933">
            <v>90</v>
          </cell>
          <cell r="E933">
            <v>2525</v>
          </cell>
          <cell r="F933">
            <v>90</v>
          </cell>
          <cell r="G933">
            <v>1817375</v>
          </cell>
          <cell r="H933" t="str">
            <v>;;=SUM(F39:G39);</v>
          </cell>
          <cell r="I933" t="str">
            <v>.</v>
          </cell>
        </row>
        <row r="934">
          <cell r="A934">
            <v>484</v>
          </cell>
          <cell r="B934" t="str">
            <v>Mexico</v>
          </cell>
          <cell r="C934">
            <v>1998</v>
          </cell>
          <cell r="D934">
            <v>90</v>
          </cell>
          <cell r="E934">
            <v>2626</v>
          </cell>
          <cell r="F934">
            <v>90</v>
          </cell>
          <cell r="G934">
            <v>1773021</v>
          </cell>
          <cell r="H934" t="str">
            <v>;;=SUM(F40:G40);</v>
          </cell>
          <cell r="I934" t="str">
            <v>.</v>
          </cell>
        </row>
        <row r="935">
          <cell r="A935">
            <v>484</v>
          </cell>
          <cell r="B935" t="str">
            <v>Mexico</v>
          </cell>
          <cell r="C935">
            <v>1998</v>
          </cell>
          <cell r="D935">
            <v>90</v>
          </cell>
          <cell r="E935">
            <v>2727</v>
          </cell>
          <cell r="F935">
            <v>90</v>
          </cell>
          <cell r="G935">
            <v>1725348</v>
          </cell>
          <cell r="H935" t="str">
            <v>;;=SUM(F41:G41);</v>
          </cell>
          <cell r="I935" t="str">
            <v>.</v>
          </cell>
        </row>
        <row r="936">
          <cell r="A936">
            <v>484</v>
          </cell>
          <cell r="B936" t="str">
            <v>Mexico</v>
          </cell>
          <cell r="C936">
            <v>1998</v>
          </cell>
          <cell r="D936">
            <v>90</v>
          </cell>
          <cell r="E936">
            <v>2828</v>
          </cell>
          <cell r="F936">
            <v>90</v>
          </cell>
          <cell r="G936">
            <v>1676435</v>
          </cell>
          <cell r="H936" t="str">
            <v>;;=SUM(F42:G42);</v>
          </cell>
          <cell r="I936" t="str">
            <v>.</v>
          </cell>
        </row>
        <row r="937">
          <cell r="A937">
            <v>484</v>
          </cell>
          <cell r="B937" t="str">
            <v>Mexico</v>
          </cell>
          <cell r="C937">
            <v>1998</v>
          </cell>
          <cell r="D937">
            <v>90</v>
          </cell>
          <cell r="E937">
            <v>2929</v>
          </cell>
          <cell r="F937">
            <v>90</v>
          </cell>
          <cell r="G937">
            <v>1632216</v>
          </cell>
          <cell r="H937" t="str">
            <v>;;=SUM(F43:G43);</v>
          </cell>
          <cell r="I937" t="str">
            <v>.</v>
          </cell>
        </row>
        <row r="938">
          <cell r="A938">
            <v>484</v>
          </cell>
          <cell r="B938" t="str">
            <v>Mexico</v>
          </cell>
          <cell r="C938">
            <v>1998</v>
          </cell>
          <cell r="D938">
            <v>90</v>
          </cell>
          <cell r="E938">
            <v>2529</v>
          </cell>
          <cell r="F938">
            <v>90</v>
          </cell>
          <cell r="G938">
            <v>8624395</v>
          </cell>
          <cell r="H938" t="str">
            <v>;;=SUM(F44:G44);</v>
          </cell>
          <cell r="I938" t="str">
            <v>.</v>
          </cell>
        </row>
        <row r="939">
          <cell r="A939">
            <v>484</v>
          </cell>
          <cell r="B939" t="str">
            <v>Mexico</v>
          </cell>
          <cell r="C939">
            <v>1998</v>
          </cell>
          <cell r="D939">
            <v>90</v>
          </cell>
          <cell r="E939">
            <v>3034</v>
          </cell>
          <cell r="F939">
            <v>90</v>
          </cell>
          <cell r="G939">
            <v>7423564</v>
          </cell>
          <cell r="H939" t="str">
            <v>;;=SUM(F45:G45);</v>
          </cell>
          <cell r="I939" t="str">
            <v>.</v>
          </cell>
        </row>
        <row r="940">
          <cell r="A940">
            <v>484</v>
          </cell>
          <cell r="B940" t="str">
            <v>Mexico</v>
          </cell>
          <cell r="C940">
            <v>1998</v>
          </cell>
          <cell r="D940">
            <v>90</v>
          </cell>
          <cell r="E940">
            <v>3539</v>
          </cell>
          <cell r="F940">
            <v>90</v>
          </cell>
          <cell r="G940">
            <v>6091569</v>
          </cell>
          <cell r="H940" t="str">
            <v>;;=SUM(F46:G46);</v>
          </cell>
          <cell r="I940" t="str">
            <v>.</v>
          </cell>
        </row>
        <row r="941">
          <cell r="A941">
            <v>484</v>
          </cell>
          <cell r="B941" t="str">
            <v>Mexico</v>
          </cell>
          <cell r="C941">
            <v>1998</v>
          </cell>
          <cell r="D941">
            <v>90</v>
          </cell>
          <cell r="E941">
            <v>4099</v>
          </cell>
          <cell r="F941">
            <v>90</v>
          </cell>
          <cell r="G941">
            <v>20475368</v>
          </cell>
          <cell r="H941" t="str">
            <v>;;=SUM(F47:G47);</v>
          </cell>
          <cell r="I941" t="str">
            <v>.</v>
          </cell>
        </row>
        <row r="942">
          <cell r="A942">
            <v>484</v>
          </cell>
          <cell r="B942" t="str">
            <v>Mexico</v>
          </cell>
          <cell r="C942">
            <v>1998</v>
          </cell>
          <cell r="D942">
            <v>90</v>
          </cell>
          <cell r="E942">
            <v>990000</v>
          </cell>
          <cell r="F942">
            <v>90</v>
          </cell>
          <cell r="G942">
            <v>0</v>
          </cell>
          <cell r="H942" t="str">
            <v>n;</v>
          </cell>
          <cell r="I942" t="str">
            <v>n</v>
          </cell>
        </row>
        <row r="943">
          <cell r="A943">
            <v>752</v>
          </cell>
          <cell r="B943" t="str">
            <v>Sweden</v>
          </cell>
          <cell r="C943">
            <v>1998</v>
          </cell>
          <cell r="D943">
            <v>90</v>
          </cell>
          <cell r="E943">
            <v>900000</v>
          </cell>
          <cell r="F943">
            <v>90</v>
          </cell>
          <cell r="G943">
            <v>8847625</v>
          </cell>
          <cell r="H943" t="str">
            <v>;;=SUM(F11:G11);</v>
          </cell>
          <cell r="I943" t="str">
            <v>.</v>
          </cell>
        </row>
        <row r="944">
          <cell r="A944">
            <v>752</v>
          </cell>
          <cell r="B944" t="str">
            <v>Sweden</v>
          </cell>
          <cell r="C944">
            <v>1998</v>
          </cell>
          <cell r="D944">
            <v>90</v>
          </cell>
          <cell r="E944">
            <v>300</v>
          </cell>
          <cell r="F944">
            <v>90</v>
          </cell>
          <cell r="G944">
            <v>288818</v>
          </cell>
          <cell r="H944" t="str">
            <v>;;=SUM(F12:G12);</v>
          </cell>
          <cell r="I944" t="str">
            <v>.</v>
          </cell>
        </row>
        <row r="945">
          <cell r="A945">
            <v>752</v>
          </cell>
          <cell r="B945" t="str">
            <v>Sweden</v>
          </cell>
          <cell r="C945">
            <v>1998</v>
          </cell>
          <cell r="D945">
            <v>90</v>
          </cell>
          <cell r="E945">
            <v>303</v>
          </cell>
          <cell r="F945">
            <v>90</v>
          </cell>
          <cell r="G945">
            <v>112328</v>
          </cell>
          <cell r="H945" t="str">
            <v>;;=SUM(F13:G13);</v>
          </cell>
          <cell r="I945" t="str">
            <v>.</v>
          </cell>
        </row>
        <row r="946">
          <cell r="A946">
            <v>752</v>
          </cell>
          <cell r="B946" t="str">
            <v>Sweden</v>
          </cell>
          <cell r="C946">
            <v>1998</v>
          </cell>
          <cell r="D946">
            <v>90</v>
          </cell>
          <cell r="E946">
            <v>404</v>
          </cell>
          <cell r="F946">
            <v>90</v>
          </cell>
          <cell r="G946">
            <v>117386</v>
          </cell>
          <cell r="H946" t="str">
            <v>;;=SUM(F14:G14);</v>
          </cell>
          <cell r="I946" t="str">
            <v>.</v>
          </cell>
        </row>
        <row r="947">
          <cell r="A947">
            <v>752</v>
          </cell>
          <cell r="B947" t="str">
            <v>Sweden</v>
          </cell>
          <cell r="C947">
            <v>1998</v>
          </cell>
          <cell r="D947">
            <v>90</v>
          </cell>
          <cell r="E947">
            <v>505</v>
          </cell>
          <cell r="F947">
            <v>90</v>
          </cell>
          <cell r="G947">
            <v>123424</v>
          </cell>
          <cell r="H947" t="str">
            <v>;;=SUM(F15:G15);</v>
          </cell>
          <cell r="I947" t="str">
            <v>.</v>
          </cell>
        </row>
        <row r="948">
          <cell r="A948">
            <v>752</v>
          </cell>
          <cell r="B948" t="str">
            <v>Sweden</v>
          </cell>
          <cell r="C948">
            <v>1998</v>
          </cell>
          <cell r="D948">
            <v>90</v>
          </cell>
          <cell r="E948">
            <v>606</v>
          </cell>
          <cell r="F948">
            <v>90</v>
          </cell>
          <cell r="G948">
            <v>125895</v>
          </cell>
          <cell r="H948" t="str">
            <v>;;=SUM(F16:G16);</v>
          </cell>
          <cell r="I948" t="str">
            <v>.</v>
          </cell>
        </row>
        <row r="949">
          <cell r="A949">
            <v>752</v>
          </cell>
          <cell r="B949" t="str">
            <v>Sweden</v>
          </cell>
          <cell r="C949">
            <v>1998</v>
          </cell>
          <cell r="D949">
            <v>90</v>
          </cell>
          <cell r="E949">
            <v>707</v>
          </cell>
          <cell r="F949">
            <v>90</v>
          </cell>
          <cell r="G949">
            <v>127066</v>
          </cell>
          <cell r="H949" t="str">
            <v>;;=SUM(F17:G17);</v>
          </cell>
          <cell r="I949" t="str">
            <v>.</v>
          </cell>
        </row>
        <row r="950">
          <cell r="A950">
            <v>752</v>
          </cell>
          <cell r="B950" t="str">
            <v>Sweden</v>
          </cell>
          <cell r="C950">
            <v>1998</v>
          </cell>
          <cell r="D950">
            <v>90</v>
          </cell>
          <cell r="E950">
            <v>808</v>
          </cell>
          <cell r="F950">
            <v>90</v>
          </cell>
          <cell r="G950">
            <v>120151</v>
          </cell>
          <cell r="H950" t="str">
            <v>;;=SUM(F18:G18);</v>
          </cell>
          <cell r="I950" t="str">
            <v>.</v>
          </cell>
        </row>
        <row r="951">
          <cell r="A951">
            <v>752</v>
          </cell>
          <cell r="B951" t="str">
            <v>Sweden</v>
          </cell>
          <cell r="C951">
            <v>1998</v>
          </cell>
          <cell r="D951">
            <v>90</v>
          </cell>
          <cell r="E951">
            <v>909</v>
          </cell>
          <cell r="F951">
            <v>90</v>
          </cell>
          <cell r="G951">
            <v>116968</v>
          </cell>
          <cell r="H951" t="str">
            <v>;;=SUM(F19:G19);</v>
          </cell>
          <cell r="I951" t="str">
            <v>.</v>
          </cell>
        </row>
        <row r="952">
          <cell r="A952">
            <v>752</v>
          </cell>
          <cell r="B952" t="str">
            <v>Sweden</v>
          </cell>
          <cell r="C952">
            <v>1998</v>
          </cell>
          <cell r="D952">
            <v>90</v>
          </cell>
          <cell r="E952">
            <v>509</v>
          </cell>
          <cell r="F952">
            <v>90</v>
          </cell>
          <cell r="G952">
            <v>613504</v>
          </cell>
          <cell r="H952" t="str">
            <v>;;=SUM(F20:G20);</v>
          </cell>
          <cell r="I952" t="str">
            <v>.</v>
          </cell>
        </row>
        <row r="953">
          <cell r="A953">
            <v>752</v>
          </cell>
          <cell r="B953" t="str">
            <v>Sweden</v>
          </cell>
          <cell r="C953">
            <v>1998</v>
          </cell>
          <cell r="D953">
            <v>90</v>
          </cell>
          <cell r="E953">
            <v>1010</v>
          </cell>
          <cell r="F953">
            <v>90</v>
          </cell>
          <cell r="G953">
            <v>110168</v>
          </cell>
          <cell r="H953" t="str">
            <v>;;=SUM(F21:G21);</v>
          </cell>
          <cell r="I953" t="str">
            <v>.</v>
          </cell>
        </row>
        <row r="954">
          <cell r="A954">
            <v>752</v>
          </cell>
          <cell r="B954" t="str">
            <v>Sweden</v>
          </cell>
          <cell r="C954">
            <v>1998</v>
          </cell>
          <cell r="D954">
            <v>90</v>
          </cell>
          <cell r="E954">
            <v>1111</v>
          </cell>
          <cell r="F954">
            <v>90</v>
          </cell>
          <cell r="G954">
            <v>108129</v>
          </cell>
          <cell r="H954" t="str">
            <v>;;=SUM(F22:G22);</v>
          </cell>
          <cell r="I954" t="str">
            <v>.</v>
          </cell>
        </row>
        <row r="955">
          <cell r="A955">
            <v>752</v>
          </cell>
          <cell r="B955" t="str">
            <v>Sweden</v>
          </cell>
          <cell r="C955">
            <v>1998</v>
          </cell>
          <cell r="D955">
            <v>90</v>
          </cell>
          <cell r="E955">
            <v>1212</v>
          </cell>
          <cell r="F955">
            <v>90</v>
          </cell>
          <cell r="G955">
            <v>104952</v>
          </cell>
          <cell r="H955" t="str">
            <v>;;=SUM(F23:G23);</v>
          </cell>
          <cell r="I955" t="str">
            <v>.</v>
          </cell>
        </row>
        <row r="956">
          <cell r="A956">
            <v>752</v>
          </cell>
          <cell r="B956" t="str">
            <v>Sweden</v>
          </cell>
          <cell r="C956">
            <v>1998</v>
          </cell>
          <cell r="D956">
            <v>90</v>
          </cell>
          <cell r="E956">
            <v>1313</v>
          </cell>
          <cell r="F956">
            <v>90</v>
          </cell>
          <cell r="G956">
            <v>100670</v>
          </cell>
          <cell r="H956" t="str">
            <v>;;=SUM(F24:G24);</v>
          </cell>
          <cell r="I956" t="str">
            <v>.</v>
          </cell>
        </row>
        <row r="957">
          <cell r="A957">
            <v>752</v>
          </cell>
          <cell r="B957" t="str">
            <v>Sweden</v>
          </cell>
          <cell r="C957">
            <v>1998</v>
          </cell>
          <cell r="D957">
            <v>90</v>
          </cell>
          <cell r="E957">
            <v>1414</v>
          </cell>
          <cell r="F957">
            <v>90</v>
          </cell>
          <cell r="G957">
            <v>98497</v>
          </cell>
          <cell r="H957" t="str">
            <v>;;=SUM(F25:G25);</v>
          </cell>
          <cell r="I957" t="str">
            <v>.</v>
          </cell>
        </row>
        <row r="958">
          <cell r="A958">
            <v>752</v>
          </cell>
          <cell r="B958" t="str">
            <v>Sweden</v>
          </cell>
          <cell r="C958">
            <v>1998</v>
          </cell>
          <cell r="D958">
            <v>90</v>
          </cell>
          <cell r="E958">
            <v>1014</v>
          </cell>
          <cell r="F958">
            <v>90</v>
          </cell>
          <cell r="G958">
            <v>522416</v>
          </cell>
          <cell r="H958" t="str">
            <v>;;=SUM(F26:G26);</v>
          </cell>
          <cell r="I958" t="str">
            <v>.</v>
          </cell>
        </row>
        <row r="959">
          <cell r="A959">
            <v>752</v>
          </cell>
          <cell r="B959" t="str">
            <v>Sweden</v>
          </cell>
          <cell r="C959">
            <v>1998</v>
          </cell>
          <cell r="D959">
            <v>90</v>
          </cell>
          <cell r="E959">
            <v>1515</v>
          </cell>
          <cell r="F959">
            <v>90</v>
          </cell>
          <cell r="G959">
            <v>99418</v>
          </cell>
          <cell r="H959" t="str">
            <v>;;=SUM(F27:G27);</v>
          </cell>
          <cell r="I959" t="str">
            <v>.</v>
          </cell>
        </row>
        <row r="960">
          <cell r="A960">
            <v>752</v>
          </cell>
          <cell r="B960" t="str">
            <v>Sweden</v>
          </cell>
          <cell r="C960">
            <v>1998</v>
          </cell>
          <cell r="D960">
            <v>90</v>
          </cell>
          <cell r="E960">
            <v>1616</v>
          </cell>
          <cell r="F960">
            <v>90</v>
          </cell>
          <cell r="G960">
            <v>100006</v>
          </cell>
          <cell r="H960" t="str">
            <v>;;=SUM(F28:G28);</v>
          </cell>
          <cell r="I960" t="str">
            <v>.</v>
          </cell>
        </row>
        <row r="961">
          <cell r="A961">
            <v>752</v>
          </cell>
          <cell r="B961" t="str">
            <v>Sweden</v>
          </cell>
          <cell r="C961">
            <v>1998</v>
          </cell>
          <cell r="D961">
            <v>90</v>
          </cell>
          <cell r="E961">
            <v>1717</v>
          </cell>
          <cell r="F961">
            <v>90</v>
          </cell>
          <cell r="G961">
            <v>102950</v>
          </cell>
          <cell r="H961" t="str">
            <v>;;=SUM(F29:G29);</v>
          </cell>
          <cell r="I961" t="str">
            <v>.</v>
          </cell>
        </row>
        <row r="962">
          <cell r="A962">
            <v>752</v>
          </cell>
          <cell r="B962" t="str">
            <v>Sweden</v>
          </cell>
          <cell r="C962">
            <v>1998</v>
          </cell>
          <cell r="D962">
            <v>90</v>
          </cell>
          <cell r="E962">
            <v>1818</v>
          </cell>
          <cell r="F962">
            <v>90</v>
          </cell>
          <cell r="G962">
            <v>101661</v>
          </cell>
          <cell r="H962" t="str">
            <v>;;=SUM(F30:G30);</v>
          </cell>
          <cell r="I962" t="str">
            <v>.</v>
          </cell>
        </row>
        <row r="963">
          <cell r="A963">
            <v>752</v>
          </cell>
          <cell r="B963" t="str">
            <v>Sweden</v>
          </cell>
          <cell r="C963">
            <v>1998</v>
          </cell>
          <cell r="D963">
            <v>90</v>
          </cell>
          <cell r="E963">
            <v>1919</v>
          </cell>
          <cell r="F963">
            <v>90</v>
          </cell>
          <cell r="G963">
            <v>98590</v>
          </cell>
          <cell r="H963" t="str">
            <v>;;=SUM(F31:G31);</v>
          </cell>
          <cell r="I963" t="str">
            <v>.</v>
          </cell>
        </row>
        <row r="964">
          <cell r="A964">
            <v>752</v>
          </cell>
          <cell r="B964" t="str">
            <v>Sweden</v>
          </cell>
          <cell r="C964">
            <v>1998</v>
          </cell>
          <cell r="D964">
            <v>90</v>
          </cell>
          <cell r="E964">
            <v>1519</v>
          </cell>
          <cell r="F964">
            <v>90</v>
          </cell>
          <cell r="G964">
            <v>502625</v>
          </cell>
          <cell r="H964" t="str">
            <v>;;=SUM(F32:G32);</v>
          </cell>
          <cell r="I964" t="str">
            <v>.</v>
          </cell>
        </row>
        <row r="965">
          <cell r="A965">
            <v>752</v>
          </cell>
          <cell r="B965" t="str">
            <v>Sweden</v>
          </cell>
          <cell r="C965">
            <v>1998</v>
          </cell>
          <cell r="D965">
            <v>90</v>
          </cell>
          <cell r="E965">
            <v>2020</v>
          </cell>
          <cell r="F965">
            <v>90</v>
          </cell>
          <cell r="G965">
            <v>101627</v>
          </cell>
          <cell r="H965" t="str">
            <v>;;=SUM(F33:G33);</v>
          </cell>
          <cell r="I965" t="str">
            <v>.</v>
          </cell>
        </row>
        <row r="966">
          <cell r="A966">
            <v>752</v>
          </cell>
          <cell r="B966" t="str">
            <v>Sweden</v>
          </cell>
          <cell r="C966">
            <v>1998</v>
          </cell>
          <cell r="D966">
            <v>90</v>
          </cell>
          <cell r="E966">
            <v>2121</v>
          </cell>
          <cell r="F966">
            <v>90</v>
          </cell>
          <cell r="G966">
            <v>104501</v>
          </cell>
          <cell r="H966" t="str">
            <v>;;=SUM(F34:G34);</v>
          </cell>
          <cell r="I966" t="str">
            <v>.</v>
          </cell>
        </row>
        <row r="967">
          <cell r="A967">
            <v>752</v>
          </cell>
          <cell r="B967" t="str">
            <v>Sweden</v>
          </cell>
          <cell r="C967">
            <v>1998</v>
          </cell>
          <cell r="D967">
            <v>90</v>
          </cell>
          <cell r="E967">
            <v>2222</v>
          </cell>
          <cell r="F967">
            <v>90</v>
          </cell>
          <cell r="G967">
            <v>110221</v>
          </cell>
          <cell r="H967" t="str">
            <v>;;=SUM(F35:G35);</v>
          </cell>
          <cell r="I967" t="str">
            <v>.</v>
          </cell>
        </row>
        <row r="968">
          <cell r="A968">
            <v>752</v>
          </cell>
          <cell r="B968" t="str">
            <v>Sweden</v>
          </cell>
          <cell r="C968">
            <v>1998</v>
          </cell>
          <cell r="D968">
            <v>90</v>
          </cell>
          <cell r="E968">
            <v>2323</v>
          </cell>
          <cell r="F968">
            <v>90</v>
          </cell>
          <cell r="G968">
            <v>116730</v>
          </cell>
          <cell r="H968" t="str">
            <v>;;=SUM(F36:G36);</v>
          </cell>
          <cell r="I968" t="str">
            <v>.</v>
          </cell>
        </row>
        <row r="969">
          <cell r="A969">
            <v>752</v>
          </cell>
          <cell r="B969" t="str">
            <v>Sweden</v>
          </cell>
          <cell r="C969">
            <v>1998</v>
          </cell>
          <cell r="D969">
            <v>90</v>
          </cell>
          <cell r="E969">
            <v>2424</v>
          </cell>
          <cell r="F969">
            <v>90</v>
          </cell>
          <cell r="G969">
            <v>116383</v>
          </cell>
          <cell r="H969" t="str">
            <v>;;=SUM(F37:G37);</v>
          </cell>
          <cell r="I969" t="str">
            <v>.</v>
          </cell>
        </row>
        <row r="970">
          <cell r="A970">
            <v>752</v>
          </cell>
          <cell r="B970" t="str">
            <v>Sweden</v>
          </cell>
          <cell r="C970">
            <v>1998</v>
          </cell>
          <cell r="D970">
            <v>90</v>
          </cell>
          <cell r="E970">
            <v>2024</v>
          </cell>
          <cell r="F970">
            <v>90</v>
          </cell>
          <cell r="G970">
            <v>549462</v>
          </cell>
          <cell r="H970" t="str">
            <v>;;=SUM(F38:G38);</v>
          </cell>
          <cell r="I970" t="str">
            <v>.</v>
          </cell>
        </row>
        <row r="971">
          <cell r="A971">
            <v>752</v>
          </cell>
          <cell r="B971" t="str">
            <v>Sweden</v>
          </cell>
          <cell r="C971">
            <v>1998</v>
          </cell>
          <cell r="D971">
            <v>90</v>
          </cell>
          <cell r="E971">
            <v>2525</v>
          </cell>
          <cell r="F971">
            <v>90</v>
          </cell>
          <cell r="G971">
            <v>119247</v>
          </cell>
          <cell r="H971" t="str">
            <v>;;=SUM(F39:G39);</v>
          </cell>
          <cell r="I971" t="str">
            <v>.</v>
          </cell>
        </row>
        <row r="972">
          <cell r="A972">
            <v>752</v>
          </cell>
          <cell r="B972" t="str">
            <v>Sweden</v>
          </cell>
          <cell r="C972">
            <v>1998</v>
          </cell>
          <cell r="D972">
            <v>90</v>
          </cell>
          <cell r="E972">
            <v>2626</v>
          </cell>
          <cell r="F972">
            <v>90</v>
          </cell>
          <cell r="G972">
            <v>120789</v>
          </cell>
          <cell r="H972" t="str">
            <v>;;=SUM(F40:G40);</v>
          </cell>
          <cell r="I972" t="str">
            <v>.</v>
          </cell>
        </row>
        <row r="973">
          <cell r="A973">
            <v>752</v>
          </cell>
          <cell r="B973" t="str">
            <v>Sweden</v>
          </cell>
          <cell r="C973">
            <v>1998</v>
          </cell>
          <cell r="D973">
            <v>90</v>
          </cell>
          <cell r="E973">
            <v>2727</v>
          </cell>
          <cell r="F973">
            <v>90</v>
          </cell>
          <cell r="G973">
            <v>117501</v>
          </cell>
          <cell r="H973" t="str">
            <v>;;=SUM(F41:G41);</v>
          </cell>
          <cell r="I973" t="str">
            <v>.</v>
          </cell>
        </row>
        <row r="974">
          <cell r="A974">
            <v>752</v>
          </cell>
          <cell r="B974" t="str">
            <v>Sweden</v>
          </cell>
          <cell r="C974">
            <v>1998</v>
          </cell>
          <cell r="D974">
            <v>90</v>
          </cell>
          <cell r="E974">
            <v>2828</v>
          </cell>
          <cell r="F974">
            <v>90</v>
          </cell>
          <cell r="G974">
            <v>116970</v>
          </cell>
          <cell r="H974" t="str">
            <v>;;=SUM(F42:G42);</v>
          </cell>
          <cell r="I974" t="str">
            <v>.</v>
          </cell>
        </row>
        <row r="975">
          <cell r="A975">
            <v>752</v>
          </cell>
          <cell r="B975" t="str">
            <v>Sweden</v>
          </cell>
          <cell r="C975">
            <v>1998</v>
          </cell>
          <cell r="D975">
            <v>90</v>
          </cell>
          <cell r="E975">
            <v>2929</v>
          </cell>
          <cell r="F975">
            <v>90</v>
          </cell>
          <cell r="G975">
            <v>123485</v>
          </cell>
          <cell r="H975" t="str">
            <v>;;=SUM(F43:G43);</v>
          </cell>
          <cell r="I975" t="str">
            <v>.</v>
          </cell>
        </row>
        <row r="976">
          <cell r="A976">
            <v>752</v>
          </cell>
          <cell r="B976" t="str">
            <v>Sweden</v>
          </cell>
          <cell r="C976">
            <v>1998</v>
          </cell>
          <cell r="D976">
            <v>90</v>
          </cell>
          <cell r="E976">
            <v>2529</v>
          </cell>
          <cell r="F976">
            <v>90</v>
          </cell>
          <cell r="G976">
            <v>597992</v>
          </cell>
          <cell r="H976" t="str">
            <v>;;=SUM(F44:G44);</v>
          </cell>
          <cell r="I976" t="str">
            <v>.</v>
          </cell>
        </row>
        <row r="977">
          <cell r="A977">
            <v>752</v>
          </cell>
          <cell r="B977" t="str">
            <v>Sweden</v>
          </cell>
          <cell r="C977">
            <v>1998</v>
          </cell>
          <cell r="D977">
            <v>90</v>
          </cell>
          <cell r="E977">
            <v>3034</v>
          </cell>
          <cell r="F977">
            <v>90</v>
          </cell>
          <cell r="G977">
            <v>658337</v>
          </cell>
          <cell r="H977" t="str">
            <v>;;=SUM(F45:G45);</v>
          </cell>
          <cell r="I977" t="str">
            <v>.</v>
          </cell>
        </row>
        <row r="978">
          <cell r="A978">
            <v>752</v>
          </cell>
          <cell r="B978" t="str">
            <v>Sweden</v>
          </cell>
          <cell r="C978">
            <v>1998</v>
          </cell>
          <cell r="D978">
            <v>90</v>
          </cell>
          <cell r="E978">
            <v>3539</v>
          </cell>
          <cell r="F978">
            <v>90</v>
          </cell>
          <cell r="G978">
            <v>584485</v>
          </cell>
          <cell r="H978" t="str">
            <v>;;=SUM(F46:G46);</v>
          </cell>
          <cell r="I978" t="str">
            <v>.</v>
          </cell>
        </row>
        <row r="979">
          <cell r="A979">
            <v>752</v>
          </cell>
          <cell r="B979" t="str">
            <v>Sweden</v>
          </cell>
          <cell r="C979">
            <v>1998</v>
          </cell>
          <cell r="D979">
            <v>90</v>
          </cell>
          <cell r="E979">
            <v>4099</v>
          </cell>
          <cell r="F979">
            <v>90</v>
          </cell>
          <cell r="G979">
            <v>4300272</v>
          </cell>
          <cell r="H979" t="str">
            <v>;;=SUM(F47:G47);</v>
          </cell>
          <cell r="I979" t="str">
            <v>.</v>
          </cell>
        </row>
        <row r="980">
          <cell r="A980">
            <v>752</v>
          </cell>
          <cell r="B980" t="str">
            <v>Sweden</v>
          </cell>
          <cell r="C980">
            <v>1998</v>
          </cell>
          <cell r="D980">
            <v>90</v>
          </cell>
          <cell r="E980">
            <v>990000</v>
          </cell>
          <cell r="F980">
            <v>90</v>
          </cell>
          <cell r="G980">
            <v>0</v>
          </cell>
          <cell r="H980" t="str">
            <v>n;</v>
          </cell>
          <cell r="I980" t="str">
            <v>n</v>
          </cell>
        </row>
        <row r="981">
          <cell r="A981">
            <v>528</v>
          </cell>
          <cell r="B981" t="str">
            <v>Netherlands</v>
          </cell>
          <cell r="C981">
            <v>1998</v>
          </cell>
          <cell r="D981">
            <v>90</v>
          </cell>
          <cell r="E981">
            <v>1313</v>
          </cell>
          <cell r="F981">
            <v>90</v>
          </cell>
          <cell r="G981">
            <v>181681</v>
          </cell>
          <cell r="H981" t="str">
            <v>;;=SUM(F24:G24);</v>
          </cell>
          <cell r="I981" t="str">
            <v>.</v>
          </cell>
        </row>
        <row r="982">
          <cell r="A982">
            <v>528</v>
          </cell>
          <cell r="B982" t="str">
            <v>Netherlands</v>
          </cell>
          <cell r="C982">
            <v>1998</v>
          </cell>
          <cell r="D982">
            <v>90</v>
          </cell>
          <cell r="E982">
            <v>1414</v>
          </cell>
          <cell r="F982">
            <v>90</v>
          </cell>
          <cell r="G982">
            <v>177370</v>
          </cell>
          <cell r="H982" t="str">
            <v>;;=SUM(F25:G25);</v>
          </cell>
          <cell r="I982" t="str">
            <v>.</v>
          </cell>
        </row>
        <row r="983">
          <cell r="A983">
            <v>528</v>
          </cell>
          <cell r="B983" t="str">
            <v>Netherlands</v>
          </cell>
          <cell r="C983">
            <v>1998</v>
          </cell>
          <cell r="D983">
            <v>90</v>
          </cell>
          <cell r="E983">
            <v>1014</v>
          </cell>
          <cell r="F983">
            <v>90</v>
          </cell>
          <cell r="G983">
            <v>927453</v>
          </cell>
          <cell r="H983" t="str">
            <v>;;=SUM(F26:G26);</v>
          </cell>
          <cell r="I983" t="str">
            <v>.</v>
          </cell>
        </row>
        <row r="984">
          <cell r="A984">
            <v>528</v>
          </cell>
          <cell r="B984" t="str">
            <v>Netherlands</v>
          </cell>
          <cell r="C984">
            <v>1998</v>
          </cell>
          <cell r="D984">
            <v>90</v>
          </cell>
          <cell r="E984">
            <v>1515</v>
          </cell>
          <cell r="F984">
            <v>90</v>
          </cell>
          <cell r="G984">
            <v>179402</v>
          </cell>
          <cell r="H984" t="str">
            <v>;;=SUM(F27:G27);</v>
          </cell>
          <cell r="I984" t="str">
            <v>.</v>
          </cell>
        </row>
        <row r="985">
          <cell r="A985">
            <v>528</v>
          </cell>
          <cell r="B985" t="str">
            <v>Netherlands</v>
          </cell>
          <cell r="C985">
            <v>1998</v>
          </cell>
          <cell r="D985">
            <v>90</v>
          </cell>
          <cell r="E985">
            <v>1616</v>
          </cell>
          <cell r="F985">
            <v>90</v>
          </cell>
          <cell r="G985">
            <v>185892</v>
          </cell>
          <cell r="H985" t="str">
            <v>;;=SUM(F28:G28);</v>
          </cell>
          <cell r="I985" t="str">
            <v>.</v>
          </cell>
        </row>
        <row r="986">
          <cell r="A986">
            <v>528</v>
          </cell>
          <cell r="B986" t="str">
            <v>Netherlands</v>
          </cell>
          <cell r="C986">
            <v>1998</v>
          </cell>
          <cell r="D986">
            <v>90</v>
          </cell>
          <cell r="E986">
            <v>1717</v>
          </cell>
          <cell r="F986">
            <v>90</v>
          </cell>
          <cell r="G986">
            <v>189578</v>
          </cell>
          <cell r="H986" t="str">
            <v>;;=SUM(F29:G29);</v>
          </cell>
          <cell r="I986" t="str">
            <v>.</v>
          </cell>
        </row>
        <row r="987">
          <cell r="A987">
            <v>528</v>
          </cell>
          <cell r="B987" t="str">
            <v>Netherlands</v>
          </cell>
          <cell r="C987">
            <v>1998</v>
          </cell>
          <cell r="D987">
            <v>90</v>
          </cell>
          <cell r="E987">
            <v>1818</v>
          </cell>
          <cell r="F987">
            <v>90</v>
          </cell>
          <cell r="G987">
            <v>184621</v>
          </cell>
          <cell r="H987" t="str">
            <v>;;=SUM(F30:G30);</v>
          </cell>
          <cell r="I987" t="str">
            <v>.</v>
          </cell>
        </row>
        <row r="988">
          <cell r="A988">
            <v>528</v>
          </cell>
          <cell r="B988" t="str">
            <v>Netherlands</v>
          </cell>
          <cell r="C988">
            <v>1998</v>
          </cell>
          <cell r="D988">
            <v>90</v>
          </cell>
          <cell r="E988">
            <v>1919</v>
          </cell>
          <cell r="F988">
            <v>90</v>
          </cell>
          <cell r="G988">
            <v>186747</v>
          </cell>
          <cell r="H988" t="str">
            <v>;;=SUM(F31:G31);</v>
          </cell>
          <cell r="I988" t="str">
            <v>.</v>
          </cell>
        </row>
        <row r="989">
          <cell r="A989">
            <v>528</v>
          </cell>
          <cell r="B989" t="str">
            <v>Netherlands</v>
          </cell>
          <cell r="C989">
            <v>1998</v>
          </cell>
          <cell r="D989">
            <v>90</v>
          </cell>
          <cell r="E989">
            <v>1519</v>
          </cell>
          <cell r="F989">
            <v>90</v>
          </cell>
          <cell r="G989">
            <v>926240</v>
          </cell>
          <cell r="H989" t="str">
            <v>;;=SUM(F32:G32);</v>
          </cell>
          <cell r="I989" t="str">
            <v>.</v>
          </cell>
        </row>
        <row r="990">
          <cell r="A990">
            <v>528</v>
          </cell>
          <cell r="B990" t="str">
            <v>Netherlands</v>
          </cell>
          <cell r="C990">
            <v>1998</v>
          </cell>
          <cell r="D990">
            <v>90</v>
          </cell>
          <cell r="E990">
            <v>2020</v>
          </cell>
          <cell r="F990">
            <v>90</v>
          </cell>
          <cell r="G990">
            <v>185675</v>
          </cell>
          <cell r="H990" t="str">
            <v>;;=SUM(F33:G33);</v>
          </cell>
          <cell r="I990" t="str">
            <v>.</v>
          </cell>
        </row>
        <row r="991">
          <cell r="A991">
            <v>528</v>
          </cell>
          <cell r="B991" t="str">
            <v>Netherlands</v>
          </cell>
          <cell r="C991">
            <v>1998</v>
          </cell>
          <cell r="D991">
            <v>90</v>
          </cell>
          <cell r="E991">
            <v>2121</v>
          </cell>
          <cell r="F991">
            <v>90</v>
          </cell>
          <cell r="G991">
            <v>189590</v>
          </cell>
          <cell r="H991" t="str">
            <v>;;=SUM(F34:G34);</v>
          </cell>
          <cell r="I991" t="str">
            <v>.</v>
          </cell>
        </row>
        <row r="992">
          <cell r="A992">
            <v>528</v>
          </cell>
          <cell r="B992" t="str">
            <v>Netherlands</v>
          </cell>
          <cell r="C992">
            <v>1998</v>
          </cell>
          <cell r="D992">
            <v>90</v>
          </cell>
          <cell r="E992">
            <v>2222</v>
          </cell>
          <cell r="F992">
            <v>90</v>
          </cell>
          <cell r="G992">
            <v>192712</v>
          </cell>
          <cell r="H992" t="str">
            <v>;;=SUM(F35:G35);</v>
          </cell>
          <cell r="I992" t="str">
            <v>.</v>
          </cell>
        </row>
        <row r="993">
          <cell r="A993">
            <v>528</v>
          </cell>
          <cell r="B993" t="str">
            <v>Netherlands</v>
          </cell>
          <cell r="C993">
            <v>1998</v>
          </cell>
          <cell r="D993">
            <v>90</v>
          </cell>
          <cell r="E993">
            <v>2323</v>
          </cell>
          <cell r="F993">
            <v>90</v>
          </cell>
          <cell r="G993">
            <v>203801</v>
          </cell>
          <cell r="H993" t="str">
            <v>;;=SUM(F36:G36);</v>
          </cell>
          <cell r="I993" t="str">
            <v>.</v>
          </cell>
        </row>
        <row r="994">
          <cell r="A994">
            <v>528</v>
          </cell>
          <cell r="B994" t="str">
            <v>Netherlands</v>
          </cell>
          <cell r="C994">
            <v>1998</v>
          </cell>
          <cell r="D994">
            <v>90</v>
          </cell>
          <cell r="E994">
            <v>2424</v>
          </cell>
          <cell r="F994">
            <v>90</v>
          </cell>
          <cell r="G994">
            <v>213755</v>
          </cell>
          <cell r="H994" t="str">
            <v>;;=SUM(F37:G37);</v>
          </cell>
          <cell r="I994" t="str">
            <v>.</v>
          </cell>
        </row>
        <row r="995">
          <cell r="A995">
            <v>528</v>
          </cell>
          <cell r="B995" t="str">
            <v>Netherlands</v>
          </cell>
          <cell r="C995">
            <v>1998</v>
          </cell>
          <cell r="D995">
            <v>90</v>
          </cell>
          <cell r="E995">
            <v>2024</v>
          </cell>
          <cell r="F995">
            <v>90</v>
          </cell>
          <cell r="G995">
            <v>985533</v>
          </cell>
          <cell r="H995" t="str">
            <v>;;=SUM(F38:G38);</v>
          </cell>
          <cell r="I995" t="str">
            <v>.</v>
          </cell>
        </row>
        <row r="996">
          <cell r="A996">
            <v>528</v>
          </cell>
          <cell r="B996" t="str">
            <v>Netherlands</v>
          </cell>
          <cell r="C996">
            <v>1998</v>
          </cell>
          <cell r="D996">
            <v>90</v>
          </cell>
          <cell r="E996">
            <v>2525</v>
          </cell>
          <cell r="F996">
            <v>90</v>
          </cell>
          <cell r="G996">
            <v>234662</v>
          </cell>
          <cell r="H996" t="str">
            <v>;;=SUM(F39:G39);</v>
          </cell>
          <cell r="I996" t="str">
            <v>.</v>
          </cell>
        </row>
        <row r="997">
          <cell r="A997">
            <v>528</v>
          </cell>
          <cell r="B997" t="str">
            <v>Netherlands</v>
          </cell>
          <cell r="C997">
            <v>1998</v>
          </cell>
          <cell r="D997">
            <v>90</v>
          </cell>
          <cell r="E997">
            <v>2626</v>
          </cell>
          <cell r="F997">
            <v>90</v>
          </cell>
          <cell r="G997">
            <v>248371</v>
          </cell>
          <cell r="H997" t="str">
            <v>;;=SUM(F40:G40);</v>
          </cell>
          <cell r="I997" t="str">
            <v>.</v>
          </cell>
        </row>
        <row r="998">
          <cell r="A998">
            <v>528</v>
          </cell>
          <cell r="B998" t="str">
            <v>Netherlands</v>
          </cell>
          <cell r="C998">
            <v>1998</v>
          </cell>
          <cell r="D998">
            <v>90</v>
          </cell>
          <cell r="E998">
            <v>2727</v>
          </cell>
          <cell r="F998">
            <v>90</v>
          </cell>
          <cell r="G998">
            <v>261013</v>
          </cell>
          <cell r="H998" t="str">
            <v>;;=SUM(F41:G41);</v>
          </cell>
          <cell r="I998" t="str">
            <v>.</v>
          </cell>
        </row>
        <row r="999">
          <cell r="A999">
            <v>528</v>
          </cell>
          <cell r="B999" t="str">
            <v>Netherlands</v>
          </cell>
          <cell r="C999">
            <v>1998</v>
          </cell>
          <cell r="D999">
            <v>90</v>
          </cell>
          <cell r="E999">
            <v>2828</v>
          </cell>
          <cell r="F999">
            <v>90</v>
          </cell>
          <cell r="G999">
            <v>269265</v>
          </cell>
          <cell r="H999" t="str">
            <v>;;=SUM(F42:G42);</v>
          </cell>
          <cell r="I999" t="str">
            <v>.</v>
          </cell>
        </row>
        <row r="1000">
          <cell r="A1000">
            <v>528</v>
          </cell>
          <cell r="B1000" t="str">
            <v>Netherlands</v>
          </cell>
          <cell r="C1000">
            <v>1998</v>
          </cell>
          <cell r="D1000">
            <v>90</v>
          </cell>
          <cell r="E1000">
            <v>2929</v>
          </cell>
          <cell r="F1000">
            <v>90</v>
          </cell>
          <cell r="G1000">
            <v>258183</v>
          </cell>
          <cell r="H1000" t="str">
            <v>;;=SUM(F43:G43);</v>
          </cell>
          <cell r="I1000" t="str">
            <v>.</v>
          </cell>
        </row>
        <row r="1001">
          <cell r="A1001">
            <v>528</v>
          </cell>
          <cell r="B1001" t="str">
            <v>Netherlands</v>
          </cell>
          <cell r="C1001">
            <v>1998</v>
          </cell>
          <cell r="D1001">
            <v>90</v>
          </cell>
          <cell r="E1001">
            <v>2529</v>
          </cell>
          <cell r="F1001">
            <v>90</v>
          </cell>
          <cell r="G1001">
            <v>1271494</v>
          </cell>
          <cell r="H1001" t="str">
            <v>;;=SUM(F44:G44);</v>
          </cell>
          <cell r="I1001" t="str">
            <v>.</v>
          </cell>
        </row>
        <row r="1002">
          <cell r="A1002">
            <v>528</v>
          </cell>
          <cell r="B1002" t="str">
            <v>Netherlands</v>
          </cell>
          <cell r="C1002">
            <v>1998</v>
          </cell>
          <cell r="D1002">
            <v>90</v>
          </cell>
          <cell r="E1002">
            <v>3034</v>
          </cell>
          <cell r="F1002">
            <v>90</v>
          </cell>
          <cell r="G1002">
            <v>1316203</v>
          </cell>
          <cell r="H1002" t="str">
            <v>;;=SUM(F45:G45);</v>
          </cell>
          <cell r="I1002" t="str">
            <v>.</v>
          </cell>
        </row>
        <row r="1003">
          <cell r="A1003">
            <v>528</v>
          </cell>
          <cell r="B1003" t="str">
            <v>Netherlands</v>
          </cell>
          <cell r="C1003">
            <v>1998</v>
          </cell>
          <cell r="D1003">
            <v>90</v>
          </cell>
          <cell r="E1003">
            <v>3539</v>
          </cell>
          <cell r="F1003">
            <v>90</v>
          </cell>
          <cell r="G1003">
            <v>1275395</v>
          </cell>
          <cell r="H1003" t="str">
            <v>;;=SUM(F46:G46);</v>
          </cell>
          <cell r="I1003" t="str">
            <v>.</v>
          </cell>
        </row>
        <row r="1004">
          <cell r="A1004">
            <v>528</v>
          </cell>
          <cell r="B1004" t="str">
            <v>Netherlands</v>
          </cell>
          <cell r="C1004">
            <v>1998</v>
          </cell>
          <cell r="D1004">
            <v>90</v>
          </cell>
          <cell r="E1004">
            <v>4099</v>
          </cell>
          <cell r="F1004">
            <v>90</v>
          </cell>
          <cell r="G1004">
            <v>3383804</v>
          </cell>
          <cell r="H1004" t="str">
            <v/>
          </cell>
          <cell r="I1004" t="str">
            <v>.</v>
          </cell>
        </row>
        <row r="1005">
          <cell r="A1005">
            <v>528</v>
          </cell>
          <cell r="B1005" t="str">
            <v>Netherlands</v>
          </cell>
          <cell r="C1005">
            <v>1998</v>
          </cell>
          <cell r="D1005">
            <v>90</v>
          </cell>
          <cell r="E1005">
            <v>990000</v>
          </cell>
          <cell r="F1005">
            <v>90</v>
          </cell>
          <cell r="G1005">
            <v>0</v>
          </cell>
          <cell r="H1005" t="str">
            <v>n;</v>
          </cell>
          <cell r="I1005" t="str">
            <v>n</v>
          </cell>
        </row>
        <row r="1006">
          <cell r="A1006">
            <v>250</v>
          </cell>
          <cell r="B1006" t="str">
            <v>France</v>
          </cell>
          <cell r="C1006">
            <v>1998</v>
          </cell>
          <cell r="D1006">
            <v>90</v>
          </cell>
          <cell r="E1006">
            <v>900000</v>
          </cell>
          <cell r="F1006">
            <v>90</v>
          </cell>
          <cell r="G1006">
            <v>58722571</v>
          </cell>
          <cell r="H1006" t="str">
            <v>;;=SUM(F11:G11);</v>
          </cell>
          <cell r="I1006" t="str">
            <v>.</v>
          </cell>
        </row>
        <row r="1007">
          <cell r="A1007">
            <v>250</v>
          </cell>
          <cell r="B1007" t="str">
            <v>France</v>
          </cell>
          <cell r="C1007">
            <v>1998</v>
          </cell>
          <cell r="D1007">
            <v>90</v>
          </cell>
          <cell r="E1007">
            <v>300</v>
          </cell>
          <cell r="F1007">
            <v>90</v>
          </cell>
          <cell r="G1007">
            <v>2153674</v>
          </cell>
          <cell r="H1007" t="str">
            <v>;;=SUM(F12:G12);</v>
          </cell>
          <cell r="I1007" t="str">
            <v>.</v>
          </cell>
        </row>
        <row r="1008">
          <cell r="A1008">
            <v>250</v>
          </cell>
          <cell r="B1008" t="str">
            <v>France</v>
          </cell>
          <cell r="C1008">
            <v>1998</v>
          </cell>
          <cell r="D1008">
            <v>90</v>
          </cell>
          <cell r="E1008">
            <v>303</v>
          </cell>
          <cell r="F1008">
            <v>90</v>
          </cell>
          <cell r="G1008">
            <v>700478</v>
          </cell>
          <cell r="H1008" t="str">
            <v>;;=SUM(F13:G13);</v>
          </cell>
          <cell r="I1008" t="str">
            <v>.</v>
          </cell>
        </row>
        <row r="1009">
          <cell r="A1009">
            <v>208</v>
          </cell>
          <cell r="B1009" t="str">
            <v>Denmark</v>
          </cell>
          <cell r="C1009">
            <v>1998</v>
          </cell>
          <cell r="D1009">
            <v>90</v>
          </cell>
          <cell r="E1009">
            <v>900000</v>
          </cell>
          <cell r="F1009">
            <v>90</v>
          </cell>
          <cell r="G1009">
            <v>5294860</v>
          </cell>
          <cell r="H1009" t="str">
            <v>;;=SUM(F11:G11);</v>
          </cell>
          <cell r="I1009" t="str">
            <v>.</v>
          </cell>
        </row>
        <row r="1010">
          <cell r="A1010">
            <v>208</v>
          </cell>
          <cell r="B1010" t="str">
            <v>Denmark</v>
          </cell>
          <cell r="C1010">
            <v>1998</v>
          </cell>
          <cell r="D1010">
            <v>90</v>
          </cell>
          <cell r="E1010">
            <v>300</v>
          </cell>
          <cell r="F1010">
            <v>90</v>
          </cell>
          <cell r="G1010">
            <v>206606</v>
          </cell>
          <cell r="H1010" t="str">
            <v>;;=SUM(F12:G12);</v>
          </cell>
          <cell r="I1010" t="str">
            <v>.</v>
          </cell>
        </row>
        <row r="1011">
          <cell r="A1011">
            <v>208</v>
          </cell>
          <cell r="B1011" t="str">
            <v>Denmark</v>
          </cell>
          <cell r="C1011">
            <v>1998</v>
          </cell>
          <cell r="D1011">
            <v>90</v>
          </cell>
          <cell r="E1011">
            <v>303</v>
          </cell>
          <cell r="F1011">
            <v>90</v>
          </cell>
          <cell r="G1011">
            <v>71000</v>
          </cell>
          <cell r="H1011" t="str">
            <v>;;=SUM(F13:G13);</v>
          </cell>
          <cell r="I1011" t="str">
            <v>.</v>
          </cell>
        </row>
        <row r="1012">
          <cell r="A1012">
            <v>208</v>
          </cell>
          <cell r="B1012" t="str">
            <v>Denmark</v>
          </cell>
          <cell r="C1012">
            <v>1998</v>
          </cell>
          <cell r="D1012">
            <v>90</v>
          </cell>
          <cell r="E1012">
            <v>404</v>
          </cell>
          <cell r="F1012">
            <v>90</v>
          </cell>
          <cell r="G1012">
            <v>68686</v>
          </cell>
          <cell r="H1012" t="str">
            <v>;;=SUM(F14:G14);</v>
          </cell>
          <cell r="I1012" t="str">
            <v>.</v>
          </cell>
        </row>
        <row r="1013">
          <cell r="A1013">
            <v>208</v>
          </cell>
          <cell r="B1013" t="str">
            <v>Denmark</v>
          </cell>
          <cell r="C1013">
            <v>1998</v>
          </cell>
          <cell r="D1013">
            <v>90</v>
          </cell>
          <cell r="E1013">
            <v>505</v>
          </cell>
          <cell r="F1013">
            <v>90</v>
          </cell>
          <cell r="G1013">
            <v>69281</v>
          </cell>
          <cell r="H1013" t="str">
            <v>;;=SUM(F15:G15);</v>
          </cell>
          <cell r="I1013" t="str">
            <v>.</v>
          </cell>
        </row>
        <row r="1014">
          <cell r="A1014">
            <v>208</v>
          </cell>
          <cell r="B1014" t="str">
            <v>Denmark</v>
          </cell>
          <cell r="C1014">
            <v>1998</v>
          </cell>
          <cell r="D1014">
            <v>90</v>
          </cell>
          <cell r="E1014">
            <v>606</v>
          </cell>
          <cell r="F1014">
            <v>90</v>
          </cell>
          <cell r="G1014">
            <v>66139</v>
          </cell>
          <cell r="H1014" t="str">
            <v>;;=SUM(F16:G16);</v>
          </cell>
          <cell r="I1014" t="str">
            <v>.</v>
          </cell>
        </row>
        <row r="1015">
          <cell r="A1015">
            <v>208</v>
          </cell>
          <cell r="B1015" t="str">
            <v>Denmark</v>
          </cell>
          <cell r="C1015">
            <v>1998</v>
          </cell>
          <cell r="D1015">
            <v>90</v>
          </cell>
          <cell r="E1015">
            <v>707</v>
          </cell>
          <cell r="F1015">
            <v>90</v>
          </cell>
          <cell r="G1015">
            <v>65440</v>
          </cell>
          <cell r="H1015" t="str">
            <v>;;=SUM(F17:G17);</v>
          </cell>
          <cell r="I1015" t="str">
            <v>.</v>
          </cell>
        </row>
        <row r="1016">
          <cell r="A1016">
            <v>208</v>
          </cell>
          <cell r="B1016" t="str">
            <v>Denmark</v>
          </cell>
          <cell r="C1016">
            <v>1998</v>
          </cell>
          <cell r="D1016">
            <v>90</v>
          </cell>
          <cell r="E1016">
            <v>808</v>
          </cell>
          <cell r="F1016">
            <v>90</v>
          </cell>
          <cell r="G1016">
            <v>63407</v>
          </cell>
          <cell r="H1016" t="str">
            <v>;;=SUM(F18:G18);</v>
          </cell>
          <cell r="I1016" t="str">
            <v>.</v>
          </cell>
        </row>
        <row r="1017">
          <cell r="A1017">
            <v>208</v>
          </cell>
          <cell r="B1017" t="str">
            <v>Denmark</v>
          </cell>
          <cell r="C1017">
            <v>1998</v>
          </cell>
          <cell r="D1017">
            <v>90</v>
          </cell>
          <cell r="E1017">
            <v>909</v>
          </cell>
          <cell r="F1017">
            <v>90</v>
          </cell>
          <cell r="G1017">
            <v>61050</v>
          </cell>
          <cell r="H1017" t="str">
            <v>;;=SUM(F19:G19);</v>
          </cell>
          <cell r="I1017" t="str">
            <v>.</v>
          </cell>
        </row>
        <row r="1018">
          <cell r="A1018">
            <v>208</v>
          </cell>
          <cell r="B1018" t="str">
            <v>Denmark</v>
          </cell>
          <cell r="C1018">
            <v>1998</v>
          </cell>
          <cell r="D1018">
            <v>90</v>
          </cell>
          <cell r="E1018">
            <v>509</v>
          </cell>
          <cell r="F1018">
            <v>90</v>
          </cell>
          <cell r="G1018">
            <v>325317</v>
          </cell>
          <cell r="H1018" t="str">
            <v>;;=SUM(F20:G20);</v>
          </cell>
          <cell r="I1018" t="str">
            <v>.</v>
          </cell>
        </row>
        <row r="1019">
          <cell r="A1019">
            <v>208</v>
          </cell>
          <cell r="B1019" t="str">
            <v>Denmark</v>
          </cell>
          <cell r="C1019">
            <v>1998</v>
          </cell>
          <cell r="D1019">
            <v>90</v>
          </cell>
          <cell r="E1019">
            <v>1010</v>
          </cell>
          <cell r="F1019">
            <v>90</v>
          </cell>
          <cell r="G1019">
            <v>58400</v>
          </cell>
          <cell r="H1019" t="str">
            <v>;;=SUM(F21:G21);</v>
          </cell>
          <cell r="I1019" t="str">
            <v>.</v>
          </cell>
        </row>
        <row r="1020">
          <cell r="A1020">
            <v>208</v>
          </cell>
          <cell r="B1020" t="str">
            <v>Denmark</v>
          </cell>
          <cell r="C1020">
            <v>1998</v>
          </cell>
          <cell r="D1020">
            <v>90</v>
          </cell>
          <cell r="E1020">
            <v>1111</v>
          </cell>
          <cell r="F1020">
            <v>90</v>
          </cell>
          <cell r="G1020">
            <v>57811</v>
          </cell>
          <cell r="H1020" t="str">
            <v>;;=SUM(F22:G22);</v>
          </cell>
          <cell r="I1020" t="str">
            <v>.</v>
          </cell>
        </row>
        <row r="1021">
          <cell r="A1021">
            <v>208</v>
          </cell>
          <cell r="B1021" t="str">
            <v>Denmark</v>
          </cell>
          <cell r="C1021">
            <v>1998</v>
          </cell>
          <cell r="D1021">
            <v>90</v>
          </cell>
          <cell r="E1021">
            <v>1212</v>
          </cell>
          <cell r="F1021">
            <v>90</v>
          </cell>
          <cell r="G1021">
            <v>56437</v>
          </cell>
          <cell r="H1021" t="str">
            <v>;;=SUM(F23:G23);</v>
          </cell>
          <cell r="I1021" t="str">
            <v>.</v>
          </cell>
        </row>
        <row r="1022">
          <cell r="A1022">
            <v>208</v>
          </cell>
          <cell r="B1022" t="str">
            <v>Denmark</v>
          </cell>
          <cell r="C1022">
            <v>1998</v>
          </cell>
          <cell r="D1022">
            <v>90</v>
          </cell>
          <cell r="E1022">
            <v>1313</v>
          </cell>
          <cell r="F1022">
            <v>90</v>
          </cell>
          <cell r="G1022">
            <v>54494</v>
          </cell>
          <cell r="H1022" t="str">
            <v>;;=SUM(F24:G24);</v>
          </cell>
          <cell r="I1022" t="str">
            <v>.</v>
          </cell>
        </row>
        <row r="1023">
          <cell r="A1023">
            <v>208</v>
          </cell>
          <cell r="B1023" t="str">
            <v>Denmark</v>
          </cell>
          <cell r="C1023">
            <v>1998</v>
          </cell>
          <cell r="D1023">
            <v>90</v>
          </cell>
          <cell r="E1023">
            <v>1414</v>
          </cell>
          <cell r="F1023">
            <v>90</v>
          </cell>
          <cell r="G1023">
            <v>53437</v>
          </cell>
          <cell r="H1023" t="str">
            <v>;;=SUM(F25:G25);</v>
          </cell>
          <cell r="I1023" t="str">
            <v>.</v>
          </cell>
        </row>
        <row r="1024">
          <cell r="A1024">
            <v>208</v>
          </cell>
          <cell r="B1024" t="str">
            <v>Denmark</v>
          </cell>
          <cell r="C1024">
            <v>1998</v>
          </cell>
          <cell r="D1024">
            <v>90</v>
          </cell>
          <cell r="E1024">
            <v>1014</v>
          </cell>
          <cell r="F1024">
            <v>90</v>
          </cell>
          <cell r="G1024">
            <v>280579</v>
          </cell>
          <cell r="H1024" t="str">
            <v>;;=SUM(F26:G26);</v>
          </cell>
          <cell r="I1024" t="str">
            <v>.</v>
          </cell>
        </row>
        <row r="1025">
          <cell r="A1025">
            <v>208</v>
          </cell>
          <cell r="B1025" t="str">
            <v>Denmark</v>
          </cell>
          <cell r="C1025">
            <v>1998</v>
          </cell>
          <cell r="D1025">
            <v>90</v>
          </cell>
          <cell r="E1025">
            <v>1515</v>
          </cell>
          <cell r="F1025">
            <v>90</v>
          </cell>
          <cell r="G1025">
            <v>55325</v>
          </cell>
          <cell r="H1025" t="str">
            <v>;;=SUM(F27:G27);</v>
          </cell>
          <cell r="I1025" t="str">
            <v>.</v>
          </cell>
        </row>
        <row r="1026">
          <cell r="A1026">
            <v>208</v>
          </cell>
          <cell r="B1026" t="str">
            <v>Denmark</v>
          </cell>
          <cell r="C1026">
            <v>1998</v>
          </cell>
          <cell r="D1026">
            <v>90</v>
          </cell>
          <cell r="E1026">
            <v>1616</v>
          </cell>
          <cell r="F1026">
            <v>90</v>
          </cell>
          <cell r="G1026">
            <v>55628</v>
          </cell>
          <cell r="H1026" t="str">
            <v>;;=SUM(F28:G28);</v>
          </cell>
          <cell r="I1026" t="str">
            <v>.</v>
          </cell>
        </row>
        <row r="1027">
          <cell r="A1027">
            <v>208</v>
          </cell>
          <cell r="B1027" t="str">
            <v>Denmark</v>
          </cell>
          <cell r="C1027">
            <v>1998</v>
          </cell>
          <cell r="D1027">
            <v>90</v>
          </cell>
          <cell r="E1027">
            <v>1717</v>
          </cell>
          <cell r="F1027">
            <v>90</v>
          </cell>
          <cell r="G1027">
            <v>60017</v>
          </cell>
          <cell r="H1027" t="str">
            <v>;;=SUM(F29:G29);</v>
          </cell>
          <cell r="I1027" t="str">
            <v>.</v>
          </cell>
        </row>
        <row r="1028">
          <cell r="A1028">
            <v>208</v>
          </cell>
          <cell r="B1028" t="str">
            <v>Denmark</v>
          </cell>
          <cell r="C1028">
            <v>1998</v>
          </cell>
          <cell r="D1028">
            <v>90</v>
          </cell>
          <cell r="E1028">
            <v>1818</v>
          </cell>
          <cell r="F1028">
            <v>90</v>
          </cell>
          <cell r="G1028">
            <v>62015</v>
          </cell>
          <cell r="H1028" t="str">
            <v>;;=SUM(F30:G30);</v>
          </cell>
          <cell r="I1028" t="str">
            <v>.</v>
          </cell>
        </row>
        <row r="1029">
          <cell r="A1029">
            <v>208</v>
          </cell>
          <cell r="B1029" t="str">
            <v>Denmark</v>
          </cell>
          <cell r="C1029">
            <v>1998</v>
          </cell>
          <cell r="D1029">
            <v>90</v>
          </cell>
          <cell r="E1029">
            <v>1919</v>
          </cell>
          <cell r="F1029">
            <v>90</v>
          </cell>
          <cell r="G1029">
            <v>64472</v>
          </cell>
          <cell r="H1029" t="str">
            <v>;;=SUM(F31:G31);</v>
          </cell>
          <cell r="I1029" t="str">
            <v>.</v>
          </cell>
        </row>
        <row r="1030">
          <cell r="A1030">
            <v>208</v>
          </cell>
          <cell r="B1030" t="str">
            <v>Denmark</v>
          </cell>
          <cell r="C1030">
            <v>1998</v>
          </cell>
          <cell r="D1030">
            <v>90</v>
          </cell>
          <cell r="E1030">
            <v>1519</v>
          </cell>
          <cell r="F1030">
            <v>90</v>
          </cell>
          <cell r="G1030">
            <v>297457</v>
          </cell>
          <cell r="H1030" t="str">
            <v>;;=SUM(F32:G32);</v>
          </cell>
          <cell r="I1030" t="str">
            <v>.</v>
          </cell>
        </row>
        <row r="1031">
          <cell r="A1031">
            <v>208</v>
          </cell>
          <cell r="B1031" t="str">
            <v>Denmark</v>
          </cell>
          <cell r="C1031">
            <v>1998</v>
          </cell>
          <cell r="D1031">
            <v>90</v>
          </cell>
          <cell r="E1031">
            <v>2020</v>
          </cell>
          <cell r="F1031">
            <v>90</v>
          </cell>
          <cell r="G1031">
            <v>64599</v>
          </cell>
          <cell r="H1031" t="str">
            <v>;;=SUM(F33:G33);</v>
          </cell>
          <cell r="I1031" t="str">
            <v>.</v>
          </cell>
        </row>
        <row r="1032">
          <cell r="A1032">
            <v>208</v>
          </cell>
          <cell r="B1032" t="str">
            <v>Denmark</v>
          </cell>
          <cell r="C1032">
            <v>1998</v>
          </cell>
          <cell r="D1032">
            <v>90</v>
          </cell>
          <cell r="E1032">
            <v>2121</v>
          </cell>
          <cell r="F1032">
            <v>90</v>
          </cell>
          <cell r="G1032">
            <v>68402</v>
          </cell>
          <cell r="H1032" t="str">
            <v>;;=SUM(F34:G34);</v>
          </cell>
          <cell r="I1032" t="str">
            <v>.</v>
          </cell>
        </row>
        <row r="1033">
          <cell r="A1033">
            <v>208</v>
          </cell>
          <cell r="B1033" t="str">
            <v>Denmark</v>
          </cell>
          <cell r="C1033">
            <v>1998</v>
          </cell>
          <cell r="D1033">
            <v>90</v>
          </cell>
          <cell r="E1033">
            <v>2222</v>
          </cell>
          <cell r="F1033">
            <v>90</v>
          </cell>
          <cell r="G1033">
            <v>75239</v>
          </cell>
          <cell r="H1033" t="str">
            <v>;;=SUM(F35:G35);</v>
          </cell>
          <cell r="I1033" t="str">
            <v>.</v>
          </cell>
        </row>
        <row r="1034">
          <cell r="A1034">
            <v>208</v>
          </cell>
          <cell r="B1034" t="str">
            <v>Denmark</v>
          </cell>
          <cell r="C1034">
            <v>1998</v>
          </cell>
          <cell r="D1034">
            <v>90</v>
          </cell>
          <cell r="E1034">
            <v>2323</v>
          </cell>
          <cell r="F1034">
            <v>90</v>
          </cell>
          <cell r="G1034">
            <v>74748</v>
          </cell>
          <cell r="H1034" t="str">
            <v>;;=SUM(F36:G36);</v>
          </cell>
          <cell r="I1034" t="str">
            <v>.</v>
          </cell>
        </row>
        <row r="1035">
          <cell r="A1035">
            <v>208</v>
          </cell>
          <cell r="B1035" t="str">
            <v>Denmark</v>
          </cell>
          <cell r="C1035">
            <v>1998</v>
          </cell>
          <cell r="D1035">
            <v>90</v>
          </cell>
          <cell r="E1035">
            <v>2424</v>
          </cell>
          <cell r="F1035">
            <v>90</v>
          </cell>
          <cell r="G1035">
            <v>74932</v>
          </cell>
          <cell r="H1035" t="str">
            <v>;;=SUM(F37:G37);</v>
          </cell>
          <cell r="I1035" t="str">
            <v>.</v>
          </cell>
        </row>
        <row r="1036">
          <cell r="A1036">
            <v>208</v>
          </cell>
          <cell r="B1036" t="str">
            <v>Denmark</v>
          </cell>
          <cell r="C1036">
            <v>1998</v>
          </cell>
          <cell r="D1036">
            <v>90</v>
          </cell>
          <cell r="E1036">
            <v>2024</v>
          </cell>
          <cell r="F1036">
            <v>90</v>
          </cell>
          <cell r="G1036">
            <v>357920</v>
          </cell>
          <cell r="H1036" t="str">
            <v>;;=SUM(F38:G38);</v>
          </cell>
          <cell r="I1036" t="str">
            <v>.</v>
          </cell>
        </row>
        <row r="1037">
          <cell r="A1037">
            <v>208</v>
          </cell>
          <cell r="B1037" t="str">
            <v>Denmark</v>
          </cell>
          <cell r="C1037">
            <v>1998</v>
          </cell>
          <cell r="D1037">
            <v>90</v>
          </cell>
          <cell r="E1037">
            <v>2525</v>
          </cell>
          <cell r="F1037">
            <v>90</v>
          </cell>
          <cell r="G1037">
            <v>78732</v>
          </cell>
          <cell r="H1037" t="str">
            <v>;;=SUM(F39:G39);</v>
          </cell>
          <cell r="I1037" t="str">
            <v>.</v>
          </cell>
        </row>
        <row r="1038">
          <cell r="A1038">
            <v>208</v>
          </cell>
          <cell r="B1038" t="str">
            <v>Denmark</v>
          </cell>
          <cell r="C1038">
            <v>1998</v>
          </cell>
          <cell r="D1038">
            <v>90</v>
          </cell>
          <cell r="E1038">
            <v>2626</v>
          </cell>
          <cell r="F1038">
            <v>90</v>
          </cell>
          <cell r="G1038">
            <v>78240</v>
          </cell>
          <cell r="H1038" t="str">
            <v>;;=SUM(F40:G40);</v>
          </cell>
          <cell r="I1038" t="str">
            <v>.</v>
          </cell>
        </row>
        <row r="1039">
          <cell r="A1039">
            <v>208</v>
          </cell>
          <cell r="B1039" t="str">
            <v>Denmark</v>
          </cell>
          <cell r="C1039">
            <v>1998</v>
          </cell>
          <cell r="D1039">
            <v>90</v>
          </cell>
          <cell r="E1039">
            <v>2727</v>
          </cell>
          <cell r="F1039">
            <v>90</v>
          </cell>
          <cell r="G1039">
            <v>74876</v>
          </cell>
          <cell r="H1039" t="str">
            <v>;;=SUM(F41:G41);</v>
          </cell>
          <cell r="I1039" t="str">
            <v>.</v>
          </cell>
        </row>
        <row r="1040">
          <cell r="A1040">
            <v>208</v>
          </cell>
          <cell r="B1040" t="str">
            <v>Denmark</v>
          </cell>
          <cell r="C1040">
            <v>1998</v>
          </cell>
          <cell r="D1040">
            <v>90</v>
          </cell>
          <cell r="E1040">
            <v>2828</v>
          </cell>
          <cell r="F1040">
            <v>90</v>
          </cell>
          <cell r="G1040">
            <v>74784</v>
          </cell>
          <cell r="H1040" t="str">
            <v>;;=SUM(F42:G42);</v>
          </cell>
          <cell r="I1040" t="str">
            <v>.</v>
          </cell>
        </row>
        <row r="1041">
          <cell r="A1041">
            <v>208</v>
          </cell>
          <cell r="B1041" t="str">
            <v>Denmark</v>
          </cell>
          <cell r="C1041">
            <v>1998</v>
          </cell>
          <cell r="D1041">
            <v>90</v>
          </cell>
          <cell r="E1041">
            <v>2929</v>
          </cell>
          <cell r="F1041">
            <v>90</v>
          </cell>
          <cell r="G1041">
            <v>77765</v>
          </cell>
          <cell r="H1041" t="str">
            <v>;;=SUM(F43:G43);</v>
          </cell>
          <cell r="I1041" t="str">
            <v>.</v>
          </cell>
        </row>
        <row r="1042">
          <cell r="A1042">
            <v>208</v>
          </cell>
          <cell r="B1042" t="str">
            <v>Denmark</v>
          </cell>
          <cell r="C1042">
            <v>1998</v>
          </cell>
          <cell r="D1042">
            <v>90</v>
          </cell>
          <cell r="E1042">
            <v>2529</v>
          </cell>
          <cell r="F1042">
            <v>90</v>
          </cell>
          <cell r="G1042">
            <v>384397</v>
          </cell>
          <cell r="H1042" t="str">
            <v>;;=SUM(F44:G44);</v>
          </cell>
          <cell r="I1042" t="str">
            <v>.</v>
          </cell>
        </row>
        <row r="1043">
          <cell r="A1043">
            <v>208</v>
          </cell>
          <cell r="B1043" t="str">
            <v>Denmark</v>
          </cell>
          <cell r="C1043">
            <v>1998</v>
          </cell>
          <cell r="D1043">
            <v>90</v>
          </cell>
          <cell r="E1043">
            <v>3034</v>
          </cell>
          <cell r="F1043">
            <v>90</v>
          </cell>
          <cell r="G1043">
            <v>429897</v>
          </cell>
          <cell r="H1043" t="str">
            <v>;;=SUM(F45:G45);</v>
          </cell>
          <cell r="I1043" t="str">
            <v>.</v>
          </cell>
        </row>
        <row r="1044">
          <cell r="A1044">
            <v>208</v>
          </cell>
          <cell r="B1044" t="str">
            <v>Denmark</v>
          </cell>
          <cell r="C1044">
            <v>1998</v>
          </cell>
          <cell r="D1044">
            <v>90</v>
          </cell>
          <cell r="E1044">
            <v>3539</v>
          </cell>
          <cell r="F1044">
            <v>90</v>
          </cell>
          <cell r="G1044">
            <v>383552</v>
          </cell>
          <cell r="H1044" t="str">
            <v>;;=SUM(F46:G46);</v>
          </cell>
          <cell r="I1044" t="str">
            <v>.</v>
          </cell>
        </row>
        <row r="1045">
          <cell r="A1045">
            <v>208</v>
          </cell>
          <cell r="B1045" t="str">
            <v>Denmark</v>
          </cell>
          <cell r="C1045">
            <v>1998</v>
          </cell>
          <cell r="D1045">
            <v>90</v>
          </cell>
          <cell r="E1045">
            <v>4099</v>
          </cell>
          <cell r="F1045">
            <v>90</v>
          </cell>
          <cell r="G1045">
            <v>2489449</v>
          </cell>
          <cell r="H1045" t="str">
            <v>;;=SUM(F47:G47);</v>
          </cell>
          <cell r="I1045" t="str">
            <v>.</v>
          </cell>
        </row>
        <row r="1046">
          <cell r="A1046">
            <v>208</v>
          </cell>
          <cell r="B1046" t="str">
            <v>Denmark</v>
          </cell>
          <cell r="C1046">
            <v>1998</v>
          </cell>
          <cell r="D1046">
            <v>90</v>
          </cell>
          <cell r="E1046">
            <v>990000</v>
          </cell>
          <cell r="F1046">
            <v>90</v>
          </cell>
          <cell r="G1046">
            <v>0</v>
          </cell>
          <cell r="H1046" t="str">
            <v>n;</v>
          </cell>
          <cell r="I1046" t="str">
            <v>n</v>
          </cell>
        </row>
        <row r="1047">
          <cell r="A1047">
            <v>36</v>
          </cell>
          <cell r="B1047" t="str">
            <v>Australia</v>
          </cell>
          <cell r="C1047">
            <v>1998</v>
          </cell>
          <cell r="D1047">
            <v>90</v>
          </cell>
          <cell r="E1047">
            <v>900000</v>
          </cell>
          <cell r="F1047">
            <v>90</v>
          </cell>
          <cell r="G1047">
            <v>18623034</v>
          </cell>
          <cell r="H1047" t="str">
            <v>;;=SUM(F11:G11);</v>
          </cell>
          <cell r="I1047" t="str">
            <v>.</v>
          </cell>
        </row>
        <row r="1048">
          <cell r="A1048">
            <v>36</v>
          </cell>
          <cell r="B1048" t="str">
            <v>Australia</v>
          </cell>
          <cell r="C1048">
            <v>1998</v>
          </cell>
          <cell r="D1048">
            <v>90</v>
          </cell>
          <cell r="E1048">
            <v>300</v>
          </cell>
          <cell r="F1048">
            <v>90</v>
          </cell>
          <cell r="G1048">
            <v>766376</v>
          </cell>
          <cell r="H1048" t="str">
            <v>;;=SUM(F12:G12);</v>
          </cell>
          <cell r="I1048" t="str">
            <v>.</v>
          </cell>
        </row>
        <row r="1049">
          <cell r="A1049">
            <v>36</v>
          </cell>
          <cell r="B1049" t="str">
            <v>Australia</v>
          </cell>
          <cell r="C1049">
            <v>1998</v>
          </cell>
          <cell r="D1049">
            <v>90</v>
          </cell>
          <cell r="E1049">
            <v>303</v>
          </cell>
          <cell r="F1049">
            <v>90</v>
          </cell>
          <cell r="G1049">
            <v>261445</v>
          </cell>
          <cell r="H1049" t="str">
            <v>;;=SUM(F13:G13);</v>
          </cell>
          <cell r="I1049" t="str">
            <v>.</v>
          </cell>
        </row>
        <row r="1050">
          <cell r="A1050">
            <v>36</v>
          </cell>
          <cell r="B1050" t="str">
            <v>Australia</v>
          </cell>
          <cell r="C1050">
            <v>1998</v>
          </cell>
          <cell r="D1050">
            <v>90</v>
          </cell>
          <cell r="E1050">
            <v>404</v>
          </cell>
          <cell r="F1050">
            <v>90</v>
          </cell>
          <cell r="G1050">
            <v>262334</v>
          </cell>
          <cell r="H1050" t="str">
            <v>;;=SUM(F14:G14);</v>
          </cell>
          <cell r="I1050" t="str">
            <v>.</v>
          </cell>
        </row>
        <row r="1051">
          <cell r="A1051">
            <v>36</v>
          </cell>
          <cell r="B1051" t="str">
            <v>Australia</v>
          </cell>
          <cell r="C1051">
            <v>1998</v>
          </cell>
          <cell r="D1051">
            <v>90</v>
          </cell>
          <cell r="E1051">
            <v>505</v>
          </cell>
          <cell r="F1051">
            <v>90</v>
          </cell>
          <cell r="G1051">
            <v>262670</v>
          </cell>
          <cell r="H1051" t="str">
            <v>;;=SUM(F15:G15);</v>
          </cell>
          <cell r="I1051" t="str">
            <v>.</v>
          </cell>
        </row>
        <row r="1052">
          <cell r="A1052">
            <v>36</v>
          </cell>
          <cell r="B1052" t="str">
            <v>Australia</v>
          </cell>
          <cell r="C1052">
            <v>1998</v>
          </cell>
          <cell r="D1052">
            <v>90</v>
          </cell>
          <cell r="E1052">
            <v>606</v>
          </cell>
          <cell r="F1052">
            <v>90</v>
          </cell>
          <cell r="G1052">
            <v>264814</v>
          </cell>
          <cell r="H1052" t="str">
            <v>;;=SUM(F16:G16);</v>
          </cell>
          <cell r="I1052" t="str">
            <v>.</v>
          </cell>
        </row>
        <row r="1053">
          <cell r="A1053">
            <v>36</v>
          </cell>
          <cell r="B1053" t="str">
            <v>Australia</v>
          </cell>
          <cell r="C1053">
            <v>1998</v>
          </cell>
          <cell r="D1053">
            <v>90</v>
          </cell>
          <cell r="E1053">
            <v>707</v>
          </cell>
          <cell r="F1053">
            <v>90</v>
          </cell>
          <cell r="G1053">
            <v>267170</v>
          </cell>
          <cell r="H1053" t="str">
            <v>;;=SUM(F17:G17);</v>
          </cell>
          <cell r="I1053" t="str">
            <v>.</v>
          </cell>
        </row>
        <row r="1054">
          <cell r="A1054">
            <v>36</v>
          </cell>
          <cell r="B1054" t="str">
            <v>Australia</v>
          </cell>
          <cell r="C1054">
            <v>1998</v>
          </cell>
          <cell r="D1054">
            <v>90</v>
          </cell>
          <cell r="E1054">
            <v>808</v>
          </cell>
          <cell r="F1054">
            <v>90</v>
          </cell>
          <cell r="G1054">
            <v>264264</v>
          </cell>
          <cell r="H1054" t="str">
            <v>;;=SUM(F18:G18);</v>
          </cell>
          <cell r="I1054" t="str">
            <v>.</v>
          </cell>
        </row>
        <row r="1055">
          <cell r="A1055">
            <v>36</v>
          </cell>
          <cell r="B1055" t="str">
            <v>Australia</v>
          </cell>
          <cell r="C1055">
            <v>1998</v>
          </cell>
          <cell r="D1055">
            <v>90</v>
          </cell>
          <cell r="E1055">
            <v>909</v>
          </cell>
          <cell r="F1055">
            <v>90</v>
          </cell>
          <cell r="G1055">
            <v>260493</v>
          </cell>
          <cell r="H1055" t="str">
            <v>;;=SUM(F19:G19);</v>
          </cell>
          <cell r="I1055" t="str">
            <v>.</v>
          </cell>
        </row>
        <row r="1056">
          <cell r="A1056">
            <v>36</v>
          </cell>
          <cell r="B1056" t="str">
            <v>Australia</v>
          </cell>
          <cell r="C1056">
            <v>1998</v>
          </cell>
          <cell r="D1056">
            <v>90</v>
          </cell>
          <cell r="E1056">
            <v>509</v>
          </cell>
          <cell r="F1056">
            <v>90</v>
          </cell>
          <cell r="G1056">
            <v>1319411</v>
          </cell>
          <cell r="H1056" t="str">
            <v>;;=SUM(F20:G20);</v>
          </cell>
          <cell r="I1056" t="str">
            <v>.</v>
          </cell>
        </row>
        <row r="1057">
          <cell r="A1057">
            <v>36</v>
          </cell>
          <cell r="B1057" t="str">
            <v>Australia</v>
          </cell>
          <cell r="C1057">
            <v>1998</v>
          </cell>
          <cell r="D1057">
            <v>90</v>
          </cell>
          <cell r="E1057">
            <v>1010</v>
          </cell>
          <cell r="F1057">
            <v>90</v>
          </cell>
          <cell r="G1057">
            <v>259444</v>
          </cell>
          <cell r="H1057" t="str">
            <v>;;=SUM(F21:G21);</v>
          </cell>
          <cell r="I1057" t="str">
            <v>.</v>
          </cell>
        </row>
        <row r="1058">
          <cell r="A1058">
            <v>36</v>
          </cell>
          <cell r="B1058" t="str">
            <v>Australia</v>
          </cell>
          <cell r="C1058">
            <v>1998</v>
          </cell>
          <cell r="D1058">
            <v>90</v>
          </cell>
          <cell r="E1058">
            <v>1111</v>
          </cell>
          <cell r="F1058">
            <v>90</v>
          </cell>
          <cell r="G1058">
            <v>261214</v>
          </cell>
          <cell r="H1058" t="str">
            <v>;;=SUM(F22:G22);</v>
          </cell>
          <cell r="I1058" t="str">
            <v>.</v>
          </cell>
        </row>
        <row r="1059">
          <cell r="A1059">
            <v>36</v>
          </cell>
          <cell r="B1059" t="str">
            <v>Australia</v>
          </cell>
          <cell r="C1059">
            <v>1998</v>
          </cell>
          <cell r="D1059">
            <v>90</v>
          </cell>
          <cell r="E1059">
            <v>1212</v>
          </cell>
          <cell r="F1059">
            <v>90</v>
          </cell>
          <cell r="G1059">
            <v>262982</v>
          </cell>
          <cell r="H1059" t="str">
            <v>;;=SUM(F23:G23);</v>
          </cell>
          <cell r="I1059" t="str">
            <v>.</v>
          </cell>
        </row>
        <row r="1060">
          <cell r="A1060">
            <v>36</v>
          </cell>
          <cell r="B1060" t="str">
            <v>Australia</v>
          </cell>
          <cell r="C1060">
            <v>1998</v>
          </cell>
          <cell r="D1060">
            <v>90</v>
          </cell>
          <cell r="E1060">
            <v>1313</v>
          </cell>
          <cell r="F1060">
            <v>90</v>
          </cell>
          <cell r="G1060">
            <v>263468</v>
          </cell>
          <cell r="H1060" t="str">
            <v>;;=SUM(F24:G24);</v>
          </cell>
          <cell r="I1060" t="str">
            <v>.</v>
          </cell>
        </row>
        <row r="1061">
          <cell r="A1061">
            <v>36</v>
          </cell>
          <cell r="B1061" t="str">
            <v>Australia</v>
          </cell>
          <cell r="C1061">
            <v>1998</v>
          </cell>
          <cell r="D1061">
            <v>90</v>
          </cell>
          <cell r="E1061">
            <v>1414</v>
          </cell>
          <cell r="F1061">
            <v>90</v>
          </cell>
          <cell r="G1061">
            <v>264958</v>
          </cell>
          <cell r="H1061" t="str">
            <v>;;=SUM(F25:G25);</v>
          </cell>
          <cell r="I1061" t="str">
            <v>.</v>
          </cell>
        </row>
        <row r="1062">
          <cell r="A1062">
            <v>36</v>
          </cell>
          <cell r="B1062" t="str">
            <v>Australia</v>
          </cell>
          <cell r="C1062">
            <v>1998</v>
          </cell>
          <cell r="D1062">
            <v>90</v>
          </cell>
          <cell r="E1062">
            <v>1014</v>
          </cell>
          <cell r="F1062">
            <v>90</v>
          </cell>
          <cell r="G1062">
            <v>1312066</v>
          </cell>
          <cell r="H1062" t="str">
            <v>;;=SUM(F26:G26);</v>
          </cell>
          <cell r="I1062" t="str">
            <v>.</v>
          </cell>
        </row>
        <row r="1063">
          <cell r="A1063">
            <v>36</v>
          </cell>
          <cell r="B1063" t="str">
            <v>Australia</v>
          </cell>
          <cell r="C1063">
            <v>1998</v>
          </cell>
          <cell r="D1063">
            <v>90</v>
          </cell>
          <cell r="E1063">
            <v>1515</v>
          </cell>
          <cell r="F1063">
            <v>90</v>
          </cell>
          <cell r="G1063">
            <v>264139</v>
          </cell>
          <cell r="H1063" t="str">
            <v>;;=SUM(F27:G27);</v>
          </cell>
          <cell r="I1063" t="str">
            <v>.</v>
          </cell>
        </row>
        <row r="1064">
          <cell r="A1064">
            <v>36</v>
          </cell>
          <cell r="B1064" t="str">
            <v>Australia</v>
          </cell>
          <cell r="C1064">
            <v>1998</v>
          </cell>
          <cell r="D1064">
            <v>90</v>
          </cell>
          <cell r="E1064">
            <v>1616</v>
          </cell>
          <cell r="F1064">
            <v>90</v>
          </cell>
          <cell r="G1064">
            <v>261729</v>
          </cell>
          <cell r="H1064" t="str">
            <v>;;=SUM(F28:G28);</v>
          </cell>
          <cell r="I1064" t="str">
            <v>.</v>
          </cell>
        </row>
        <row r="1065">
          <cell r="A1065">
            <v>36</v>
          </cell>
          <cell r="B1065" t="str">
            <v>Australia</v>
          </cell>
          <cell r="C1065">
            <v>1998</v>
          </cell>
          <cell r="D1065">
            <v>90</v>
          </cell>
          <cell r="E1065">
            <v>1717</v>
          </cell>
          <cell r="F1065">
            <v>90</v>
          </cell>
          <cell r="G1065">
            <v>259051</v>
          </cell>
          <cell r="H1065" t="str">
            <v>;;=SUM(F29:G29);</v>
          </cell>
          <cell r="I1065" t="str">
            <v>.</v>
          </cell>
        </row>
        <row r="1066">
          <cell r="A1066">
            <v>36</v>
          </cell>
          <cell r="B1066" t="str">
            <v>Australia</v>
          </cell>
          <cell r="C1066">
            <v>1998</v>
          </cell>
          <cell r="D1066">
            <v>90</v>
          </cell>
          <cell r="E1066">
            <v>1818</v>
          </cell>
          <cell r="F1066">
            <v>90</v>
          </cell>
          <cell r="G1066">
            <v>257562</v>
          </cell>
          <cell r="H1066" t="str">
            <v>;;=SUM(F30:G30);</v>
          </cell>
          <cell r="I1066" t="str">
            <v>.</v>
          </cell>
        </row>
        <row r="1067">
          <cell r="A1067">
            <v>36</v>
          </cell>
          <cell r="B1067" t="str">
            <v>Australia</v>
          </cell>
          <cell r="C1067">
            <v>1998</v>
          </cell>
          <cell r="D1067">
            <v>90</v>
          </cell>
          <cell r="E1067">
            <v>1919</v>
          </cell>
          <cell r="F1067">
            <v>90</v>
          </cell>
          <cell r="G1067">
            <v>259087</v>
          </cell>
          <cell r="H1067" t="str">
            <v>;;=SUM(F31:G31);</v>
          </cell>
          <cell r="I1067" t="str">
            <v>.</v>
          </cell>
        </row>
        <row r="1068">
          <cell r="A1068">
            <v>36</v>
          </cell>
          <cell r="B1068" t="str">
            <v>Australia</v>
          </cell>
          <cell r="C1068">
            <v>1998</v>
          </cell>
          <cell r="D1068">
            <v>90</v>
          </cell>
          <cell r="E1068">
            <v>1519</v>
          </cell>
          <cell r="F1068">
            <v>90</v>
          </cell>
          <cell r="G1068">
            <v>1301568</v>
          </cell>
          <cell r="H1068" t="str">
            <v>;;=SUM(F32:G32);</v>
          </cell>
          <cell r="I1068" t="str">
            <v>.</v>
          </cell>
        </row>
        <row r="1069">
          <cell r="A1069">
            <v>36</v>
          </cell>
          <cell r="B1069" t="str">
            <v>Australia</v>
          </cell>
          <cell r="C1069">
            <v>1998</v>
          </cell>
          <cell r="D1069">
            <v>90</v>
          </cell>
          <cell r="E1069">
            <v>2020</v>
          </cell>
          <cell r="F1069">
            <v>90</v>
          </cell>
          <cell r="G1069">
            <v>262233</v>
          </cell>
          <cell r="H1069" t="str">
            <v>;;=SUM(F33:G33);</v>
          </cell>
          <cell r="I1069" t="str">
            <v>.</v>
          </cell>
        </row>
        <row r="1070">
          <cell r="A1070">
            <v>36</v>
          </cell>
          <cell r="B1070" t="str">
            <v>Australia</v>
          </cell>
          <cell r="C1070">
            <v>1998</v>
          </cell>
          <cell r="D1070">
            <v>90</v>
          </cell>
          <cell r="E1070">
            <v>2121</v>
          </cell>
          <cell r="F1070">
            <v>90</v>
          </cell>
          <cell r="G1070">
            <v>265792</v>
          </cell>
          <cell r="H1070" t="str">
            <v>;;=SUM(F34:G34);</v>
          </cell>
          <cell r="I1070" t="str">
            <v>.</v>
          </cell>
        </row>
        <row r="1071">
          <cell r="A1071">
            <v>36</v>
          </cell>
          <cell r="B1071" t="str">
            <v>Australia</v>
          </cell>
          <cell r="C1071">
            <v>1998</v>
          </cell>
          <cell r="D1071">
            <v>90</v>
          </cell>
          <cell r="E1071">
            <v>2222</v>
          </cell>
          <cell r="F1071">
            <v>90</v>
          </cell>
          <cell r="G1071">
            <v>271484</v>
          </cell>
          <cell r="H1071" t="str">
            <v>;;=SUM(F35:G35);</v>
          </cell>
          <cell r="I1071" t="str">
            <v>.</v>
          </cell>
        </row>
        <row r="1072">
          <cell r="A1072">
            <v>36</v>
          </cell>
          <cell r="B1072" t="str">
            <v>Australia</v>
          </cell>
          <cell r="C1072">
            <v>1998</v>
          </cell>
          <cell r="D1072">
            <v>90</v>
          </cell>
          <cell r="E1072">
            <v>2323</v>
          </cell>
          <cell r="F1072">
            <v>90</v>
          </cell>
          <cell r="G1072">
            <v>277401</v>
          </cell>
          <cell r="H1072" t="str">
            <v>;;=SUM(F36:G36);</v>
          </cell>
          <cell r="I1072" t="str">
            <v>.</v>
          </cell>
        </row>
        <row r="1073">
          <cell r="A1073">
            <v>36</v>
          </cell>
          <cell r="B1073" t="str">
            <v>Australia</v>
          </cell>
          <cell r="C1073">
            <v>1998</v>
          </cell>
          <cell r="D1073">
            <v>90</v>
          </cell>
          <cell r="E1073">
            <v>2424</v>
          </cell>
          <cell r="F1073">
            <v>90</v>
          </cell>
          <cell r="G1073">
            <v>284115</v>
          </cell>
          <cell r="H1073" t="str">
            <v>;;=SUM(F37:G37);</v>
          </cell>
          <cell r="I1073" t="str">
            <v>.</v>
          </cell>
        </row>
        <row r="1074">
          <cell r="A1074">
            <v>36</v>
          </cell>
          <cell r="B1074" t="str">
            <v>Australia</v>
          </cell>
          <cell r="C1074">
            <v>1998</v>
          </cell>
          <cell r="D1074">
            <v>90</v>
          </cell>
          <cell r="E1074">
            <v>2024</v>
          </cell>
          <cell r="F1074">
            <v>90</v>
          </cell>
          <cell r="G1074">
            <v>1361025</v>
          </cell>
          <cell r="H1074" t="str">
            <v>;;=SUM(F38:G38);</v>
          </cell>
          <cell r="I1074" t="str">
            <v>.</v>
          </cell>
        </row>
        <row r="1075">
          <cell r="A1075">
            <v>36</v>
          </cell>
          <cell r="B1075" t="str">
            <v>Australia</v>
          </cell>
          <cell r="C1075">
            <v>1998</v>
          </cell>
          <cell r="D1075">
            <v>90</v>
          </cell>
          <cell r="E1075">
            <v>2525</v>
          </cell>
          <cell r="F1075">
            <v>90</v>
          </cell>
          <cell r="G1075">
            <v>294913</v>
          </cell>
          <cell r="H1075" t="str">
            <v>;;=SUM(F39:G39);</v>
          </cell>
          <cell r="I1075" t="str">
            <v>.</v>
          </cell>
        </row>
        <row r="1076">
          <cell r="A1076">
            <v>36</v>
          </cell>
          <cell r="B1076" t="str">
            <v>Australia</v>
          </cell>
          <cell r="C1076">
            <v>1998</v>
          </cell>
          <cell r="D1076">
            <v>90</v>
          </cell>
          <cell r="E1076">
            <v>2626</v>
          </cell>
          <cell r="F1076">
            <v>90</v>
          </cell>
          <cell r="G1076">
            <v>303568</v>
          </cell>
          <cell r="H1076" t="str">
            <v>;;=SUM(F40:G40);</v>
          </cell>
          <cell r="I1076" t="str">
            <v>.</v>
          </cell>
        </row>
        <row r="1077">
          <cell r="A1077">
            <v>36</v>
          </cell>
          <cell r="B1077" t="str">
            <v>Australia</v>
          </cell>
          <cell r="C1077">
            <v>1998</v>
          </cell>
          <cell r="D1077">
            <v>90</v>
          </cell>
          <cell r="E1077">
            <v>2727</v>
          </cell>
          <cell r="F1077">
            <v>90</v>
          </cell>
          <cell r="G1077">
            <v>296764</v>
          </cell>
          <cell r="H1077" t="str">
            <v>;;=SUM(F41:G41);</v>
          </cell>
          <cell r="I1077" t="str">
            <v>.</v>
          </cell>
        </row>
        <row r="1078">
          <cell r="A1078">
            <v>36</v>
          </cell>
          <cell r="B1078" t="str">
            <v>Australia</v>
          </cell>
          <cell r="C1078">
            <v>1998</v>
          </cell>
          <cell r="D1078">
            <v>90</v>
          </cell>
          <cell r="E1078">
            <v>2828</v>
          </cell>
          <cell r="F1078">
            <v>90</v>
          </cell>
          <cell r="G1078">
            <v>286039</v>
          </cell>
          <cell r="H1078" t="str">
            <v>;;=SUM(F42:G42);</v>
          </cell>
          <cell r="I1078" t="str">
            <v>.</v>
          </cell>
        </row>
        <row r="1079">
          <cell r="A1079">
            <v>36</v>
          </cell>
          <cell r="B1079" t="str">
            <v>Australia</v>
          </cell>
          <cell r="C1079">
            <v>1998</v>
          </cell>
          <cell r="D1079">
            <v>90</v>
          </cell>
          <cell r="E1079">
            <v>2929</v>
          </cell>
          <cell r="F1079">
            <v>90</v>
          </cell>
          <cell r="G1079">
            <v>281316</v>
          </cell>
          <cell r="H1079" t="str">
            <v>;;=SUM(F43:G43);</v>
          </cell>
          <cell r="I1079" t="str">
            <v>.</v>
          </cell>
        </row>
        <row r="1080">
          <cell r="A1080">
            <v>36</v>
          </cell>
          <cell r="B1080" t="str">
            <v>Australia</v>
          </cell>
          <cell r="C1080">
            <v>1998</v>
          </cell>
          <cell r="D1080">
            <v>90</v>
          </cell>
          <cell r="E1080">
            <v>2529</v>
          </cell>
          <cell r="F1080">
            <v>90</v>
          </cell>
          <cell r="G1080">
            <v>1462600</v>
          </cell>
          <cell r="H1080" t="str">
            <v>;;=SUM(F44:G44);</v>
          </cell>
          <cell r="I1080" t="str">
            <v>.</v>
          </cell>
        </row>
        <row r="1081">
          <cell r="A1081">
            <v>36</v>
          </cell>
          <cell r="B1081" t="str">
            <v>Australia</v>
          </cell>
          <cell r="C1081">
            <v>1998</v>
          </cell>
          <cell r="D1081">
            <v>90</v>
          </cell>
          <cell r="E1081">
            <v>3034</v>
          </cell>
          <cell r="F1081">
            <v>90</v>
          </cell>
          <cell r="G1081">
            <v>1417849</v>
          </cell>
          <cell r="H1081" t="str">
            <v>;;=SUM(F45:G45);</v>
          </cell>
          <cell r="I1081" t="str">
            <v>.</v>
          </cell>
        </row>
        <row r="1082">
          <cell r="A1082">
            <v>36</v>
          </cell>
          <cell r="B1082" t="str">
            <v>Australia</v>
          </cell>
          <cell r="C1082">
            <v>1998</v>
          </cell>
          <cell r="D1082">
            <v>90</v>
          </cell>
          <cell r="E1082">
            <v>3539</v>
          </cell>
          <cell r="F1082">
            <v>90</v>
          </cell>
          <cell r="G1082">
            <v>1486366</v>
          </cell>
          <cell r="H1082" t="str">
            <v>;;=SUM(F46:G46);</v>
          </cell>
          <cell r="I1082" t="str">
            <v>.</v>
          </cell>
        </row>
        <row r="1083">
          <cell r="A1083">
            <v>36</v>
          </cell>
          <cell r="B1083" t="str">
            <v>Australia</v>
          </cell>
          <cell r="C1083">
            <v>1998</v>
          </cell>
          <cell r="D1083">
            <v>90</v>
          </cell>
          <cell r="E1083">
            <v>4099</v>
          </cell>
          <cell r="F1083">
            <v>90</v>
          </cell>
          <cell r="G1083">
            <v>7671994</v>
          </cell>
          <cell r="H1083" t="str">
            <v>;;=SUM(F47:G47);</v>
          </cell>
          <cell r="I1083" t="str">
            <v>.</v>
          </cell>
        </row>
        <row r="1084">
          <cell r="A1084">
            <v>36</v>
          </cell>
          <cell r="B1084" t="str">
            <v>Australia</v>
          </cell>
          <cell r="C1084">
            <v>1998</v>
          </cell>
          <cell r="D1084">
            <v>90</v>
          </cell>
          <cell r="E1084">
            <v>990000</v>
          </cell>
          <cell r="F1084">
            <v>90</v>
          </cell>
          <cell r="G1084">
            <v>0</v>
          </cell>
          <cell r="H1084" t="str">
            <v>n;</v>
          </cell>
          <cell r="I1084" t="str">
            <v>n</v>
          </cell>
        </row>
        <row r="1085">
          <cell r="A1085">
            <v>826</v>
          </cell>
          <cell r="B1085" t="str">
            <v>United Kingdom</v>
          </cell>
          <cell r="C1085">
            <v>1998</v>
          </cell>
          <cell r="D1085">
            <v>90</v>
          </cell>
          <cell r="E1085">
            <v>900000</v>
          </cell>
          <cell r="F1085">
            <v>90</v>
          </cell>
          <cell r="G1085">
            <v>58325068.58177375</v>
          </cell>
          <cell r="H1085" t="str">
            <v>;;=SUM(F11:G11);</v>
          </cell>
          <cell r="I1085" t="str">
            <v>.</v>
          </cell>
        </row>
        <row r="1086">
          <cell r="A1086">
            <v>826</v>
          </cell>
          <cell r="B1086" t="str">
            <v>United Kingdom</v>
          </cell>
          <cell r="C1086">
            <v>1998</v>
          </cell>
          <cell r="D1086">
            <v>90</v>
          </cell>
          <cell r="E1086">
            <v>300</v>
          </cell>
          <cell r="F1086">
            <v>90</v>
          </cell>
          <cell r="G1086">
            <v>1454440.9154947808</v>
          </cell>
          <cell r="H1086" t="str">
            <v>;;=SUM(F12:G12);</v>
          </cell>
          <cell r="I1086" t="str">
            <v>.</v>
          </cell>
        </row>
        <row r="1087">
          <cell r="A1087">
            <v>826</v>
          </cell>
          <cell r="B1087" t="str">
            <v>United Kingdom</v>
          </cell>
          <cell r="C1087">
            <v>1998</v>
          </cell>
          <cell r="D1087">
            <v>90</v>
          </cell>
          <cell r="E1087">
            <v>303</v>
          </cell>
          <cell r="F1087">
            <v>90</v>
          </cell>
          <cell r="G1087">
            <v>756578.94446491811</v>
          </cell>
          <cell r="H1087" t="str">
            <v>;;=SUM(F13:G13);</v>
          </cell>
          <cell r="I1087" t="str">
            <v>.</v>
          </cell>
        </row>
        <row r="1088">
          <cell r="A1088">
            <v>826</v>
          </cell>
          <cell r="B1088" t="str">
            <v>United Kingdom</v>
          </cell>
          <cell r="C1088">
            <v>1998</v>
          </cell>
          <cell r="D1088">
            <v>90</v>
          </cell>
          <cell r="E1088">
            <v>404</v>
          </cell>
          <cell r="F1088">
            <v>90</v>
          </cell>
          <cell r="G1088">
            <v>757684.91908370331</v>
          </cell>
          <cell r="H1088" t="str">
            <v>;;=SUM(F14:G14);</v>
          </cell>
          <cell r="I1088" t="str">
            <v>.</v>
          </cell>
        </row>
        <row r="1089">
          <cell r="A1089">
            <v>826</v>
          </cell>
          <cell r="B1089" t="str">
            <v>United Kingdom</v>
          </cell>
          <cell r="C1089">
            <v>1998</v>
          </cell>
          <cell r="D1089">
            <v>90</v>
          </cell>
          <cell r="E1089">
            <v>505</v>
          </cell>
          <cell r="F1089">
            <v>90</v>
          </cell>
          <cell r="G1089">
            <v>787565.81847944472</v>
          </cell>
          <cell r="H1089" t="str">
            <v>;;=SUM(F15:G15);</v>
          </cell>
          <cell r="I1089" t="str">
            <v>.</v>
          </cell>
        </row>
        <row r="1090">
          <cell r="A1090">
            <v>826</v>
          </cell>
          <cell r="B1090" t="str">
            <v>United Kingdom</v>
          </cell>
          <cell r="C1090">
            <v>1998</v>
          </cell>
          <cell r="D1090">
            <v>90</v>
          </cell>
          <cell r="E1090">
            <v>606</v>
          </cell>
          <cell r="F1090">
            <v>90</v>
          </cell>
          <cell r="G1090">
            <v>796722.59804956522</v>
          </cell>
          <cell r="H1090" t="str">
            <v>;;=SUM(F16:G16);</v>
          </cell>
          <cell r="I1090" t="str">
            <v>.</v>
          </cell>
        </row>
        <row r="1091">
          <cell r="A1091">
            <v>826</v>
          </cell>
          <cell r="B1091" t="str">
            <v>United Kingdom</v>
          </cell>
          <cell r="C1091">
            <v>1998</v>
          </cell>
          <cell r="D1091">
            <v>90</v>
          </cell>
          <cell r="E1091">
            <v>707</v>
          </cell>
          <cell r="F1091">
            <v>90</v>
          </cell>
          <cell r="G1091">
            <v>786433.60572457209</v>
          </cell>
          <cell r="H1091" t="str">
            <v>;;=SUM(F17:G17);</v>
          </cell>
          <cell r="I1091" t="str">
            <v>.</v>
          </cell>
        </row>
        <row r="1092">
          <cell r="A1092">
            <v>826</v>
          </cell>
          <cell r="B1092" t="str">
            <v>United Kingdom</v>
          </cell>
          <cell r="C1092">
            <v>1998</v>
          </cell>
          <cell r="D1092">
            <v>90</v>
          </cell>
          <cell r="E1092">
            <v>808</v>
          </cell>
          <cell r="F1092">
            <v>90</v>
          </cell>
          <cell r="G1092">
            <v>775899.3717534265</v>
          </cell>
          <cell r="H1092" t="str">
            <v>;;=SUM(F18:G18);</v>
          </cell>
          <cell r="I1092" t="str">
            <v>.</v>
          </cell>
        </row>
        <row r="1093">
          <cell r="A1093">
            <v>826</v>
          </cell>
          <cell r="B1093" t="str">
            <v>United Kingdom</v>
          </cell>
          <cell r="C1093">
            <v>1998</v>
          </cell>
          <cell r="D1093">
            <v>90</v>
          </cell>
          <cell r="E1093">
            <v>909</v>
          </cell>
          <cell r="F1093">
            <v>90</v>
          </cell>
          <cell r="G1093">
            <v>789378.97692827729</v>
          </cell>
          <cell r="H1093" t="str">
            <v>;;=SUM(F19:G19);</v>
          </cell>
          <cell r="I1093" t="str">
            <v>.</v>
          </cell>
        </row>
        <row r="1094">
          <cell r="A1094">
            <v>826</v>
          </cell>
          <cell r="B1094" t="str">
            <v>United Kingdom</v>
          </cell>
          <cell r="C1094">
            <v>1998</v>
          </cell>
          <cell r="D1094">
            <v>90</v>
          </cell>
          <cell r="E1094">
            <v>509</v>
          </cell>
          <cell r="F1094">
            <v>90</v>
          </cell>
          <cell r="G1094">
            <v>3936000.3709352855</v>
          </cell>
          <cell r="H1094" t="str">
            <v>;;=SUM(F20:G20);</v>
          </cell>
          <cell r="I1094" t="str">
            <v>.</v>
          </cell>
        </row>
        <row r="1095">
          <cell r="A1095">
            <v>826</v>
          </cell>
          <cell r="B1095" t="str">
            <v>United Kingdom</v>
          </cell>
          <cell r="C1095">
            <v>1998</v>
          </cell>
          <cell r="D1095">
            <v>90</v>
          </cell>
          <cell r="E1095">
            <v>1010</v>
          </cell>
          <cell r="F1095">
            <v>90</v>
          </cell>
          <cell r="G1095">
            <v>769316.77162760112</v>
          </cell>
          <cell r="H1095" t="str">
            <v>;;=SUM(F21:G21);</v>
          </cell>
          <cell r="I1095" t="str">
            <v>.</v>
          </cell>
        </row>
        <row r="1096">
          <cell r="A1096">
            <v>826</v>
          </cell>
          <cell r="B1096" t="str">
            <v>United Kingdom</v>
          </cell>
          <cell r="C1096">
            <v>1998</v>
          </cell>
          <cell r="D1096">
            <v>90</v>
          </cell>
          <cell r="E1096">
            <v>1111</v>
          </cell>
          <cell r="F1096">
            <v>90</v>
          </cell>
          <cell r="G1096">
            <v>755934.93822702835</v>
          </cell>
          <cell r="H1096" t="str">
            <v>;;=SUM(F22:G22);</v>
          </cell>
          <cell r="I1096" t="str">
            <v>.</v>
          </cell>
        </row>
        <row r="1097">
          <cell r="A1097">
            <v>826</v>
          </cell>
          <cell r="B1097" t="str">
            <v>United Kingdom</v>
          </cell>
          <cell r="C1097">
            <v>1998</v>
          </cell>
          <cell r="D1097">
            <v>90</v>
          </cell>
          <cell r="E1097">
            <v>1212</v>
          </cell>
          <cell r="F1097">
            <v>90</v>
          </cell>
          <cell r="G1097">
            <v>756339.22565090528</v>
          </cell>
          <cell r="H1097" t="str">
            <v>;;=SUM(F23:G23);</v>
          </cell>
          <cell r="I1097" t="str">
            <v>.</v>
          </cell>
        </row>
        <row r="1098">
          <cell r="A1098">
            <v>826</v>
          </cell>
          <cell r="B1098" t="str">
            <v>United Kingdom</v>
          </cell>
          <cell r="C1098">
            <v>1998</v>
          </cell>
          <cell r="D1098">
            <v>90</v>
          </cell>
          <cell r="E1098">
            <v>1313</v>
          </cell>
          <cell r="F1098">
            <v>90</v>
          </cell>
          <cell r="G1098">
            <v>728392.27788295329</v>
          </cell>
          <cell r="H1098" t="str">
            <v>;;=SUM(F24:G24);</v>
          </cell>
          <cell r="I1098" t="str">
            <v>.</v>
          </cell>
        </row>
        <row r="1099">
          <cell r="A1099">
            <v>826</v>
          </cell>
          <cell r="B1099" t="str">
            <v>United Kingdom</v>
          </cell>
          <cell r="C1099">
            <v>1998</v>
          </cell>
          <cell r="D1099">
            <v>90</v>
          </cell>
          <cell r="E1099">
            <v>1414</v>
          </cell>
          <cell r="F1099">
            <v>90</v>
          </cell>
          <cell r="G1099">
            <v>730618.51425246545</v>
          </cell>
          <cell r="H1099" t="str">
            <v>;;=SUM(F25:G25);</v>
          </cell>
          <cell r="I1099" t="str">
            <v>.</v>
          </cell>
        </row>
        <row r="1100">
          <cell r="A1100">
            <v>826</v>
          </cell>
          <cell r="B1100" t="str">
            <v>United Kingdom</v>
          </cell>
          <cell r="C1100">
            <v>1998</v>
          </cell>
          <cell r="D1100">
            <v>90</v>
          </cell>
          <cell r="E1100">
            <v>1014</v>
          </cell>
          <cell r="F1100">
            <v>90</v>
          </cell>
          <cell r="G1100">
            <v>3740601.7276409534</v>
          </cell>
          <cell r="H1100" t="str">
            <v>;;=SUM(F26:G26);</v>
          </cell>
          <cell r="I1100" t="str">
            <v>.</v>
          </cell>
        </row>
        <row r="1101">
          <cell r="A1101">
            <v>826</v>
          </cell>
          <cell r="B1101" t="str">
            <v>United Kingdom</v>
          </cell>
          <cell r="C1101">
            <v>1998</v>
          </cell>
          <cell r="D1101">
            <v>90</v>
          </cell>
          <cell r="E1101">
            <v>1515</v>
          </cell>
          <cell r="F1101">
            <v>90</v>
          </cell>
          <cell r="G1101">
            <v>725285.66500930907</v>
          </cell>
          <cell r="H1101" t="str">
            <v>;;=SUM(F27:G27);</v>
          </cell>
          <cell r="I1101" t="str">
            <v>.</v>
          </cell>
        </row>
        <row r="1102">
          <cell r="A1102">
            <v>826</v>
          </cell>
          <cell r="B1102" t="str">
            <v>United Kingdom</v>
          </cell>
          <cell r="C1102">
            <v>1998</v>
          </cell>
          <cell r="D1102">
            <v>90</v>
          </cell>
          <cell r="E1102">
            <v>1616</v>
          </cell>
          <cell r="F1102">
            <v>90</v>
          </cell>
          <cell r="G1102">
            <v>740598.30870614748</v>
          </cell>
          <cell r="H1102" t="str">
            <v>;;=SUM(F28:G28);</v>
          </cell>
          <cell r="I1102" t="str">
            <v>.</v>
          </cell>
        </row>
        <row r="1103">
          <cell r="A1103">
            <v>826</v>
          </cell>
          <cell r="B1103" t="str">
            <v>United Kingdom</v>
          </cell>
          <cell r="C1103">
            <v>1998</v>
          </cell>
          <cell r="D1103">
            <v>90</v>
          </cell>
          <cell r="E1103">
            <v>1717</v>
          </cell>
          <cell r="F1103">
            <v>90</v>
          </cell>
          <cell r="G1103">
            <v>750124.73443811666</v>
          </cell>
          <cell r="H1103" t="str">
            <v>;;=SUM(F29:G29);</v>
          </cell>
          <cell r="I1103" t="str">
            <v>.</v>
          </cell>
        </row>
        <row r="1104">
          <cell r="A1104">
            <v>826</v>
          </cell>
          <cell r="B1104" t="str">
            <v>United Kingdom</v>
          </cell>
          <cell r="C1104">
            <v>1998</v>
          </cell>
          <cell r="D1104">
            <v>90</v>
          </cell>
          <cell r="E1104">
            <v>1818</v>
          </cell>
          <cell r="F1104">
            <v>90</v>
          </cell>
          <cell r="G1104">
            <v>730953.32727544429</v>
          </cell>
          <cell r="H1104" t="str">
            <v>;;=SUM(F30:G30);</v>
          </cell>
          <cell r="I1104" t="str">
            <v>.</v>
          </cell>
        </row>
        <row r="1105">
          <cell r="A1105">
            <v>826</v>
          </cell>
          <cell r="B1105" t="str">
            <v>United Kingdom</v>
          </cell>
          <cell r="C1105">
            <v>1998</v>
          </cell>
          <cell r="D1105">
            <v>90</v>
          </cell>
          <cell r="E1105">
            <v>1919</v>
          </cell>
          <cell r="F1105">
            <v>90</v>
          </cell>
          <cell r="G1105">
            <v>673790.38792081038</v>
          </cell>
          <cell r="H1105" t="str">
            <v>;;=SUM(F31:G31);</v>
          </cell>
          <cell r="I1105" t="str">
            <v>.</v>
          </cell>
        </row>
        <row r="1106">
          <cell r="A1106">
            <v>826</v>
          </cell>
          <cell r="B1106" t="str">
            <v>United Kingdom</v>
          </cell>
          <cell r="C1106">
            <v>1998</v>
          </cell>
          <cell r="D1106">
            <v>90</v>
          </cell>
          <cell r="E1106">
            <v>1519</v>
          </cell>
          <cell r="F1106">
            <v>90</v>
          </cell>
          <cell r="G1106">
            <v>3620752.423349828</v>
          </cell>
          <cell r="H1106" t="str">
            <v>;;=SUM(F32:G32);</v>
          </cell>
          <cell r="I1106" t="str">
            <v>.</v>
          </cell>
        </row>
        <row r="1107">
          <cell r="A1107">
            <v>826</v>
          </cell>
          <cell r="B1107" t="str">
            <v>United Kingdom</v>
          </cell>
          <cell r="C1107">
            <v>1998</v>
          </cell>
          <cell r="D1107">
            <v>90</v>
          </cell>
          <cell r="E1107">
            <v>2020</v>
          </cell>
          <cell r="F1107">
            <v>90</v>
          </cell>
          <cell r="G1107">
            <v>660578.0018557891</v>
          </cell>
          <cell r="H1107" t="str">
            <v>;;=SUM(F33:G33);</v>
          </cell>
          <cell r="I1107" t="str">
            <v>.</v>
          </cell>
        </row>
        <row r="1108">
          <cell r="A1108">
            <v>826</v>
          </cell>
          <cell r="B1108" t="str">
            <v>United Kingdom</v>
          </cell>
          <cell r="C1108">
            <v>1998</v>
          </cell>
          <cell r="D1108">
            <v>90</v>
          </cell>
          <cell r="E1108">
            <v>2121</v>
          </cell>
          <cell r="F1108">
            <v>90</v>
          </cell>
          <cell r="G1108">
            <v>690265.57302628201</v>
          </cell>
          <cell r="H1108" t="str">
            <v>;;=SUM(F34:G34);</v>
          </cell>
          <cell r="I1108" t="str">
            <v>.</v>
          </cell>
        </row>
        <row r="1109">
          <cell r="A1109">
            <v>826</v>
          </cell>
          <cell r="B1109" t="str">
            <v>United Kingdom</v>
          </cell>
          <cell r="C1109">
            <v>1998</v>
          </cell>
          <cell r="D1109">
            <v>90</v>
          </cell>
          <cell r="E1109">
            <v>2222</v>
          </cell>
          <cell r="F1109">
            <v>90</v>
          </cell>
          <cell r="G1109">
            <v>716986.56286063418</v>
          </cell>
          <cell r="H1109" t="str">
            <v>;;=SUM(F35:G35);</v>
          </cell>
          <cell r="I1109" t="str">
            <v>.</v>
          </cell>
        </row>
        <row r="1110">
          <cell r="A1110">
            <v>826</v>
          </cell>
          <cell r="B1110" t="str">
            <v>United Kingdom</v>
          </cell>
          <cell r="C1110">
            <v>1998</v>
          </cell>
          <cell r="D1110">
            <v>90</v>
          </cell>
          <cell r="E1110">
            <v>2323</v>
          </cell>
          <cell r="F1110">
            <v>90</v>
          </cell>
          <cell r="G1110">
            <v>749040.96156961785</v>
          </cell>
          <cell r="H1110" t="str">
            <v>;;=SUM(F36:G36);</v>
          </cell>
          <cell r="I1110" t="str">
            <v>.</v>
          </cell>
        </row>
        <row r="1111">
          <cell r="A1111">
            <v>826</v>
          </cell>
          <cell r="B1111" t="str">
            <v>United Kingdom</v>
          </cell>
          <cell r="C1111">
            <v>1998</v>
          </cell>
          <cell r="D1111">
            <v>90</v>
          </cell>
          <cell r="E1111">
            <v>2424</v>
          </cell>
          <cell r="F1111">
            <v>90</v>
          </cell>
          <cell r="G1111">
            <v>793396.34394512058</v>
          </cell>
          <cell r="H1111" t="str">
            <v>;;=SUM(F37:G37);</v>
          </cell>
          <cell r="I1111" t="str">
            <v>.</v>
          </cell>
        </row>
        <row r="1112">
          <cell r="A1112">
            <v>826</v>
          </cell>
          <cell r="B1112" t="str">
            <v>United Kingdom</v>
          </cell>
          <cell r="C1112">
            <v>1998</v>
          </cell>
          <cell r="D1112">
            <v>90</v>
          </cell>
          <cell r="E1112">
            <v>2024</v>
          </cell>
          <cell r="F1112">
            <v>90</v>
          </cell>
          <cell r="G1112">
            <v>3610267.4432574441</v>
          </cell>
          <cell r="H1112" t="str">
            <v>;;=SUM(F38:G38);</v>
          </cell>
          <cell r="I1112" t="str">
            <v>.</v>
          </cell>
        </row>
        <row r="1113">
          <cell r="A1113">
            <v>826</v>
          </cell>
          <cell r="B1113" t="str">
            <v>United Kingdom</v>
          </cell>
          <cell r="C1113">
            <v>1998</v>
          </cell>
          <cell r="D1113">
            <v>90</v>
          </cell>
          <cell r="E1113">
            <v>2525</v>
          </cell>
          <cell r="F1113">
            <v>90</v>
          </cell>
          <cell r="G1113">
            <v>843871.63014137966</v>
          </cell>
          <cell r="H1113" t="str">
            <v>;;=SUM(F39:G39);</v>
          </cell>
          <cell r="I1113" t="str">
            <v>.</v>
          </cell>
        </row>
        <row r="1114">
          <cell r="A1114">
            <v>826</v>
          </cell>
          <cell r="B1114" t="str">
            <v>United Kingdom</v>
          </cell>
          <cell r="C1114">
            <v>1998</v>
          </cell>
          <cell r="D1114">
            <v>90</v>
          </cell>
          <cell r="E1114">
            <v>2626</v>
          </cell>
          <cell r="F1114">
            <v>90</v>
          </cell>
          <cell r="G1114">
            <v>897114.06592255027</v>
          </cell>
          <cell r="H1114" t="str">
            <v>;;=SUM(F40:G40);</v>
          </cell>
          <cell r="I1114" t="str">
            <v>.</v>
          </cell>
        </row>
        <row r="1115">
          <cell r="A1115">
            <v>826</v>
          </cell>
          <cell r="B1115" t="str">
            <v>United Kingdom</v>
          </cell>
          <cell r="C1115">
            <v>1998</v>
          </cell>
          <cell r="D1115">
            <v>90</v>
          </cell>
          <cell r="E1115">
            <v>2727</v>
          </cell>
          <cell r="F1115">
            <v>90</v>
          </cell>
          <cell r="G1115">
            <v>889124.22074761405</v>
          </cell>
          <cell r="H1115" t="str">
            <v>;;=SUM(F41:G41);</v>
          </cell>
          <cell r="I1115" t="str">
            <v>.</v>
          </cell>
        </row>
        <row r="1116">
          <cell r="A1116">
            <v>826</v>
          </cell>
          <cell r="B1116" t="str">
            <v>United Kingdom</v>
          </cell>
          <cell r="C1116">
            <v>1998</v>
          </cell>
          <cell r="D1116">
            <v>90</v>
          </cell>
          <cell r="E1116">
            <v>2828</v>
          </cell>
          <cell r="F1116">
            <v>90</v>
          </cell>
          <cell r="G1116">
            <v>916228.26470844366</v>
          </cell>
          <cell r="H1116" t="str">
            <v>;;=SUM(F42:G42);</v>
          </cell>
          <cell r="I1116" t="str">
            <v>.</v>
          </cell>
        </row>
        <row r="1117">
          <cell r="A1117">
            <v>826</v>
          </cell>
          <cell r="B1117" t="str">
            <v>United Kingdom</v>
          </cell>
          <cell r="C1117">
            <v>1998</v>
          </cell>
          <cell r="D1117">
            <v>90</v>
          </cell>
          <cell r="E1117">
            <v>2929</v>
          </cell>
          <cell r="F1117">
            <v>90</v>
          </cell>
          <cell r="G1117">
            <v>931040.08444784908</v>
          </cell>
          <cell r="H1117" t="str">
            <v>;;=SUM(F43:G43);</v>
          </cell>
          <cell r="I1117" t="str">
            <v>.</v>
          </cell>
        </row>
        <row r="1118">
          <cell r="A1118">
            <v>826</v>
          </cell>
          <cell r="B1118" t="str">
            <v>United Kingdom</v>
          </cell>
          <cell r="C1118">
            <v>1998</v>
          </cell>
          <cell r="D1118">
            <v>90</v>
          </cell>
          <cell r="E1118">
            <v>2529</v>
          </cell>
          <cell r="F1118">
            <v>90</v>
          </cell>
          <cell r="G1118">
            <v>4477378.2659678366</v>
          </cell>
          <cell r="H1118" t="str">
            <v>;;=SUM(F44:G44);</v>
          </cell>
          <cell r="I1118" t="str">
            <v>.</v>
          </cell>
        </row>
        <row r="1119">
          <cell r="A1119">
            <v>826</v>
          </cell>
          <cell r="B1119" t="str">
            <v>United Kingdom</v>
          </cell>
          <cell r="C1119">
            <v>1998</v>
          </cell>
          <cell r="D1119">
            <v>90</v>
          </cell>
          <cell r="E1119">
            <v>3034</v>
          </cell>
          <cell r="F1119">
            <v>90</v>
          </cell>
          <cell r="G1119">
            <v>4862462.7382456809</v>
          </cell>
          <cell r="H1119" t="str">
            <v>;;=SUM(F45:G45);</v>
          </cell>
          <cell r="I1119" t="str">
            <v>.</v>
          </cell>
        </row>
        <row r="1120">
          <cell r="A1120">
            <v>826</v>
          </cell>
          <cell r="B1120" t="str">
            <v>United Kingdom</v>
          </cell>
          <cell r="C1120">
            <v>1998</v>
          </cell>
          <cell r="D1120">
            <v>90</v>
          </cell>
          <cell r="E1120">
            <v>3539</v>
          </cell>
          <cell r="F1120">
            <v>90</v>
          </cell>
          <cell r="G1120">
            <v>4448968.6666666679</v>
          </cell>
          <cell r="H1120" t="str">
            <v>;;=SUM(F46:G46);</v>
          </cell>
          <cell r="I1120" t="str">
            <v>.</v>
          </cell>
        </row>
        <row r="1121">
          <cell r="A1121">
            <v>826</v>
          </cell>
          <cell r="B1121" t="str">
            <v>United Kingdom</v>
          </cell>
          <cell r="C1121">
            <v>1998</v>
          </cell>
          <cell r="D1121">
            <v>90</v>
          </cell>
          <cell r="E1121">
            <v>4099</v>
          </cell>
          <cell r="F1121">
            <v>90</v>
          </cell>
          <cell r="G1121">
            <v>26659932.166666664</v>
          </cell>
          <cell r="H1121" t="str">
            <v>;;=SUM(F47:G47);</v>
          </cell>
          <cell r="I1121" t="str">
            <v>.</v>
          </cell>
        </row>
        <row r="1122">
          <cell r="A1122">
            <v>826</v>
          </cell>
          <cell r="B1122" t="str">
            <v>United Kingdom</v>
          </cell>
          <cell r="C1122">
            <v>1998</v>
          </cell>
          <cell r="D1122">
            <v>90</v>
          </cell>
          <cell r="E1122">
            <v>990000</v>
          </cell>
          <cell r="F1122">
            <v>90</v>
          </cell>
          <cell r="G1122">
            <v>0</v>
          </cell>
          <cell r="H1122" t="str">
            <v>n;</v>
          </cell>
          <cell r="I1122" t="str">
            <v>n</v>
          </cell>
        </row>
        <row r="1123">
          <cell r="A1123">
            <v>484</v>
          </cell>
          <cell r="B1123" t="str">
            <v>Mexico</v>
          </cell>
          <cell r="C1123">
            <v>1998</v>
          </cell>
          <cell r="D1123">
            <v>90</v>
          </cell>
          <cell r="E1123">
            <v>900000</v>
          </cell>
          <cell r="F1123">
            <v>90</v>
          </cell>
          <cell r="G1123">
            <v>95898809</v>
          </cell>
          <cell r="H1123" t="str">
            <v>;;=SUM(F11:G11);</v>
          </cell>
          <cell r="I1123" t="str">
            <v>.</v>
          </cell>
        </row>
        <row r="1124">
          <cell r="A1124">
            <v>484</v>
          </cell>
          <cell r="B1124" t="str">
            <v>Mexico</v>
          </cell>
          <cell r="C1124">
            <v>1998</v>
          </cell>
          <cell r="D1124">
            <v>90</v>
          </cell>
          <cell r="E1124">
            <v>300</v>
          </cell>
          <cell r="F1124">
            <v>90</v>
          </cell>
          <cell r="G1124">
            <v>6618857</v>
          </cell>
          <cell r="H1124" t="str">
            <v>;;=SUM(F12:G12);</v>
          </cell>
          <cell r="I1124" t="str">
            <v>.</v>
          </cell>
        </row>
        <row r="1125">
          <cell r="A1125">
            <v>392</v>
          </cell>
          <cell r="B1125" t="str">
            <v>Japan</v>
          </cell>
          <cell r="C1125">
            <v>1998</v>
          </cell>
          <cell r="D1125">
            <v>90</v>
          </cell>
          <cell r="E1125">
            <v>900000</v>
          </cell>
          <cell r="F1125">
            <v>90</v>
          </cell>
          <cell r="G1125">
            <v>126166000</v>
          </cell>
          <cell r="H1125" t="str">
            <v>;;=SUM(F11:G11);</v>
          </cell>
          <cell r="I1125" t="str">
            <v>.</v>
          </cell>
        </row>
        <row r="1126">
          <cell r="A1126">
            <v>392</v>
          </cell>
          <cell r="B1126" t="str">
            <v>Japan</v>
          </cell>
          <cell r="C1126">
            <v>1998</v>
          </cell>
          <cell r="D1126">
            <v>90</v>
          </cell>
          <cell r="E1126">
            <v>300</v>
          </cell>
          <cell r="F1126">
            <v>90</v>
          </cell>
          <cell r="G1126">
            <v>3573000</v>
          </cell>
          <cell r="H1126" t="str">
            <v>;;=SUM(F12:G12);</v>
          </cell>
          <cell r="I1126" t="str">
            <v>.</v>
          </cell>
        </row>
        <row r="1127">
          <cell r="A1127">
            <v>392</v>
          </cell>
          <cell r="B1127" t="str">
            <v>Japan</v>
          </cell>
          <cell r="C1127">
            <v>1998</v>
          </cell>
          <cell r="D1127">
            <v>90</v>
          </cell>
          <cell r="E1127">
            <v>303</v>
          </cell>
          <cell r="F1127">
            <v>90</v>
          </cell>
          <cell r="G1127">
            <v>1199000</v>
          </cell>
          <cell r="H1127" t="str">
            <v>;;=SUM(F13:G13);</v>
          </cell>
          <cell r="I1127" t="str">
            <v>.</v>
          </cell>
        </row>
        <row r="1128">
          <cell r="A1128">
            <v>392</v>
          </cell>
          <cell r="B1128" t="str">
            <v>Japan</v>
          </cell>
          <cell r="C1128">
            <v>1998</v>
          </cell>
          <cell r="D1128">
            <v>90</v>
          </cell>
          <cell r="E1128">
            <v>404</v>
          </cell>
          <cell r="F1128">
            <v>90</v>
          </cell>
          <cell r="G1128">
            <v>1184000</v>
          </cell>
          <cell r="H1128" t="str">
            <v>;;=SUM(F14:G14);</v>
          </cell>
          <cell r="I1128" t="str">
            <v>.</v>
          </cell>
        </row>
        <row r="1129">
          <cell r="A1129">
            <v>392</v>
          </cell>
          <cell r="B1129" t="str">
            <v>Japan</v>
          </cell>
          <cell r="C1129">
            <v>1998</v>
          </cell>
          <cell r="D1129">
            <v>90</v>
          </cell>
          <cell r="E1129">
            <v>505</v>
          </cell>
          <cell r="F1129">
            <v>90</v>
          </cell>
          <cell r="G1129">
            <v>1208000</v>
          </cell>
          <cell r="H1129" t="str">
            <v>;;=SUM(F15:G15);</v>
          </cell>
          <cell r="I1129" t="str">
            <v>.</v>
          </cell>
        </row>
        <row r="1130">
          <cell r="A1130">
            <v>392</v>
          </cell>
          <cell r="B1130" t="str">
            <v>Japan</v>
          </cell>
          <cell r="C1130">
            <v>1998</v>
          </cell>
          <cell r="D1130">
            <v>90</v>
          </cell>
          <cell r="E1130">
            <v>606</v>
          </cell>
          <cell r="F1130">
            <v>90</v>
          </cell>
          <cell r="G1130">
            <v>1210000</v>
          </cell>
          <cell r="H1130" t="str">
            <v>;;=SUM(F16:G16);</v>
          </cell>
          <cell r="I1130" t="str">
            <v>.</v>
          </cell>
        </row>
        <row r="1131">
          <cell r="A1131">
            <v>392</v>
          </cell>
          <cell r="B1131" t="str">
            <v>Japan</v>
          </cell>
          <cell r="C1131">
            <v>1998</v>
          </cell>
          <cell r="D1131">
            <v>90</v>
          </cell>
          <cell r="E1131">
            <v>707</v>
          </cell>
          <cell r="F1131">
            <v>90</v>
          </cell>
          <cell r="G1131">
            <v>1232000</v>
          </cell>
          <cell r="H1131" t="str">
            <v/>
          </cell>
          <cell r="I1131" t="str">
            <v>.</v>
          </cell>
        </row>
        <row r="1132">
          <cell r="A1132">
            <v>392</v>
          </cell>
          <cell r="B1132" t="str">
            <v>Japan</v>
          </cell>
          <cell r="C1132">
            <v>1998</v>
          </cell>
          <cell r="D1132">
            <v>90</v>
          </cell>
          <cell r="E1132">
            <v>808</v>
          </cell>
          <cell r="F1132">
            <v>90</v>
          </cell>
          <cell r="G1132">
            <v>1271000</v>
          </cell>
          <cell r="H1132" t="str">
            <v>;;=SUM(F18:G18);</v>
          </cell>
          <cell r="I1132" t="str">
            <v>.</v>
          </cell>
        </row>
        <row r="1133">
          <cell r="A1133">
            <v>392</v>
          </cell>
          <cell r="B1133" t="str">
            <v>Japan</v>
          </cell>
          <cell r="C1133">
            <v>1998</v>
          </cell>
          <cell r="D1133">
            <v>90</v>
          </cell>
          <cell r="E1133">
            <v>909</v>
          </cell>
          <cell r="F1133">
            <v>90</v>
          </cell>
          <cell r="G1133">
            <v>1313000</v>
          </cell>
          <cell r="H1133" t="str">
            <v>;;=SUM(F19:G19);</v>
          </cell>
          <cell r="I1133" t="str">
            <v>.</v>
          </cell>
        </row>
        <row r="1134">
          <cell r="A1134">
            <v>392</v>
          </cell>
          <cell r="B1134" t="str">
            <v>Japan</v>
          </cell>
          <cell r="C1134">
            <v>1998</v>
          </cell>
          <cell r="D1134">
            <v>90</v>
          </cell>
          <cell r="E1134">
            <v>509</v>
          </cell>
          <cell r="F1134">
            <v>90</v>
          </cell>
          <cell r="G1134">
            <v>6234000</v>
          </cell>
          <cell r="H1134" t="str">
            <v>;;=SUM(F20:G20);</v>
          </cell>
          <cell r="I1134" t="str">
            <v>.</v>
          </cell>
        </row>
        <row r="1135">
          <cell r="A1135">
            <v>392</v>
          </cell>
          <cell r="B1135" t="str">
            <v>Japan</v>
          </cell>
          <cell r="C1135">
            <v>1998</v>
          </cell>
          <cell r="D1135">
            <v>90</v>
          </cell>
          <cell r="E1135">
            <v>1010</v>
          </cell>
          <cell r="F1135">
            <v>90</v>
          </cell>
          <cell r="G1135">
            <v>1352000</v>
          </cell>
          <cell r="H1135" t="str">
            <v>;;=SUM(F21:G21);</v>
          </cell>
          <cell r="I1135" t="str">
            <v>.</v>
          </cell>
        </row>
        <row r="1136">
          <cell r="A1136">
            <v>392</v>
          </cell>
          <cell r="B1136" t="str">
            <v>Japan</v>
          </cell>
          <cell r="C1136">
            <v>1998</v>
          </cell>
          <cell r="D1136">
            <v>90</v>
          </cell>
          <cell r="E1136">
            <v>1111</v>
          </cell>
          <cell r="F1136">
            <v>90</v>
          </cell>
          <cell r="G1136">
            <v>1380000</v>
          </cell>
          <cell r="H1136" t="str">
            <v>;;=SUM(F22:G22);</v>
          </cell>
          <cell r="I1136" t="str">
            <v>.</v>
          </cell>
        </row>
        <row r="1137">
          <cell r="A1137">
            <v>392</v>
          </cell>
          <cell r="B1137" t="str">
            <v>Japan</v>
          </cell>
          <cell r="C1137">
            <v>1998</v>
          </cell>
          <cell r="D1137">
            <v>90</v>
          </cell>
          <cell r="E1137">
            <v>1212</v>
          </cell>
          <cell r="F1137">
            <v>90</v>
          </cell>
          <cell r="G1137">
            <v>1441000</v>
          </cell>
          <cell r="H1137" t="str">
            <v>;;=SUM(F23:G23);</v>
          </cell>
          <cell r="I1137" t="str">
            <v>.</v>
          </cell>
        </row>
        <row r="1138">
          <cell r="A1138">
            <v>392</v>
          </cell>
          <cell r="B1138" t="str">
            <v>Japan</v>
          </cell>
          <cell r="C1138">
            <v>1998</v>
          </cell>
          <cell r="D1138">
            <v>90</v>
          </cell>
          <cell r="E1138">
            <v>1313</v>
          </cell>
          <cell r="F1138">
            <v>90</v>
          </cell>
          <cell r="G1138">
            <v>1493000</v>
          </cell>
          <cell r="H1138" t="str">
            <v>;;=SUM(F24:G24);</v>
          </cell>
          <cell r="I1138" t="str">
            <v>.</v>
          </cell>
        </row>
        <row r="1139">
          <cell r="A1139">
            <v>392</v>
          </cell>
          <cell r="B1139" t="str">
            <v>Japan</v>
          </cell>
          <cell r="C1139">
            <v>1998</v>
          </cell>
          <cell r="D1139">
            <v>90</v>
          </cell>
          <cell r="E1139">
            <v>1414</v>
          </cell>
          <cell r="F1139">
            <v>90</v>
          </cell>
          <cell r="G1139">
            <v>1510000</v>
          </cell>
          <cell r="H1139" t="str">
            <v>;;=SUM(F25:G25);</v>
          </cell>
          <cell r="I1139" t="str">
            <v>.</v>
          </cell>
        </row>
        <row r="1140">
          <cell r="A1140">
            <v>392</v>
          </cell>
          <cell r="B1140" t="str">
            <v>Japan</v>
          </cell>
          <cell r="C1140">
            <v>1998</v>
          </cell>
          <cell r="D1140">
            <v>90</v>
          </cell>
          <cell r="E1140">
            <v>1014</v>
          </cell>
          <cell r="F1140">
            <v>90</v>
          </cell>
          <cell r="G1140">
            <v>7176000</v>
          </cell>
          <cell r="H1140" t="str">
            <v>;;=SUM(F26:G26);</v>
          </cell>
          <cell r="I1140" t="str">
            <v>.</v>
          </cell>
        </row>
        <row r="1141">
          <cell r="A1141">
            <v>392</v>
          </cell>
          <cell r="B1141" t="str">
            <v>Japan</v>
          </cell>
          <cell r="C1141">
            <v>1998</v>
          </cell>
          <cell r="D1141">
            <v>90</v>
          </cell>
          <cell r="E1141">
            <v>1515</v>
          </cell>
          <cell r="F1141">
            <v>90</v>
          </cell>
          <cell r="G1141">
            <v>1517000</v>
          </cell>
          <cell r="H1141" t="str">
            <v/>
          </cell>
          <cell r="I1141" t="str">
            <v>.</v>
          </cell>
        </row>
        <row r="1142">
          <cell r="A1142">
            <v>392</v>
          </cell>
          <cell r="B1142" t="str">
            <v>Japan</v>
          </cell>
          <cell r="C1142">
            <v>1998</v>
          </cell>
          <cell r="D1142">
            <v>90</v>
          </cell>
          <cell r="E1142">
            <v>1616</v>
          </cell>
          <cell r="F1142">
            <v>90</v>
          </cell>
          <cell r="G1142">
            <v>1531000</v>
          </cell>
          <cell r="H1142" t="str">
            <v/>
          </cell>
          <cell r="I1142" t="str">
            <v>.</v>
          </cell>
        </row>
        <row r="1143">
          <cell r="A1143">
            <v>392</v>
          </cell>
          <cell r="B1143" t="str">
            <v>Japan</v>
          </cell>
          <cell r="C1143">
            <v>1998</v>
          </cell>
          <cell r="D1143">
            <v>90</v>
          </cell>
          <cell r="E1143">
            <v>1717</v>
          </cell>
          <cell r="F1143">
            <v>90</v>
          </cell>
          <cell r="G1143">
            <v>1600000</v>
          </cell>
          <cell r="H1143" t="str">
            <v>;;=SUM(F29:G29);</v>
          </cell>
          <cell r="I1143" t="str">
            <v>.</v>
          </cell>
        </row>
        <row r="1144">
          <cell r="A1144">
            <v>392</v>
          </cell>
          <cell r="B1144" t="str">
            <v>Japan</v>
          </cell>
          <cell r="C1144">
            <v>1998</v>
          </cell>
          <cell r="D1144">
            <v>90</v>
          </cell>
          <cell r="E1144">
            <v>1818</v>
          </cell>
          <cell r="F1144">
            <v>90</v>
          </cell>
          <cell r="G1144">
            <v>1647000</v>
          </cell>
          <cell r="H1144" t="str">
            <v>;;=SUM(F30:G30);</v>
          </cell>
          <cell r="I1144" t="str">
            <v>.</v>
          </cell>
        </row>
        <row r="1145">
          <cell r="A1145">
            <v>392</v>
          </cell>
          <cell r="B1145" t="str">
            <v>Japan</v>
          </cell>
          <cell r="C1145">
            <v>1998</v>
          </cell>
          <cell r="D1145">
            <v>90</v>
          </cell>
          <cell r="E1145">
            <v>1919</v>
          </cell>
          <cell r="F1145">
            <v>90</v>
          </cell>
          <cell r="G1145">
            <v>1710000</v>
          </cell>
          <cell r="H1145" t="str">
            <v>;;=SUM(F31:G31);</v>
          </cell>
          <cell r="I1145" t="str">
            <v>.</v>
          </cell>
        </row>
        <row r="1146">
          <cell r="A1146">
            <v>392</v>
          </cell>
          <cell r="B1146" t="str">
            <v>Japan</v>
          </cell>
          <cell r="C1146">
            <v>1998</v>
          </cell>
          <cell r="D1146">
            <v>90</v>
          </cell>
          <cell r="E1146">
            <v>1519</v>
          </cell>
          <cell r="F1146">
            <v>90</v>
          </cell>
          <cell r="G1146">
            <v>8005000</v>
          </cell>
          <cell r="H1146" t="str">
            <v>;;=SUM(F32:G32);</v>
          </cell>
          <cell r="I1146" t="str">
            <v>.</v>
          </cell>
        </row>
        <row r="1147">
          <cell r="A1147">
            <v>392</v>
          </cell>
          <cell r="B1147" t="str">
            <v>Japan</v>
          </cell>
          <cell r="C1147">
            <v>1998</v>
          </cell>
          <cell r="D1147">
            <v>90</v>
          </cell>
          <cell r="E1147">
            <v>2020</v>
          </cell>
          <cell r="F1147">
            <v>90</v>
          </cell>
          <cell r="G1147">
            <v>1756000</v>
          </cell>
          <cell r="H1147" t="str">
            <v/>
          </cell>
          <cell r="I1147" t="str">
            <v>.</v>
          </cell>
        </row>
        <row r="1148">
          <cell r="A1148">
            <v>392</v>
          </cell>
          <cell r="B1148" t="str">
            <v>Japan</v>
          </cell>
          <cell r="C1148">
            <v>1998</v>
          </cell>
          <cell r="D1148">
            <v>90</v>
          </cell>
          <cell r="E1148">
            <v>2121</v>
          </cell>
          <cell r="F1148">
            <v>90</v>
          </cell>
          <cell r="G1148">
            <v>1851000</v>
          </cell>
          <cell r="H1148" t="str">
            <v>;;=SUM(F34:G34);</v>
          </cell>
          <cell r="I1148" t="str">
            <v>.</v>
          </cell>
        </row>
        <row r="1149">
          <cell r="A1149">
            <v>392</v>
          </cell>
          <cell r="B1149" t="str">
            <v>Japan</v>
          </cell>
          <cell r="C1149">
            <v>1998</v>
          </cell>
          <cell r="D1149">
            <v>90</v>
          </cell>
          <cell r="E1149">
            <v>2222</v>
          </cell>
          <cell r="F1149">
            <v>90</v>
          </cell>
          <cell r="G1149">
            <v>1922000</v>
          </cell>
          <cell r="H1149" t="str">
            <v>;;=SUM(F35:G35);</v>
          </cell>
          <cell r="I1149" t="str">
            <v>.</v>
          </cell>
        </row>
        <row r="1150">
          <cell r="A1150">
            <v>392</v>
          </cell>
          <cell r="B1150" t="str">
            <v>Japan</v>
          </cell>
          <cell r="C1150">
            <v>1998</v>
          </cell>
          <cell r="D1150">
            <v>90</v>
          </cell>
          <cell r="E1150">
            <v>2323</v>
          </cell>
          <cell r="F1150">
            <v>90</v>
          </cell>
          <cell r="G1150">
            <v>2014000</v>
          </cell>
          <cell r="H1150" t="str">
            <v>;;=SUM(F36:G36);</v>
          </cell>
          <cell r="I1150" t="str">
            <v>.</v>
          </cell>
        </row>
        <row r="1151">
          <cell r="A1151">
            <v>392</v>
          </cell>
          <cell r="B1151" t="str">
            <v>Japan</v>
          </cell>
          <cell r="C1151">
            <v>1998</v>
          </cell>
          <cell r="D1151">
            <v>90</v>
          </cell>
          <cell r="E1151">
            <v>2424</v>
          </cell>
          <cell r="F1151">
            <v>90</v>
          </cell>
          <cell r="G1151">
            <v>2040000</v>
          </cell>
          <cell r="H1151" t="str">
            <v>;;=SUM(F37:G37);</v>
          </cell>
          <cell r="I1151" t="str">
            <v>.</v>
          </cell>
        </row>
        <row r="1152">
          <cell r="A1152">
            <v>392</v>
          </cell>
          <cell r="B1152" t="str">
            <v>Japan</v>
          </cell>
          <cell r="C1152">
            <v>1998</v>
          </cell>
          <cell r="D1152">
            <v>90</v>
          </cell>
          <cell r="E1152">
            <v>2024</v>
          </cell>
          <cell r="F1152">
            <v>90</v>
          </cell>
          <cell r="G1152">
            <v>9583000</v>
          </cell>
          <cell r="H1152" t="str">
            <v>;;=SUM(F38:G38);</v>
          </cell>
          <cell r="I1152" t="str">
            <v>.</v>
          </cell>
        </row>
        <row r="1153">
          <cell r="A1153">
            <v>392</v>
          </cell>
          <cell r="B1153" t="str">
            <v>Japan</v>
          </cell>
          <cell r="C1153">
            <v>1998</v>
          </cell>
          <cell r="D1153">
            <v>90</v>
          </cell>
          <cell r="E1153">
            <v>2525</v>
          </cell>
          <cell r="F1153">
            <v>90</v>
          </cell>
          <cell r="G1153">
            <v>1994000</v>
          </cell>
          <cell r="H1153" t="str">
            <v/>
          </cell>
          <cell r="I1153" t="str">
            <v>.</v>
          </cell>
        </row>
        <row r="1154">
          <cell r="A1154">
            <v>392</v>
          </cell>
          <cell r="B1154" t="str">
            <v>Japan</v>
          </cell>
          <cell r="C1154">
            <v>1998</v>
          </cell>
          <cell r="D1154">
            <v>90</v>
          </cell>
          <cell r="E1154">
            <v>2626</v>
          </cell>
          <cell r="F1154">
            <v>90</v>
          </cell>
          <cell r="G1154">
            <v>1945000</v>
          </cell>
          <cell r="H1154" t="str">
            <v>;;=SUM(F40:G40);</v>
          </cell>
          <cell r="I1154" t="str">
            <v>.</v>
          </cell>
        </row>
        <row r="1155">
          <cell r="A1155">
            <v>392</v>
          </cell>
          <cell r="B1155" t="str">
            <v>Japan</v>
          </cell>
          <cell r="C1155">
            <v>1998</v>
          </cell>
          <cell r="D1155">
            <v>90</v>
          </cell>
          <cell r="E1155">
            <v>2727</v>
          </cell>
          <cell r="F1155">
            <v>90</v>
          </cell>
          <cell r="G1155">
            <v>1887000</v>
          </cell>
          <cell r="H1155" t="str">
            <v>;;=SUM(F41:G41);</v>
          </cell>
          <cell r="I1155" t="str">
            <v>.</v>
          </cell>
        </row>
        <row r="1156">
          <cell r="A1156">
            <v>392</v>
          </cell>
          <cell r="B1156" t="str">
            <v>Japan</v>
          </cell>
          <cell r="C1156">
            <v>1998</v>
          </cell>
          <cell r="D1156">
            <v>90</v>
          </cell>
          <cell r="E1156">
            <v>2828</v>
          </cell>
          <cell r="F1156">
            <v>90</v>
          </cell>
          <cell r="G1156">
            <v>1855000</v>
          </cell>
          <cell r="H1156" t="str">
            <v/>
          </cell>
          <cell r="I1156" t="str">
            <v>.</v>
          </cell>
        </row>
        <row r="1157">
          <cell r="A1157">
            <v>392</v>
          </cell>
          <cell r="B1157" t="str">
            <v>Japan</v>
          </cell>
          <cell r="C1157">
            <v>1998</v>
          </cell>
          <cell r="D1157">
            <v>90</v>
          </cell>
          <cell r="E1157">
            <v>2929</v>
          </cell>
          <cell r="F1157">
            <v>90</v>
          </cell>
          <cell r="G1157">
            <v>1818000</v>
          </cell>
          <cell r="H1157" t="str">
            <v/>
          </cell>
          <cell r="I1157" t="str">
            <v>.</v>
          </cell>
        </row>
        <row r="1158">
          <cell r="A1158">
            <v>392</v>
          </cell>
          <cell r="B1158" t="str">
            <v>Japan</v>
          </cell>
          <cell r="C1158">
            <v>1998</v>
          </cell>
          <cell r="D1158">
            <v>90</v>
          </cell>
          <cell r="E1158">
            <v>2529</v>
          </cell>
          <cell r="F1158">
            <v>90</v>
          </cell>
          <cell r="G1158">
            <v>9499000</v>
          </cell>
          <cell r="H1158" t="str">
            <v/>
          </cell>
          <cell r="I1158" t="str">
            <v>.</v>
          </cell>
        </row>
        <row r="1159">
          <cell r="A1159">
            <v>392</v>
          </cell>
          <cell r="B1159" t="str">
            <v>Japan</v>
          </cell>
          <cell r="C1159">
            <v>1998</v>
          </cell>
          <cell r="D1159">
            <v>90</v>
          </cell>
          <cell r="E1159">
            <v>3034</v>
          </cell>
          <cell r="F1159">
            <v>90</v>
          </cell>
          <cell r="G1159">
            <v>8266000</v>
          </cell>
          <cell r="H1159" t="str">
            <v>;;=SUM(F45:G45);</v>
          </cell>
          <cell r="I1159" t="str">
            <v>.</v>
          </cell>
        </row>
        <row r="1160">
          <cell r="A1160">
            <v>392</v>
          </cell>
          <cell r="B1160" t="str">
            <v>Japan</v>
          </cell>
          <cell r="C1160">
            <v>1998</v>
          </cell>
          <cell r="D1160">
            <v>90</v>
          </cell>
          <cell r="E1160">
            <v>3539</v>
          </cell>
          <cell r="F1160">
            <v>90</v>
          </cell>
          <cell r="G1160">
            <v>7810000</v>
          </cell>
          <cell r="H1160" t="str">
            <v>;;=SUM(F46:G46);</v>
          </cell>
          <cell r="I1160" t="str">
            <v>.</v>
          </cell>
        </row>
        <row r="1161">
          <cell r="A1161">
            <v>392</v>
          </cell>
          <cell r="B1161" t="str">
            <v>Japan</v>
          </cell>
          <cell r="C1161">
            <v>1998</v>
          </cell>
          <cell r="D1161">
            <v>90</v>
          </cell>
          <cell r="E1161">
            <v>4099</v>
          </cell>
          <cell r="F1161">
            <v>90</v>
          </cell>
          <cell r="G1161">
            <v>63637000</v>
          </cell>
          <cell r="H1161" t="str">
            <v/>
          </cell>
          <cell r="I1161" t="str">
            <v>.</v>
          </cell>
        </row>
        <row r="1162">
          <cell r="A1162">
            <v>392</v>
          </cell>
          <cell r="B1162" t="str">
            <v>Japan</v>
          </cell>
          <cell r="C1162">
            <v>1998</v>
          </cell>
          <cell r="D1162">
            <v>90</v>
          </cell>
          <cell r="E1162">
            <v>990000</v>
          </cell>
          <cell r="F1162">
            <v>90</v>
          </cell>
          <cell r="G1162">
            <v>0</v>
          </cell>
          <cell r="H1162" t="str">
            <v>n;</v>
          </cell>
          <cell r="I1162" t="str">
            <v>n</v>
          </cell>
        </row>
        <row r="1163">
          <cell r="A1163">
            <v>442</v>
          </cell>
          <cell r="B1163" t="str">
            <v>Luxembourg</v>
          </cell>
          <cell r="C1163">
            <v>1998</v>
          </cell>
          <cell r="D1163">
            <v>90</v>
          </cell>
          <cell r="E1163">
            <v>900000</v>
          </cell>
          <cell r="F1163">
            <v>90</v>
          </cell>
          <cell r="G1163">
            <v>423700</v>
          </cell>
          <cell r="H1163" t="str">
            <v>;;=SUM(F11:G11);</v>
          </cell>
          <cell r="I1163" t="str">
            <v>.</v>
          </cell>
        </row>
        <row r="1164">
          <cell r="A1164">
            <v>442</v>
          </cell>
          <cell r="B1164" t="str">
            <v>Luxembourg</v>
          </cell>
          <cell r="C1164">
            <v>1998</v>
          </cell>
          <cell r="D1164">
            <v>90</v>
          </cell>
          <cell r="E1164">
            <v>300</v>
          </cell>
          <cell r="F1164">
            <v>90</v>
          </cell>
          <cell r="G1164">
            <v>5485</v>
          </cell>
          <cell r="H1164" t="str">
            <v>;;=SUM(F12:G12);</v>
          </cell>
          <cell r="I1164" t="str">
            <v>.</v>
          </cell>
        </row>
        <row r="1165">
          <cell r="A1165">
            <v>442</v>
          </cell>
          <cell r="B1165" t="str">
            <v>Luxembourg</v>
          </cell>
          <cell r="C1165">
            <v>1998</v>
          </cell>
          <cell r="D1165">
            <v>90</v>
          </cell>
          <cell r="E1165">
            <v>303</v>
          </cell>
          <cell r="F1165">
            <v>90</v>
          </cell>
          <cell r="G1165">
            <v>5851</v>
          </cell>
          <cell r="H1165" t="str">
            <v>;;=SUM(F13:G13);</v>
          </cell>
          <cell r="I1165" t="str">
            <v>.</v>
          </cell>
        </row>
        <row r="1166">
          <cell r="A1166">
            <v>442</v>
          </cell>
          <cell r="B1166" t="str">
            <v>Luxembourg</v>
          </cell>
          <cell r="C1166">
            <v>1998</v>
          </cell>
          <cell r="D1166">
            <v>90</v>
          </cell>
          <cell r="E1166">
            <v>404</v>
          </cell>
          <cell r="F1166">
            <v>90</v>
          </cell>
          <cell r="G1166">
            <v>5729</v>
          </cell>
          <cell r="H1166" t="str">
            <v>;;=SUM(F14:G14);</v>
          </cell>
          <cell r="I1166" t="str">
            <v>.</v>
          </cell>
        </row>
        <row r="1167">
          <cell r="A1167">
            <v>442</v>
          </cell>
          <cell r="B1167" t="str">
            <v>Luxembourg</v>
          </cell>
          <cell r="C1167">
            <v>1998</v>
          </cell>
          <cell r="D1167">
            <v>90</v>
          </cell>
          <cell r="E1167">
            <v>505</v>
          </cell>
          <cell r="F1167">
            <v>90</v>
          </cell>
          <cell r="G1167">
            <v>5566</v>
          </cell>
          <cell r="H1167" t="str">
            <v>;;=SUM(F15:G15);</v>
          </cell>
          <cell r="I1167" t="str">
            <v>.</v>
          </cell>
        </row>
        <row r="1168">
          <cell r="A1168">
            <v>442</v>
          </cell>
          <cell r="B1168" t="str">
            <v>Luxembourg</v>
          </cell>
          <cell r="C1168">
            <v>1998</v>
          </cell>
          <cell r="D1168">
            <v>90</v>
          </cell>
          <cell r="E1168">
            <v>606</v>
          </cell>
          <cell r="F1168">
            <v>90</v>
          </cell>
          <cell r="G1168">
            <v>5327</v>
          </cell>
          <cell r="H1168" t="str">
            <v>;;=SUM(F16:G16);</v>
          </cell>
          <cell r="I1168" t="str">
            <v>.</v>
          </cell>
        </row>
        <row r="1169">
          <cell r="A1169">
            <v>442</v>
          </cell>
          <cell r="B1169" t="str">
            <v>Luxembourg</v>
          </cell>
          <cell r="C1169">
            <v>1998</v>
          </cell>
          <cell r="D1169">
            <v>90</v>
          </cell>
          <cell r="E1169">
            <v>707</v>
          </cell>
          <cell r="F1169">
            <v>90</v>
          </cell>
          <cell r="G1169">
            <v>5564</v>
          </cell>
          <cell r="H1169" t="str">
            <v>;;=SUM(F17:G17);</v>
          </cell>
          <cell r="I1169" t="str">
            <v>.</v>
          </cell>
        </row>
        <row r="1170">
          <cell r="A1170">
            <v>442</v>
          </cell>
          <cell r="B1170" t="str">
            <v>Luxembourg</v>
          </cell>
          <cell r="C1170">
            <v>1998</v>
          </cell>
          <cell r="D1170">
            <v>90</v>
          </cell>
          <cell r="E1170">
            <v>808</v>
          </cell>
          <cell r="F1170">
            <v>90</v>
          </cell>
          <cell r="G1170">
            <v>5207</v>
          </cell>
          <cell r="H1170" t="str">
            <v>;;=SUM(F18:G18);</v>
          </cell>
          <cell r="I1170" t="str">
            <v>.</v>
          </cell>
        </row>
        <row r="1171">
          <cell r="A1171">
            <v>442</v>
          </cell>
          <cell r="B1171" t="str">
            <v>Luxembourg</v>
          </cell>
          <cell r="C1171">
            <v>1998</v>
          </cell>
          <cell r="D1171">
            <v>90</v>
          </cell>
          <cell r="E1171">
            <v>909</v>
          </cell>
          <cell r="F1171">
            <v>90</v>
          </cell>
          <cell r="G1171">
            <v>5243</v>
          </cell>
          <cell r="H1171" t="str">
            <v>;;=SUM(F19:G19);</v>
          </cell>
          <cell r="I1171" t="str">
            <v>.</v>
          </cell>
        </row>
        <row r="1172">
          <cell r="A1172">
            <v>442</v>
          </cell>
          <cell r="B1172" t="str">
            <v>Luxembourg</v>
          </cell>
          <cell r="C1172">
            <v>1998</v>
          </cell>
          <cell r="D1172">
            <v>90</v>
          </cell>
          <cell r="E1172">
            <v>509</v>
          </cell>
          <cell r="F1172">
            <v>90</v>
          </cell>
          <cell r="G1172">
            <v>26907</v>
          </cell>
          <cell r="H1172" t="str">
            <v>;;=SUM(F20:G20);</v>
          </cell>
          <cell r="I1172" t="str">
            <v>.</v>
          </cell>
        </row>
        <row r="1173">
          <cell r="A1173">
            <v>442</v>
          </cell>
          <cell r="B1173" t="str">
            <v>Luxembourg</v>
          </cell>
          <cell r="C1173">
            <v>1998</v>
          </cell>
          <cell r="D1173">
            <v>90</v>
          </cell>
          <cell r="E1173">
            <v>1010</v>
          </cell>
          <cell r="F1173">
            <v>90</v>
          </cell>
          <cell r="G1173">
            <v>4913</v>
          </cell>
          <cell r="H1173" t="str">
            <v>;;=SUM(F21:G21);</v>
          </cell>
          <cell r="I1173" t="str">
            <v>.</v>
          </cell>
        </row>
        <row r="1174">
          <cell r="A1174">
            <v>442</v>
          </cell>
          <cell r="B1174" t="str">
            <v>Luxembourg</v>
          </cell>
          <cell r="C1174">
            <v>1998</v>
          </cell>
          <cell r="D1174">
            <v>90</v>
          </cell>
          <cell r="E1174">
            <v>1111</v>
          </cell>
          <cell r="F1174">
            <v>90</v>
          </cell>
          <cell r="G1174">
            <v>5040</v>
          </cell>
          <cell r="H1174" t="str">
            <v>;;=SUM(F22:G22);</v>
          </cell>
          <cell r="I1174" t="str">
            <v>.</v>
          </cell>
        </row>
        <row r="1175">
          <cell r="A1175">
            <v>442</v>
          </cell>
          <cell r="B1175" t="str">
            <v>Luxembourg</v>
          </cell>
          <cell r="C1175">
            <v>1998</v>
          </cell>
          <cell r="D1175">
            <v>90</v>
          </cell>
          <cell r="E1175">
            <v>1212</v>
          </cell>
          <cell r="F1175">
            <v>90</v>
          </cell>
          <cell r="G1175">
            <v>4566</v>
          </cell>
          <cell r="H1175" t="str">
            <v>;;=SUM(F23:G23);</v>
          </cell>
          <cell r="I1175" t="str">
            <v>.</v>
          </cell>
        </row>
        <row r="1176">
          <cell r="A1176">
            <v>442</v>
          </cell>
          <cell r="B1176" t="str">
            <v>Luxembourg</v>
          </cell>
          <cell r="C1176">
            <v>1998</v>
          </cell>
          <cell r="D1176">
            <v>90</v>
          </cell>
          <cell r="E1176">
            <v>1313</v>
          </cell>
          <cell r="F1176">
            <v>90</v>
          </cell>
          <cell r="G1176">
            <v>4657</v>
          </cell>
          <cell r="H1176" t="str">
            <v>;;=SUM(F24:G24);</v>
          </cell>
          <cell r="I1176" t="str">
            <v>.</v>
          </cell>
        </row>
        <row r="1177">
          <cell r="A1177">
            <v>442</v>
          </cell>
          <cell r="B1177" t="str">
            <v>Luxembourg</v>
          </cell>
          <cell r="C1177">
            <v>1998</v>
          </cell>
          <cell r="D1177">
            <v>90</v>
          </cell>
          <cell r="E1177">
            <v>1414</v>
          </cell>
          <cell r="F1177">
            <v>90</v>
          </cell>
          <cell r="G1177">
            <v>4650</v>
          </cell>
          <cell r="H1177" t="str">
            <v>;;=SUM(F25:G25);</v>
          </cell>
          <cell r="I1177" t="str">
            <v>.</v>
          </cell>
        </row>
        <row r="1178">
          <cell r="A1178">
            <v>442</v>
          </cell>
          <cell r="B1178" t="str">
            <v>Luxembourg</v>
          </cell>
          <cell r="C1178">
            <v>1998</v>
          </cell>
          <cell r="D1178">
            <v>90</v>
          </cell>
          <cell r="E1178">
            <v>1014</v>
          </cell>
          <cell r="F1178">
            <v>90</v>
          </cell>
          <cell r="G1178">
            <v>23826</v>
          </cell>
          <cell r="H1178" t="str">
            <v>;;=SUM(F26:G26);</v>
          </cell>
          <cell r="I1178" t="str">
            <v>.</v>
          </cell>
        </row>
        <row r="1179">
          <cell r="A1179">
            <v>442</v>
          </cell>
          <cell r="B1179" t="str">
            <v>Luxembourg</v>
          </cell>
          <cell r="C1179">
            <v>1998</v>
          </cell>
          <cell r="D1179">
            <v>90</v>
          </cell>
          <cell r="E1179">
            <v>1515</v>
          </cell>
          <cell r="F1179">
            <v>90</v>
          </cell>
          <cell r="G1179">
            <v>4648</v>
          </cell>
          <cell r="H1179" t="str">
            <v>;;=SUM(F27:G27);</v>
          </cell>
          <cell r="I1179" t="str">
            <v>.</v>
          </cell>
        </row>
        <row r="1180">
          <cell r="A1180">
            <v>442</v>
          </cell>
          <cell r="B1180" t="str">
            <v>Luxembourg</v>
          </cell>
          <cell r="C1180">
            <v>1998</v>
          </cell>
          <cell r="D1180">
            <v>90</v>
          </cell>
          <cell r="E1180">
            <v>1616</v>
          </cell>
          <cell r="F1180">
            <v>90</v>
          </cell>
          <cell r="G1180">
            <v>4856</v>
          </cell>
          <cell r="H1180" t="str">
            <v>;;=SUM(F28:G28);</v>
          </cell>
          <cell r="I1180" t="str">
            <v>.</v>
          </cell>
        </row>
        <row r="1181">
          <cell r="A1181">
            <v>442</v>
          </cell>
          <cell r="B1181" t="str">
            <v>Luxembourg</v>
          </cell>
          <cell r="C1181">
            <v>1998</v>
          </cell>
          <cell r="D1181">
            <v>90</v>
          </cell>
          <cell r="E1181">
            <v>1717</v>
          </cell>
          <cell r="F1181">
            <v>90</v>
          </cell>
          <cell r="G1181">
            <v>4655</v>
          </cell>
          <cell r="H1181" t="str">
            <v>;;=SUM(F29:G29);</v>
          </cell>
          <cell r="I1181" t="str">
            <v>.</v>
          </cell>
        </row>
        <row r="1182">
          <cell r="A1182">
            <v>442</v>
          </cell>
          <cell r="B1182" t="str">
            <v>Luxembourg</v>
          </cell>
          <cell r="C1182">
            <v>1998</v>
          </cell>
          <cell r="D1182">
            <v>90</v>
          </cell>
          <cell r="E1182">
            <v>1818</v>
          </cell>
          <cell r="F1182">
            <v>90</v>
          </cell>
          <cell r="G1182">
            <v>4619</v>
          </cell>
          <cell r="H1182" t="str">
            <v>;;=SUM(F30:G30);</v>
          </cell>
          <cell r="I1182" t="str">
            <v>.</v>
          </cell>
        </row>
        <row r="1183">
          <cell r="A1183">
            <v>442</v>
          </cell>
          <cell r="B1183" t="str">
            <v>Luxembourg</v>
          </cell>
          <cell r="C1183">
            <v>1998</v>
          </cell>
          <cell r="D1183">
            <v>90</v>
          </cell>
          <cell r="E1183">
            <v>1919</v>
          </cell>
          <cell r="F1183">
            <v>90</v>
          </cell>
          <cell r="G1183">
            <v>4557</v>
          </cell>
          <cell r="H1183" t="str">
            <v>;;=SUM(F31:G31);</v>
          </cell>
          <cell r="I1183" t="str">
            <v>.</v>
          </cell>
        </row>
        <row r="1184">
          <cell r="A1184">
            <v>442</v>
          </cell>
          <cell r="B1184" t="str">
            <v>Luxembourg</v>
          </cell>
          <cell r="C1184">
            <v>1998</v>
          </cell>
          <cell r="D1184">
            <v>90</v>
          </cell>
          <cell r="E1184">
            <v>1519</v>
          </cell>
          <cell r="F1184">
            <v>90</v>
          </cell>
          <cell r="G1184">
            <v>23335</v>
          </cell>
          <cell r="H1184" t="str">
            <v>;;=SUM(F32:G32);</v>
          </cell>
          <cell r="I1184" t="str">
            <v>.</v>
          </cell>
        </row>
        <row r="1185">
          <cell r="A1185">
            <v>442</v>
          </cell>
          <cell r="B1185" t="str">
            <v>Luxembourg</v>
          </cell>
          <cell r="C1185">
            <v>1998</v>
          </cell>
          <cell r="D1185">
            <v>90</v>
          </cell>
          <cell r="E1185">
            <v>2020</v>
          </cell>
          <cell r="F1185">
            <v>90</v>
          </cell>
          <cell r="G1185">
            <v>4654</v>
          </cell>
          <cell r="H1185" t="str">
            <v>;;=SUM(F33:G33);</v>
          </cell>
          <cell r="I1185" t="str">
            <v>.</v>
          </cell>
        </row>
        <row r="1186">
          <cell r="A1186">
            <v>442</v>
          </cell>
          <cell r="B1186" t="str">
            <v>Luxembourg</v>
          </cell>
          <cell r="C1186">
            <v>1998</v>
          </cell>
          <cell r="D1186">
            <v>90</v>
          </cell>
          <cell r="E1186">
            <v>2121</v>
          </cell>
          <cell r="F1186">
            <v>90</v>
          </cell>
          <cell r="G1186">
            <v>4771</v>
          </cell>
          <cell r="H1186" t="str">
            <v>;;=SUM(F34:G34);</v>
          </cell>
          <cell r="I1186" t="str">
            <v>.</v>
          </cell>
        </row>
        <row r="1187">
          <cell r="A1187">
            <v>442</v>
          </cell>
          <cell r="B1187" t="str">
            <v>Luxembourg</v>
          </cell>
          <cell r="C1187">
            <v>1998</v>
          </cell>
          <cell r="D1187">
            <v>90</v>
          </cell>
          <cell r="E1187">
            <v>2222</v>
          </cell>
          <cell r="F1187">
            <v>90</v>
          </cell>
          <cell r="G1187">
            <v>5001</v>
          </cell>
          <cell r="H1187" t="str">
            <v>;;=SUM(F35:G35);</v>
          </cell>
          <cell r="I1187" t="str">
            <v>.</v>
          </cell>
        </row>
        <row r="1188">
          <cell r="A1188">
            <v>442</v>
          </cell>
          <cell r="B1188" t="str">
            <v>Luxembourg</v>
          </cell>
          <cell r="C1188">
            <v>1998</v>
          </cell>
          <cell r="D1188">
            <v>90</v>
          </cell>
          <cell r="E1188">
            <v>2323</v>
          </cell>
          <cell r="F1188">
            <v>90</v>
          </cell>
          <cell r="G1188">
            <v>4889</v>
          </cell>
          <cell r="H1188" t="str">
            <v>;;=SUM(F36:G36);</v>
          </cell>
          <cell r="I1188" t="str">
            <v>.</v>
          </cell>
        </row>
        <row r="1189">
          <cell r="A1189">
            <v>442</v>
          </cell>
          <cell r="B1189" t="str">
            <v>Luxembourg</v>
          </cell>
          <cell r="C1189">
            <v>1998</v>
          </cell>
          <cell r="D1189">
            <v>90</v>
          </cell>
          <cell r="E1189">
            <v>2424</v>
          </cell>
          <cell r="F1189">
            <v>90</v>
          </cell>
          <cell r="G1189">
            <v>5250</v>
          </cell>
          <cell r="H1189" t="str">
            <v>;;=SUM(F37:G37);</v>
          </cell>
          <cell r="I1189" t="str">
            <v>.</v>
          </cell>
        </row>
        <row r="1190">
          <cell r="A1190">
            <v>442</v>
          </cell>
          <cell r="B1190" t="str">
            <v>Luxembourg</v>
          </cell>
          <cell r="C1190">
            <v>1998</v>
          </cell>
          <cell r="D1190">
            <v>90</v>
          </cell>
          <cell r="E1190">
            <v>2024</v>
          </cell>
          <cell r="F1190">
            <v>90</v>
          </cell>
          <cell r="G1190">
            <v>24565</v>
          </cell>
          <cell r="H1190" t="str">
            <v>;;=SUM(F38:G38);</v>
          </cell>
          <cell r="I1190" t="str">
            <v>.</v>
          </cell>
        </row>
        <row r="1191">
          <cell r="A1191">
            <v>442</v>
          </cell>
          <cell r="B1191" t="str">
            <v>Luxembourg</v>
          </cell>
          <cell r="C1191">
            <v>1998</v>
          </cell>
          <cell r="D1191">
            <v>90</v>
          </cell>
          <cell r="E1191">
            <v>2525</v>
          </cell>
          <cell r="F1191">
            <v>90</v>
          </cell>
          <cell r="G1191">
            <v>5918</v>
          </cell>
          <cell r="H1191" t="str">
            <v>;;=SUM(F39:G39);</v>
          </cell>
          <cell r="I1191" t="str">
            <v>.</v>
          </cell>
        </row>
        <row r="1192">
          <cell r="A1192">
            <v>442</v>
          </cell>
          <cell r="B1192" t="str">
            <v>Luxembourg</v>
          </cell>
          <cell r="C1192">
            <v>1998</v>
          </cell>
          <cell r="D1192">
            <v>90</v>
          </cell>
          <cell r="E1192">
            <v>2626</v>
          </cell>
          <cell r="F1192">
            <v>90</v>
          </cell>
          <cell r="G1192">
            <v>6412</v>
          </cell>
          <cell r="H1192" t="str">
            <v>;;=SUM(F40:G40);</v>
          </cell>
          <cell r="I1192" t="str">
            <v>.</v>
          </cell>
        </row>
        <row r="1193">
          <cell r="A1193">
            <v>442</v>
          </cell>
          <cell r="B1193" t="str">
            <v>Luxembourg</v>
          </cell>
          <cell r="C1193">
            <v>1998</v>
          </cell>
          <cell r="D1193">
            <v>90</v>
          </cell>
          <cell r="E1193">
            <v>2727</v>
          </cell>
          <cell r="F1193">
            <v>90</v>
          </cell>
          <cell r="G1193">
            <v>6442</v>
          </cell>
          <cell r="H1193" t="str">
            <v>;;=SUM(F41:G41);</v>
          </cell>
          <cell r="I1193" t="str">
            <v>.</v>
          </cell>
        </row>
        <row r="1194">
          <cell r="A1194">
            <v>442</v>
          </cell>
          <cell r="B1194" t="str">
            <v>Luxembourg</v>
          </cell>
          <cell r="C1194">
            <v>1998</v>
          </cell>
          <cell r="D1194">
            <v>90</v>
          </cell>
          <cell r="E1194">
            <v>2828</v>
          </cell>
          <cell r="F1194">
            <v>90</v>
          </cell>
          <cell r="G1194">
            <v>6722</v>
          </cell>
          <cell r="H1194" t="str">
            <v>;;=SUM(F42:G42);</v>
          </cell>
          <cell r="I1194" t="str">
            <v>.</v>
          </cell>
        </row>
        <row r="1195">
          <cell r="A1195">
            <v>442</v>
          </cell>
          <cell r="B1195" t="str">
            <v>Luxembourg</v>
          </cell>
          <cell r="C1195">
            <v>1998</v>
          </cell>
          <cell r="D1195">
            <v>90</v>
          </cell>
          <cell r="E1195">
            <v>2929</v>
          </cell>
          <cell r="F1195">
            <v>90</v>
          </cell>
          <cell r="G1195">
            <v>6931</v>
          </cell>
          <cell r="H1195" t="str">
            <v>;;=SUM(F43:G43);</v>
          </cell>
          <cell r="I1195" t="str">
            <v>.</v>
          </cell>
        </row>
        <row r="1196">
          <cell r="A1196">
            <v>442</v>
          </cell>
          <cell r="B1196" t="str">
            <v>Luxembourg</v>
          </cell>
          <cell r="C1196">
            <v>1998</v>
          </cell>
          <cell r="D1196">
            <v>90</v>
          </cell>
          <cell r="E1196">
            <v>2529</v>
          </cell>
          <cell r="F1196">
            <v>90</v>
          </cell>
          <cell r="G1196">
            <v>32425</v>
          </cell>
          <cell r="H1196" t="str">
            <v>;;=SUM(F44:G44);</v>
          </cell>
          <cell r="I1196" t="str">
            <v>.</v>
          </cell>
        </row>
        <row r="1197">
          <cell r="A1197">
            <v>442</v>
          </cell>
          <cell r="B1197" t="str">
            <v>Luxembourg</v>
          </cell>
          <cell r="C1197">
            <v>1998</v>
          </cell>
          <cell r="D1197">
            <v>90</v>
          </cell>
          <cell r="E1197">
            <v>3034</v>
          </cell>
          <cell r="F1197">
            <v>90</v>
          </cell>
          <cell r="G1197">
            <v>37288</v>
          </cell>
          <cell r="H1197" t="str">
            <v>;;=SUM(F45:G45);</v>
          </cell>
          <cell r="I1197" t="str">
            <v>.</v>
          </cell>
        </row>
        <row r="1198">
          <cell r="A1198">
            <v>442</v>
          </cell>
          <cell r="B1198" t="str">
            <v>Luxembourg</v>
          </cell>
          <cell r="C1198">
            <v>1998</v>
          </cell>
          <cell r="D1198">
            <v>90</v>
          </cell>
          <cell r="E1198">
            <v>3539</v>
          </cell>
          <cell r="F1198">
            <v>90</v>
          </cell>
          <cell r="G1198">
            <v>35755</v>
          </cell>
          <cell r="H1198" t="str">
            <v>;;=SUM(F46:G46);</v>
          </cell>
          <cell r="I1198" t="str">
            <v>.</v>
          </cell>
        </row>
        <row r="1199">
          <cell r="A1199">
            <v>442</v>
          </cell>
          <cell r="B1199" t="str">
            <v>Luxembourg</v>
          </cell>
          <cell r="C1199">
            <v>1998</v>
          </cell>
          <cell r="D1199">
            <v>90</v>
          </cell>
          <cell r="E1199">
            <v>4099</v>
          </cell>
          <cell r="F1199">
            <v>90</v>
          </cell>
          <cell r="G1199">
            <v>214114</v>
          </cell>
          <cell r="H1199" t="str">
            <v>;;=SUM(F47:G47);</v>
          </cell>
          <cell r="I1199" t="str">
            <v>.</v>
          </cell>
        </row>
        <row r="1200">
          <cell r="A1200">
            <v>442</v>
          </cell>
          <cell r="B1200" t="str">
            <v>Luxembourg</v>
          </cell>
          <cell r="C1200">
            <v>1998</v>
          </cell>
          <cell r="D1200">
            <v>90</v>
          </cell>
          <cell r="E1200">
            <v>990000</v>
          </cell>
          <cell r="F1200">
            <v>90</v>
          </cell>
          <cell r="G1200">
            <v>0</v>
          </cell>
          <cell r="H1200" t="str">
            <v>n;</v>
          </cell>
          <cell r="I1200" t="str">
            <v>n</v>
          </cell>
        </row>
        <row r="1201">
          <cell r="A1201">
            <v>380</v>
          </cell>
          <cell r="B1201" t="str">
            <v>Italy</v>
          </cell>
          <cell r="C1201">
            <v>1998</v>
          </cell>
          <cell r="D1201">
            <v>90</v>
          </cell>
          <cell r="E1201">
            <v>900000</v>
          </cell>
          <cell r="F1201">
            <v>90</v>
          </cell>
          <cell r="G1201">
            <v>57563354</v>
          </cell>
          <cell r="H1201" t="str">
            <v>;;=SUM(F11:G11);</v>
          </cell>
          <cell r="I1201" t="str">
            <v>.</v>
          </cell>
        </row>
        <row r="1202">
          <cell r="A1202">
            <v>380</v>
          </cell>
          <cell r="B1202" t="str">
            <v>Italy</v>
          </cell>
          <cell r="C1202">
            <v>1998</v>
          </cell>
          <cell r="D1202">
            <v>90</v>
          </cell>
          <cell r="E1202">
            <v>300</v>
          </cell>
          <cell r="F1202">
            <v>90</v>
          </cell>
          <cell r="G1202">
            <v>1595335</v>
          </cell>
          <cell r="H1202" t="str">
            <v>;;=SUM(F12:G12);</v>
          </cell>
          <cell r="I1202" t="str">
            <v>.</v>
          </cell>
        </row>
        <row r="1203">
          <cell r="A1203">
            <v>380</v>
          </cell>
          <cell r="B1203" t="str">
            <v>Italy</v>
          </cell>
          <cell r="C1203">
            <v>1998</v>
          </cell>
          <cell r="D1203">
            <v>90</v>
          </cell>
          <cell r="E1203">
            <v>303</v>
          </cell>
          <cell r="F1203">
            <v>90</v>
          </cell>
          <cell r="G1203">
            <v>537787</v>
          </cell>
          <cell r="H1203" t="str">
            <v>;;=SUM(F13:G13);</v>
          </cell>
          <cell r="I1203" t="str">
            <v>.</v>
          </cell>
        </row>
        <row r="1204">
          <cell r="A1204">
            <v>380</v>
          </cell>
          <cell r="B1204" t="str">
            <v>Italy</v>
          </cell>
          <cell r="C1204">
            <v>1998</v>
          </cell>
          <cell r="D1204">
            <v>90</v>
          </cell>
          <cell r="E1204">
            <v>404</v>
          </cell>
          <cell r="F1204">
            <v>90</v>
          </cell>
          <cell r="G1204">
            <v>555772</v>
          </cell>
          <cell r="H1204" t="str">
            <v>;;=SUM(F14:G14);</v>
          </cell>
          <cell r="I1204" t="str">
            <v>.</v>
          </cell>
        </row>
        <row r="1205">
          <cell r="A1205">
            <v>380</v>
          </cell>
          <cell r="B1205" t="str">
            <v>Italy</v>
          </cell>
          <cell r="C1205">
            <v>1998</v>
          </cell>
          <cell r="D1205">
            <v>90</v>
          </cell>
          <cell r="E1205">
            <v>505</v>
          </cell>
          <cell r="F1205">
            <v>90</v>
          </cell>
          <cell r="G1205">
            <v>580399</v>
          </cell>
          <cell r="H1205" t="str">
            <v>;;=SUM(F15:G15);</v>
          </cell>
          <cell r="I1205" t="str">
            <v>.</v>
          </cell>
        </row>
        <row r="1206">
          <cell r="A1206">
            <v>380</v>
          </cell>
          <cell r="B1206" t="str">
            <v>Italy</v>
          </cell>
          <cell r="C1206">
            <v>1998</v>
          </cell>
          <cell r="D1206">
            <v>90</v>
          </cell>
          <cell r="E1206">
            <v>606</v>
          </cell>
          <cell r="F1206">
            <v>90</v>
          </cell>
          <cell r="G1206">
            <v>555780</v>
          </cell>
          <cell r="H1206" t="str">
            <v>;;=SUM(F16:G16);</v>
          </cell>
          <cell r="I1206" t="str">
            <v>.</v>
          </cell>
        </row>
        <row r="1207">
          <cell r="A1207">
            <v>380</v>
          </cell>
          <cell r="B1207" t="str">
            <v>Italy</v>
          </cell>
          <cell r="C1207">
            <v>1998</v>
          </cell>
          <cell r="D1207">
            <v>90</v>
          </cell>
          <cell r="E1207">
            <v>707</v>
          </cell>
          <cell r="F1207">
            <v>90</v>
          </cell>
          <cell r="G1207">
            <v>560325</v>
          </cell>
          <cell r="H1207" t="str">
            <v>;;=SUM(F17:G17);</v>
          </cell>
          <cell r="I1207" t="str">
            <v>.</v>
          </cell>
        </row>
        <row r="1208">
          <cell r="A1208">
            <v>380</v>
          </cell>
          <cell r="B1208" t="str">
            <v>Italy</v>
          </cell>
          <cell r="C1208">
            <v>1998</v>
          </cell>
          <cell r="D1208">
            <v>90</v>
          </cell>
          <cell r="E1208">
            <v>808</v>
          </cell>
          <cell r="F1208">
            <v>90</v>
          </cell>
          <cell r="G1208">
            <v>563610</v>
          </cell>
          <cell r="H1208" t="str">
            <v>;;=SUM(F18:G18);</v>
          </cell>
          <cell r="I1208" t="str">
            <v>.</v>
          </cell>
        </row>
        <row r="1209">
          <cell r="A1209">
            <v>380</v>
          </cell>
          <cell r="B1209" t="str">
            <v>Italy</v>
          </cell>
          <cell r="C1209">
            <v>1998</v>
          </cell>
          <cell r="D1209">
            <v>90</v>
          </cell>
          <cell r="E1209">
            <v>909</v>
          </cell>
          <cell r="F1209">
            <v>90</v>
          </cell>
          <cell r="G1209">
            <v>565077</v>
          </cell>
          <cell r="H1209" t="str">
            <v>;;=SUM(F19:G19);</v>
          </cell>
          <cell r="I1209" t="str">
            <v>.</v>
          </cell>
        </row>
        <row r="1210">
          <cell r="A1210">
            <v>380</v>
          </cell>
          <cell r="B1210" t="str">
            <v>Italy</v>
          </cell>
          <cell r="C1210">
            <v>1998</v>
          </cell>
          <cell r="D1210">
            <v>90</v>
          </cell>
          <cell r="E1210">
            <v>509</v>
          </cell>
          <cell r="F1210">
            <v>90</v>
          </cell>
          <cell r="G1210">
            <v>2825191</v>
          </cell>
          <cell r="H1210" t="str">
            <v>;;=SUM(F20:G20);</v>
          </cell>
          <cell r="I1210" t="str">
            <v>.</v>
          </cell>
        </row>
        <row r="1211">
          <cell r="A1211">
            <v>380</v>
          </cell>
          <cell r="B1211" t="str">
            <v>Italy</v>
          </cell>
          <cell r="C1211">
            <v>1998</v>
          </cell>
          <cell r="D1211">
            <v>90</v>
          </cell>
          <cell r="E1211">
            <v>1010</v>
          </cell>
          <cell r="F1211">
            <v>90</v>
          </cell>
          <cell r="G1211">
            <v>552703</v>
          </cell>
          <cell r="H1211" t="str">
            <v>;;=SUM(F21:G21);</v>
          </cell>
          <cell r="I1211" t="str">
            <v>.</v>
          </cell>
        </row>
        <row r="1212">
          <cell r="A1212">
            <v>380</v>
          </cell>
          <cell r="B1212" t="str">
            <v>Italy</v>
          </cell>
          <cell r="C1212">
            <v>1998</v>
          </cell>
          <cell r="D1212">
            <v>90</v>
          </cell>
          <cell r="E1212">
            <v>1111</v>
          </cell>
          <cell r="F1212">
            <v>90</v>
          </cell>
          <cell r="G1212">
            <v>556272</v>
          </cell>
          <cell r="H1212" t="str">
            <v>;;=SUM(F22:G22);</v>
          </cell>
          <cell r="I1212" t="str">
            <v>.</v>
          </cell>
        </row>
        <row r="1213">
          <cell r="A1213">
            <v>380</v>
          </cell>
          <cell r="B1213" t="str">
            <v>Italy</v>
          </cell>
          <cell r="C1213">
            <v>1998</v>
          </cell>
          <cell r="D1213">
            <v>90</v>
          </cell>
          <cell r="E1213">
            <v>1212</v>
          </cell>
          <cell r="F1213">
            <v>90</v>
          </cell>
          <cell r="G1213">
            <v>576726</v>
          </cell>
          <cell r="H1213" t="str">
            <v>;;=SUM(F23:G23);</v>
          </cell>
          <cell r="I1213" t="str">
            <v>.</v>
          </cell>
        </row>
        <row r="1214">
          <cell r="A1214">
            <v>380</v>
          </cell>
          <cell r="B1214" t="str">
            <v>Italy</v>
          </cell>
          <cell r="C1214">
            <v>1998</v>
          </cell>
          <cell r="D1214">
            <v>90</v>
          </cell>
          <cell r="E1214">
            <v>1313</v>
          </cell>
          <cell r="F1214">
            <v>90</v>
          </cell>
          <cell r="G1214">
            <v>584417</v>
          </cell>
          <cell r="H1214" t="str">
            <v>;;=SUM(F24:G24);</v>
          </cell>
          <cell r="I1214" t="str">
            <v>.</v>
          </cell>
        </row>
        <row r="1215">
          <cell r="A1215">
            <v>380</v>
          </cell>
          <cell r="B1215" t="str">
            <v>Italy</v>
          </cell>
          <cell r="C1215">
            <v>1998</v>
          </cell>
          <cell r="D1215">
            <v>90</v>
          </cell>
          <cell r="E1215">
            <v>1414</v>
          </cell>
          <cell r="F1215">
            <v>90</v>
          </cell>
          <cell r="G1215">
            <v>598304</v>
          </cell>
          <cell r="H1215" t="str">
            <v>;;=SUM(F25:G25);</v>
          </cell>
          <cell r="I1215" t="str">
            <v>.</v>
          </cell>
        </row>
        <row r="1216">
          <cell r="A1216">
            <v>380</v>
          </cell>
          <cell r="B1216" t="str">
            <v>Italy</v>
          </cell>
          <cell r="C1216">
            <v>1998</v>
          </cell>
          <cell r="D1216">
            <v>90</v>
          </cell>
          <cell r="E1216">
            <v>1014</v>
          </cell>
          <cell r="F1216">
            <v>90</v>
          </cell>
          <cell r="G1216">
            <v>2868422</v>
          </cell>
          <cell r="H1216" t="str">
            <v>;;=SUM(F26:G26);</v>
          </cell>
          <cell r="I1216" t="str">
            <v>.</v>
          </cell>
        </row>
        <row r="1217">
          <cell r="A1217">
            <v>380</v>
          </cell>
          <cell r="B1217" t="str">
            <v>Italy</v>
          </cell>
          <cell r="C1217">
            <v>1998</v>
          </cell>
          <cell r="D1217">
            <v>90</v>
          </cell>
          <cell r="E1217">
            <v>1515</v>
          </cell>
          <cell r="F1217">
            <v>90</v>
          </cell>
          <cell r="G1217">
            <v>617881</v>
          </cell>
          <cell r="H1217" t="str">
            <v>;;=SUM(F27:G27);</v>
          </cell>
          <cell r="I1217" t="str">
            <v>.</v>
          </cell>
        </row>
        <row r="1218">
          <cell r="A1218">
            <v>380</v>
          </cell>
          <cell r="B1218" t="str">
            <v>Italy</v>
          </cell>
          <cell r="C1218">
            <v>1998</v>
          </cell>
          <cell r="D1218">
            <v>90</v>
          </cell>
          <cell r="E1218">
            <v>1616</v>
          </cell>
          <cell r="F1218">
            <v>90</v>
          </cell>
          <cell r="G1218">
            <v>631825</v>
          </cell>
          <cell r="H1218" t="str">
            <v>;;=SUM(F28:G28);</v>
          </cell>
          <cell r="I1218" t="str">
            <v>.</v>
          </cell>
        </row>
        <row r="1219">
          <cell r="A1219">
            <v>372</v>
          </cell>
          <cell r="B1219" t="str">
            <v>Ireland</v>
          </cell>
          <cell r="C1219">
            <v>1998</v>
          </cell>
          <cell r="D1219">
            <v>90</v>
          </cell>
          <cell r="E1219">
            <v>1014</v>
          </cell>
          <cell r="F1219">
            <v>90</v>
          </cell>
          <cell r="G1219">
            <v>310560</v>
          </cell>
          <cell r="H1219" t="str">
            <v>;;=SUM(F26:G26);</v>
          </cell>
          <cell r="I1219" t="str">
            <v>.</v>
          </cell>
        </row>
        <row r="1220">
          <cell r="A1220">
            <v>372</v>
          </cell>
          <cell r="B1220" t="str">
            <v>Ireland</v>
          </cell>
          <cell r="C1220">
            <v>1998</v>
          </cell>
          <cell r="D1220">
            <v>90</v>
          </cell>
          <cell r="E1220">
            <v>1515</v>
          </cell>
          <cell r="F1220">
            <v>90</v>
          </cell>
          <cell r="G1220">
            <v>68610</v>
          </cell>
          <cell r="H1220" t="str">
            <v>;;=SUM(F27:G27);</v>
          </cell>
          <cell r="I1220" t="str">
            <v>.</v>
          </cell>
        </row>
        <row r="1221">
          <cell r="A1221">
            <v>372</v>
          </cell>
          <cell r="B1221" t="str">
            <v>Ireland</v>
          </cell>
          <cell r="C1221">
            <v>1998</v>
          </cell>
          <cell r="D1221">
            <v>90</v>
          </cell>
          <cell r="E1221">
            <v>1616</v>
          </cell>
          <cell r="F1221">
            <v>90</v>
          </cell>
          <cell r="G1221">
            <v>70430</v>
          </cell>
          <cell r="H1221" t="str">
            <v>;;=SUM(F28:G28);</v>
          </cell>
          <cell r="I1221" t="str">
            <v>.</v>
          </cell>
        </row>
        <row r="1222">
          <cell r="A1222">
            <v>372</v>
          </cell>
          <cell r="B1222" t="str">
            <v>Ireland</v>
          </cell>
          <cell r="C1222">
            <v>1998</v>
          </cell>
          <cell r="D1222">
            <v>90</v>
          </cell>
          <cell r="E1222">
            <v>1717</v>
          </cell>
          <cell r="F1222">
            <v>90</v>
          </cell>
          <cell r="G1222">
            <v>71900</v>
          </cell>
          <cell r="H1222" t="str">
            <v>;;=SUM(F29:G29);</v>
          </cell>
          <cell r="I1222" t="str">
            <v>.</v>
          </cell>
        </row>
        <row r="1223">
          <cell r="A1223">
            <v>372</v>
          </cell>
          <cell r="B1223" t="str">
            <v>Ireland</v>
          </cell>
          <cell r="C1223">
            <v>1998</v>
          </cell>
          <cell r="D1223">
            <v>90</v>
          </cell>
          <cell r="E1223">
            <v>1818</v>
          </cell>
          <cell r="F1223">
            <v>90</v>
          </cell>
          <cell r="G1223">
            <v>69800</v>
          </cell>
          <cell r="H1223" t="str">
            <v>;;=SUM(F30:G30);</v>
          </cell>
          <cell r="I1223" t="str">
            <v>.</v>
          </cell>
        </row>
        <row r="1224">
          <cell r="A1224">
            <v>372</v>
          </cell>
          <cell r="B1224" t="str">
            <v>Ireland</v>
          </cell>
          <cell r="C1224">
            <v>1998</v>
          </cell>
          <cell r="D1224">
            <v>90</v>
          </cell>
          <cell r="E1224">
            <v>1919</v>
          </cell>
          <cell r="F1224">
            <v>90</v>
          </cell>
          <cell r="G1224">
            <v>65100</v>
          </cell>
          <cell r="H1224" t="str">
            <v>;;=SUM(F31:G31);</v>
          </cell>
          <cell r="I1224" t="str">
            <v>.</v>
          </cell>
        </row>
        <row r="1225">
          <cell r="A1225">
            <v>372</v>
          </cell>
          <cell r="B1225" t="str">
            <v>Ireland</v>
          </cell>
          <cell r="C1225">
            <v>1998</v>
          </cell>
          <cell r="D1225">
            <v>90</v>
          </cell>
          <cell r="E1225">
            <v>1519</v>
          </cell>
          <cell r="F1225">
            <v>90</v>
          </cell>
          <cell r="G1225">
            <v>345840</v>
          </cell>
          <cell r="H1225" t="str">
            <v>;;=SUM(F32:G32);</v>
          </cell>
          <cell r="I1225" t="str">
            <v>.</v>
          </cell>
        </row>
        <row r="1226">
          <cell r="A1226">
            <v>372</v>
          </cell>
          <cell r="B1226" t="str">
            <v>Ireland</v>
          </cell>
          <cell r="C1226">
            <v>1998</v>
          </cell>
          <cell r="D1226">
            <v>90</v>
          </cell>
          <cell r="E1226">
            <v>2020</v>
          </cell>
          <cell r="F1226">
            <v>90</v>
          </cell>
          <cell r="G1226">
            <v>62500</v>
          </cell>
          <cell r="H1226" t="str">
            <v>;;=SUM(F33:G33);</v>
          </cell>
          <cell r="I1226" t="str">
            <v>.</v>
          </cell>
        </row>
        <row r="1227">
          <cell r="A1227">
            <v>372</v>
          </cell>
          <cell r="B1227" t="str">
            <v>Ireland</v>
          </cell>
          <cell r="C1227">
            <v>1998</v>
          </cell>
          <cell r="D1227">
            <v>90</v>
          </cell>
          <cell r="E1227">
            <v>2121</v>
          </cell>
          <cell r="F1227">
            <v>90</v>
          </cell>
          <cell r="G1227">
            <v>61300</v>
          </cell>
          <cell r="H1227" t="str">
            <v>;;=SUM(F34:G34);</v>
          </cell>
          <cell r="I1227" t="str">
            <v>.</v>
          </cell>
        </row>
        <row r="1228">
          <cell r="A1228">
            <v>372</v>
          </cell>
          <cell r="B1228" t="str">
            <v>Ireland</v>
          </cell>
          <cell r="C1228">
            <v>1998</v>
          </cell>
          <cell r="D1228">
            <v>90</v>
          </cell>
          <cell r="E1228">
            <v>2222</v>
          </cell>
          <cell r="F1228">
            <v>90</v>
          </cell>
          <cell r="G1228">
            <v>61300</v>
          </cell>
          <cell r="H1228" t="str">
            <v>;;=SUM(F35:G35);</v>
          </cell>
          <cell r="I1228" t="str">
            <v>.</v>
          </cell>
        </row>
        <row r="1229">
          <cell r="A1229">
            <v>372</v>
          </cell>
          <cell r="B1229" t="str">
            <v>Ireland</v>
          </cell>
          <cell r="C1229">
            <v>1998</v>
          </cell>
          <cell r="D1229">
            <v>90</v>
          </cell>
          <cell r="E1229">
            <v>2323</v>
          </cell>
          <cell r="F1229">
            <v>90</v>
          </cell>
          <cell r="G1229">
            <v>60400</v>
          </cell>
          <cell r="H1229" t="str">
            <v>;;=SUM(F36:G36);</v>
          </cell>
          <cell r="I1229" t="str">
            <v>.</v>
          </cell>
        </row>
        <row r="1230">
          <cell r="A1230">
            <v>372</v>
          </cell>
          <cell r="B1230" t="str">
            <v>Ireland</v>
          </cell>
          <cell r="C1230">
            <v>1998</v>
          </cell>
          <cell r="D1230">
            <v>90</v>
          </cell>
          <cell r="E1230">
            <v>2424</v>
          </cell>
          <cell r="F1230">
            <v>90</v>
          </cell>
          <cell r="G1230">
            <v>58700</v>
          </cell>
          <cell r="H1230" t="str">
            <v>;;=SUM(F37:G37);</v>
          </cell>
          <cell r="I1230" t="str">
            <v>.</v>
          </cell>
        </row>
        <row r="1231">
          <cell r="A1231">
            <v>372</v>
          </cell>
          <cell r="B1231" t="str">
            <v>Ireland</v>
          </cell>
          <cell r="C1231">
            <v>1998</v>
          </cell>
          <cell r="D1231">
            <v>90</v>
          </cell>
          <cell r="E1231">
            <v>2024</v>
          </cell>
          <cell r="F1231">
            <v>90</v>
          </cell>
          <cell r="G1231">
            <v>304200</v>
          </cell>
          <cell r="H1231" t="str">
            <v>;;=SUM(F38:G38);</v>
          </cell>
          <cell r="I1231" t="str">
            <v>.</v>
          </cell>
        </row>
        <row r="1232">
          <cell r="A1232">
            <v>372</v>
          </cell>
          <cell r="B1232" t="str">
            <v>Ireland</v>
          </cell>
          <cell r="C1232">
            <v>1998</v>
          </cell>
          <cell r="D1232">
            <v>90</v>
          </cell>
          <cell r="E1232">
            <v>2525</v>
          </cell>
          <cell r="F1232">
            <v>90</v>
          </cell>
          <cell r="G1232">
            <v>58530</v>
          </cell>
          <cell r="H1232" t="str">
            <v>;;=SUM(F39:G39);</v>
          </cell>
          <cell r="I1232" t="str">
            <v>.</v>
          </cell>
        </row>
        <row r="1233">
          <cell r="A1233">
            <v>372</v>
          </cell>
          <cell r="B1233" t="str">
            <v>Ireland</v>
          </cell>
          <cell r="C1233">
            <v>1998</v>
          </cell>
          <cell r="D1233">
            <v>90</v>
          </cell>
          <cell r="E1233">
            <v>2626</v>
          </cell>
          <cell r="F1233">
            <v>90</v>
          </cell>
          <cell r="G1233">
            <v>57200</v>
          </cell>
          <cell r="H1233" t="str">
            <v>;;=SUM(F40:G40);</v>
          </cell>
          <cell r="I1233" t="str">
            <v>.</v>
          </cell>
        </row>
        <row r="1234">
          <cell r="A1234">
            <v>372</v>
          </cell>
          <cell r="B1234" t="str">
            <v>Ireland</v>
          </cell>
          <cell r="C1234">
            <v>1998</v>
          </cell>
          <cell r="D1234">
            <v>90</v>
          </cell>
          <cell r="E1234">
            <v>2727</v>
          </cell>
          <cell r="F1234">
            <v>90</v>
          </cell>
          <cell r="G1234">
            <v>55700</v>
          </cell>
          <cell r="H1234" t="str">
            <v>;;=SUM(F41:G41);</v>
          </cell>
          <cell r="I1234" t="str">
            <v>.</v>
          </cell>
        </row>
        <row r="1235">
          <cell r="A1235">
            <v>372</v>
          </cell>
          <cell r="B1235" t="str">
            <v>Ireland</v>
          </cell>
          <cell r="C1235">
            <v>1998</v>
          </cell>
          <cell r="D1235">
            <v>90</v>
          </cell>
          <cell r="E1235">
            <v>2828</v>
          </cell>
          <cell r="F1235">
            <v>90</v>
          </cell>
          <cell r="G1235">
            <v>53200</v>
          </cell>
          <cell r="H1235" t="str">
            <v>;;=SUM(F42:G42);</v>
          </cell>
          <cell r="I1235" t="str">
            <v>.</v>
          </cell>
        </row>
        <row r="1236">
          <cell r="A1236">
            <v>372</v>
          </cell>
          <cell r="B1236" t="str">
            <v>Ireland</v>
          </cell>
          <cell r="C1236">
            <v>1998</v>
          </cell>
          <cell r="D1236">
            <v>90</v>
          </cell>
          <cell r="E1236">
            <v>2929</v>
          </cell>
          <cell r="F1236">
            <v>90</v>
          </cell>
          <cell r="G1236">
            <v>51900</v>
          </cell>
          <cell r="H1236" t="str">
            <v>;;=SUM(F43:G43);</v>
          </cell>
          <cell r="I1236" t="str">
            <v>.</v>
          </cell>
        </row>
        <row r="1237">
          <cell r="A1237">
            <v>372</v>
          </cell>
          <cell r="B1237" t="str">
            <v>Ireland</v>
          </cell>
          <cell r="C1237">
            <v>1998</v>
          </cell>
          <cell r="D1237">
            <v>90</v>
          </cell>
          <cell r="E1237">
            <v>2529</v>
          </cell>
          <cell r="F1237">
            <v>90</v>
          </cell>
          <cell r="G1237">
            <v>276530</v>
          </cell>
          <cell r="H1237" t="str">
            <v>;;=SUM(F44:G44);</v>
          </cell>
          <cell r="I1237" t="str">
            <v>.</v>
          </cell>
        </row>
        <row r="1238">
          <cell r="A1238">
            <v>372</v>
          </cell>
          <cell r="B1238" t="str">
            <v>Ireland</v>
          </cell>
          <cell r="C1238">
            <v>1998</v>
          </cell>
          <cell r="D1238">
            <v>90</v>
          </cell>
          <cell r="E1238">
            <v>3034</v>
          </cell>
          <cell r="F1238">
            <v>90</v>
          </cell>
          <cell r="G1238">
            <v>262900</v>
          </cell>
          <cell r="H1238" t="str">
            <v>;;=SUM(F45:G45);</v>
          </cell>
          <cell r="I1238" t="str">
            <v>.</v>
          </cell>
        </row>
        <row r="1239">
          <cell r="A1239">
            <v>372</v>
          </cell>
          <cell r="B1239" t="str">
            <v>Ireland</v>
          </cell>
          <cell r="C1239">
            <v>1998</v>
          </cell>
          <cell r="D1239">
            <v>90</v>
          </cell>
          <cell r="E1239">
            <v>3539</v>
          </cell>
          <cell r="F1239">
            <v>90</v>
          </cell>
          <cell r="G1239">
            <v>261050</v>
          </cell>
          <cell r="H1239" t="str">
            <v>;;=SUM(F46:G46);</v>
          </cell>
          <cell r="I1239" t="str">
            <v>.</v>
          </cell>
        </row>
        <row r="1240">
          <cell r="A1240">
            <v>372</v>
          </cell>
          <cell r="B1240" t="str">
            <v>Ireland</v>
          </cell>
          <cell r="C1240">
            <v>1998</v>
          </cell>
          <cell r="D1240">
            <v>90</v>
          </cell>
          <cell r="E1240">
            <v>4099</v>
          </cell>
          <cell r="F1240">
            <v>90</v>
          </cell>
          <cell r="G1240">
            <v>1405600</v>
          </cell>
          <cell r="H1240" t="str">
            <v>;;=SUM(F47:G47);</v>
          </cell>
          <cell r="I1240" t="str">
            <v>.</v>
          </cell>
        </row>
        <row r="1241">
          <cell r="A1241">
            <v>372</v>
          </cell>
          <cell r="B1241" t="str">
            <v>Ireland</v>
          </cell>
          <cell r="C1241">
            <v>1998</v>
          </cell>
          <cell r="D1241">
            <v>90</v>
          </cell>
          <cell r="E1241">
            <v>990000</v>
          </cell>
          <cell r="F1241">
            <v>90</v>
          </cell>
          <cell r="G1241">
            <v>0</v>
          </cell>
          <cell r="H1241" t="str">
            <v>;;=SUM(F48:G48);</v>
          </cell>
          <cell r="I1241" t="str">
            <v>.</v>
          </cell>
        </row>
        <row r="1242">
          <cell r="A1242">
            <v>152</v>
          </cell>
          <cell r="B1242" t="str">
            <v>Chile</v>
          </cell>
          <cell r="C1242">
            <v>1997</v>
          </cell>
          <cell r="D1242">
            <v>90</v>
          </cell>
          <cell r="E1242">
            <v>900000</v>
          </cell>
          <cell r="F1242">
            <v>90</v>
          </cell>
          <cell r="G1242">
            <v>14622354</v>
          </cell>
          <cell r="H1242" t="str">
            <v>;;=SUM(F11:G11);</v>
          </cell>
          <cell r="I1242" t="str">
            <v>.</v>
          </cell>
        </row>
        <row r="1243">
          <cell r="A1243">
            <v>152</v>
          </cell>
          <cell r="B1243" t="str">
            <v>Chile</v>
          </cell>
          <cell r="C1243">
            <v>1997</v>
          </cell>
          <cell r="D1243">
            <v>90</v>
          </cell>
          <cell r="E1243">
            <v>300</v>
          </cell>
          <cell r="F1243">
            <v>90</v>
          </cell>
          <cell r="G1243">
            <v>872373</v>
          </cell>
          <cell r="H1243" t="str">
            <v>;;=SUM(F12:G12);</v>
          </cell>
          <cell r="I1243" t="str">
            <v>.</v>
          </cell>
        </row>
        <row r="1244">
          <cell r="A1244">
            <v>152</v>
          </cell>
          <cell r="B1244" t="str">
            <v>Chile</v>
          </cell>
          <cell r="C1244">
            <v>1997</v>
          </cell>
          <cell r="D1244">
            <v>90</v>
          </cell>
          <cell r="E1244">
            <v>303</v>
          </cell>
          <cell r="F1244">
            <v>90</v>
          </cell>
          <cell r="G1244">
            <v>291799</v>
          </cell>
          <cell r="H1244" t="str">
            <v>;;=SUM(F13:G13);</v>
          </cell>
          <cell r="I1244" t="str">
            <v>.</v>
          </cell>
        </row>
        <row r="1245">
          <cell r="A1245">
            <v>152</v>
          </cell>
          <cell r="B1245" t="str">
            <v>Chile</v>
          </cell>
          <cell r="C1245">
            <v>1997</v>
          </cell>
          <cell r="D1245">
            <v>90</v>
          </cell>
          <cell r="E1245">
            <v>404</v>
          </cell>
          <cell r="F1245">
            <v>90</v>
          </cell>
          <cell r="G1245">
            <v>291896</v>
          </cell>
          <cell r="H1245" t="str">
            <v>;;=SUM(F14:G14);</v>
          </cell>
          <cell r="I1245" t="str">
            <v>.</v>
          </cell>
        </row>
        <row r="1246">
          <cell r="A1246">
            <v>152</v>
          </cell>
          <cell r="B1246" t="str">
            <v>Chile</v>
          </cell>
          <cell r="C1246">
            <v>1997</v>
          </cell>
          <cell r="D1246">
            <v>90</v>
          </cell>
          <cell r="E1246">
            <v>505</v>
          </cell>
          <cell r="F1246">
            <v>90</v>
          </cell>
          <cell r="G1246">
            <v>293649</v>
          </cell>
          <cell r="H1246" t="str">
            <v>;;=SUM(F15:G15);</v>
          </cell>
          <cell r="I1246" t="str">
            <v>.</v>
          </cell>
        </row>
        <row r="1247">
          <cell r="A1247">
            <v>152</v>
          </cell>
          <cell r="B1247" t="str">
            <v>Chile</v>
          </cell>
          <cell r="C1247">
            <v>1997</v>
          </cell>
          <cell r="D1247">
            <v>90</v>
          </cell>
          <cell r="E1247">
            <v>606</v>
          </cell>
          <cell r="F1247">
            <v>90</v>
          </cell>
          <cell r="G1247">
            <v>291965</v>
          </cell>
          <cell r="H1247" t="str">
            <v>;;=SUM(F16:G16);</v>
          </cell>
          <cell r="I1247" t="str">
            <v>.</v>
          </cell>
        </row>
        <row r="1248">
          <cell r="A1248">
            <v>152</v>
          </cell>
          <cell r="B1248" t="str">
            <v>Chile</v>
          </cell>
          <cell r="C1248">
            <v>1997</v>
          </cell>
          <cell r="D1248">
            <v>90</v>
          </cell>
          <cell r="E1248">
            <v>707</v>
          </cell>
          <cell r="F1248">
            <v>90</v>
          </cell>
          <cell r="G1248">
            <v>289435</v>
          </cell>
          <cell r="H1248" t="str">
            <v>;;=SUM(F17:G17);</v>
          </cell>
          <cell r="I1248" t="str">
            <v>.</v>
          </cell>
        </row>
        <row r="1249">
          <cell r="A1249">
            <v>152</v>
          </cell>
          <cell r="B1249" t="str">
            <v>Chile</v>
          </cell>
          <cell r="C1249">
            <v>1997</v>
          </cell>
          <cell r="D1249">
            <v>90</v>
          </cell>
          <cell r="E1249">
            <v>808</v>
          </cell>
          <cell r="F1249">
            <v>90</v>
          </cell>
          <cell r="G1249">
            <v>286202</v>
          </cell>
          <cell r="H1249" t="str">
            <v>;;=SUM(F18:G18);</v>
          </cell>
          <cell r="I1249" t="str">
            <v>.</v>
          </cell>
        </row>
        <row r="1250">
          <cell r="A1250">
            <v>152</v>
          </cell>
          <cell r="B1250" t="str">
            <v>Chile</v>
          </cell>
          <cell r="C1250">
            <v>1997</v>
          </cell>
          <cell r="D1250">
            <v>90</v>
          </cell>
          <cell r="E1250">
            <v>909</v>
          </cell>
          <cell r="F1250">
            <v>90</v>
          </cell>
          <cell r="G1250">
            <v>282402</v>
          </cell>
          <cell r="H1250" t="str">
            <v>;;=SUM(F19:G19);</v>
          </cell>
          <cell r="I1250" t="str">
            <v>.</v>
          </cell>
        </row>
        <row r="1251">
          <cell r="A1251">
            <v>152</v>
          </cell>
          <cell r="B1251" t="str">
            <v>Chile</v>
          </cell>
          <cell r="C1251">
            <v>1997</v>
          </cell>
          <cell r="D1251">
            <v>90</v>
          </cell>
          <cell r="E1251">
            <v>509</v>
          </cell>
          <cell r="F1251">
            <v>90</v>
          </cell>
          <cell r="G1251">
            <v>1443653</v>
          </cell>
          <cell r="H1251" t="str">
            <v>;;=SUM(F20:G20);</v>
          </cell>
          <cell r="I1251" t="str">
            <v>.</v>
          </cell>
        </row>
        <row r="1252">
          <cell r="A1252">
            <v>152</v>
          </cell>
          <cell r="B1252" t="str">
            <v>Chile</v>
          </cell>
          <cell r="C1252">
            <v>1997</v>
          </cell>
          <cell r="D1252">
            <v>90</v>
          </cell>
          <cell r="E1252">
            <v>1010</v>
          </cell>
          <cell r="F1252">
            <v>90</v>
          </cell>
          <cell r="G1252">
            <v>278179</v>
          </cell>
          <cell r="H1252" t="str">
            <v>;;=SUM(F21:G21);</v>
          </cell>
          <cell r="I1252" t="str">
            <v>.</v>
          </cell>
        </row>
        <row r="1253">
          <cell r="A1253">
            <v>152</v>
          </cell>
          <cell r="B1253" t="str">
            <v>Chile</v>
          </cell>
          <cell r="C1253">
            <v>1997</v>
          </cell>
          <cell r="D1253">
            <v>90</v>
          </cell>
          <cell r="E1253">
            <v>1111</v>
          </cell>
          <cell r="F1253">
            <v>90</v>
          </cell>
          <cell r="G1253">
            <v>273672</v>
          </cell>
          <cell r="H1253" t="str">
            <v>;;=SUM(F22:G22);</v>
          </cell>
          <cell r="I1253" t="str">
            <v>.</v>
          </cell>
        </row>
        <row r="1254">
          <cell r="A1254">
            <v>152</v>
          </cell>
          <cell r="B1254" t="str">
            <v>Chile</v>
          </cell>
          <cell r="C1254">
            <v>1997</v>
          </cell>
          <cell r="D1254">
            <v>90</v>
          </cell>
          <cell r="E1254">
            <v>1212</v>
          </cell>
          <cell r="F1254">
            <v>90</v>
          </cell>
          <cell r="G1254">
            <v>268952</v>
          </cell>
          <cell r="H1254" t="str">
            <v>;;=SUM(F23:G23);</v>
          </cell>
          <cell r="I1254" t="str">
            <v>.</v>
          </cell>
        </row>
        <row r="1255">
          <cell r="A1255">
            <v>152</v>
          </cell>
          <cell r="B1255" t="str">
            <v>Chile</v>
          </cell>
          <cell r="C1255">
            <v>1997</v>
          </cell>
          <cell r="D1255">
            <v>90</v>
          </cell>
          <cell r="E1255">
            <v>1313</v>
          </cell>
          <cell r="F1255">
            <v>90</v>
          </cell>
          <cell r="G1255">
            <v>264157</v>
          </cell>
          <cell r="H1255" t="str">
            <v>;;=SUM(F24:G24);</v>
          </cell>
          <cell r="I1255" t="str">
            <v>.</v>
          </cell>
        </row>
        <row r="1256">
          <cell r="A1256">
            <v>152</v>
          </cell>
          <cell r="B1256" t="str">
            <v>Chile</v>
          </cell>
          <cell r="C1256">
            <v>1997</v>
          </cell>
          <cell r="D1256">
            <v>90</v>
          </cell>
          <cell r="E1256">
            <v>1414</v>
          </cell>
          <cell r="F1256">
            <v>90</v>
          </cell>
          <cell r="G1256">
            <v>259424</v>
          </cell>
          <cell r="H1256" t="str">
            <v>;;=SUM(F25:G25);</v>
          </cell>
          <cell r="I1256" t="str">
            <v>.</v>
          </cell>
        </row>
        <row r="1257">
          <cell r="A1257">
            <v>152</v>
          </cell>
          <cell r="B1257" t="str">
            <v>Chile</v>
          </cell>
          <cell r="C1257">
            <v>1997</v>
          </cell>
          <cell r="D1257">
            <v>90</v>
          </cell>
          <cell r="E1257">
            <v>1014</v>
          </cell>
          <cell r="F1257">
            <v>90</v>
          </cell>
          <cell r="G1257">
            <v>1344384</v>
          </cell>
          <cell r="H1257" t="str">
            <v>;;=SUM(F26:G26);</v>
          </cell>
          <cell r="I1257" t="str">
            <v>.</v>
          </cell>
        </row>
        <row r="1258">
          <cell r="A1258">
            <v>152</v>
          </cell>
          <cell r="B1258" t="str">
            <v>Chile</v>
          </cell>
          <cell r="C1258">
            <v>1997</v>
          </cell>
          <cell r="D1258">
            <v>90</v>
          </cell>
          <cell r="E1258">
            <v>1515</v>
          </cell>
          <cell r="F1258">
            <v>90</v>
          </cell>
          <cell r="G1258">
            <v>254722</v>
          </cell>
          <cell r="H1258" t="str">
            <v>;;=SUM(F27:G27);</v>
          </cell>
          <cell r="I1258" t="str">
            <v>.</v>
          </cell>
        </row>
        <row r="1259">
          <cell r="A1259">
            <v>152</v>
          </cell>
          <cell r="B1259" t="str">
            <v>Chile</v>
          </cell>
          <cell r="C1259">
            <v>1997</v>
          </cell>
          <cell r="D1259">
            <v>90</v>
          </cell>
          <cell r="E1259">
            <v>1616</v>
          </cell>
          <cell r="F1259">
            <v>90</v>
          </cell>
          <cell r="G1259">
            <v>249966</v>
          </cell>
          <cell r="H1259" t="str">
            <v>;;=SUM(F28:G28);</v>
          </cell>
          <cell r="I1259" t="str">
            <v>.</v>
          </cell>
        </row>
        <row r="1260">
          <cell r="A1260">
            <v>152</v>
          </cell>
          <cell r="B1260" t="str">
            <v>Chile</v>
          </cell>
          <cell r="C1260">
            <v>1997</v>
          </cell>
          <cell r="D1260">
            <v>90</v>
          </cell>
          <cell r="E1260">
            <v>1717</v>
          </cell>
          <cell r="F1260">
            <v>90</v>
          </cell>
          <cell r="G1260">
            <v>246364</v>
          </cell>
          <cell r="H1260" t="str">
            <v>;;=SUM(F29:G29);</v>
          </cell>
          <cell r="I1260" t="str">
            <v>.</v>
          </cell>
        </row>
        <row r="1261">
          <cell r="A1261">
            <v>152</v>
          </cell>
          <cell r="B1261" t="str">
            <v>Chile</v>
          </cell>
          <cell r="C1261">
            <v>1997</v>
          </cell>
          <cell r="D1261">
            <v>90</v>
          </cell>
          <cell r="E1261">
            <v>1818</v>
          </cell>
          <cell r="F1261">
            <v>90</v>
          </cell>
          <cell r="G1261">
            <v>244490</v>
          </cell>
          <cell r="H1261" t="str">
            <v>;;=SUM(F30:G30);</v>
          </cell>
          <cell r="I1261" t="str">
            <v>.</v>
          </cell>
        </row>
        <row r="1262">
          <cell r="A1262">
            <v>152</v>
          </cell>
          <cell r="B1262" t="str">
            <v>Chile</v>
          </cell>
          <cell r="C1262">
            <v>1997</v>
          </cell>
          <cell r="D1262">
            <v>90</v>
          </cell>
          <cell r="E1262">
            <v>1919</v>
          </cell>
          <cell r="F1262">
            <v>90</v>
          </cell>
          <cell r="G1262">
            <v>243810</v>
          </cell>
          <cell r="H1262" t="str">
            <v>;;=SUM(F31:G31);</v>
          </cell>
          <cell r="I1262" t="str">
            <v>.</v>
          </cell>
        </row>
        <row r="1263">
          <cell r="A1263">
            <v>152</v>
          </cell>
          <cell r="B1263" t="str">
            <v>Chile</v>
          </cell>
          <cell r="C1263">
            <v>1997</v>
          </cell>
          <cell r="D1263">
            <v>90</v>
          </cell>
          <cell r="E1263">
            <v>1519</v>
          </cell>
          <cell r="F1263">
            <v>90</v>
          </cell>
          <cell r="G1263">
            <v>1239352</v>
          </cell>
          <cell r="H1263" t="str">
            <v>;;=SUM(F32:G32);</v>
          </cell>
          <cell r="I1263" t="str">
            <v>.</v>
          </cell>
        </row>
        <row r="1264">
          <cell r="A1264">
            <v>152</v>
          </cell>
          <cell r="B1264" t="str">
            <v>Chile</v>
          </cell>
          <cell r="C1264">
            <v>1997</v>
          </cell>
          <cell r="D1264">
            <v>90</v>
          </cell>
          <cell r="E1264">
            <v>2020</v>
          </cell>
          <cell r="F1264">
            <v>90</v>
          </cell>
          <cell r="G1264">
            <v>243233</v>
          </cell>
          <cell r="H1264" t="str">
            <v>;;=SUM(F33:G33);</v>
          </cell>
          <cell r="I1264" t="str">
            <v>.</v>
          </cell>
        </row>
        <row r="1265">
          <cell r="A1265">
            <v>152</v>
          </cell>
          <cell r="B1265" t="str">
            <v>Chile</v>
          </cell>
          <cell r="C1265">
            <v>1997</v>
          </cell>
          <cell r="D1265">
            <v>90</v>
          </cell>
          <cell r="E1265">
            <v>2121</v>
          </cell>
          <cell r="F1265">
            <v>90</v>
          </cell>
          <cell r="G1265">
            <v>242860</v>
          </cell>
          <cell r="H1265" t="str">
            <v>;;=SUM(F34:G34);</v>
          </cell>
          <cell r="I1265" t="str">
            <v>.</v>
          </cell>
        </row>
        <row r="1266">
          <cell r="A1266">
            <v>152</v>
          </cell>
          <cell r="B1266" t="str">
            <v>Chile</v>
          </cell>
          <cell r="C1266">
            <v>1997</v>
          </cell>
          <cell r="D1266">
            <v>90</v>
          </cell>
          <cell r="E1266">
            <v>2222</v>
          </cell>
          <cell r="F1266">
            <v>90</v>
          </cell>
          <cell r="G1266">
            <v>242782</v>
          </cell>
          <cell r="H1266" t="str">
            <v>;;=SUM(F35:G35);</v>
          </cell>
          <cell r="I1266" t="str">
            <v>.</v>
          </cell>
        </row>
        <row r="1267">
          <cell r="A1267">
            <v>152</v>
          </cell>
          <cell r="B1267" t="str">
            <v>Chile</v>
          </cell>
          <cell r="C1267">
            <v>1997</v>
          </cell>
          <cell r="D1267">
            <v>90</v>
          </cell>
          <cell r="E1267">
            <v>2323</v>
          </cell>
          <cell r="F1267">
            <v>90</v>
          </cell>
          <cell r="G1267">
            <v>242899</v>
          </cell>
          <cell r="H1267" t="str">
            <v>;;=SUM(F36:G36);</v>
          </cell>
          <cell r="I1267" t="str">
            <v>.</v>
          </cell>
        </row>
        <row r="1268">
          <cell r="A1268">
            <v>152</v>
          </cell>
          <cell r="B1268" t="str">
            <v>Chile</v>
          </cell>
          <cell r="C1268">
            <v>1997</v>
          </cell>
          <cell r="D1268">
            <v>90</v>
          </cell>
          <cell r="E1268">
            <v>2424</v>
          </cell>
          <cell r="F1268">
            <v>90</v>
          </cell>
          <cell r="G1268">
            <v>243162</v>
          </cell>
          <cell r="H1268" t="str">
            <v>;;=SUM(F37:G37);</v>
          </cell>
          <cell r="I1268" t="str">
            <v>.</v>
          </cell>
        </row>
        <row r="1269">
          <cell r="A1269">
            <v>152</v>
          </cell>
          <cell r="B1269" t="str">
            <v>Chile</v>
          </cell>
          <cell r="C1269">
            <v>1997</v>
          </cell>
          <cell r="D1269">
            <v>90</v>
          </cell>
          <cell r="E1269">
            <v>2024</v>
          </cell>
          <cell r="F1269">
            <v>90</v>
          </cell>
          <cell r="G1269">
            <v>1214936</v>
          </cell>
          <cell r="H1269" t="str">
            <v>;;=SUM(F38:G38);</v>
          </cell>
          <cell r="I1269" t="str">
            <v>.</v>
          </cell>
        </row>
        <row r="1270">
          <cell r="A1270">
            <v>152</v>
          </cell>
          <cell r="B1270" t="str">
            <v>Chile</v>
          </cell>
          <cell r="C1270">
            <v>1997</v>
          </cell>
          <cell r="D1270">
            <v>90</v>
          </cell>
          <cell r="E1270">
            <v>2525</v>
          </cell>
          <cell r="F1270">
            <v>90</v>
          </cell>
          <cell r="G1270">
            <v>243541</v>
          </cell>
          <cell r="H1270" t="str">
            <v>;;=SUM(F39:G39);</v>
          </cell>
          <cell r="I1270" t="str">
            <v>.</v>
          </cell>
        </row>
        <row r="1271">
          <cell r="A1271">
            <v>152</v>
          </cell>
          <cell r="B1271" t="str">
            <v>Chile</v>
          </cell>
          <cell r="C1271">
            <v>1997</v>
          </cell>
          <cell r="D1271">
            <v>90</v>
          </cell>
          <cell r="E1271">
            <v>2626</v>
          </cell>
          <cell r="F1271">
            <v>90</v>
          </cell>
          <cell r="G1271">
            <v>243813</v>
          </cell>
          <cell r="H1271" t="str">
            <v>;;=SUM(F40:G40);</v>
          </cell>
          <cell r="I1271" t="str">
            <v>.</v>
          </cell>
        </row>
        <row r="1272">
          <cell r="A1272">
            <v>152</v>
          </cell>
          <cell r="B1272" t="str">
            <v>Chile</v>
          </cell>
          <cell r="C1272">
            <v>1997</v>
          </cell>
          <cell r="D1272">
            <v>90</v>
          </cell>
          <cell r="E1272">
            <v>2727</v>
          </cell>
          <cell r="F1272">
            <v>90</v>
          </cell>
          <cell r="G1272">
            <v>244304</v>
          </cell>
          <cell r="H1272" t="str">
            <v>;;=SUM(F41:G41);</v>
          </cell>
          <cell r="I1272" t="str">
            <v>.</v>
          </cell>
        </row>
        <row r="1273">
          <cell r="A1273">
            <v>152</v>
          </cell>
          <cell r="B1273" t="str">
            <v>Chile</v>
          </cell>
          <cell r="C1273">
            <v>1997</v>
          </cell>
          <cell r="D1273">
            <v>90</v>
          </cell>
          <cell r="E1273">
            <v>2828</v>
          </cell>
          <cell r="F1273">
            <v>90</v>
          </cell>
          <cell r="G1273">
            <v>245085</v>
          </cell>
          <cell r="H1273" t="str">
            <v>;;=SUM(F42:G42);</v>
          </cell>
          <cell r="I1273" t="str">
            <v>.</v>
          </cell>
        </row>
        <row r="1274">
          <cell r="A1274">
            <v>152</v>
          </cell>
          <cell r="B1274" t="str">
            <v>Chile</v>
          </cell>
          <cell r="C1274">
            <v>1997</v>
          </cell>
          <cell r="D1274">
            <v>90</v>
          </cell>
          <cell r="E1274">
            <v>2929</v>
          </cell>
          <cell r="F1274">
            <v>90</v>
          </cell>
          <cell r="G1274">
            <v>245886</v>
          </cell>
          <cell r="H1274" t="str">
            <v>;;=SUM(F43:G43);</v>
          </cell>
          <cell r="I1274" t="str">
            <v>.</v>
          </cell>
        </row>
        <row r="1275">
          <cell r="A1275">
            <v>152</v>
          </cell>
          <cell r="B1275" t="str">
            <v>Chile</v>
          </cell>
          <cell r="C1275">
            <v>1997</v>
          </cell>
          <cell r="D1275">
            <v>90</v>
          </cell>
          <cell r="E1275">
            <v>2529</v>
          </cell>
          <cell r="F1275">
            <v>90</v>
          </cell>
          <cell r="G1275">
            <v>1222629</v>
          </cell>
          <cell r="H1275" t="str">
            <v>;;=SUM(F44:G44);</v>
          </cell>
          <cell r="I1275" t="str">
            <v>.</v>
          </cell>
        </row>
        <row r="1276">
          <cell r="A1276">
            <v>152</v>
          </cell>
          <cell r="B1276" t="str">
            <v>Chile</v>
          </cell>
          <cell r="C1276">
            <v>1997</v>
          </cell>
          <cell r="D1276">
            <v>90</v>
          </cell>
          <cell r="E1276">
            <v>3034</v>
          </cell>
          <cell r="F1276">
            <v>90</v>
          </cell>
          <cell r="G1276">
            <v>1221190</v>
          </cell>
          <cell r="H1276" t="str">
            <v>;;=SUM(F45:G45);</v>
          </cell>
          <cell r="I1276" t="str">
            <v>.</v>
          </cell>
        </row>
        <row r="1277">
          <cell r="A1277">
            <v>152</v>
          </cell>
          <cell r="B1277" t="str">
            <v>Chile</v>
          </cell>
          <cell r="C1277">
            <v>1997</v>
          </cell>
          <cell r="D1277">
            <v>90</v>
          </cell>
          <cell r="E1277">
            <v>3539</v>
          </cell>
          <cell r="F1277">
            <v>90</v>
          </cell>
          <cell r="G1277">
            <v>1123900</v>
          </cell>
          <cell r="H1277" t="str">
            <v>;;=SUM(F46:G46);</v>
          </cell>
          <cell r="I1277" t="str">
            <v>.</v>
          </cell>
        </row>
        <row r="1278">
          <cell r="A1278">
            <v>152</v>
          </cell>
          <cell r="B1278" t="str">
            <v>Chile</v>
          </cell>
          <cell r="C1278">
            <v>1997</v>
          </cell>
          <cell r="D1278">
            <v>90</v>
          </cell>
          <cell r="E1278">
            <v>4099</v>
          </cell>
          <cell r="F1278">
            <v>90</v>
          </cell>
          <cell r="G1278">
            <v>4356242</v>
          </cell>
          <cell r="H1278" t="str">
            <v>;;=SUM(F47:G47);</v>
          </cell>
          <cell r="I1278" t="str">
            <v>.</v>
          </cell>
        </row>
        <row r="1279">
          <cell r="A1279">
            <v>152</v>
          </cell>
          <cell r="B1279" t="str">
            <v>Chile</v>
          </cell>
          <cell r="C1279">
            <v>1997</v>
          </cell>
          <cell r="D1279">
            <v>90</v>
          </cell>
          <cell r="E1279">
            <v>990000</v>
          </cell>
          <cell r="F1279">
            <v>90</v>
          </cell>
          <cell r="G1279">
            <v>0</v>
          </cell>
          <cell r="H1279" t="str">
            <v>n;</v>
          </cell>
          <cell r="I1279" t="str">
            <v>n</v>
          </cell>
        </row>
        <row r="1280">
          <cell r="A1280">
            <v>156</v>
          </cell>
          <cell r="B1280" t="str">
            <v>China</v>
          </cell>
          <cell r="C1280">
            <v>1997</v>
          </cell>
          <cell r="D1280">
            <v>90</v>
          </cell>
          <cell r="E1280">
            <v>900000</v>
          </cell>
          <cell r="F1280">
            <v>90</v>
          </cell>
          <cell r="G1280">
            <v>1243481000</v>
          </cell>
          <cell r="H1280" t="str">
            <v>;;=J11*1000;</v>
          </cell>
          <cell r="I1280" t="str">
            <v>.</v>
          </cell>
        </row>
        <row r="1281">
          <cell r="A1281">
            <v>156</v>
          </cell>
          <cell r="B1281" t="str">
            <v>China</v>
          </cell>
          <cell r="C1281">
            <v>1997</v>
          </cell>
          <cell r="D1281">
            <v>90</v>
          </cell>
          <cell r="E1281">
            <v>300</v>
          </cell>
          <cell r="F1281">
            <v>90</v>
          </cell>
          <cell r="G1281">
            <v>46227000</v>
          </cell>
          <cell r="H1281" t="str">
            <v>;;=J12*1000;</v>
          </cell>
          <cell r="I1281" t="str">
            <v>.</v>
          </cell>
        </row>
        <row r="1282">
          <cell r="A1282">
            <v>156</v>
          </cell>
          <cell r="B1282" t="str">
            <v>China</v>
          </cell>
          <cell r="C1282">
            <v>1997</v>
          </cell>
          <cell r="D1282">
            <v>90</v>
          </cell>
          <cell r="E1282">
            <v>303</v>
          </cell>
          <cell r="F1282">
            <v>90</v>
          </cell>
          <cell r="G1282">
            <v>15770000</v>
          </cell>
          <cell r="H1282" t="str">
            <v>;;=J13*1000;</v>
          </cell>
          <cell r="I1282" t="str">
            <v>.</v>
          </cell>
        </row>
        <row r="1283">
          <cell r="A1283">
            <v>156</v>
          </cell>
          <cell r="B1283" t="str">
            <v>China</v>
          </cell>
          <cell r="C1283">
            <v>1997</v>
          </cell>
          <cell r="D1283">
            <v>90</v>
          </cell>
          <cell r="E1283">
            <v>404</v>
          </cell>
          <cell r="F1283">
            <v>90</v>
          </cell>
          <cell r="G1283">
            <v>17754000</v>
          </cell>
          <cell r="H1283" t="str">
            <v>;;=J14*1000;</v>
          </cell>
          <cell r="I1283" t="str">
            <v>.</v>
          </cell>
        </row>
        <row r="1284">
          <cell r="A1284">
            <v>156</v>
          </cell>
          <cell r="B1284" t="str">
            <v>China</v>
          </cell>
          <cell r="C1284">
            <v>1997</v>
          </cell>
          <cell r="D1284">
            <v>90</v>
          </cell>
          <cell r="E1284">
            <v>505</v>
          </cell>
          <cell r="F1284">
            <v>90</v>
          </cell>
          <cell r="G1284">
            <v>19278000</v>
          </cell>
          <cell r="H1284" t="str">
            <v>;;=J15*1000;</v>
          </cell>
          <cell r="I1284" t="str">
            <v>.</v>
          </cell>
        </row>
        <row r="1285">
          <cell r="A1285">
            <v>156</v>
          </cell>
          <cell r="B1285" t="str">
            <v>China</v>
          </cell>
          <cell r="C1285">
            <v>1997</v>
          </cell>
          <cell r="D1285">
            <v>90</v>
          </cell>
          <cell r="E1285">
            <v>606</v>
          </cell>
          <cell r="F1285">
            <v>90</v>
          </cell>
          <cell r="G1285">
            <v>21082000</v>
          </cell>
          <cell r="H1285" t="str">
            <v>;;=J16*1000;</v>
          </cell>
          <cell r="I1285" t="str">
            <v>.</v>
          </cell>
        </row>
        <row r="1286">
          <cell r="A1286">
            <v>156</v>
          </cell>
          <cell r="B1286" t="str">
            <v>China</v>
          </cell>
          <cell r="C1286">
            <v>1997</v>
          </cell>
          <cell r="D1286">
            <v>90</v>
          </cell>
          <cell r="E1286">
            <v>707</v>
          </cell>
          <cell r="F1286">
            <v>90</v>
          </cell>
          <cell r="G1286">
            <v>27021000</v>
          </cell>
          <cell r="H1286" t="str">
            <v>;;=J17*1000;</v>
          </cell>
          <cell r="I1286" t="str">
            <v>.</v>
          </cell>
        </row>
        <row r="1287">
          <cell r="A1287">
            <v>156</v>
          </cell>
          <cell r="B1287" t="str">
            <v>China</v>
          </cell>
          <cell r="C1287">
            <v>1997</v>
          </cell>
          <cell r="D1287">
            <v>90</v>
          </cell>
          <cell r="E1287">
            <v>808</v>
          </cell>
          <cell r="F1287">
            <v>90</v>
          </cell>
          <cell r="G1287">
            <v>26315000</v>
          </cell>
          <cell r="H1287" t="str">
            <v>;;=J18*1000;</v>
          </cell>
          <cell r="I1287" t="str">
            <v>.</v>
          </cell>
        </row>
        <row r="1288">
          <cell r="A1288">
            <v>156</v>
          </cell>
          <cell r="B1288" t="str">
            <v>China</v>
          </cell>
          <cell r="C1288">
            <v>1997</v>
          </cell>
          <cell r="D1288">
            <v>90</v>
          </cell>
          <cell r="E1288">
            <v>909</v>
          </cell>
          <cell r="F1288">
            <v>90</v>
          </cell>
          <cell r="G1288">
            <v>25213000</v>
          </cell>
          <cell r="H1288" t="str">
            <v>;;=J19*1000;</v>
          </cell>
          <cell r="I1288" t="str">
            <v>.</v>
          </cell>
        </row>
        <row r="1289">
          <cell r="A1289">
            <v>156</v>
          </cell>
          <cell r="B1289" t="str">
            <v>China</v>
          </cell>
          <cell r="C1289">
            <v>1997</v>
          </cell>
          <cell r="D1289">
            <v>90</v>
          </cell>
          <cell r="E1289">
            <v>509</v>
          </cell>
          <cell r="F1289">
            <v>90</v>
          </cell>
          <cell r="G1289">
            <v>118909000</v>
          </cell>
          <cell r="H1289" t="str">
            <v>;;=J20*1000;</v>
          </cell>
          <cell r="I1289" t="str">
            <v>.</v>
          </cell>
        </row>
        <row r="1290">
          <cell r="A1290">
            <v>156</v>
          </cell>
          <cell r="B1290" t="str">
            <v>China</v>
          </cell>
          <cell r="C1290">
            <v>1997</v>
          </cell>
          <cell r="D1290">
            <v>90</v>
          </cell>
          <cell r="E1290">
            <v>1010</v>
          </cell>
          <cell r="F1290">
            <v>90</v>
          </cell>
          <cell r="G1290">
            <v>27176000</v>
          </cell>
          <cell r="H1290" t="str">
            <v>;;=J21*1000;</v>
          </cell>
          <cell r="I1290" t="str">
            <v>.</v>
          </cell>
        </row>
        <row r="1291">
          <cell r="A1291">
            <v>156</v>
          </cell>
          <cell r="B1291" t="str">
            <v>China</v>
          </cell>
          <cell r="C1291">
            <v>1997</v>
          </cell>
          <cell r="D1291">
            <v>90</v>
          </cell>
          <cell r="E1291">
            <v>1111</v>
          </cell>
          <cell r="F1291">
            <v>90</v>
          </cell>
          <cell r="G1291">
            <v>23374000</v>
          </cell>
          <cell r="H1291" t="str">
            <v>;;=J22*1000;</v>
          </cell>
          <cell r="I1291" t="str">
            <v>.</v>
          </cell>
        </row>
        <row r="1292">
          <cell r="A1292">
            <v>156</v>
          </cell>
          <cell r="B1292" t="str">
            <v>China</v>
          </cell>
          <cell r="C1292">
            <v>1997</v>
          </cell>
          <cell r="D1292">
            <v>90</v>
          </cell>
          <cell r="E1292">
            <v>1212</v>
          </cell>
          <cell r="F1292">
            <v>90</v>
          </cell>
          <cell r="G1292">
            <v>21364000</v>
          </cell>
          <cell r="H1292" t="str">
            <v>;;=J23*1000;</v>
          </cell>
          <cell r="I1292" t="str">
            <v>.</v>
          </cell>
        </row>
        <row r="1293">
          <cell r="A1293">
            <v>156</v>
          </cell>
          <cell r="B1293" t="str">
            <v>China</v>
          </cell>
          <cell r="C1293">
            <v>1997</v>
          </cell>
          <cell r="D1293">
            <v>90</v>
          </cell>
          <cell r="E1293">
            <v>1313</v>
          </cell>
          <cell r="F1293">
            <v>90</v>
          </cell>
          <cell r="G1293">
            <v>19743000</v>
          </cell>
          <cell r="H1293" t="str">
            <v>;;=J24*1000;</v>
          </cell>
          <cell r="I1293" t="str">
            <v>.</v>
          </cell>
        </row>
        <row r="1294">
          <cell r="A1294">
            <v>156</v>
          </cell>
          <cell r="B1294" t="str">
            <v>China</v>
          </cell>
          <cell r="C1294">
            <v>1997</v>
          </cell>
          <cell r="D1294">
            <v>90</v>
          </cell>
          <cell r="E1294">
            <v>1414</v>
          </cell>
          <cell r="F1294">
            <v>90</v>
          </cell>
          <cell r="G1294">
            <v>20087000</v>
          </cell>
          <cell r="H1294" t="str">
            <v>;;=J25*1000;</v>
          </cell>
          <cell r="I1294" t="str">
            <v>.</v>
          </cell>
        </row>
        <row r="1295">
          <cell r="A1295">
            <v>156</v>
          </cell>
          <cell r="B1295" t="str">
            <v>China</v>
          </cell>
          <cell r="C1295">
            <v>1997</v>
          </cell>
          <cell r="D1295">
            <v>90</v>
          </cell>
          <cell r="E1295">
            <v>1014</v>
          </cell>
          <cell r="F1295">
            <v>90</v>
          </cell>
          <cell r="G1295">
            <v>111744000</v>
          </cell>
          <cell r="H1295" t="str">
            <v>;;=J26*1000;</v>
          </cell>
          <cell r="I1295" t="str">
            <v>.</v>
          </cell>
        </row>
        <row r="1296">
          <cell r="A1296">
            <v>156</v>
          </cell>
          <cell r="B1296" t="str">
            <v>China</v>
          </cell>
          <cell r="C1296">
            <v>1997</v>
          </cell>
          <cell r="D1296">
            <v>90</v>
          </cell>
          <cell r="E1296">
            <v>1515</v>
          </cell>
          <cell r="F1296">
            <v>90</v>
          </cell>
          <cell r="G1296">
            <v>22830000</v>
          </cell>
          <cell r="H1296" t="str">
            <v>;;=J27*1000;</v>
          </cell>
          <cell r="I1296" t="str">
            <v>.</v>
          </cell>
        </row>
        <row r="1297">
          <cell r="A1297">
            <v>156</v>
          </cell>
          <cell r="B1297" t="str">
            <v>China</v>
          </cell>
          <cell r="C1297">
            <v>1997</v>
          </cell>
          <cell r="D1297">
            <v>90</v>
          </cell>
          <cell r="E1297">
            <v>1616</v>
          </cell>
          <cell r="F1297">
            <v>90</v>
          </cell>
          <cell r="G1297">
            <v>18551000</v>
          </cell>
          <cell r="H1297" t="str">
            <v>;;=J28*1000;</v>
          </cell>
          <cell r="I1297" t="str">
            <v>.</v>
          </cell>
        </row>
        <row r="1298">
          <cell r="A1298">
            <v>156</v>
          </cell>
          <cell r="B1298" t="str">
            <v>China</v>
          </cell>
          <cell r="C1298">
            <v>1997</v>
          </cell>
          <cell r="D1298">
            <v>90</v>
          </cell>
          <cell r="E1298">
            <v>1717</v>
          </cell>
          <cell r="F1298">
            <v>90</v>
          </cell>
          <cell r="G1298">
            <v>16944000</v>
          </cell>
          <cell r="H1298" t="str">
            <v>;;=J29*1000;</v>
          </cell>
          <cell r="I1298" t="str">
            <v>.</v>
          </cell>
        </row>
        <row r="1299">
          <cell r="A1299">
            <v>156</v>
          </cell>
          <cell r="B1299" t="str">
            <v>China</v>
          </cell>
          <cell r="C1299">
            <v>1997</v>
          </cell>
          <cell r="D1299">
            <v>90</v>
          </cell>
          <cell r="E1299">
            <v>1818</v>
          </cell>
          <cell r="F1299">
            <v>90</v>
          </cell>
          <cell r="G1299">
            <v>17733000</v>
          </cell>
          <cell r="H1299" t="str">
            <v>;;=J30*1000;</v>
          </cell>
          <cell r="I1299" t="str">
            <v>.</v>
          </cell>
        </row>
        <row r="1300">
          <cell r="A1300">
            <v>156</v>
          </cell>
          <cell r="B1300" t="str">
            <v>China</v>
          </cell>
          <cell r="C1300">
            <v>1997</v>
          </cell>
          <cell r="D1300">
            <v>90</v>
          </cell>
          <cell r="E1300">
            <v>1919</v>
          </cell>
          <cell r="F1300">
            <v>90</v>
          </cell>
          <cell r="G1300">
            <v>15684000</v>
          </cell>
          <cell r="H1300" t="str">
            <v>;;=J31*1000;</v>
          </cell>
          <cell r="I1300" t="str">
            <v>.</v>
          </cell>
        </row>
        <row r="1301">
          <cell r="A1301">
            <v>156</v>
          </cell>
          <cell r="B1301" t="str">
            <v>China</v>
          </cell>
          <cell r="C1301">
            <v>1997</v>
          </cell>
          <cell r="D1301">
            <v>90</v>
          </cell>
          <cell r="E1301">
            <v>1519</v>
          </cell>
          <cell r="F1301">
            <v>90</v>
          </cell>
          <cell r="G1301">
            <v>91742000</v>
          </cell>
          <cell r="H1301" t="str">
            <v>;;=J32*1000;</v>
          </cell>
          <cell r="I1301" t="str">
            <v>.</v>
          </cell>
        </row>
        <row r="1302">
          <cell r="A1302">
            <v>156</v>
          </cell>
          <cell r="B1302" t="str">
            <v>China</v>
          </cell>
          <cell r="C1302">
            <v>1997</v>
          </cell>
          <cell r="D1302">
            <v>90</v>
          </cell>
          <cell r="E1302">
            <v>2020</v>
          </cell>
          <cell r="F1302">
            <v>90</v>
          </cell>
          <cell r="G1302">
            <v>15822000</v>
          </cell>
          <cell r="H1302" t="str">
            <v>;;=J33*1000;</v>
          </cell>
          <cell r="I1302" t="str">
            <v>.</v>
          </cell>
        </row>
        <row r="1303">
          <cell r="A1303">
            <v>156</v>
          </cell>
          <cell r="B1303" t="str">
            <v>China</v>
          </cell>
          <cell r="C1303">
            <v>1997</v>
          </cell>
          <cell r="D1303">
            <v>90</v>
          </cell>
          <cell r="E1303">
            <v>2121</v>
          </cell>
          <cell r="F1303">
            <v>90</v>
          </cell>
          <cell r="G1303">
            <v>17364000</v>
          </cell>
          <cell r="H1303" t="str">
            <v>;;=J34*1000;</v>
          </cell>
          <cell r="I1303" t="str">
            <v>.</v>
          </cell>
        </row>
        <row r="1304">
          <cell r="A1304">
            <v>156</v>
          </cell>
          <cell r="B1304" t="str">
            <v>China</v>
          </cell>
          <cell r="C1304">
            <v>1997</v>
          </cell>
          <cell r="D1304">
            <v>90</v>
          </cell>
          <cell r="E1304">
            <v>2222</v>
          </cell>
          <cell r="F1304">
            <v>90</v>
          </cell>
          <cell r="G1304">
            <v>18495000</v>
          </cell>
          <cell r="H1304" t="str">
            <v>;;=J35*1000;</v>
          </cell>
          <cell r="I1304" t="str">
            <v>.</v>
          </cell>
        </row>
        <row r="1305">
          <cell r="A1305">
            <v>156</v>
          </cell>
          <cell r="B1305" t="str">
            <v>China</v>
          </cell>
          <cell r="C1305">
            <v>1997</v>
          </cell>
          <cell r="D1305">
            <v>90</v>
          </cell>
          <cell r="E1305">
            <v>2323</v>
          </cell>
          <cell r="F1305">
            <v>90</v>
          </cell>
          <cell r="G1305">
            <v>21519000</v>
          </cell>
          <cell r="H1305" t="str">
            <v>;;=J36*1000;</v>
          </cell>
          <cell r="I1305" t="str">
            <v>.</v>
          </cell>
        </row>
        <row r="1306">
          <cell r="A1306">
            <v>156</v>
          </cell>
          <cell r="B1306" t="str">
            <v>China</v>
          </cell>
          <cell r="C1306">
            <v>1997</v>
          </cell>
          <cell r="D1306">
            <v>90</v>
          </cell>
          <cell r="E1306">
            <v>2424</v>
          </cell>
          <cell r="F1306">
            <v>90</v>
          </cell>
          <cell r="G1306">
            <v>23157000</v>
          </cell>
          <cell r="H1306" t="str">
            <v>;;=J37*1000;</v>
          </cell>
          <cell r="I1306" t="str">
            <v>.</v>
          </cell>
        </row>
        <row r="1307">
          <cell r="A1307">
            <v>156</v>
          </cell>
          <cell r="B1307" t="str">
            <v>China</v>
          </cell>
          <cell r="C1307">
            <v>1997</v>
          </cell>
          <cell r="D1307">
            <v>90</v>
          </cell>
          <cell r="E1307">
            <v>2024</v>
          </cell>
          <cell r="F1307">
            <v>90</v>
          </cell>
          <cell r="G1307">
            <v>96357000</v>
          </cell>
          <cell r="H1307" t="str">
            <v>;;=J38*1000;</v>
          </cell>
          <cell r="I1307" t="str">
            <v>.</v>
          </cell>
        </row>
        <row r="1308">
          <cell r="A1308">
            <v>156</v>
          </cell>
          <cell r="B1308" t="str">
            <v>China</v>
          </cell>
          <cell r="C1308">
            <v>1997</v>
          </cell>
          <cell r="D1308">
            <v>90</v>
          </cell>
          <cell r="E1308">
            <v>2525</v>
          </cell>
          <cell r="F1308">
            <v>90</v>
          </cell>
          <cell r="G1308">
            <v>24191000</v>
          </cell>
          <cell r="H1308" t="str">
            <v>;;=J39*1000;</v>
          </cell>
          <cell r="I1308" t="str">
            <v>.</v>
          </cell>
        </row>
        <row r="1309">
          <cell r="A1309">
            <v>156</v>
          </cell>
          <cell r="B1309" t="str">
            <v>China</v>
          </cell>
          <cell r="C1309">
            <v>1997</v>
          </cell>
          <cell r="D1309">
            <v>90</v>
          </cell>
          <cell r="E1309">
            <v>2626</v>
          </cell>
          <cell r="F1309">
            <v>90</v>
          </cell>
          <cell r="G1309">
            <v>25069000</v>
          </cell>
          <cell r="H1309" t="str">
            <v>;;=J40*1000;</v>
          </cell>
          <cell r="I1309" t="str">
            <v>.</v>
          </cell>
        </row>
        <row r="1310">
          <cell r="A1310">
            <v>156</v>
          </cell>
          <cell r="B1310" t="str">
            <v>China</v>
          </cell>
          <cell r="C1310">
            <v>1997</v>
          </cell>
          <cell r="D1310">
            <v>90</v>
          </cell>
          <cell r="E1310">
            <v>2727</v>
          </cell>
          <cell r="F1310">
            <v>90</v>
          </cell>
          <cell r="G1310">
            <v>26838000</v>
          </cell>
          <cell r="H1310" t="str">
            <v>;;=J41*1000;</v>
          </cell>
          <cell r="I1310" t="str">
            <v>.</v>
          </cell>
        </row>
        <row r="1311">
          <cell r="A1311">
            <v>156</v>
          </cell>
          <cell r="B1311" t="str">
            <v>China</v>
          </cell>
          <cell r="C1311">
            <v>1997</v>
          </cell>
          <cell r="D1311">
            <v>90</v>
          </cell>
          <cell r="E1311">
            <v>2828</v>
          </cell>
          <cell r="F1311">
            <v>90</v>
          </cell>
          <cell r="G1311">
            <v>25803000</v>
          </cell>
          <cell r="H1311" t="str">
            <v>;;=J42*1000;</v>
          </cell>
          <cell r="I1311" t="str">
            <v>.</v>
          </cell>
        </row>
        <row r="1312">
          <cell r="A1312">
            <v>156</v>
          </cell>
          <cell r="B1312" t="str">
            <v>China</v>
          </cell>
          <cell r="C1312">
            <v>1997</v>
          </cell>
          <cell r="D1312">
            <v>90</v>
          </cell>
          <cell r="E1312">
            <v>2929</v>
          </cell>
          <cell r="F1312">
            <v>90</v>
          </cell>
          <cell r="G1312">
            <v>26899000</v>
          </cell>
          <cell r="H1312" t="str">
            <v>;;=J43*1000;</v>
          </cell>
          <cell r="I1312" t="str">
            <v>.</v>
          </cell>
        </row>
        <row r="1313">
          <cell r="A1313">
            <v>156</v>
          </cell>
          <cell r="B1313" t="str">
            <v>China</v>
          </cell>
          <cell r="C1313">
            <v>1997</v>
          </cell>
          <cell r="D1313">
            <v>90</v>
          </cell>
          <cell r="E1313">
            <v>2529</v>
          </cell>
          <cell r="F1313">
            <v>90</v>
          </cell>
          <cell r="G1313">
            <v>128800000</v>
          </cell>
          <cell r="H1313" t="str">
            <v>;;=J44*1000;</v>
          </cell>
          <cell r="I1313" t="str">
            <v>.</v>
          </cell>
        </row>
        <row r="1314">
          <cell r="A1314">
            <v>156</v>
          </cell>
          <cell r="B1314" t="str">
            <v>China</v>
          </cell>
          <cell r="C1314">
            <v>1997</v>
          </cell>
          <cell r="D1314">
            <v>90</v>
          </cell>
          <cell r="E1314">
            <v>3034</v>
          </cell>
          <cell r="F1314">
            <v>90</v>
          </cell>
          <cell r="G1314">
            <v>125786000</v>
          </cell>
          <cell r="H1314" t="str">
            <v>;;=J45*1000;</v>
          </cell>
          <cell r="I1314" t="str">
            <v>.</v>
          </cell>
        </row>
        <row r="1315">
          <cell r="A1315">
            <v>156</v>
          </cell>
          <cell r="B1315" t="str">
            <v>China</v>
          </cell>
          <cell r="C1315">
            <v>1997</v>
          </cell>
          <cell r="D1315">
            <v>90</v>
          </cell>
          <cell r="E1315">
            <v>3539</v>
          </cell>
          <cell r="F1315">
            <v>90</v>
          </cell>
          <cell r="G1315">
            <v>79138000</v>
          </cell>
          <cell r="H1315" t="str">
            <v>;;=J46*1000;</v>
          </cell>
          <cell r="I1315" t="str">
            <v>.</v>
          </cell>
        </row>
        <row r="1316">
          <cell r="A1316">
            <v>156</v>
          </cell>
          <cell r="B1316" t="str">
            <v>China</v>
          </cell>
          <cell r="C1316">
            <v>1997</v>
          </cell>
          <cell r="D1316">
            <v>90</v>
          </cell>
          <cell r="E1316">
            <v>4099</v>
          </cell>
          <cell r="F1316">
            <v>90</v>
          </cell>
          <cell r="G1316">
            <v>411254000</v>
          </cell>
          <cell r="H1316" t="str">
            <v>;;=J47*1000;</v>
          </cell>
          <cell r="I1316" t="str">
            <v>.</v>
          </cell>
        </row>
        <row r="1317">
          <cell r="A1317">
            <v>156</v>
          </cell>
          <cell r="B1317" t="str">
            <v>China</v>
          </cell>
          <cell r="C1317">
            <v>1997</v>
          </cell>
          <cell r="D1317">
            <v>90</v>
          </cell>
          <cell r="E1317">
            <v>990000</v>
          </cell>
          <cell r="F1317">
            <v>90</v>
          </cell>
          <cell r="G1317">
            <v>0</v>
          </cell>
          <cell r="H1317" t="str">
            <v>n;</v>
          </cell>
          <cell r="I1317" t="str">
            <v>n</v>
          </cell>
        </row>
        <row r="1318">
          <cell r="A1318">
            <v>220</v>
          </cell>
          <cell r="B1318" t="str">
            <v>Egypt</v>
          </cell>
          <cell r="C1318">
            <v>1997</v>
          </cell>
          <cell r="D1318">
            <v>90</v>
          </cell>
          <cell r="E1318">
            <v>900000</v>
          </cell>
          <cell r="F1318">
            <v>90</v>
          </cell>
          <cell r="G1318">
            <v>58837283</v>
          </cell>
          <cell r="H1318" t="str">
            <v>;;=SUM(F11:G11);</v>
          </cell>
          <cell r="I1318" t="str">
            <v>.</v>
          </cell>
        </row>
        <row r="1319">
          <cell r="A1319">
            <v>220</v>
          </cell>
          <cell r="B1319" t="str">
            <v>Egypt</v>
          </cell>
          <cell r="C1319">
            <v>1997</v>
          </cell>
          <cell r="D1319">
            <v>90</v>
          </cell>
          <cell r="E1319">
            <v>300</v>
          </cell>
          <cell r="F1319">
            <v>90</v>
          </cell>
          <cell r="G1319">
            <v>4208249</v>
          </cell>
          <cell r="H1319" t="str">
            <v>;;=SUM(F12:G12);</v>
          </cell>
          <cell r="I1319" t="str">
            <v>.</v>
          </cell>
        </row>
        <row r="1320">
          <cell r="A1320">
            <v>220</v>
          </cell>
          <cell r="B1320" t="str">
            <v>Egypt</v>
          </cell>
          <cell r="C1320">
            <v>1997</v>
          </cell>
          <cell r="D1320">
            <v>90</v>
          </cell>
          <cell r="E1320">
            <v>303</v>
          </cell>
          <cell r="F1320">
            <v>90</v>
          </cell>
          <cell r="G1320">
            <v>1302739</v>
          </cell>
          <cell r="H1320" t="str">
            <v>;;=SUM(F13:G13);</v>
          </cell>
          <cell r="I1320" t="str">
            <v>.</v>
          </cell>
        </row>
        <row r="1321">
          <cell r="A1321">
            <v>220</v>
          </cell>
          <cell r="B1321" t="str">
            <v>Egypt</v>
          </cell>
          <cell r="C1321">
            <v>1997</v>
          </cell>
          <cell r="D1321">
            <v>90</v>
          </cell>
          <cell r="E1321">
            <v>404</v>
          </cell>
          <cell r="F1321">
            <v>90</v>
          </cell>
          <cell r="G1321">
            <v>1336190</v>
          </cell>
          <cell r="H1321" t="str">
            <v>;;=SUM(F14:G14);</v>
          </cell>
          <cell r="I1321" t="str">
            <v>.</v>
          </cell>
        </row>
        <row r="1322">
          <cell r="A1322">
            <v>220</v>
          </cell>
          <cell r="B1322" t="str">
            <v>Egypt</v>
          </cell>
          <cell r="C1322">
            <v>1997</v>
          </cell>
          <cell r="D1322">
            <v>90</v>
          </cell>
          <cell r="E1322">
            <v>505</v>
          </cell>
          <cell r="F1322">
            <v>90</v>
          </cell>
          <cell r="G1322">
            <v>1476175</v>
          </cell>
          <cell r="H1322" t="str">
            <v>;;=SUM(F15:G15);</v>
          </cell>
          <cell r="I1322" t="str">
            <v>.</v>
          </cell>
        </row>
        <row r="1323">
          <cell r="A1323">
            <v>220</v>
          </cell>
          <cell r="B1323" t="str">
            <v>Egypt</v>
          </cell>
          <cell r="C1323">
            <v>1997</v>
          </cell>
          <cell r="D1323">
            <v>90</v>
          </cell>
          <cell r="E1323">
            <v>606</v>
          </cell>
          <cell r="F1323">
            <v>90</v>
          </cell>
          <cell r="G1323">
            <v>1501497</v>
          </cell>
          <cell r="H1323" t="str">
            <v>;;=SUM(F16:G16);</v>
          </cell>
          <cell r="I1323" t="str">
            <v>.</v>
          </cell>
        </row>
        <row r="1324">
          <cell r="A1324">
            <v>220</v>
          </cell>
          <cell r="B1324" t="str">
            <v>Egypt</v>
          </cell>
          <cell r="C1324">
            <v>1997</v>
          </cell>
          <cell r="D1324">
            <v>90</v>
          </cell>
          <cell r="E1324">
            <v>707</v>
          </cell>
          <cell r="F1324">
            <v>90</v>
          </cell>
          <cell r="G1324">
            <v>1165069</v>
          </cell>
          <cell r="H1324" t="str">
            <v>;;=SUM(F17:G17);</v>
          </cell>
          <cell r="I1324" t="str">
            <v>.</v>
          </cell>
        </row>
        <row r="1325">
          <cell r="A1325">
            <v>220</v>
          </cell>
          <cell r="B1325" t="str">
            <v>Egypt</v>
          </cell>
          <cell r="C1325">
            <v>1997</v>
          </cell>
          <cell r="D1325">
            <v>90</v>
          </cell>
          <cell r="E1325">
            <v>808</v>
          </cell>
          <cell r="F1325">
            <v>90</v>
          </cell>
          <cell r="G1325">
            <v>1547389</v>
          </cell>
          <cell r="H1325" t="str">
            <v>;;=SUM(F18:G18);</v>
          </cell>
          <cell r="I1325" t="str">
            <v>.</v>
          </cell>
        </row>
        <row r="1326">
          <cell r="A1326">
            <v>220</v>
          </cell>
          <cell r="B1326" t="str">
            <v>Egypt</v>
          </cell>
          <cell r="C1326">
            <v>1997</v>
          </cell>
          <cell r="D1326">
            <v>90</v>
          </cell>
          <cell r="E1326">
            <v>909</v>
          </cell>
          <cell r="F1326">
            <v>90</v>
          </cell>
          <cell r="G1326">
            <v>1567727</v>
          </cell>
          <cell r="H1326" t="str">
            <v>;;=SUM(F19:G19);</v>
          </cell>
          <cell r="I1326" t="str">
            <v>.</v>
          </cell>
        </row>
        <row r="1327">
          <cell r="A1327">
            <v>220</v>
          </cell>
          <cell r="B1327" t="str">
            <v>Egypt</v>
          </cell>
          <cell r="C1327">
            <v>1997</v>
          </cell>
          <cell r="D1327">
            <v>90</v>
          </cell>
          <cell r="E1327">
            <v>509</v>
          </cell>
          <cell r="F1327">
            <v>90</v>
          </cell>
          <cell r="G1327">
            <v>7257857</v>
          </cell>
          <cell r="H1327" t="str">
            <v>;;=SUM(F20:G20);</v>
          </cell>
          <cell r="I1327" t="str">
            <v>.</v>
          </cell>
        </row>
        <row r="1328">
          <cell r="A1328">
            <v>220</v>
          </cell>
          <cell r="B1328" t="str">
            <v>Egypt</v>
          </cell>
          <cell r="C1328">
            <v>1997</v>
          </cell>
          <cell r="D1328">
            <v>90</v>
          </cell>
          <cell r="E1328">
            <v>1010</v>
          </cell>
          <cell r="F1328">
            <v>90</v>
          </cell>
          <cell r="G1328">
            <v>1583563</v>
          </cell>
          <cell r="H1328" t="str">
            <v>;;=SUM(F21:G21);</v>
          </cell>
          <cell r="I1328" t="str">
            <v>.</v>
          </cell>
        </row>
        <row r="1329">
          <cell r="A1329">
            <v>220</v>
          </cell>
          <cell r="B1329" t="str">
            <v>Egypt</v>
          </cell>
          <cell r="C1329">
            <v>1997</v>
          </cell>
          <cell r="D1329">
            <v>90</v>
          </cell>
          <cell r="E1329">
            <v>1111</v>
          </cell>
          <cell r="F1329">
            <v>90</v>
          </cell>
          <cell r="G1329">
            <v>1591026</v>
          </cell>
          <cell r="H1329" t="str">
            <v>;;=SUM(F22:G22);</v>
          </cell>
          <cell r="I1329" t="str">
            <v>.</v>
          </cell>
        </row>
        <row r="1330">
          <cell r="A1330">
            <v>220</v>
          </cell>
          <cell r="B1330" t="str">
            <v>Egypt</v>
          </cell>
          <cell r="C1330">
            <v>1997</v>
          </cell>
          <cell r="D1330">
            <v>90</v>
          </cell>
          <cell r="E1330">
            <v>1212</v>
          </cell>
          <cell r="F1330">
            <v>90</v>
          </cell>
          <cell r="G1330">
            <v>1585638</v>
          </cell>
          <cell r="H1330" t="str">
            <v>;;=SUM(F23:G23);</v>
          </cell>
          <cell r="I1330" t="str">
            <v>.</v>
          </cell>
        </row>
        <row r="1331">
          <cell r="A1331">
            <v>220</v>
          </cell>
          <cell r="B1331" t="str">
            <v>Egypt</v>
          </cell>
          <cell r="C1331">
            <v>1997</v>
          </cell>
          <cell r="D1331">
            <v>90</v>
          </cell>
          <cell r="E1331">
            <v>1313</v>
          </cell>
          <cell r="F1331">
            <v>90</v>
          </cell>
          <cell r="G1331">
            <v>1564628</v>
          </cell>
          <cell r="H1331" t="str">
            <v>;;=SUM(F24:G24);</v>
          </cell>
          <cell r="I1331" t="str">
            <v>.</v>
          </cell>
        </row>
        <row r="1332">
          <cell r="A1332">
            <v>220</v>
          </cell>
          <cell r="B1332" t="str">
            <v>Egypt</v>
          </cell>
          <cell r="C1332">
            <v>1997</v>
          </cell>
          <cell r="D1332">
            <v>90</v>
          </cell>
          <cell r="E1332">
            <v>1414</v>
          </cell>
          <cell r="F1332">
            <v>90</v>
          </cell>
          <cell r="G1332">
            <v>1530233</v>
          </cell>
          <cell r="H1332" t="str">
            <v>;;=SUM(F25:G25);</v>
          </cell>
          <cell r="I1332" t="str">
            <v>.</v>
          </cell>
        </row>
        <row r="1333">
          <cell r="A1333">
            <v>220</v>
          </cell>
          <cell r="B1333" t="str">
            <v>Egypt</v>
          </cell>
          <cell r="C1333">
            <v>1997</v>
          </cell>
          <cell r="D1333">
            <v>90</v>
          </cell>
          <cell r="E1333">
            <v>1014</v>
          </cell>
          <cell r="F1333">
            <v>90</v>
          </cell>
          <cell r="G1333">
            <v>7855088</v>
          </cell>
          <cell r="H1333" t="str">
            <v>;;=SUM(F26:G26);</v>
          </cell>
          <cell r="I1333" t="str">
            <v>.</v>
          </cell>
        </row>
        <row r="1334">
          <cell r="A1334">
            <v>220</v>
          </cell>
          <cell r="B1334" t="str">
            <v>Egypt</v>
          </cell>
          <cell r="C1334">
            <v>1997</v>
          </cell>
          <cell r="D1334">
            <v>90</v>
          </cell>
          <cell r="E1334">
            <v>1515</v>
          </cell>
          <cell r="F1334">
            <v>90</v>
          </cell>
          <cell r="G1334">
            <v>1492389</v>
          </cell>
          <cell r="H1334" t="str">
            <v>;;=SUM(F27:G27);</v>
          </cell>
          <cell r="I1334" t="str">
            <v>.</v>
          </cell>
        </row>
        <row r="1335">
          <cell r="A1335">
            <v>220</v>
          </cell>
          <cell r="B1335" t="str">
            <v>Egypt</v>
          </cell>
          <cell r="C1335">
            <v>1997</v>
          </cell>
          <cell r="D1335">
            <v>90</v>
          </cell>
          <cell r="E1335">
            <v>1616</v>
          </cell>
          <cell r="F1335">
            <v>90</v>
          </cell>
          <cell r="G1335">
            <v>1450242</v>
          </cell>
          <cell r="H1335" t="str">
            <v>;;=SUM(F28:G28);</v>
          </cell>
          <cell r="I1335" t="str">
            <v>.</v>
          </cell>
        </row>
        <row r="1336">
          <cell r="A1336">
            <v>220</v>
          </cell>
          <cell r="B1336" t="str">
            <v>Egypt</v>
          </cell>
          <cell r="C1336">
            <v>1997</v>
          </cell>
          <cell r="D1336">
            <v>90</v>
          </cell>
          <cell r="E1336">
            <v>1717</v>
          </cell>
          <cell r="F1336">
            <v>90</v>
          </cell>
          <cell r="G1336">
            <v>1393473</v>
          </cell>
          <cell r="H1336" t="str">
            <v>;;=SUM(F29:G29);</v>
          </cell>
          <cell r="I1336" t="str">
            <v>.</v>
          </cell>
        </row>
        <row r="1337">
          <cell r="A1337">
            <v>220</v>
          </cell>
          <cell r="B1337" t="str">
            <v>Egypt</v>
          </cell>
          <cell r="C1337">
            <v>1997</v>
          </cell>
          <cell r="D1337">
            <v>90</v>
          </cell>
          <cell r="E1337">
            <v>1818</v>
          </cell>
          <cell r="F1337">
            <v>90</v>
          </cell>
          <cell r="G1337">
            <v>1319791</v>
          </cell>
          <cell r="H1337" t="str">
            <v>;;=SUM(F30:G30);</v>
          </cell>
          <cell r="I1337" t="str">
            <v>.</v>
          </cell>
        </row>
        <row r="1338">
          <cell r="A1338">
            <v>220</v>
          </cell>
          <cell r="B1338" t="str">
            <v>Egypt</v>
          </cell>
          <cell r="C1338">
            <v>1997</v>
          </cell>
          <cell r="D1338">
            <v>90</v>
          </cell>
          <cell r="E1338">
            <v>1919</v>
          </cell>
          <cell r="F1338">
            <v>90</v>
          </cell>
          <cell r="G1338">
            <v>1235217</v>
          </cell>
          <cell r="H1338" t="str">
            <v>;;=SUM(F31:G31);</v>
          </cell>
          <cell r="I1338" t="str">
            <v>.</v>
          </cell>
        </row>
        <row r="1339">
          <cell r="A1339">
            <v>220</v>
          </cell>
          <cell r="B1339" t="str">
            <v>Egypt</v>
          </cell>
          <cell r="C1339">
            <v>1997</v>
          </cell>
          <cell r="D1339">
            <v>90</v>
          </cell>
          <cell r="E1339">
            <v>1519</v>
          </cell>
          <cell r="F1339">
            <v>90</v>
          </cell>
          <cell r="G1339">
            <v>6891112</v>
          </cell>
          <cell r="H1339" t="str">
            <v>;;=SUM(F32:G32);</v>
          </cell>
          <cell r="I1339" t="str">
            <v>.</v>
          </cell>
        </row>
        <row r="1340">
          <cell r="A1340">
            <v>220</v>
          </cell>
          <cell r="B1340" t="str">
            <v>Egypt</v>
          </cell>
          <cell r="C1340">
            <v>1997</v>
          </cell>
          <cell r="D1340">
            <v>90</v>
          </cell>
          <cell r="E1340">
            <v>2020</v>
          </cell>
          <cell r="F1340">
            <v>90</v>
          </cell>
          <cell r="G1340">
            <v>1143491</v>
          </cell>
          <cell r="H1340" t="str">
            <v>;;=SUM(F33:G33);</v>
          </cell>
          <cell r="I1340" t="str">
            <v>.</v>
          </cell>
        </row>
        <row r="1341">
          <cell r="A1341">
            <v>220</v>
          </cell>
          <cell r="B1341" t="str">
            <v>Egypt</v>
          </cell>
          <cell r="C1341">
            <v>1997</v>
          </cell>
          <cell r="D1341">
            <v>90</v>
          </cell>
          <cell r="E1341">
            <v>2121</v>
          </cell>
          <cell r="F1341">
            <v>90</v>
          </cell>
          <cell r="G1341">
            <v>1057213</v>
          </cell>
          <cell r="H1341" t="str">
            <v>;;=SUM(F34:G34);</v>
          </cell>
          <cell r="I1341" t="str">
            <v>.</v>
          </cell>
        </row>
        <row r="1342">
          <cell r="A1342">
            <v>220</v>
          </cell>
          <cell r="B1342" t="str">
            <v>Egypt</v>
          </cell>
          <cell r="C1342">
            <v>1997</v>
          </cell>
          <cell r="D1342">
            <v>90</v>
          </cell>
          <cell r="E1342">
            <v>2222</v>
          </cell>
          <cell r="F1342">
            <v>90</v>
          </cell>
          <cell r="G1342">
            <v>988886</v>
          </cell>
          <cell r="H1342" t="str">
            <v>;;=SUM(F35:G35);</v>
          </cell>
          <cell r="I1342" t="str">
            <v>.</v>
          </cell>
        </row>
        <row r="1343">
          <cell r="A1343">
            <v>220</v>
          </cell>
          <cell r="B1343" t="str">
            <v>Egypt</v>
          </cell>
          <cell r="C1343">
            <v>1997</v>
          </cell>
          <cell r="D1343">
            <v>90</v>
          </cell>
          <cell r="E1343">
            <v>2323</v>
          </cell>
          <cell r="F1343">
            <v>90</v>
          </cell>
          <cell r="G1343">
            <v>946492</v>
          </cell>
          <cell r="H1343" t="str">
            <v>;;=SUM(F36:G36);</v>
          </cell>
          <cell r="I1343" t="str">
            <v>.</v>
          </cell>
        </row>
        <row r="1344">
          <cell r="A1344">
            <v>220</v>
          </cell>
          <cell r="B1344" t="str">
            <v>Egypt</v>
          </cell>
          <cell r="C1344">
            <v>1997</v>
          </cell>
          <cell r="D1344">
            <v>90</v>
          </cell>
          <cell r="E1344">
            <v>2424</v>
          </cell>
          <cell r="F1344">
            <v>90</v>
          </cell>
          <cell r="G1344">
            <v>923933</v>
          </cell>
          <cell r="H1344" t="str">
            <v>;;=SUM(F37:G37);</v>
          </cell>
          <cell r="I1344" t="str">
            <v>.</v>
          </cell>
        </row>
        <row r="1345">
          <cell r="A1345">
            <v>220</v>
          </cell>
          <cell r="B1345" t="str">
            <v>Egypt</v>
          </cell>
          <cell r="C1345">
            <v>1997</v>
          </cell>
          <cell r="D1345">
            <v>90</v>
          </cell>
          <cell r="E1345">
            <v>2024</v>
          </cell>
          <cell r="F1345">
            <v>90</v>
          </cell>
          <cell r="G1345">
            <v>5060015</v>
          </cell>
          <cell r="H1345" t="str">
            <v>;;=SUM(F38:G38);</v>
          </cell>
          <cell r="I1345" t="str">
            <v>.</v>
          </cell>
        </row>
        <row r="1346">
          <cell r="A1346">
            <v>220</v>
          </cell>
          <cell r="B1346" t="str">
            <v>Egypt</v>
          </cell>
          <cell r="C1346">
            <v>1997</v>
          </cell>
          <cell r="D1346">
            <v>90</v>
          </cell>
          <cell r="E1346">
            <v>2525</v>
          </cell>
          <cell r="F1346">
            <v>90</v>
          </cell>
          <cell r="G1346">
            <v>908230</v>
          </cell>
          <cell r="H1346" t="str">
            <v>;;=SUM(F39:G39);</v>
          </cell>
          <cell r="I1346" t="str">
            <v>.</v>
          </cell>
        </row>
        <row r="1347">
          <cell r="A1347">
            <v>220</v>
          </cell>
          <cell r="B1347" t="str">
            <v>Egypt</v>
          </cell>
          <cell r="C1347">
            <v>1997</v>
          </cell>
          <cell r="D1347">
            <v>90</v>
          </cell>
          <cell r="E1347">
            <v>2626</v>
          </cell>
          <cell r="F1347">
            <v>90</v>
          </cell>
          <cell r="G1347">
            <v>890464</v>
          </cell>
          <cell r="H1347" t="str">
            <v>;;=SUM(F40:G40);</v>
          </cell>
          <cell r="I1347" t="str">
            <v>.</v>
          </cell>
        </row>
        <row r="1348">
          <cell r="A1348">
            <v>220</v>
          </cell>
          <cell r="B1348" t="str">
            <v>Egypt</v>
          </cell>
          <cell r="C1348">
            <v>1997</v>
          </cell>
          <cell r="D1348">
            <v>90</v>
          </cell>
          <cell r="E1348">
            <v>2727</v>
          </cell>
          <cell r="F1348">
            <v>90</v>
          </cell>
          <cell r="G1348">
            <v>873154</v>
          </cell>
          <cell r="H1348" t="str">
            <v>;;=SUM(F41:G41);</v>
          </cell>
          <cell r="I1348" t="str">
            <v>.</v>
          </cell>
        </row>
        <row r="1349">
          <cell r="A1349">
            <v>220</v>
          </cell>
          <cell r="B1349" t="str">
            <v>Egypt</v>
          </cell>
          <cell r="C1349">
            <v>1997</v>
          </cell>
          <cell r="D1349">
            <v>90</v>
          </cell>
          <cell r="E1349">
            <v>2828</v>
          </cell>
          <cell r="F1349">
            <v>90</v>
          </cell>
          <cell r="G1349">
            <v>853641</v>
          </cell>
          <cell r="H1349" t="str">
            <v>;;=SUM(F42:G42);</v>
          </cell>
          <cell r="I1349" t="str">
            <v>.</v>
          </cell>
        </row>
        <row r="1350">
          <cell r="A1350">
            <v>220</v>
          </cell>
          <cell r="B1350" t="str">
            <v>Egypt</v>
          </cell>
          <cell r="C1350">
            <v>1997</v>
          </cell>
          <cell r="D1350">
            <v>90</v>
          </cell>
          <cell r="E1350">
            <v>2929</v>
          </cell>
          <cell r="F1350">
            <v>90</v>
          </cell>
          <cell r="G1350">
            <v>833197</v>
          </cell>
          <cell r="H1350" t="str">
            <v>;;=SUM(F43:G43);</v>
          </cell>
          <cell r="I1350" t="str">
            <v>.</v>
          </cell>
        </row>
        <row r="1351">
          <cell r="A1351">
            <v>220</v>
          </cell>
          <cell r="B1351" t="str">
            <v>Egypt</v>
          </cell>
          <cell r="C1351">
            <v>1997</v>
          </cell>
          <cell r="D1351">
            <v>90</v>
          </cell>
          <cell r="E1351">
            <v>2529</v>
          </cell>
          <cell r="F1351">
            <v>90</v>
          </cell>
          <cell r="G1351">
            <v>4358686</v>
          </cell>
          <cell r="H1351" t="str">
            <v>;;=SUM(F44:G44);</v>
          </cell>
          <cell r="I1351" t="str">
            <v>.</v>
          </cell>
        </row>
        <row r="1352">
          <cell r="A1352">
            <v>220</v>
          </cell>
          <cell r="B1352" t="str">
            <v>Egypt</v>
          </cell>
          <cell r="C1352">
            <v>1997</v>
          </cell>
          <cell r="D1352">
            <v>90</v>
          </cell>
          <cell r="E1352">
            <v>3034</v>
          </cell>
          <cell r="F1352">
            <v>90</v>
          </cell>
          <cell r="G1352">
            <v>3968152</v>
          </cell>
          <cell r="H1352" t="str">
            <v>;;=SUM(F45:G45);</v>
          </cell>
          <cell r="I1352" t="str">
            <v>.</v>
          </cell>
        </row>
        <row r="1353">
          <cell r="A1353">
            <v>220</v>
          </cell>
          <cell r="B1353" t="str">
            <v>Egypt</v>
          </cell>
          <cell r="C1353">
            <v>1997</v>
          </cell>
          <cell r="D1353">
            <v>90</v>
          </cell>
          <cell r="E1353">
            <v>3539</v>
          </cell>
          <cell r="F1353">
            <v>90</v>
          </cell>
          <cell r="G1353">
            <v>3850900</v>
          </cell>
          <cell r="H1353" t="str">
            <v>;;=SUM(F46:G46);</v>
          </cell>
          <cell r="I1353" t="str">
            <v>.</v>
          </cell>
        </row>
        <row r="1354">
          <cell r="A1354">
            <v>220</v>
          </cell>
          <cell r="B1354" t="str">
            <v>Egypt</v>
          </cell>
          <cell r="C1354">
            <v>1997</v>
          </cell>
          <cell r="D1354">
            <v>90</v>
          </cell>
          <cell r="E1354">
            <v>4099</v>
          </cell>
          <cell r="F1354">
            <v>90</v>
          </cell>
          <cell r="G1354">
            <v>12748295</v>
          </cell>
          <cell r="H1354" t="str">
            <v>;;=SUM(F47:G47);</v>
          </cell>
          <cell r="I1354" t="str">
            <v>.</v>
          </cell>
        </row>
        <row r="1355">
          <cell r="A1355">
            <v>220</v>
          </cell>
          <cell r="B1355" t="str">
            <v>Egypt</v>
          </cell>
          <cell r="C1355">
            <v>1997</v>
          </cell>
          <cell r="D1355">
            <v>90</v>
          </cell>
          <cell r="E1355">
            <v>990000</v>
          </cell>
          <cell r="F1355">
            <v>90</v>
          </cell>
          <cell r="G1355">
            <v>0</v>
          </cell>
          <cell r="H1355" t="str">
            <v>n;</v>
          </cell>
          <cell r="I1355" t="str">
            <v>n</v>
          </cell>
        </row>
        <row r="1356">
          <cell r="A1356">
            <v>356</v>
          </cell>
          <cell r="B1356" t="str">
            <v>India</v>
          </cell>
          <cell r="C1356">
            <v>1997</v>
          </cell>
          <cell r="D1356">
            <v>90</v>
          </cell>
          <cell r="E1356">
            <v>900000</v>
          </cell>
          <cell r="F1356">
            <v>90</v>
          </cell>
          <cell r="G1356">
            <v>838567879</v>
          </cell>
          <cell r="H1356" t="str">
            <v>;;=SUM(F11:G11);</v>
          </cell>
          <cell r="I1356" t="str">
            <v>.</v>
          </cell>
        </row>
        <row r="1357">
          <cell r="A1357">
            <v>356</v>
          </cell>
          <cell r="B1357" t="str">
            <v>India</v>
          </cell>
          <cell r="C1357">
            <v>1997</v>
          </cell>
          <cell r="D1357">
            <v>90</v>
          </cell>
          <cell r="E1357">
            <v>300</v>
          </cell>
          <cell r="F1357">
            <v>90</v>
          </cell>
          <cell r="G1357">
            <v>102378032</v>
          </cell>
          <cell r="H1357" t="str">
            <v>;;=SUM(F12:G12);</v>
          </cell>
          <cell r="I1357" t="str">
            <v>.</v>
          </cell>
        </row>
        <row r="1358">
          <cell r="A1358">
            <v>356</v>
          </cell>
          <cell r="B1358" t="str">
            <v>India</v>
          </cell>
          <cell r="C1358">
            <v>1997</v>
          </cell>
          <cell r="D1358">
            <v>90</v>
          </cell>
          <cell r="E1358">
            <v>303</v>
          </cell>
          <cell r="F1358">
            <v>90</v>
          </cell>
          <cell r="G1358">
            <v>0</v>
          </cell>
          <cell r="H1358" t="str">
            <v>xr:A2;</v>
          </cell>
          <cell r="I1358" t="str">
            <v>xr:A2</v>
          </cell>
        </row>
        <row r="1359">
          <cell r="A1359">
            <v>356</v>
          </cell>
          <cell r="B1359" t="str">
            <v>India</v>
          </cell>
          <cell r="C1359">
            <v>1997</v>
          </cell>
          <cell r="D1359">
            <v>90</v>
          </cell>
          <cell r="E1359">
            <v>404</v>
          </cell>
          <cell r="F1359">
            <v>90</v>
          </cell>
          <cell r="G1359">
            <v>0</v>
          </cell>
          <cell r="H1359" t="str">
            <v>xr:A2;</v>
          </cell>
          <cell r="I1359" t="str">
            <v>xr:A2</v>
          </cell>
        </row>
        <row r="1360">
          <cell r="A1360">
            <v>356</v>
          </cell>
          <cell r="B1360" t="str">
            <v>India</v>
          </cell>
          <cell r="C1360">
            <v>1997</v>
          </cell>
          <cell r="D1360">
            <v>90</v>
          </cell>
          <cell r="E1360">
            <v>505</v>
          </cell>
          <cell r="F1360">
            <v>90</v>
          </cell>
          <cell r="G1360">
            <v>24676682</v>
          </cell>
          <cell r="H1360" t="str">
            <v>;;=SUM(F15:G15);</v>
          </cell>
          <cell r="I1360" t="str">
            <v>.</v>
          </cell>
        </row>
        <row r="1361">
          <cell r="A1361">
            <v>356</v>
          </cell>
          <cell r="B1361" t="str">
            <v>India</v>
          </cell>
          <cell r="C1361">
            <v>1997</v>
          </cell>
          <cell r="D1361">
            <v>90</v>
          </cell>
          <cell r="E1361">
            <v>606</v>
          </cell>
          <cell r="F1361">
            <v>90</v>
          </cell>
          <cell r="G1361">
            <v>23357126</v>
          </cell>
          <cell r="H1361" t="str">
            <v>;;=SUM(F16:G16);</v>
          </cell>
          <cell r="I1361" t="str">
            <v>.</v>
          </cell>
        </row>
        <row r="1362">
          <cell r="A1362">
            <v>356</v>
          </cell>
          <cell r="B1362" t="str">
            <v>India</v>
          </cell>
          <cell r="C1362">
            <v>1997</v>
          </cell>
          <cell r="D1362">
            <v>90</v>
          </cell>
          <cell r="E1362">
            <v>707</v>
          </cell>
          <cell r="F1362">
            <v>90</v>
          </cell>
          <cell r="G1362">
            <v>19723238</v>
          </cell>
          <cell r="H1362" t="str">
            <v>;;=SUM(F17:G17);</v>
          </cell>
          <cell r="I1362" t="str">
            <v>.</v>
          </cell>
        </row>
        <row r="1363">
          <cell r="A1363">
            <v>356</v>
          </cell>
          <cell r="B1363" t="str">
            <v>India</v>
          </cell>
          <cell r="C1363">
            <v>1997</v>
          </cell>
          <cell r="D1363">
            <v>90</v>
          </cell>
          <cell r="E1363">
            <v>808</v>
          </cell>
          <cell r="F1363">
            <v>90</v>
          </cell>
          <cell r="G1363">
            <v>27686556</v>
          </cell>
          <cell r="H1363" t="str">
            <v>;;=SUM(F18:G18);</v>
          </cell>
          <cell r="I1363" t="str">
            <v>.</v>
          </cell>
        </row>
        <row r="1364">
          <cell r="A1364">
            <v>356</v>
          </cell>
          <cell r="B1364" t="str">
            <v>India</v>
          </cell>
          <cell r="C1364">
            <v>1997</v>
          </cell>
          <cell r="D1364">
            <v>90</v>
          </cell>
          <cell r="E1364">
            <v>909</v>
          </cell>
          <cell r="F1364">
            <v>90</v>
          </cell>
          <cell r="G1364">
            <v>15851130</v>
          </cell>
          <cell r="H1364" t="str">
            <v>;;=SUM(F19:G19);</v>
          </cell>
          <cell r="I1364" t="str">
            <v>.</v>
          </cell>
        </row>
        <row r="1365">
          <cell r="A1365">
            <v>356</v>
          </cell>
          <cell r="B1365" t="str">
            <v>India</v>
          </cell>
          <cell r="C1365">
            <v>1997</v>
          </cell>
          <cell r="D1365">
            <v>90</v>
          </cell>
          <cell r="E1365">
            <v>509</v>
          </cell>
          <cell r="F1365">
            <v>90</v>
          </cell>
          <cell r="G1365">
            <v>111294732</v>
          </cell>
          <cell r="H1365" t="str">
            <v>;;=SUM(F20:G20);</v>
          </cell>
          <cell r="I1365" t="str">
            <v>.</v>
          </cell>
        </row>
        <row r="1366">
          <cell r="A1366">
            <v>356</v>
          </cell>
          <cell r="B1366" t="str">
            <v>India</v>
          </cell>
          <cell r="C1366">
            <v>1997</v>
          </cell>
          <cell r="D1366">
            <v>90</v>
          </cell>
          <cell r="E1366">
            <v>1010</v>
          </cell>
          <cell r="F1366">
            <v>90</v>
          </cell>
          <cell r="G1366">
            <v>29027602</v>
          </cell>
          <cell r="H1366" t="str">
            <v>;;=SUM(F21:G21);</v>
          </cell>
          <cell r="I1366" t="str">
            <v>.</v>
          </cell>
        </row>
        <row r="1367">
          <cell r="A1367">
            <v>356</v>
          </cell>
          <cell r="B1367" t="str">
            <v>India</v>
          </cell>
          <cell r="C1367">
            <v>1997</v>
          </cell>
          <cell r="D1367">
            <v>90</v>
          </cell>
          <cell r="E1367">
            <v>1111</v>
          </cell>
          <cell r="F1367">
            <v>90</v>
          </cell>
          <cell r="G1367">
            <v>13118793</v>
          </cell>
          <cell r="H1367" t="str">
            <v>;;=SUM(F22:G22);</v>
          </cell>
          <cell r="I1367" t="str">
            <v>.</v>
          </cell>
        </row>
        <row r="1368">
          <cell r="A1368">
            <v>356</v>
          </cell>
          <cell r="B1368" t="str">
            <v>India</v>
          </cell>
          <cell r="C1368">
            <v>1997</v>
          </cell>
          <cell r="D1368">
            <v>90</v>
          </cell>
          <cell r="E1368">
            <v>1212</v>
          </cell>
          <cell r="F1368">
            <v>90</v>
          </cell>
          <cell r="G1368">
            <v>24939761</v>
          </cell>
          <cell r="H1368" t="str">
            <v>;;=SUM(F23:G23);</v>
          </cell>
          <cell r="I1368" t="str">
            <v>.</v>
          </cell>
        </row>
        <row r="1369">
          <cell r="A1369">
            <v>356</v>
          </cell>
          <cell r="B1369" t="str">
            <v>India</v>
          </cell>
          <cell r="C1369">
            <v>1997</v>
          </cell>
          <cell r="D1369">
            <v>90</v>
          </cell>
          <cell r="E1369">
            <v>1313</v>
          </cell>
          <cell r="F1369">
            <v>90</v>
          </cell>
          <cell r="G1369">
            <v>14462244</v>
          </cell>
          <cell r="H1369" t="str">
            <v>;;=SUM(F24:G24);</v>
          </cell>
          <cell r="I1369" t="str">
            <v>.</v>
          </cell>
        </row>
        <row r="1370">
          <cell r="A1370">
            <v>356</v>
          </cell>
          <cell r="B1370" t="str">
            <v>India</v>
          </cell>
          <cell r="C1370">
            <v>1997</v>
          </cell>
          <cell r="D1370">
            <v>90</v>
          </cell>
          <cell r="E1370">
            <v>1414</v>
          </cell>
          <cell r="F1370">
            <v>90</v>
          </cell>
          <cell r="G1370">
            <v>17143498</v>
          </cell>
          <cell r="H1370" t="str">
            <v>;;=SUM(F25:G25);</v>
          </cell>
          <cell r="I1370" t="str">
            <v>.</v>
          </cell>
        </row>
        <row r="1371">
          <cell r="A1371">
            <v>356</v>
          </cell>
          <cell r="B1371" t="str">
            <v>India</v>
          </cell>
          <cell r="C1371">
            <v>1997</v>
          </cell>
          <cell r="D1371">
            <v>90</v>
          </cell>
          <cell r="E1371">
            <v>1014</v>
          </cell>
          <cell r="F1371">
            <v>90</v>
          </cell>
          <cell r="G1371">
            <v>98691898</v>
          </cell>
          <cell r="H1371" t="str">
            <v>;;=SUM(F26:G26);</v>
          </cell>
          <cell r="I1371" t="str">
            <v>.</v>
          </cell>
        </row>
        <row r="1372">
          <cell r="A1372">
            <v>356</v>
          </cell>
          <cell r="B1372" t="str">
            <v>India</v>
          </cell>
          <cell r="C1372">
            <v>1997</v>
          </cell>
          <cell r="D1372">
            <v>90</v>
          </cell>
          <cell r="E1372">
            <v>1515</v>
          </cell>
          <cell r="F1372">
            <v>90</v>
          </cell>
          <cell r="G1372">
            <v>18724354</v>
          </cell>
          <cell r="H1372" t="str">
            <v>;;=SUM(F27:G27);</v>
          </cell>
          <cell r="I1372" t="str">
            <v>.</v>
          </cell>
        </row>
        <row r="1373">
          <cell r="A1373">
            <v>356</v>
          </cell>
          <cell r="B1373" t="str">
            <v>India</v>
          </cell>
          <cell r="C1373">
            <v>1997</v>
          </cell>
          <cell r="D1373">
            <v>90</v>
          </cell>
          <cell r="E1373">
            <v>1616</v>
          </cell>
          <cell r="F1373">
            <v>90</v>
          </cell>
          <cell r="G1373">
            <v>17097611</v>
          </cell>
          <cell r="H1373" t="str">
            <v>;;=SUM(F28:G28);</v>
          </cell>
          <cell r="I1373" t="str">
            <v>.</v>
          </cell>
        </row>
        <row r="1374">
          <cell r="A1374">
            <v>356</v>
          </cell>
          <cell r="B1374" t="str">
            <v>India</v>
          </cell>
          <cell r="C1374">
            <v>1997</v>
          </cell>
          <cell r="D1374">
            <v>90</v>
          </cell>
          <cell r="E1374">
            <v>1717</v>
          </cell>
          <cell r="F1374">
            <v>90</v>
          </cell>
          <cell r="G1374">
            <v>10353352</v>
          </cell>
          <cell r="H1374" t="str">
            <v>;;=SUM(F29:G29);</v>
          </cell>
          <cell r="I1374" t="str">
            <v>.</v>
          </cell>
        </row>
        <row r="1375">
          <cell r="A1375">
            <v>356</v>
          </cell>
          <cell r="B1375" t="str">
            <v>India</v>
          </cell>
          <cell r="C1375">
            <v>1997</v>
          </cell>
          <cell r="D1375">
            <v>90</v>
          </cell>
          <cell r="E1375">
            <v>1818</v>
          </cell>
          <cell r="F1375">
            <v>90</v>
          </cell>
          <cell r="G1375">
            <v>23656856</v>
          </cell>
          <cell r="H1375" t="str">
            <v>;;=SUM(F30:G30);</v>
          </cell>
          <cell r="I1375" t="str">
            <v>.</v>
          </cell>
        </row>
        <row r="1376">
          <cell r="A1376">
            <v>356</v>
          </cell>
          <cell r="B1376" t="str">
            <v>India</v>
          </cell>
          <cell r="C1376">
            <v>1997</v>
          </cell>
          <cell r="D1376">
            <v>90</v>
          </cell>
          <cell r="E1376">
            <v>1919</v>
          </cell>
          <cell r="F1376">
            <v>90</v>
          </cell>
          <cell r="G1376">
            <v>9202756</v>
          </cell>
          <cell r="H1376" t="str">
            <v>;;=SUM(F31:G31);</v>
          </cell>
          <cell r="I1376" t="str">
            <v>.</v>
          </cell>
        </row>
        <row r="1377">
          <cell r="A1377">
            <v>356</v>
          </cell>
          <cell r="B1377" t="str">
            <v>India</v>
          </cell>
          <cell r="C1377">
            <v>1997</v>
          </cell>
          <cell r="D1377">
            <v>90</v>
          </cell>
          <cell r="E1377">
            <v>1519</v>
          </cell>
          <cell r="F1377">
            <v>90</v>
          </cell>
          <cell r="G1377">
            <v>79034929</v>
          </cell>
          <cell r="H1377" t="str">
            <v>;;=SUM(F32:G32);</v>
          </cell>
          <cell r="I1377" t="str">
            <v>.</v>
          </cell>
        </row>
        <row r="1378">
          <cell r="A1378">
            <v>356</v>
          </cell>
          <cell r="B1378" t="str">
            <v>India</v>
          </cell>
          <cell r="C1378">
            <v>1997</v>
          </cell>
          <cell r="D1378">
            <v>90</v>
          </cell>
          <cell r="E1378">
            <v>2020</v>
          </cell>
          <cell r="F1378">
            <v>90</v>
          </cell>
          <cell r="G1378">
            <v>27415889</v>
          </cell>
          <cell r="H1378" t="str">
            <v>;;=SUM(F33:G33);</v>
          </cell>
          <cell r="I1378" t="str">
            <v>.</v>
          </cell>
        </row>
        <row r="1379">
          <cell r="A1379">
            <v>356</v>
          </cell>
          <cell r="B1379" t="str">
            <v>India</v>
          </cell>
          <cell r="C1379">
            <v>1997</v>
          </cell>
          <cell r="D1379">
            <v>90</v>
          </cell>
          <cell r="E1379">
            <v>2121</v>
          </cell>
          <cell r="F1379">
            <v>90</v>
          </cell>
          <cell r="G1379">
            <v>8343814</v>
          </cell>
          <cell r="H1379" t="str">
            <v>;;=SUM(F34:G34);</v>
          </cell>
          <cell r="I1379" t="str">
            <v>.</v>
          </cell>
        </row>
        <row r="1380">
          <cell r="A1380">
            <v>356</v>
          </cell>
          <cell r="B1380" t="str">
            <v>India</v>
          </cell>
          <cell r="C1380">
            <v>1997</v>
          </cell>
          <cell r="D1380">
            <v>90</v>
          </cell>
          <cell r="E1380">
            <v>2222</v>
          </cell>
          <cell r="F1380">
            <v>90</v>
          </cell>
          <cell r="G1380">
            <v>18857638</v>
          </cell>
          <cell r="H1380" t="str">
            <v>;;=SUM(F35:G35);</v>
          </cell>
          <cell r="I1380" t="str">
            <v>.</v>
          </cell>
        </row>
        <row r="1381">
          <cell r="A1381">
            <v>356</v>
          </cell>
          <cell r="B1381" t="str">
            <v>India</v>
          </cell>
          <cell r="C1381">
            <v>1997</v>
          </cell>
          <cell r="D1381">
            <v>90</v>
          </cell>
          <cell r="E1381">
            <v>2323</v>
          </cell>
          <cell r="F1381">
            <v>90</v>
          </cell>
          <cell r="G1381">
            <v>9366403</v>
          </cell>
          <cell r="H1381" t="str">
            <v>;;=SUM(F36:G36);</v>
          </cell>
          <cell r="I1381" t="str">
            <v>.</v>
          </cell>
        </row>
        <row r="1382">
          <cell r="A1382">
            <v>356</v>
          </cell>
          <cell r="B1382" t="str">
            <v>India</v>
          </cell>
          <cell r="C1382">
            <v>1997</v>
          </cell>
          <cell r="D1382">
            <v>90</v>
          </cell>
          <cell r="E1382">
            <v>2424</v>
          </cell>
          <cell r="F1382">
            <v>90</v>
          </cell>
          <cell r="G1382">
            <v>10488960</v>
          </cell>
          <cell r="H1382" t="str">
            <v>;;=SUM(F37:G37);</v>
          </cell>
          <cell r="I1382" t="str">
            <v>.</v>
          </cell>
        </row>
        <row r="1383">
          <cell r="A1383">
            <v>356</v>
          </cell>
          <cell r="B1383" t="str">
            <v>India</v>
          </cell>
          <cell r="C1383">
            <v>1997</v>
          </cell>
          <cell r="D1383">
            <v>90</v>
          </cell>
          <cell r="E1383">
            <v>2024</v>
          </cell>
          <cell r="F1383">
            <v>90</v>
          </cell>
          <cell r="G1383">
            <v>74472704</v>
          </cell>
          <cell r="H1383" t="str">
            <v>;;=SUM(F38:G38);</v>
          </cell>
          <cell r="I1383" t="str">
            <v>.</v>
          </cell>
        </row>
        <row r="1384">
          <cell r="A1384">
            <v>356</v>
          </cell>
          <cell r="B1384" t="str">
            <v>India</v>
          </cell>
          <cell r="C1384">
            <v>1997</v>
          </cell>
          <cell r="D1384">
            <v>90</v>
          </cell>
          <cell r="E1384">
            <v>2525</v>
          </cell>
          <cell r="F1384">
            <v>90</v>
          </cell>
          <cell r="G1384">
            <v>30360199</v>
          </cell>
          <cell r="H1384" t="str">
            <v>;;=SUM(F39:G39);</v>
          </cell>
          <cell r="I1384" t="str">
            <v>.</v>
          </cell>
        </row>
        <row r="1385">
          <cell r="A1385">
            <v>356</v>
          </cell>
          <cell r="B1385" t="str">
            <v>India</v>
          </cell>
          <cell r="C1385">
            <v>1997</v>
          </cell>
          <cell r="D1385">
            <v>90</v>
          </cell>
          <cell r="E1385">
            <v>2626</v>
          </cell>
          <cell r="F1385">
            <v>90</v>
          </cell>
          <cell r="G1385">
            <v>10513030</v>
          </cell>
          <cell r="H1385" t="str">
            <v>;;=SUM(F40:G40);</v>
          </cell>
          <cell r="I1385" t="str">
            <v>.</v>
          </cell>
        </row>
        <row r="1386">
          <cell r="A1386">
            <v>356</v>
          </cell>
          <cell r="B1386" t="str">
            <v>India</v>
          </cell>
          <cell r="C1386">
            <v>1997</v>
          </cell>
          <cell r="D1386">
            <v>90</v>
          </cell>
          <cell r="E1386">
            <v>2727</v>
          </cell>
          <cell r="F1386">
            <v>90</v>
          </cell>
          <cell r="G1386">
            <v>7512909</v>
          </cell>
          <cell r="H1386" t="str">
            <v>;;=SUM(F41:G41);</v>
          </cell>
          <cell r="I1386" t="str">
            <v>.</v>
          </cell>
        </row>
        <row r="1387">
          <cell r="A1387">
            <v>356</v>
          </cell>
          <cell r="B1387" t="str">
            <v>India</v>
          </cell>
          <cell r="C1387">
            <v>1997</v>
          </cell>
          <cell r="D1387">
            <v>90</v>
          </cell>
          <cell r="E1387">
            <v>2828</v>
          </cell>
          <cell r="F1387">
            <v>90</v>
          </cell>
          <cell r="G1387">
            <v>17139018</v>
          </cell>
          <cell r="H1387" t="str">
            <v>;;=SUM(F42:G42);</v>
          </cell>
          <cell r="I1387" t="str">
            <v>.</v>
          </cell>
        </row>
        <row r="1388">
          <cell r="A1388">
            <v>356</v>
          </cell>
          <cell r="B1388" t="str">
            <v>India</v>
          </cell>
          <cell r="C1388">
            <v>1997</v>
          </cell>
          <cell r="D1388">
            <v>90</v>
          </cell>
          <cell r="E1388">
            <v>2929</v>
          </cell>
          <cell r="F1388">
            <v>90</v>
          </cell>
          <cell r="G1388">
            <v>3714102</v>
          </cell>
          <cell r="H1388" t="str">
            <v>;;=SUM(F43:G43);</v>
          </cell>
          <cell r="I1388" t="str">
            <v>.</v>
          </cell>
        </row>
        <row r="1389">
          <cell r="A1389">
            <v>356</v>
          </cell>
          <cell r="B1389" t="str">
            <v>India</v>
          </cell>
          <cell r="C1389">
            <v>1997</v>
          </cell>
          <cell r="D1389">
            <v>90</v>
          </cell>
          <cell r="E1389">
            <v>2529</v>
          </cell>
          <cell r="F1389">
            <v>90</v>
          </cell>
          <cell r="G1389">
            <v>69239258</v>
          </cell>
          <cell r="H1389" t="str">
            <v>;;=SUM(F44:G44);</v>
          </cell>
          <cell r="I1389" t="str">
            <v>.</v>
          </cell>
        </row>
        <row r="1390">
          <cell r="A1390">
            <v>356</v>
          </cell>
          <cell r="B1390" t="str">
            <v>India</v>
          </cell>
          <cell r="C1390">
            <v>1997</v>
          </cell>
          <cell r="D1390">
            <v>90</v>
          </cell>
          <cell r="E1390">
            <v>3034</v>
          </cell>
          <cell r="F1390">
            <v>90</v>
          </cell>
          <cell r="G1390">
            <v>58404484</v>
          </cell>
          <cell r="H1390" t="str">
            <v>;;=SUM(F45:G45);</v>
          </cell>
          <cell r="I1390" t="str">
            <v>.</v>
          </cell>
        </row>
        <row r="1391">
          <cell r="A1391">
            <v>356</v>
          </cell>
          <cell r="B1391" t="str">
            <v>India</v>
          </cell>
          <cell r="C1391">
            <v>1997</v>
          </cell>
          <cell r="D1391">
            <v>90</v>
          </cell>
          <cell r="E1391">
            <v>3539</v>
          </cell>
          <cell r="F1391">
            <v>90</v>
          </cell>
          <cell r="G1391">
            <v>52398870</v>
          </cell>
          <cell r="H1391" t="str">
            <v>;;=SUM(F46:G46);</v>
          </cell>
          <cell r="I1391" t="str">
            <v>.</v>
          </cell>
        </row>
        <row r="1392">
          <cell r="A1392">
            <v>356</v>
          </cell>
          <cell r="B1392" t="str">
            <v>India</v>
          </cell>
          <cell r="C1392">
            <v>1997</v>
          </cell>
          <cell r="D1392">
            <v>90</v>
          </cell>
          <cell r="E1392">
            <v>4099</v>
          </cell>
          <cell r="F1392">
            <v>90</v>
          </cell>
          <cell r="G1392">
            <v>187957871</v>
          </cell>
          <cell r="H1392" t="str">
            <v>;;=SUM(F47:G47);</v>
          </cell>
          <cell r="I1392" t="str">
            <v>.</v>
          </cell>
        </row>
        <row r="1393">
          <cell r="A1393">
            <v>356</v>
          </cell>
          <cell r="B1393" t="str">
            <v>India</v>
          </cell>
          <cell r="C1393">
            <v>1997</v>
          </cell>
          <cell r="D1393">
            <v>90</v>
          </cell>
          <cell r="E1393">
            <v>990000</v>
          </cell>
          <cell r="F1393">
            <v>90</v>
          </cell>
          <cell r="G1393">
            <v>4695101</v>
          </cell>
          <cell r="H1393" t="str">
            <v>;;=SUM(F48:G48);</v>
          </cell>
          <cell r="I1393" t="str">
            <v>.</v>
          </cell>
        </row>
        <row r="1394">
          <cell r="A1394">
            <v>360</v>
          </cell>
          <cell r="B1394" t="str">
            <v>Indonesia</v>
          </cell>
          <cell r="C1394">
            <v>1997</v>
          </cell>
          <cell r="D1394">
            <v>90</v>
          </cell>
          <cell r="E1394">
            <v>900000</v>
          </cell>
          <cell r="F1394">
            <v>90</v>
          </cell>
          <cell r="G1394">
            <v>198342900</v>
          </cell>
          <cell r="H1394" t="str">
            <v>;;=SUM(F11:G11);</v>
          </cell>
          <cell r="I1394" t="str">
            <v>.</v>
          </cell>
        </row>
        <row r="1395">
          <cell r="A1395">
            <v>360</v>
          </cell>
          <cell r="B1395" t="str">
            <v>Indonesia</v>
          </cell>
          <cell r="C1395">
            <v>1997</v>
          </cell>
          <cell r="D1395">
            <v>90</v>
          </cell>
          <cell r="E1395">
            <v>300</v>
          </cell>
          <cell r="F1395">
            <v>90</v>
          </cell>
          <cell r="G1395">
            <v>13386000</v>
          </cell>
          <cell r="H1395" t="str">
            <v>;;=SUM(F12:G12);</v>
          </cell>
          <cell r="I1395" t="str">
            <v>.</v>
          </cell>
        </row>
        <row r="1396">
          <cell r="A1396">
            <v>360</v>
          </cell>
          <cell r="B1396" t="str">
            <v>Indonesia</v>
          </cell>
          <cell r="C1396">
            <v>1997</v>
          </cell>
          <cell r="D1396">
            <v>90</v>
          </cell>
          <cell r="E1396">
            <v>303</v>
          </cell>
          <cell r="F1396">
            <v>90</v>
          </cell>
          <cell r="G1396">
            <v>4272200</v>
          </cell>
          <cell r="H1396" t="str">
            <v>;;=SUM(F13:G13);</v>
          </cell>
          <cell r="I1396" t="str">
            <v>.</v>
          </cell>
        </row>
        <row r="1397">
          <cell r="A1397">
            <v>360</v>
          </cell>
          <cell r="B1397" t="str">
            <v>Indonesia</v>
          </cell>
          <cell r="C1397">
            <v>1997</v>
          </cell>
          <cell r="D1397">
            <v>90</v>
          </cell>
          <cell r="E1397">
            <v>404</v>
          </cell>
          <cell r="F1397">
            <v>90</v>
          </cell>
          <cell r="G1397">
            <v>4212100</v>
          </cell>
          <cell r="H1397" t="str">
            <v>;;=SUM(F14:G14);</v>
          </cell>
          <cell r="I1397" t="str">
            <v>.</v>
          </cell>
        </row>
        <row r="1398">
          <cell r="A1398">
            <v>360</v>
          </cell>
          <cell r="B1398" t="str">
            <v>Indonesia</v>
          </cell>
          <cell r="C1398">
            <v>1997</v>
          </cell>
          <cell r="D1398">
            <v>90</v>
          </cell>
          <cell r="E1398">
            <v>505</v>
          </cell>
          <cell r="F1398">
            <v>90</v>
          </cell>
          <cell r="G1398">
            <v>4176400</v>
          </cell>
          <cell r="H1398" t="str">
            <v>;;=SUM(F15:G15);</v>
          </cell>
          <cell r="I1398" t="str">
            <v>.</v>
          </cell>
        </row>
        <row r="1399">
          <cell r="A1399">
            <v>360</v>
          </cell>
          <cell r="B1399" t="str">
            <v>Indonesia</v>
          </cell>
          <cell r="C1399">
            <v>1997</v>
          </cell>
          <cell r="D1399">
            <v>90</v>
          </cell>
          <cell r="E1399">
            <v>606</v>
          </cell>
          <cell r="F1399">
            <v>90</v>
          </cell>
          <cell r="G1399">
            <v>4166800</v>
          </cell>
          <cell r="H1399" t="str">
            <v>;;=SUM(F16:G16);</v>
          </cell>
          <cell r="I1399" t="str">
            <v>.</v>
          </cell>
        </row>
        <row r="1400">
          <cell r="A1400">
            <v>360</v>
          </cell>
          <cell r="B1400" t="str">
            <v>Indonesia</v>
          </cell>
          <cell r="C1400">
            <v>1997</v>
          </cell>
          <cell r="D1400">
            <v>90</v>
          </cell>
          <cell r="E1400">
            <v>707</v>
          </cell>
          <cell r="F1400">
            <v>90</v>
          </cell>
          <cell r="G1400">
            <v>4184700</v>
          </cell>
          <cell r="H1400" t="str">
            <v>;;=SUM(F17:G17);</v>
          </cell>
          <cell r="I1400" t="str">
            <v>.</v>
          </cell>
        </row>
        <row r="1401">
          <cell r="A1401">
            <v>360</v>
          </cell>
          <cell r="B1401" t="str">
            <v>Indonesia</v>
          </cell>
          <cell r="C1401">
            <v>1997</v>
          </cell>
          <cell r="D1401">
            <v>90</v>
          </cell>
          <cell r="E1401">
            <v>808</v>
          </cell>
          <cell r="F1401">
            <v>90</v>
          </cell>
          <cell r="G1401">
            <v>4229300</v>
          </cell>
          <cell r="H1401" t="str">
            <v>;;=SUM(F18:G18);</v>
          </cell>
          <cell r="I1401" t="str">
            <v>.</v>
          </cell>
        </row>
        <row r="1402">
          <cell r="A1402">
            <v>360</v>
          </cell>
          <cell r="B1402" t="str">
            <v>Indonesia</v>
          </cell>
          <cell r="C1402">
            <v>1997</v>
          </cell>
          <cell r="D1402">
            <v>90</v>
          </cell>
          <cell r="E1402">
            <v>909</v>
          </cell>
          <cell r="F1402">
            <v>90</v>
          </cell>
          <cell r="G1402">
            <v>4295200</v>
          </cell>
          <cell r="H1402" t="str">
            <v>;;=SUM(F19:G19);</v>
          </cell>
          <cell r="I1402" t="str">
            <v>.</v>
          </cell>
        </row>
        <row r="1403">
          <cell r="A1403">
            <v>360</v>
          </cell>
          <cell r="B1403" t="str">
            <v>Indonesia</v>
          </cell>
          <cell r="C1403">
            <v>1997</v>
          </cell>
          <cell r="D1403">
            <v>90</v>
          </cell>
          <cell r="E1403">
            <v>509</v>
          </cell>
          <cell r="F1403">
            <v>90</v>
          </cell>
          <cell r="G1403">
            <v>21052400</v>
          </cell>
          <cell r="H1403" t="str">
            <v>;;=SUM(F20:G20);</v>
          </cell>
          <cell r="I1403" t="str">
            <v>.</v>
          </cell>
        </row>
        <row r="1404">
          <cell r="A1404">
            <v>360</v>
          </cell>
          <cell r="B1404" t="str">
            <v>Indonesia</v>
          </cell>
          <cell r="C1404">
            <v>1997</v>
          </cell>
          <cell r="D1404">
            <v>90</v>
          </cell>
          <cell r="E1404">
            <v>1010</v>
          </cell>
          <cell r="F1404">
            <v>90</v>
          </cell>
          <cell r="G1404">
            <v>4371800</v>
          </cell>
          <cell r="H1404" t="str">
            <v>;;=SUM(F21:G21);</v>
          </cell>
          <cell r="I1404" t="str">
            <v>.</v>
          </cell>
        </row>
        <row r="1405">
          <cell r="A1405">
            <v>360</v>
          </cell>
          <cell r="B1405" t="str">
            <v>Indonesia</v>
          </cell>
          <cell r="C1405">
            <v>1997</v>
          </cell>
          <cell r="D1405">
            <v>90</v>
          </cell>
          <cell r="E1405">
            <v>1111</v>
          </cell>
          <cell r="F1405">
            <v>90</v>
          </cell>
          <cell r="G1405">
            <v>4444000</v>
          </cell>
          <cell r="H1405" t="str">
            <v>;;=SUM(F22:G22);</v>
          </cell>
          <cell r="I1405" t="str">
            <v>.</v>
          </cell>
        </row>
        <row r="1406">
          <cell r="A1406">
            <v>360</v>
          </cell>
          <cell r="B1406" t="str">
            <v>Indonesia</v>
          </cell>
          <cell r="C1406">
            <v>1997</v>
          </cell>
          <cell r="D1406">
            <v>90</v>
          </cell>
          <cell r="E1406">
            <v>1212</v>
          </cell>
          <cell r="F1406">
            <v>90</v>
          </cell>
          <cell r="G1406">
            <v>4494700</v>
          </cell>
          <cell r="H1406" t="str">
            <v>;;=SUM(F23:G23);</v>
          </cell>
          <cell r="I1406" t="str">
            <v>.</v>
          </cell>
        </row>
        <row r="1407">
          <cell r="A1407">
            <v>360</v>
          </cell>
          <cell r="B1407" t="str">
            <v>Indonesia</v>
          </cell>
          <cell r="C1407">
            <v>1997</v>
          </cell>
          <cell r="D1407">
            <v>90</v>
          </cell>
          <cell r="E1407">
            <v>1313</v>
          </cell>
          <cell r="F1407">
            <v>90</v>
          </cell>
          <cell r="G1407">
            <v>4512300</v>
          </cell>
          <cell r="H1407" t="str">
            <v>;;=SUM(F24:G24);</v>
          </cell>
          <cell r="I1407" t="str">
            <v>.</v>
          </cell>
        </row>
        <row r="1408">
          <cell r="A1408">
            <v>360</v>
          </cell>
          <cell r="B1408" t="str">
            <v>Indonesia</v>
          </cell>
          <cell r="C1408">
            <v>1997</v>
          </cell>
          <cell r="D1408">
            <v>90</v>
          </cell>
          <cell r="E1408">
            <v>1414</v>
          </cell>
          <cell r="F1408">
            <v>90</v>
          </cell>
          <cell r="G1408">
            <v>4501500</v>
          </cell>
          <cell r="H1408" t="str">
            <v>;;=SUM(F25:G25);</v>
          </cell>
          <cell r="I1408" t="str">
            <v>.</v>
          </cell>
        </row>
        <row r="1409">
          <cell r="A1409">
            <v>360</v>
          </cell>
          <cell r="B1409" t="str">
            <v>Indonesia</v>
          </cell>
          <cell r="C1409">
            <v>1997</v>
          </cell>
          <cell r="D1409">
            <v>90</v>
          </cell>
          <cell r="E1409">
            <v>1014</v>
          </cell>
          <cell r="F1409">
            <v>90</v>
          </cell>
          <cell r="G1409">
            <v>22324300</v>
          </cell>
          <cell r="H1409" t="str">
            <v>;;=SUM(F26:G26);</v>
          </cell>
          <cell r="I1409" t="str">
            <v>.</v>
          </cell>
        </row>
        <row r="1410">
          <cell r="A1410">
            <v>360</v>
          </cell>
          <cell r="B1410" t="str">
            <v>Indonesia</v>
          </cell>
          <cell r="C1410">
            <v>1997</v>
          </cell>
          <cell r="D1410">
            <v>90</v>
          </cell>
          <cell r="E1410">
            <v>1515</v>
          </cell>
          <cell r="F1410">
            <v>90</v>
          </cell>
          <cell r="G1410">
            <v>4485300</v>
          </cell>
          <cell r="H1410" t="str">
            <v>;;=SUM(F27:G27);</v>
          </cell>
          <cell r="I1410" t="str">
            <v>.</v>
          </cell>
        </row>
        <row r="1411">
          <cell r="A1411">
            <v>360</v>
          </cell>
          <cell r="B1411" t="str">
            <v>Indonesia</v>
          </cell>
          <cell r="C1411">
            <v>1997</v>
          </cell>
          <cell r="D1411">
            <v>90</v>
          </cell>
          <cell r="E1411">
            <v>1616</v>
          </cell>
          <cell r="F1411">
            <v>90</v>
          </cell>
          <cell r="G1411">
            <v>4463200</v>
          </cell>
          <cell r="H1411" t="str">
            <v>;;=SUM(F28:G28);</v>
          </cell>
          <cell r="I1411" t="str">
            <v>.</v>
          </cell>
        </row>
        <row r="1412">
          <cell r="A1412">
            <v>360</v>
          </cell>
          <cell r="B1412" t="str">
            <v>Indonesia</v>
          </cell>
          <cell r="C1412">
            <v>1997</v>
          </cell>
          <cell r="D1412">
            <v>90</v>
          </cell>
          <cell r="E1412">
            <v>1717</v>
          </cell>
          <cell r="F1412">
            <v>90</v>
          </cell>
          <cell r="G1412">
            <v>4411000</v>
          </cell>
          <cell r="H1412" t="str">
            <v>;;=SUM(F29:G29);</v>
          </cell>
          <cell r="I1412" t="str">
            <v>.</v>
          </cell>
        </row>
        <row r="1413">
          <cell r="A1413">
            <v>360</v>
          </cell>
          <cell r="B1413" t="str">
            <v>Indonesia</v>
          </cell>
          <cell r="C1413">
            <v>1997</v>
          </cell>
          <cell r="D1413">
            <v>90</v>
          </cell>
          <cell r="E1413">
            <v>1818</v>
          </cell>
          <cell r="F1413">
            <v>90</v>
          </cell>
          <cell r="G1413">
            <v>4322400</v>
          </cell>
          <cell r="H1413" t="str">
            <v>;;=SUM(F30:G30);</v>
          </cell>
          <cell r="I1413" t="str">
            <v>.</v>
          </cell>
        </row>
        <row r="1414">
          <cell r="A1414">
            <v>360</v>
          </cell>
          <cell r="B1414" t="str">
            <v>Indonesia</v>
          </cell>
          <cell r="C1414">
            <v>1997</v>
          </cell>
          <cell r="D1414">
            <v>90</v>
          </cell>
          <cell r="E1414">
            <v>1919</v>
          </cell>
          <cell r="F1414">
            <v>90</v>
          </cell>
          <cell r="G1414">
            <v>4206600</v>
          </cell>
          <cell r="H1414" t="str">
            <v>;;=SUM(F31:G31);</v>
          </cell>
          <cell r="I1414" t="str">
            <v>.</v>
          </cell>
        </row>
        <row r="1415">
          <cell r="A1415">
            <v>360</v>
          </cell>
          <cell r="B1415" t="str">
            <v>Indonesia</v>
          </cell>
          <cell r="C1415">
            <v>1997</v>
          </cell>
          <cell r="D1415">
            <v>90</v>
          </cell>
          <cell r="E1415">
            <v>1519</v>
          </cell>
          <cell r="F1415">
            <v>90</v>
          </cell>
          <cell r="G1415">
            <v>21888500</v>
          </cell>
          <cell r="H1415" t="str">
            <v>;;=SUM(F32:G32);</v>
          </cell>
          <cell r="I1415" t="str">
            <v>.</v>
          </cell>
        </row>
        <row r="1416">
          <cell r="A1416">
            <v>360</v>
          </cell>
          <cell r="B1416" t="str">
            <v>Indonesia</v>
          </cell>
          <cell r="C1416">
            <v>1997</v>
          </cell>
          <cell r="D1416">
            <v>90</v>
          </cell>
          <cell r="E1416">
            <v>2020</v>
          </cell>
          <cell r="F1416">
            <v>90</v>
          </cell>
          <cell r="G1416">
            <v>4078100</v>
          </cell>
          <cell r="H1416" t="str">
            <v>;;=SUM(F33:G33);</v>
          </cell>
          <cell r="I1416" t="str">
            <v>.</v>
          </cell>
        </row>
        <row r="1417">
          <cell r="A1417">
            <v>360</v>
          </cell>
          <cell r="B1417" t="str">
            <v>Indonesia</v>
          </cell>
          <cell r="C1417">
            <v>1997</v>
          </cell>
          <cell r="D1417">
            <v>90</v>
          </cell>
          <cell r="E1417">
            <v>2121</v>
          </cell>
          <cell r="F1417">
            <v>90</v>
          </cell>
          <cell r="G1417">
            <v>3950400</v>
          </cell>
          <cell r="H1417" t="str">
            <v>;;=SUM(F34:G34);</v>
          </cell>
          <cell r="I1417" t="str">
            <v>.</v>
          </cell>
        </row>
        <row r="1418">
          <cell r="A1418">
            <v>360</v>
          </cell>
          <cell r="B1418" t="str">
            <v>Indonesia</v>
          </cell>
          <cell r="C1418">
            <v>1997</v>
          </cell>
          <cell r="D1418">
            <v>90</v>
          </cell>
          <cell r="E1418">
            <v>2222</v>
          </cell>
          <cell r="F1418">
            <v>90</v>
          </cell>
          <cell r="G1418">
            <v>3827300</v>
          </cell>
          <cell r="H1418" t="str">
            <v>;;=SUM(F35:G35);</v>
          </cell>
          <cell r="I1418" t="str">
            <v>.</v>
          </cell>
        </row>
        <row r="1419">
          <cell r="A1419">
            <v>360</v>
          </cell>
          <cell r="B1419" t="str">
            <v>Indonesia</v>
          </cell>
          <cell r="C1419">
            <v>1997</v>
          </cell>
          <cell r="D1419">
            <v>90</v>
          </cell>
          <cell r="E1419">
            <v>2323</v>
          </cell>
          <cell r="F1419">
            <v>90</v>
          </cell>
          <cell r="G1419">
            <v>3715300</v>
          </cell>
          <cell r="H1419" t="str">
            <v>;;=SUM(F36:G36);</v>
          </cell>
          <cell r="I1419" t="str">
            <v>.</v>
          </cell>
        </row>
        <row r="1420">
          <cell r="A1420">
            <v>360</v>
          </cell>
          <cell r="B1420" t="str">
            <v>Indonesia</v>
          </cell>
          <cell r="C1420">
            <v>1997</v>
          </cell>
          <cell r="D1420">
            <v>90</v>
          </cell>
          <cell r="E1420">
            <v>2424</v>
          </cell>
          <cell r="F1420">
            <v>90</v>
          </cell>
          <cell r="G1420">
            <v>3613200</v>
          </cell>
          <cell r="H1420" t="str">
            <v>;;=SUM(F37:G37);</v>
          </cell>
          <cell r="I1420" t="str">
            <v>.</v>
          </cell>
        </row>
        <row r="1421">
          <cell r="A1421">
            <v>360</v>
          </cell>
          <cell r="B1421" t="str">
            <v>Indonesia</v>
          </cell>
          <cell r="C1421">
            <v>1997</v>
          </cell>
          <cell r="D1421">
            <v>90</v>
          </cell>
          <cell r="E1421">
            <v>2024</v>
          </cell>
          <cell r="F1421">
            <v>90</v>
          </cell>
          <cell r="G1421">
            <v>19184300</v>
          </cell>
          <cell r="H1421" t="str">
            <v>;;=SUM(F38:G38);</v>
          </cell>
          <cell r="I1421" t="str">
            <v>.</v>
          </cell>
        </row>
        <row r="1422">
          <cell r="A1422">
            <v>360</v>
          </cell>
          <cell r="B1422" t="str">
            <v>Indonesia</v>
          </cell>
          <cell r="C1422">
            <v>1997</v>
          </cell>
          <cell r="D1422">
            <v>90</v>
          </cell>
          <cell r="E1422">
            <v>2525</v>
          </cell>
          <cell r="F1422">
            <v>90</v>
          </cell>
          <cell r="G1422">
            <v>3508800</v>
          </cell>
          <cell r="H1422" t="str">
            <v>;;=SUM(F39:G39);</v>
          </cell>
          <cell r="I1422" t="str">
            <v>.</v>
          </cell>
        </row>
        <row r="1423">
          <cell r="A1423">
            <v>360</v>
          </cell>
          <cell r="B1423" t="str">
            <v>Indonesia</v>
          </cell>
          <cell r="C1423">
            <v>1997</v>
          </cell>
          <cell r="D1423">
            <v>90</v>
          </cell>
          <cell r="E1423">
            <v>2626</v>
          </cell>
          <cell r="F1423">
            <v>90</v>
          </cell>
          <cell r="G1423">
            <v>3404500</v>
          </cell>
          <cell r="H1423" t="str">
            <v>;;=SUM(F40:G40);</v>
          </cell>
          <cell r="I1423" t="str">
            <v>.</v>
          </cell>
        </row>
        <row r="1424">
          <cell r="A1424">
            <v>360</v>
          </cell>
          <cell r="B1424" t="str">
            <v>Indonesia</v>
          </cell>
          <cell r="C1424">
            <v>1997</v>
          </cell>
          <cell r="D1424">
            <v>90</v>
          </cell>
          <cell r="E1424">
            <v>2727</v>
          </cell>
          <cell r="F1424">
            <v>90</v>
          </cell>
          <cell r="G1424">
            <v>3316500</v>
          </cell>
          <cell r="H1424" t="str">
            <v>;;=SUM(F41:G41);</v>
          </cell>
          <cell r="I1424" t="str">
            <v>.</v>
          </cell>
        </row>
        <row r="1425">
          <cell r="A1425">
            <v>360</v>
          </cell>
          <cell r="B1425" t="str">
            <v>Indonesia</v>
          </cell>
          <cell r="C1425">
            <v>1997</v>
          </cell>
          <cell r="D1425">
            <v>90</v>
          </cell>
          <cell r="E1425">
            <v>2828</v>
          </cell>
          <cell r="F1425">
            <v>90</v>
          </cell>
          <cell r="G1425">
            <v>3249900</v>
          </cell>
          <cell r="H1425" t="str">
            <v>;;=SUM(F42:G42);</v>
          </cell>
          <cell r="I1425" t="str">
            <v>.</v>
          </cell>
        </row>
        <row r="1426">
          <cell r="A1426">
            <v>360</v>
          </cell>
          <cell r="B1426" t="str">
            <v>Indonesia</v>
          </cell>
          <cell r="C1426">
            <v>1997</v>
          </cell>
          <cell r="D1426">
            <v>90</v>
          </cell>
          <cell r="E1426">
            <v>2929</v>
          </cell>
          <cell r="F1426">
            <v>90</v>
          </cell>
          <cell r="G1426">
            <v>3199000</v>
          </cell>
          <cell r="H1426" t="str">
            <v>;;=SUM(F43:G43);</v>
          </cell>
          <cell r="I1426" t="str">
            <v>.</v>
          </cell>
        </row>
        <row r="1427">
          <cell r="A1427">
            <v>360</v>
          </cell>
          <cell r="B1427" t="str">
            <v>Indonesia</v>
          </cell>
          <cell r="C1427">
            <v>1997</v>
          </cell>
          <cell r="D1427">
            <v>90</v>
          </cell>
          <cell r="E1427">
            <v>2529</v>
          </cell>
          <cell r="F1427">
            <v>90</v>
          </cell>
          <cell r="G1427">
            <v>16678700</v>
          </cell>
          <cell r="H1427" t="str">
            <v>;;=SUM(F44:G44);</v>
          </cell>
          <cell r="I1427" t="str">
            <v>.</v>
          </cell>
        </row>
        <row r="1428">
          <cell r="A1428">
            <v>360</v>
          </cell>
          <cell r="B1428" t="str">
            <v>Indonesia</v>
          </cell>
          <cell r="C1428">
            <v>1997</v>
          </cell>
          <cell r="D1428">
            <v>90</v>
          </cell>
          <cell r="E1428">
            <v>3034</v>
          </cell>
          <cell r="F1428">
            <v>90</v>
          </cell>
          <cell r="G1428">
            <v>15244500</v>
          </cell>
          <cell r="H1428" t="str">
            <v>;;=SUM(F45:G45);</v>
          </cell>
          <cell r="I1428" t="str">
            <v>.</v>
          </cell>
        </row>
        <row r="1429">
          <cell r="A1429">
            <v>360</v>
          </cell>
          <cell r="B1429" t="str">
            <v>Indonesia</v>
          </cell>
          <cell r="C1429">
            <v>1997</v>
          </cell>
          <cell r="D1429">
            <v>90</v>
          </cell>
          <cell r="E1429">
            <v>3539</v>
          </cell>
          <cell r="F1429">
            <v>90</v>
          </cell>
          <cell r="G1429">
            <v>13627600</v>
          </cell>
          <cell r="H1429" t="str">
            <v>;;=SUM(F46:G46);</v>
          </cell>
          <cell r="I1429" t="str">
            <v>.</v>
          </cell>
        </row>
        <row r="1430">
          <cell r="A1430">
            <v>360</v>
          </cell>
          <cell r="B1430" t="str">
            <v>Indonesia</v>
          </cell>
          <cell r="C1430">
            <v>1997</v>
          </cell>
          <cell r="D1430">
            <v>90</v>
          </cell>
          <cell r="E1430">
            <v>4099</v>
          </cell>
          <cell r="F1430">
            <v>90</v>
          </cell>
          <cell r="G1430">
            <v>46472300</v>
          </cell>
          <cell r="H1430" t="str">
            <v>;;=SUM(F47:G47);</v>
          </cell>
          <cell r="I1430" t="str">
            <v>.</v>
          </cell>
        </row>
        <row r="1431">
          <cell r="A1431">
            <v>360</v>
          </cell>
          <cell r="B1431" t="str">
            <v>Indonesia</v>
          </cell>
          <cell r="C1431">
            <v>1997</v>
          </cell>
          <cell r="D1431">
            <v>90</v>
          </cell>
          <cell r="E1431">
            <v>990000</v>
          </cell>
          <cell r="F1431">
            <v>90</v>
          </cell>
          <cell r="G1431">
            <v>0</v>
          </cell>
          <cell r="H1431" t="str">
            <v>n;</v>
          </cell>
          <cell r="I1431" t="str">
            <v>n</v>
          </cell>
        </row>
        <row r="1432">
          <cell r="A1432">
            <v>400</v>
          </cell>
          <cell r="B1432" t="str">
            <v>Jordan</v>
          </cell>
          <cell r="C1432">
            <v>1997</v>
          </cell>
          <cell r="D1432">
            <v>90</v>
          </cell>
          <cell r="E1432">
            <v>900000</v>
          </cell>
          <cell r="F1432">
            <v>90</v>
          </cell>
          <cell r="G1432">
            <v>4600025</v>
          </cell>
          <cell r="H1432" t="str">
            <v/>
          </cell>
          <cell r="I1432" t="str">
            <v>.</v>
          </cell>
        </row>
        <row r="1433">
          <cell r="A1433">
            <v>400</v>
          </cell>
          <cell r="B1433" t="str">
            <v>Jordan</v>
          </cell>
          <cell r="C1433">
            <v>1997</v>
          </cell>
          <cell r="D1433">
            <v>90</v>
          </cell>
          <cell r="E1433">
            <v>300</v>
          </cell>
          <cell r="F1433">
            <v>90</v>
          </cell>
          <cell r="G1433">
            <v>424580</v>
          </cell>
          <cell r="H1433" t="str">
            <v/>
          </cell>
          <cell r="I1433" t="str">
            <v>.</v>
          </cell>
        </row>
        <row r="1434">
          <cell r="A1434">
            <v>400</v>
          </cell>
          <cell r="B1434" t="str">
            <v>Jordan</v>
          </cell>
          <cell r="C1434">
            <v>1997</v>
          </cell>
          <cell r="D1434">
            <v>90</v>
          </cell>
          <cell r="E1434">
            <v>303</v>
          </cell>
          <cell r="F1434">
            <v>90</v>
          </cell>
          <cell r="G1434">
            <v>136119</v>
          </cell>
          <cell r="H1434" t="str">
            <v/>
          </cell>
          <cell r="I1434" t="str">
            <v>.</v>
          </cell>
        </row>
        <row r="1435">
          <cell r="A1435">
            <v>400</v>
          </cell>
          <cell r="B1435" t="str">
            <v>Jordan</v>
          </cell>
          <cell r="C1435">
            <v>1997</v>
          </cell>
          <cell r="D1435">
            <v>90</v>
          </cell>
          <cell r="E1435">
            <v>404</v>
          </cell>
          <cell r="F1435">
            <v>90</v>
          </cell>
          <cell r="G1435">
            <v>129324</v>
          </cell>
          <cell r="H1435" t="str">
            <v/>
          </cell>
          <cell r="I1435" t="str">
            <v>.</v>
          </cell>
        </row>
        <row r="1436">
          <cell r="A1436">
            <v>400</v>
          </cell>
          <cell r="B1436" t="str">
            <v>Jordan</v>
          </cell>
          <cell r="C1436">
            <v>1997</v>
          </cell>
          <cell r="D1436">
            <v>90</v>
          </cell>
          <cell r="E1436">
            <v>505</v>
          </cell>
          <cell r="F1436">
            <v>90</v>
          </cell>
          <cell r="G1436">
            <v>130668</v>
          </cell>
          <cell r="H1436" t="str">
            <v/>
          </cell>
          <cell r="I1436" t="str">
            <v>.</v>
          </cell>
        </row>
        <row r="1437">
          <cell r="A1437">
            <v>400</v>
          </cell>
          <cell r="B1437" t="str">
            <v>Jordan</v>
          </cell>
          <cell r="C1437">
            <v>1997</v>
          </cell>
          <cell r="D1437">
            <v>90</v>
          </cell>
          <cell r="E1437">
            <v>606</v>
          </cell>
          <cell r="F1437">
            <v>90</v>
          </cell>
          <cell r="G1437">
            <v>129274</v>
          </cell>
          <cell r="H1437" t="str">
            <v/>
          </cell>
          <cell r="I1437" t="str">
            <v>.</v>
          </cell>
        </row>
        <row r="1438">
          <cell r="A1438">
            <v>400</v>
          </cell>
          <cell r="B1438" t="str">
            <v>Jordan</v>
          </cell>
          <cell r="C1438">
            <v>1997</v>
          </cell>
          <cell r="D1438">
            <v>90</v>
          </cell>
          <cell r="E1438">
            <v>707</v>
          </cell>
          <cell r="F1438">
            <v>90</v>
          </cell>
          <cell r="G1438">
            <v>125971</v>
          </cell>
          <cell r="H1438" t="str">
            <v/>
          </cell>
          <cell r="I1438" t="str">
            <v>.</v>
          </cell>
        </row>
        <row r="1439">
          <cell r="A1439">
            <v>400</v>
          </cell>
          <cell r="B1439" t="str">
            <v>Jordan</v>
          </cell>
          <cell r="C1439">
            <v>1997</v>
          </cell>
          <cell r="D1439">
            <v>90</v>
          </cell>
          <cell r="E1439">
            <v>808</v>
          </cell>
          <cell r="F1439">
            <v>90</v>
          </cell>
          <cell r="G1439">
            <v>125686</v>
          </cell>
          <cell r="H1439" t="str">
            <v/>
          </cell>
          <cell r="I1439" t="str">
            <v>.</v>
          </cell>
        </row>
        <row r="1440">
          <cell r="A1440">
            <v>400</v>
          </cell>
          <cell r="B1440" t="str">
            <v>Jordan</v>
          </cell>
          <cell r="C1440">
            <v>1997</v>
          </cell>
          <cell r="D1440">
            <v>90</v>
          </cell>
          <cell r="E1440">
            <v>909</v>
          </cell>
          <cell r="F1440">
            <v>90</v>
          </cell>
          <cell r="G1440">
            <v>122208</v>
          </cell>
          <cell r="H1440" t="str">
            <v/>
          </cell>
          <cell r="I1440" t="str">
            <v>.</v>
          </cell>
        </row>
        <row r="1441">
          <cell r="A1441">
            <v>400</v>
          </cell>
          <cell r="B1441" t="str">
            <v>Jordan</v>
          </cell>
          <cell r="C1441">
            <v>1997</v>
          </cell>
          <cell r="D1441">
            <v>90</v>
          </cell>
          <cell r="E1441">
            <v>509</v>
          </cell>
          <cell r="F1441">
            <v>90</v>
          </cell>
          <cell r="G1441">
            <v>633807</v>
          </cell>
          <cell r="H1441" t="str">
            <v>;;=SUM(E15:E19);</v>
          </cell>
          <cell r="I1441" t="str">
            <v>.</v>
          </cell>
        </row>
        <row r="1442">
          <cell r="A1442">
            <v>400</v>
          </cell>
          <cell r="B1442" t="str">
            <v>Jordan</v>
          </cell>
          <cell r="C1442">
            <v>1997</v>
          </cell>
          <cell r="D1442">
            <v>90</v>
          </cell>
          <cell r="E1442">
            <v>1010</v>
          </cell>
          <cell r="F1442">
            <v>90</v>
          </cell>
          <cell r="G1442">
            <v>124283</v>
          </cell>
          <cell r="H1442" t="str">
            <v/>
          </cell>
          <cell r="I1442" t="str">
            <v>.</v>
          </cell>
        </row>
        <row r="1443">
          <cell r="A1443">
            <v>400</v>
          </cell>
          <cell r="B1443" t="str">
            <v>Jordan</v>
          </cell>
          <cell r="C1443">
            <v>1997</v>
          </cell>
          <cell r="D1443">
            <v>90</v>
          </cell>
          <cell r="E1443">
            <v>1111</v>
          </cell>
          <cell r="F1443">
            <v>90</v>
          </cell>
          <cell r="G1443">
            <v>118459</v>
          </cell>
          <cell r="H1443" t="str">
            <v/>
          </cell>
          <cell r="I1443" t="str">
            <v>.</v>
          </cell>
        </row>
        <row r="1444">
          <cell r="A1444">
            <v>400</v>
          </cell>
          <cell r="B1444" t="str">
            <v>Jordan</v>
          </cell>
          <cell r="C1444">
            <v>1997</v>
          </cell>
          <cell r="D1444">
            <v>90</v>
          </cell>
          <cell r="E1444">
            <v>1212</v>
          </cell>
          <cell r="F1444">
            <v>90</v>
          </cell>
          <cell r="G1444">
            <v>120361</v>
          </cell>
          <cell r="H1444" t="str">
            <v/>
          </cell>
          <cell r="I1444" t="str">
            <v>.</v>
          </cell>
        </row>
        <row r="1445">
          <cell r="A1445">
            <v>400</v>
          </cell>
          <cell r="B1445" t="str">
            <v>Jordan</v>
          </cell>
          <cell r="C1445">
            <v>1997</v>
          </cell>
          <cell r="D1445">
            <v>90</v>
          </cell>
          <cell r="E1445">
            <v>1313</v>
          </cell>
          <cell r="F1445">
            <v>90</v>
          </cell>
          <cell r="G1445">
            <v>115483</v>
          </cell>
          <cell r="H1445" t="str">
            <v/>
          </cell>
          <cell r="I1445" t="str">
            <v>.</v>
          </cell>
        </row>
        <row r="1446">
          <cell r="A1446">
            <v>400</v>
          </cell>
          <cell r="B1446" t="str">
            <v>Jordan</v>
          </cell>
          <cell r="C1446">
            <v>1997</v>
          </cell>
          <cell r="D1446">
            <v>90</v>
          </cell>
          <cell r="E1446">
            <v>1414</v>
          </cell>
          <cell r="F1446">
            <v>90</v>
          </cell>
          <cell r="G1446">
            <v>113464</v>
          </cell>
          <cell r="H1446" t="str">
            <v/>
          </cell>
          <cell r="I1446" t="str">
            <v>.</v>
          </cell>
        </row>
        <row r="1447">
          <cell r="A1447">
            <v>400</v>
          </cell>
          <cell r="B1447" t="str">
            <v>Jordan</v>
          </cell>
          <cell r="C1447">
            <v>1997</v>
          </cell>
          <cell r="D1447">
            <v>90</v>
          </cell>
          <cell r="E1447">
            <v>1014</v>
          </cell>
          <cell r="F1447">
            <v>90</v>
          </cell>
          <cell r="G1447">
            <v>592050</v>
          </cell>
          <cell r="H1447" t="str">
            <v/>
          </cell>
          <cell r="I1447" t="str">
            <v>.</v>
          </cell>
        </row>
        <row r="1448">
          <cell r="A1448">
            <v>400</v>
          </cell>
          <cell r="B1448" t="str">
            <v>Jordan</v>
          </cell>
          <cell r="C1448">
            <v>1997</v>
          </cell>
          <cell r="D1448">
            <v>90</v>
          </cell>
          <cell r="E1448">
            <v>1515</v>
          </cell>
          <cell r="F1448">
            <v>90</v>
          </cell>
          <cell r="G1448">
            <v>113873</v>
          </cell>
          <cell r="H1448" t="str">
            <v/>
          </cell>
          <cell r="I1448" t="str">
            <v>.</v>
          </cell>
        </row>
        <row r="1449">
          <cell r="A1449">
            <v>400</v>
          </cell>
          <cell r="B1449" t="str">
            <v>Jordan</v>
          </cell>
          <cell r="C1449">
            <v>1997</v>
          </cell>
          <cell r="D1449">
            <v>90</v>
          </cell>
          <cell r="E1449">
            <v>1616</v>
          </cell>
          <cell r="F1449">
            <v>90</v>
          </cell>
          <cell r="G1449">
            <v>111067</v>
          </cell>
          <cell r="H1449" t="str">
            <v/>
          </cell>
          <cell r="I1449" t="str">
            <v>.</v>
          </cell>
        </row>
        <row r="1450">
          <cell r="A1450">
            <v>400</v>
          </cell>
          <cell r="B1450" t="str">
            <v>Jordan</v>
          </cell>
          <cell r="C1450">
            <v>1997</v>
          </cell>
          <cell r="D1450">
            <v>90</v>
          </cell>
          <cell r="E1450">
            <v>1717</v>
          </cell>
          <cell r="F1450">
            <v>90</v>
          </cell>
          <cell r="G1450">
            <v>106600</v>
          </cell>
          <cell r="H1450" t="str">
            <v/>
          </cell>
          <cell r="I1450" t="str">
            <v>.</v>
          </cell>
        </row>
        <row r="1451">
          <cell r="A1451">
            <v>400</v>
          </cell>
          <cell r="B1451" t="str">
            <v>Jordan</v>
          </cell>
          <cell r="C1451">
            <v>1997</v>
          </cell>
          <cell r="D1451">
            <v>90</v>
          </cell>
          <cell r="E1451">
            <v>1818</v>
          </cell>
          <cell r="F1451">
            <v>90</v>
          </cell>
          <cell r="G1451">
            <v>104475</v>
          </cell>
          <cell r="H1451" t="str">
            <v/>
          </cell>
          <cell r="I1451" t="str">
            <v>.</v>
          </cell>
        </row>
        <row r="1452">
          <cell r="A1452">
            <v>400</v>
          </cell>
          <cell r="B1452" t="str">
            <v>Jordan</v>
          </cell>
          <cell r="C1452">
            <v>1997</v>
          </cell>
          <cell r="D1452">
            <v>90</v>
          </cell>
          <cell r="E1452">
            <v>1919</v>
          </cell>
          <cell r="F1452">
            <v>90</v>
          </cell>
          <cell r="G1452">
            <v>102198</v>
          </cell>
          <cell r="H1452" t="str">
            <v/>
          </cell>
          <cell r="I1452" t="str">
            <v>.</v>
          </cell>
        </row>
        <row r="1453">
          <cell r="A1453">
            <v>400</v>
          </cell>
          <cell r="B1453" t="str">
            <v>Jordan</v>
          </cell>
          <cell r="C1453">
            <v>1997</v>
          </cell>
          <cell r="D1453">
            <v>90</v>
          </cell>
          <cell r="E1453">
            <v>1519</v>
          </cell>
          <cell r="F1453">
            <v>90</v>
          </cell>
          <cell r="G1453">
            <v>538213</v>
          </cell>
          <cell r="H1453" t="str">
            <v/>
          </cell>
          <cell r="I1453" t="str">
            <v>.</v>
          </cell>
        </row>
        <row r="1454">
          <cell r="A1454">
            <v>400</v>
          </cell>
          <cell r="B1454" t="str">
            <v>Jordan</v>
          </cell>
          <cell r="C1454">
            <v>1997</v>
          </cell>
          <cell r="D1454">
            <v>90</v>
          </cell>
          <cell r="E1454">
            <v>2020</v>
          </cell>
          <cell r="F1454">
            <v>90</v>
          </cell>
          <cell r="G1454">
            <v>103192</v>
          </cell>
          <cell r="H1454" t="str">
            <v/>
          </cell>
          <cell r="I1454" t="str">
            <v>.</v>
          </cell>
        </row>
        <row r="1455">
          <cell r="A1455">
            <v>400</v>
          </cell>
          <cell r="B1455" t="str">
            <v>Jordan</v>
          </cell>
          <cell r="C1455">
            <v>1997</v>
          </cell>
          <cell r="D1455">
            <v>90</v>
          </cell>
          <cell r="E1455">
            <v>2121</v>
          </cell>
          <cell r="F1455">
            <v>90</v>
          </cell>
          <cell r="G1455">
            <v>99875</v>
          </cell>
          <cell r="H1455" t="str">
            <v/>
          </cell>
          <cell r="I1455" t="str">
            <v>.</v>
          </cell>
        </row>
        <row r="1456">
          <cell r="A1456">
            <v>400</v>
          </cell>
          <cell r="B1456" t="str">
            <v>Jordan</v>
          </cell>
          <cell r="C1456">
            <v>1997</v>
          </cell>
          <cell r="D1456">
            <v>90</v>
          </cell>
          <cell r="E1456">
            <v>2222</v>
          </cell>
          <cell r="F1456">
            <v>90</v>
          </cell>
          <cell r="G1456">
            <v>101715</v>
          </cell>
          <cell r="H1456" t="str">
            <v/>
          </cell>
          <cell r="I1456" t="str">
            <v>.</v>
          </cell>
        </row>
        <row r="1457">
          <cell r="A1457">
            <v>400</v>
          </cell>
          <cell r="B1457" t="str">
            <v>Jordan</v>
          </cell>
          <cell r="C1457">
            <v>1997</v>
          </cell>
          <cell r="D1457">
            <v>90</v>
          </cell>
          <cell r="E1457">
            <v>2323</v>
          </cell>
          <cell r="F1457">
            <v>90</v>
          </cell>
          <cell r="G1457">
            <v>96163</v>
          </cell>
          <cell r="H1457" t="str">
            <v/>
          </cell>
          <cell r="I1457" t="str">
            <v>.</v>
          </cell>
        </row>
        <row r="1458">
          <cell r="A1458">
            <v>400</v>
          </cell>
          <cell r="B1458" t="str">
            <v>Jordan</v>
          </cell>
          <cell r="C1458">
            <v>1997</v>
          </cell>
          <cell r="D1458">
            <v>90</v>
          </cell>
          <cell r="E1458">
            <v>2424</v>
          </cell>
          <cell r="F1458">
            <v>90</v>
          </cell>
          <cell r="G1458">
            <v>97534</v>
          </cell>
          <cell r="H1458" t="str">
            <v/>
          </cell>
          <cell r="I1458" t="str">
            <v>.</v>
          </cell>
        </row>
        <row r="1459">
          <cell r="A1459">
            <v>400</v>
          </cell>
          <cell r="B1459" t="str">
            <v>Jordan</v>
          </cell>
          <cell r="C1459">
            <v>1997</v>
          </cell>
          <cell r="D1459">
            <v>90</v>
          </cell>
          <cell r="E1459">
            <v>2024</v>
          </cell>
          <cell r="F1459">
            <v>90</v>
          </cell>
          <cell r="G1459">
            <v>498479</v>
          </cell>
          <cell r="H1459" t="str">
            <v/>
          </cell>
          <cell r="I1459" t="str">
            <v>.</v>
          </cell>
        </row>
        <row r="1460">
          <cell r="A1460">
            <v>400</v>
          </cell>
          <cell r="B1460" t="str">
            <v>Jordan</v>
          </cell>
          <cell r="C1460">
            <v>1997</v>
          </cell>
          <cell r="D1460">
            <v>90</v>
          </cell>
          <cell r="E1460">
            <v>2525</v>
          </cell>
          <cell r="F1460">
            <v>90</v>
          </cell>
          <cell r="G1460">
            <v>93518</v>
          </cell>
          <cell r="H1460" t="str">
            <v/>
          </cell>
          <cell r="I1460" t="str">
            <v>.</v>
          </cell>
        </row>
        <row r="1461">
          <cell r="A1461">
            <v>400</v>
          </cell>
          <cell r="B1461" t="str">
            <v>Jordan</v>
          </cell>
          <cell r="C1461">
            <v>1997</v>
          </cell>
          <cell r="D1461">
            <v>90</v>
          </cell>
          <cell r="E1461">
            <v>2626</v>
          </cell>
          <cell r="F1461">
            <v>90</v>
          </cell>
          <cell r="G1461">
            <v>88435</v>
          </cell>
          <cell r="H1461" t="str">
            <v/>
          </cell>
          <cell r="I1461" t="str">
            <v>.</v>
          </cell>
        </row>
        <row r="1462">
          <cell r="A1462">
            <v>400</v>
          </cell>
          <cell r="B1462" t="str">
            <v>Jordan</v>
          </cell>
          <cell r="C1462">
            <v>1997</v>
          </cell>
          <cell r="D1462">
            <v>90</v>
          </cell>
          <cell r="E1462">
            <v>2727</v>
          </cell>
          <cell r="F1462">
            <v>90</v>
          </cell>
          <cell r="G1462">
            <v>82381</v>
          </cell>
          <cell r="H1462" t="str">
            <v/>
          </cell>
          <cell r="I1462" t="str">
            <v>.</v>
          </cell>
        </row>
        <row r="1463">
          <cell r="A1463">
            <v>400</v>
          </cell>
          <cell r="B1463" t="str">
            <v>Jordan</v>
          </cell>
          <cell r="C1463">
            <v>1997</v>
          </cell>
          <cell r="D1463">
            <v>90</v>
          </cell>
          <cell r="E1463">
            <v>2828</v>
          </cell>
          <cell r="F1463">
            <v>90</v>
          </cell>
          <cell r="G1463">
            <v>77850</v>
          </cell>
          <cell r="H1463" t="str">
            <v/>
          </cell>
          <cell r="I1463" t="str">
            <v>.</v>
          </cell>
        </row>
        <row r="1464">
          <cell r="A1464">
            <v>400</v>
          </cell>
          <cell r="B1464" t="str">
            <v>Jordan</v>
          </cell>
          <cell r="C1464">
            <v>1997</v>
          </cell>
          <cell r="D1464">
            <v>90</v>
          </cell>
          <cell r="E1464">
            <v>2929</v>
          </cell>
          <cell r="F1464">
            <v>90</v>
          </cell>
          <cell r="G1464">
            <v>74773</v>
          </cell>
          <cell r="H1464" t="str">
            <v/>
          </cell>
          <cell r="I1464" t="str">
            <v>.</v>
          </cell>
        </row>
        <row r="1465">
          <cell r="A1465">
            <v>400</v>
          </cell>
          <cell r="B1465" t="str">
            <v>Jordan</v>
          </cell>
          <cell r="C1465">
            <v>1997</v>
          </cell>
          <cell r="D1465">
            <v>90</v>
          </cell>
          <cell r="E1465">
            <v>2529</v>
          </cell>
          <cell r="F1465">
            <v>90</v>
          </cell>
          <cell r="G1465">
            <v>416957</v>
          </cell>
          <cell r="H1465" t="str">
            <v/>
          </cell>
          <cell r="I1465" t="str">
            <v>.</v>
          </cell>
        </row>
        <row r="1466">
          <cell r="A1466">
            <v>400</v>
          </cell>
          <cell r="B1466" t="str">
            <v>Jordan</v>
          </cell>
          <cell r="C1466">
            <v>1997</v>
          </cell>
          <cell r="D1466">
            <v>90</v>
          </cell>
          <cell r="E1466">
            <v>3034</v>
          </cell>
          <cell r="F1466">
            <v>90</v>
          </cell>
          <cell r="G1466">
            <v>301070</v>
          </cell>
          <cell r="H1466" t="str">
            <v/>
          </cell>
          <cell r="I1466" t="str">
            <v>.</v>
          </cell>
        </row>
        <row r="1467">
          <cell r="A1467">
            <v>400</v>
          </cell>
          <cell r="B1467" t="str">
            <v>Jordan</v>
          </cell>
          <cell r="C1467">
            <v>1997</v>
          </cell>
          <cell r="D1467">
            <v>90</v>
          </cell>
          <cell r="E1467">
            <v>3539</v>
          </cell>
          <cell r="F1467">
            <v>90</v>
          </cell>
          <cell r="G1467">
            <v>209383</v>
          </cell>
          <cell r="H1467" t="str">
            <v/>
          </cell>
          <cell r="I1467" t="str">
            <v>.</v>
          </cell>
        </row>
        <row r="1468">
          <cell r="A1468">
            <v>400</v>
          </cell>
          <cell r="B1468" t="str">
            <v>Jordan</v>
          </cell>
          <cell r="C1468">
            <v>1997</v>
          </cell>
          <cell r="D1468">
            <v>90</v>
          </cell>
          <cell r="E1468">
            <v>4099</v>
          </cell>
          <cell r="F1468">
            <v>90</v>
          </cell>
          <cell r="G1468">
            <v>720043</v>
          </cell>
          <cell r="H1468" t="str">
            <v/>
          </cell>
          <cell r="I1468" t="str">
            <v>.</v>
          </cell>
        </row>
        <row r="1469">
          <cell r="A1469">
            <v>400</v>
          </cell>
          <cell r="B1469" t="str">
            <v>Jordan</v>
          </cell>
          <cell r="C1469">
            <v>1997</v>
          </cell>
          <cell r="D1469">
            <v>90</v>
          </cell>
          <cell r="E1469">
            <v>990000</v>
          </cell>
          <cell r="F1469">
            <v>90</v>
          </cell>
          <cell r="G1469">
            <v>0</v>
          </cell>
          <cell r="H1469" t="str">
            <v>n;</v>
          </cell>
          <cell r="I1469" t="str">
            <v>n</v>
          </cell>
        </row>
        <row r="1470">
          <cell r="A1470">
            <v>458</v>
          </cell>
          <cell r="B1470" t="str">
            <v>Malaysia</v>
          </cell>
          <cell r="C1470">
            <v>1997</v>
          </cell>
          <cell r="D1470">
            <v>90</v>
          </cell>
          <cell r="E1470">
            <v>900000</v>
          </cell>
          <cell r="F1470">
            <v>90</v>
          </cell>
          <cell r="G1470">
            <v>21665400</v>
          </cell>
          <cell r="H1470" t="str">
            <v>;;=SUM(F11:G11);</v>
          </cell>
          <cell r="I1470" t="str">
            <v>.</v>
          </cell>
        </row>
        <row r="1471">
          <cell r="A1471">
            <v>458</v>
          </cell>
          <cell r="B1471" t="str">
            <v>Malaysia</v>
          </cell>
          <cell r="C1471">
            <v>1997</v>
          </cell>
          <cell r="D1471">
            <v>90</v>
          </cell>
          <cell r="E1471">
            <v>300</v>
          </cell>
          <cell r="F1471">
            <v>90</v>
          </cell>
          <cell r="G1471">
            <v>1533200</v>
          </cell>
          <cell r="H1471" t="str">
            <v>;;=SUM(F12:G12);</v>
          </cell>
          <cell r="I1471" t="str">
            <v>.</v>
          </cell>
        </row>
        <row r="1472">
          <cell r="A1472">
            <v>458</v>
          </cell>
          <cell r="B1472" t="str">
            <v>Malaysia</v>
          </cell>
          <cell r="C1472">
            <v>1997</v>
          </cell>
          <cell r="D1472">
            <v>90</v>
          </cell>
          <cell r="E1472">
            <v>303</v>
          </cell>
          <cell r="F1472">
            <v>90</v>
          </cell>
          <cell r="G1472">
            <v>509800</v>
          </cell>
          <cell r="H1472" t="str">
            <v>;;=SUM(F13:G13);</v>
          </cell>
          <cell r="I1472" t="str">
            <v>.</v>
          </cell>
        </row>
        <row r="1473">
          <cell r="A1473">
            <v>458</v>
          </cell>
          <cell r="B1473" t="str">
            <v>Malaysia</v>
          </cell>
          <cell r="C1473">
            <v>1997</v>
          </cell>
          <cell r="D1473">
            <v>90</v>
          </cell>
          <cell r="E1473">
            <v>404</v>
          </cell>
          <cell r="F1473">
            <v>90</v>
          </cell>
          <cell r="G1473">
            <v>508800</v>
          </cell>
          <cell r="H1473" t="str">
            <v>;;=SUM(F14:G14);</v>
          </cell>
          <cell r="I1473" t="str">
            <v>.</v>
          </cell>
        </row>
        <row r="1474">
          <cell r="A1474">
            <v>458</v>
          </cell>
          <cell r="B1474" t="str">
            <v>Malaysia</v>
          </cell>
          <cell r="C1474">
            <v>1997</v>
          </cell>
          <cell r="D1474">
            <v>90</v>
          </cell>
          <cell r="E1474">
            <v>505</v>
          </cell>
          <cell r="F1474">
            <v>90</v>
          </cell>
          <cell r="G1474">
            <v>507500</v>
          </cell>
          <cell r="H1474" t="str">
            <v>;;=SUM(F15:G15);</v>
          </cell>
          <cell r="I1474" t="str">
            <v>.</v>
          </cell>
        </row>
        <row r="1475">
          <cell r="A1475">
            <v>458</v>
          </cell>
          <cell r="B1475" t="str">
            <v>Malaysia</v>
          </cell>
          <cell r="C1475">
            <v>1997</v>
          </cell>
          <cell r="D1475">
            <v>90</v>
          </cell>
          <cell r="E1475">
            <v>606</v>
          </cell>
          <cell r="F1475">
            <v>90</v>
          </cell>
          <cell r="G1475">
            <v>505800</v>
          </cell>
          <cell r="H1475" t="str">
            <v>;;=SUM(F16:G16);</v>
          </cell>
          <cell r="I1475" t="str">
            <v>.</v>
          </cell>
        </row>
        <row r="1476">
          <cell r="A1476">
            <v>458</v>
          </cell>
          <cell r="B1476" t="str">
            <v>Malaysia</v>
          </cell>
          <cell r="C1476">
            <v>1997</v>
          </cell>
          <cell r="D1476">
            <v>90</v>
          </cell>
          <cell r="E1476">
            <v>707</v>
          </cell>
          <cell r="F1476">
            <v>90</v>
          </cell>
          <cell r="G1476">
            <v>503700</v>
          </cell>
          <cell r="H1476" t="str">
            <v>;;=SUM(F17:G17);</v>
          </cell>
          <cell r="I1476" t="str">
            <v>.</v>
          </cell>
        </row>
        <row r="1477">
          <cell r="A1477">
            <v>458</v>
          </cell>
          <cell r="B1477" t="str">
            <v>Malaysia</v>
          </cell>
          <cell r="C1477">
            <v>1997</v>
          </cell>
          <cell r="D1477">
            <v>90</v>
          </cell>
          <cell r="E1477">
            <v>808</v>
          </cell>
          <cell r="F1477">
            <v>90</v>
          </cell>
          <cell r="G1477">
            <v>501000</v>
          </cell>
          <cell r="H1477" t="str">
            <v>;;=SUM(F18:G18);</v>
          </cell>
          <cell r="I1477" t="str">
            <v>.</v>
          </cell>
        </row>
        <row r="1478">
          <cell r="A1478">
            <v>458</v>
          </cell>
          <cell r="B1478" t="str">
            <v>Malaysia</v>
          </cell>
          <cell r="C1478">
            <v>1997</v>
          </cell>
          <cell r="D1478">
            <v>90</v>
          </cell>
          <cell r="E1478">
            <v>909</v>
          </cell>
          <cell r="F1478">
            <v>90</v>
          </cell>
          <cell r="G1478">
            <v>497600</v>
          </cell>
          <cell r="H1478" t="str">
            <v>;;=SUM(F19:G19);</v>
          </cell>
          <cell r="I1478" t="str">
            <v>.</v>
          </cell>
        </row>
        <row r="1479">
          <cell r="A1479">
            <v>458</v>
          </cell>
          <cell r="B1479" t="str">
            <v>Malaysia</v>
          </cell>
          <cell r="C1479">
            <v>1997</v>
          </cell>
          <cell r="D1479">
            <v>90</v>
          </cell>
          <cell r="E1479">
            <v>509</v>
          </cell>
          <cell r="F1479">
            <v>90</v>
          </cell>
          <cell r="G1479">
            <v>2515600</v>
          </cell>
          <cell r="H1479" t="str">
            <v>;;=SUM(F20:G20);</v>
          </cell>
          <cell r="I1479" t="str">
            <v>.</v>
          </cell>
        </row>
        <row r="1480">
          <cell r="A1480">
            <v>458</v>
          </cell>
          <cell r="B1480" t="str">
            <v>Malaysia</v>
          </cell>
          <cell r="C1480">
            <v>1997</v>
          </cell>
          <cell r="D1480">
            <v>90</v>
          </cell>
          <cell r="E1480">
            <v>1010</v>
          </cell>
          <cell r="F1480">
            <v>90</v>
          </cell>
          <cell r="G1480">
            <v>493800</v>
          </cell>
          <cell r="H1480" t="str">
            <v>;;=SUM(F21:G21);</v>
          </cell>
          <cell r="I1480" t="str">
            <v>.</v>
          </cell>
        </row>
        <row r="1481">
          <cell r="A1481">
            <v>458</v>
          </cell>
          <cell r="B1481" t="str">
            <v>Malaysia</v>
          </cell>
          <cell r="C1481">
            <v>1997</v>
          </cell>
          <cell r="D1481">
            <v>90</v>
          </cell>
          <cell r="E1481">
            <v>1111</v>
          </cell>
          <cell r="F1481">
            <v>90</v>
          </cell>
          <cell r="G1481">
            <v>490200</v>
          </cell>
          <cell r="H1481" t="str">
            <v>;;=SUM(F22:G22);</v>
          </cell>
          <cell r="I1481" t="str">
            <v>.</v>
          </cell>
        </row>
        <row r="1482">
          <cell r="A1482">
            <v>458</v>
          </cell>
          <cell r="B1482" t="str">
            <v>Malaysia</v>
          </cell>
          <cell r="C1482">
            <v>1997</v>
          </cell>
          <cell r="D1482">
            <v>90</v>
          </cell>
          <cell r="E1482">
            <v>1212</v>
          </cell>
          <cell r="F1482">
            <v>90</v>
          </cell>
          <cell r="G1482">
            <v>484300</v>
          </cell>
          <cell r="H1482" t="str">
            <v>;;=SUM(F23:G23);</v>
          </cell>
          <cell r="I1482" t="str">
            <v>.</v>
          </cell>
        </row>
        <row r="1483">
          <cell r="A1483">
            <v>458</v>
          </cell>
          <cell r="B1483" t="str">
            <v>Malaysia</v>
          </cell>
          <cell r="C1483">
            <v>1997</v>
          </cell>
          <cell r="D1483">
            <v>90</v>
          </cell>
          <cell r="E1483">
            <v>1313</v>
          </cell>
          <cell r="F1483">
            <v>90</v>
          </cell>
          <cell r="G1483">
            <v>475200</v>
          </cell>
          <cell r="H1483" t="str">
            <v>;;=SUM(F24:G24);</v>
          </cell>
          <cell r="I1483" t="str">
            <v>.</v>
          </cell>
        </row>
        <row r="1484">
          <cell r="A1484">
            <v>458</v>
          </cell>
          <cell r="B1484" t="str">
            <v>Malaysia</v>
          </cell>
          <cell r="C1484">
            <v>1997</v>
          </cell>
          <cell r="D1484">
            <v>90</v>
          </cell>
          <cell r="E1484">
            <v>1414</v>
          </cell>
          <cell r="F1484">
            <v>90</v>
          </cell>
          <cell r="G1484">
            <v>464100</v>
          </cell>
          <cell r="H1484" t="str">
            <v>;;=SUM(F25:G25);</v>
          </cell>
          <cell r="I1484" t="str">
            <v>.</v>
          </cell>
        </row>
        <row r="1485">
          <cell r="A1485">
            <v>458</v>
          </cell>
          <cell r="B1485" t="str">
            <v>Malaysia</v>
          </cell>
          <cell r="C1485">
            <v>1997</v>
          </cell>
          <cell r="D1485">
            <v>90</v>
          </cell>
          <cell r="E1485">
            <v>1014</v>
          </cell>
          <cell r="F1485">
            <v>90</v>
          </cell>
          <cell r="G1485">
            <v>2407600</v>
          </cell>
          <cell r="H1485" t="str">
            <v>;;=SUM(F26:G26);</v>
          </cell>
          <cell r="I1485" t="str">
            <v>.</v>
          </cell>
        </row>
        <row r="1486">
          <cell r="A1486">
            <v>458</v>
          </cell>
          <cell r="B1486" t="str">
            <v>Malaysia</v>
          </cell>
          <cell r="C1486">
            <v>1997</v>
          </cell>
          <cell r="D1486">
            <v>90</v>
          </cell>
          <cell r="E1486">
            <v>1515</v>
          </cell>
          <cell r="F1486">
            <v>90</v>
          </cell>
          <cell r="G1486">
            <v>452900</v>
          </cell>
          <cell r="H1486" t="str">
            <v>;;=SUM(F27:G27);</v>
          </cell>
          <cell r="I1486" t="str">
            <v>.</v>
          </cell>
        </row>
        <row r="1487">
          <cell r="A1487">
            <v>458</v>
          </cell>
          <cell r="B1487" t="str">
            <v>Malaysia</v>
          </cell>
          <cell r="C1487">
            <v>1997</v>
          </cell>
          <cell r="D1487">
            <v>90</v>
          </cell>
          <cell r="E1487">
            <v>1616</v>
          </cell>
          <cell r="F1487">
            <v>90</v>
          </cell>
          <cell r="G1487">
            <v>441100</v>
          </cell>
          <cell r="H1487" t="str">
            <v>;;=SUM(F28:G28);</v>
          </cell>
          <cell r="I1487" t="str">
            <v>.</v>
          </cell>
        </row>
        <row r="1488">
          <cell r="A1488">
            <v>458</v>
          </cell>
          <cell r="B1488" t="str">
            <v>Malaysia</v>
          </cell>
          <cell r="C1488">
            <v>1997</v>
          </cell>
          <cell r="D1488">
            <v>90</v>
          </cell>
          <cell r="E1488">
            <v>1717</v>
          </cell>
          <cell r="F1488">
            <v>90</v>
          </cell>
          <cell r="G1488">
            <v>431600</v>
          </cell>
          <cell r="H1488" t="str">
            <v>;;=SUM(F29:G29);</v>
          </cell>
          <cell r="I1488" t="str">
            <v>.</v>
          </cell>
        </row>
        <row r="1489">
          <cell r="A1489">
            <v>458</v>
          </cell>
          <cell r="B1489" t="str">
            <v>Malaysia</v>
          </cell>
          <cell r="C1489">
            <v>1997</v>
          </cell>
          <cell r="D1489">
            <v>90</v>
          </cell>
          <cell r="E1489">
            <v>1818</v>
          </cell>
          <cell r="F1489">
            <v>90</v>
          </cell>
          <cell r="G1489">
            <v>426100</v>
          </cell>
          <cell r="H1489" t="str">
            <v>;;=SUM(F30:G30);</v>
          </cell>
          <cell r="I1489" t="str">
            <v>.</v>
          </cell>
        </row>
        <row r="1490">
          <cell r="A1490">
            <v>458</v>
          </cell>
          <cell r="B1490" t="str">
            <v>Malaysia</v>
          </cell>
          <cell r="C1490">
            <v>1997</v>
          </cell>
          <cell r="D1490">
            <v>90</v>
          </cell>
          <cell r="E1490">
            <v>1919</v>
          </cell>
          <cell r="F1490">
            <v>90</v>
          </cell>
          <cell r="G1490">
            <v>423000</v>
          </cell>
          <cell r="H1490" t="str">
            <v>;;=SUM(F31:G31);</v>
          </cell>
          <cell r="I1490" t="str">
            <v>.</v>
          </cell>
        </row>
        <row r="1491">
          <cell r="A1491">
            <v>458</v>
          </cell>
          <cell r="B1491" t="str">
            <v>Malaysia</v>
          </cell>
          <cell r="C1491">
            <v>1997</v>
          </cell>
          <cell r="D1491">
            <v>90</v>
          </cell>
          <cell r="E1491">
            <v>1519</v>
          </cell>
          <cell r="F1491">
            <v>90</v>
          </cell>
          <cell r="G1491">
            <v>2174700</v>
          </cell>
          <cell r="H1491" t="str">
            <v>;;=SUM(F32:G32);</v>
          </cell>
          <cell r="I1491" t="str">
            <v>.</v>
          </cell>
        </row>
        <row r="1492">
          <cell r="A1492">
            <v>458</v>
          </cell>
          <cell r="B1492" t="str">
            <v>Malaysia</v>
          </cell>
          <cell r="C1492">
            <v>1997</v>
          </cell>
          <cell r="D1492">
            <v>90</v>
          </cell>
          <cell r="E1492">
            <v>2020</v>
          </cell>
          <cell r="F1492">
            <v>90</v>
          </cell>
          <cell r="G1492">
            <v>419400</v>
          </cell>
          <cell r="H1492" t="str">
            <v>;;=SUM(F33:G33);</v>
          </cell>
          <cell r="I1492" t="str">
            <v>.</v>
          </cell>
        </row>
        <row r="1493">
          <cell r="A1493">
            <v>458</v>
          </cell>
          <cell r="B1493" t="str">
            <v>Malaysia</v>
          </cell>
          <cell r="C1493">
            <v>1997</v>
          </cell>
          <cell r="D1493">
            <v>90</v>
          </cell>
          <cell r="E1493">
            <v>2121</v>
          </cell>
          <cell r="F1493">
            <v>90</v>
          </cell>
          <cell r="G1493">
            <v>416200</v>
          </cell>
          <cell r="H1493" t="str">
            <v>;;=SUM(F34:G34);</v>
          </cell>
          <cell r="I1493" t="str">
            <v>.</v>
          </cell>
        </row>
        <row r="1494">
          <cell r="A1494">
            <v>458</v>
          </cell>
          <cell r="B1494" t="str">
            <v>Malaysia</v>
          </cell>
          <cell r="C1494">
            <v>1997</v>
          </cell>
          <cell r="D1494">
            <v>90</v>
          </cell>
          <cell r="E1494">
            <v>2222</v>
          </cell>
          <cell r="F1494">
            <v>90</v>
          </cell>
          <cell r="G1494">
            <v>411200</v>
          </cell>
          <cell r="H1494" t="str">
            <v>;;=SUM(F35:G35);</v>
          </cell>
          <cell r="I1494" t="str">
            <v>.</v>
          </cell>
        </row>
        <row r="1495">
          <cell r="A1495">
            <v>458</v>
          </cell>
          <cell r="B1495" t="str">
            <v>Malaysia</v>
          </cell>
          <cell r="C1495">
            <v>1997</v>
          </cell>
          <cell r="D1495">
            <v>90</v>
          </cell>
          <cell r="E1495">
            <v>2323</v>
          </cell>
          <cell r="F1495">
            <v>90</v>
          </cell>
          <cell r="G1495">
            <v>403500</v>
          </cell>
          <cell r="H1495" t="str">
            <v>;;=SUM(F36:G36);</v>
          </cell>
          <cell r="I1495" t="str">
            <v>.</v>
          </cell>
        </row>
        <row r="1496">
          <cell r="A1496">
            <v>458</v>
          </cell>
          <cell r="B1496" t="str">
            <v>Malaysia</v>
          </cell>
          <cell r="C1496">
            <v>1997</v>
          </cell>
          <cell r="D1496">
            <v>90</v>
          </cell>
          <cell r="E1496">
            <v>2424</v>
          </cell>
          <cell r="F1496">
            <v>90</v>
          </cell>
          <cell r="G1496">
            <v>394000</v>
          </cell>
          <cell r="H1496" t="str">
            <v>;;=SUM(F37:G37);</v>
          </cell>
          <cell r="I1496" t="str">
            <v>.</v>
          </cell>
        </row>
        <row r="1497">
          <cell r="A1497">
            <v>458</v>
          </cell>
          <cell r="B1497" t="str">
            <v>Malaysia</v>
          </cell>
          <cell r="C1497">
            <v>1997</v>
          </cell>
          <cell r="D1497">
            <v>90</v>
          </cell>
          <cell r="E1497">
            <v>2024</v>
          </cell>
          <cell r="F1497">
            <v>90</v>
          </cell>
          <cell r="G1497">
            <v>2044300</v>
          </cell>
          <cell r="H1497" t="str">
            <v>;;=SUM(F38:G38);</v>
          </cell>
          <cell r="I1497" t="str">
            <v>.</v>
          </cell>
        </row>
        <row r="1498">
          <cell r="A1498">
            <v>458</v>
          </cell>
          <cell r="B1498" t="str">
            <v>Malaysia</v>
          </cell>
          <cell r="C1498">
            <v>1997</v>
          </cell>
          <cell r="D1498">
            <v>90</v>
          </cell>
          <cell r="E1498">
            <v>2525</v>
          </cell>
          <cell r="F1498">
            <v>90</v>
          </cell>
          <cell r="G1498">
            <v>385000</v>
          </cell>
          <cell r="H1498" t="str">
            <v>;;=SUM(F39:G39);</v>
          </cell>
          <cell r="I1498" t="str">
            <v>.</v>
          </cell>
        </row>
        <row r="1499">
          <cell r="A1499">
            <v>458</v>
          </cell>
          <cell r="B1499" t="str">
            <v>Malaysia</v>
          </cell>
          <cell r="C1499">
            <v>1997</v>
          </cell>
          <cell r="D1499">
            <v>90</v>
          </cell>
          <cell r="E1499">
            <v>2626</v>
          </cell>
          <cell r="F1499">
            <v>90</v>
          </cell>
          <cell r="G1499">
            <v>375800</v>
          </cell>
          <cell r="H1499" t="str">
            <v>;;=SUM(F40:G40);</v>
          </cell>
          <cell r="I1499" t="str">
            <v>.</v>
          </cell>
        </row>
        <row r="1500">
          <cell r="A1500">
            <v>458</v>
          </cell>
          <cell r="B1500" t="str">
            <v>Malaysia</v>
          </cell>
          <cell r="C1500">
            <v>1997</v>
          </cell>
          <cell r="D1500">
            <v>90</v>
          </cell>
          <cell r="E1500">
            <v>2727</v>
          </cell>
          <cell r="F1500">
            <v>90</v>
          </cell>
          <cell r="G1500">
            <v>367900</v>
          </cell>
          <cell r="H1500" t="str">
            <v>;;=SUM(F41:G41);</v>
          </cell>
          <cell r="I1500" t="str">
            <v>.</v>
          </cell>
        </row>
        <row r="1501">
          <cell r="A1501">
            <v>458</v>
          </cell>
          <cell r="B1501" t="str">
            <v>Malaysia</v>
          </cell>
          <cell r="C1501">
            <v>1997</v>
          </cell>
          <cell r="D1501">
            <v>90</v>
          </cell>
          <cell r="E1501">
            <v>2828</v>
          </cell>
          <cell r="F1501">
            <v>90</v>
          </cell>
          <cell r="G1501">
            <v>362300</v>
          </cell>
          <cell r="H1501" t="str">
            <v>;;=SUM(F42:G42);</v>
          </cell>
          <cell r="I1501" t="str">
            <v>.</v>
          </cell>
        </row>
        <row r="1502">
          <cell r="A1502">
            <v>458</v>
          </cell>
          <cell r="B1502" t="str">
            <v>Malaysia</v>
          </cell>
          <cell r="C1502">
            <v>1997</v>
          </cell>
          <cell r="D1502">
            <v>90</v>
          </cell>
          <cell r="E1502">
            <v>2929</v>
          </cell>
          <cell r="F1502">
            <v>90</v>
          </cell>
          <cell r="G1502">
            <v>357900</v>
          </cell>
          <cell r="H1502" t="str">
            <v>;;=SUM(F43:G43);</v>
          </cell>
          <cell r="I1502" t="str">
            <v>.</v>
          </cell>
        </row>
        <row r="1503">
          <cell r="A1503">
            <v>458</v>
          </cell>
          <cell r="B1503" t="str">
            <v>Malaysia</v>
          </cell>
          <cell r="C1503">
            <v>1997</v>
          </cell>
          <cell r="D1503">
            <v>90</v>
          </cell>
          <cell r="E1503">
            <v>2529</v>
          </cell>
          <cell r="F1503">
            <v>90</v>
          </cell>
          <cell r="G1503">
            <v>1848900</v>
          </cell>
          <cell r="H1503" t="str">
            <v>;;=SUM(F44:G44);</v>
          </cell>
          <cell r="I1503" t="str">
            <v>.</v>
          </cell>
        </row>
        <row r="1504">
          <cell r="A1504">
            <v>458</v>
          </cell>
          <cell r="B1504" t="str">
            <v>Malaysia</v>
          </cell>
          <cell r="C1504">
            <v>1997</v>
          </cell>
          <cell r="D1504">
            <v>90</v>
          </cell>
          <cell r="E1504">
            <v>3034</v>
          </cell>
          <cell r="F1504">
            <v>90</v>
          </cell>
          <cell r="G1504">
            <v>1709000</v>
          </cell>
          <cell r="H1504" t="str">
            <v>;;=SUM(F45:G45);</v>
          </cell>
          <cell r="I1504" t="str">
            <v>.</v>
          </cell>
        </row>
        <row r="1505">
          <cell r="A1505">
            <v>458</v>
          </cell>
          <cell r="B1505" t="str">
            <v>Malaysia</v>
          </cell>
          <cell r="C1505">
            <v>1997</v>
          </cell>
          <cell r="D1505">
            <v>90</v>
          </cell>
          <cell r="E1505">
            <v>3539</v>
          </cell>
          <cell r="F1505">
            <v>90</v>
          </cell>
          <cell r="G1505">
            <v>1528000</v>
          </cell>
          <cell r="H1505" t="str">
            <v>;;=SUM(F46:G46);</v>
          </cell>
          <cell r="I1505" t="str">
            <v>.</v>
          </cell>
        </row>
        <row r="1506">
          <cell r="A1506">
            <v>458</v>
          </cell>
          <cell r="B1506" t="str">
            <v>Malaysia</v>
          </cell>
          <cell r="C1506">
            <v>1997</v>
          </cell>
          <cell r="D1506">
            <v>90</v>
          </cell>
          <cell r="E1506">
            <v>4099</v>
          </cell>
          <cell r="F1506">
            <v>90</v>
          </cell>
          <cell r="G1506">
            <v>4885500</v>
          </cell>
          <cell r="H1506" t="str">
            <v>;;=SUM(F47:G47);</v>
          </cell>
          <cell r="I1506" t="str">
            <v>.</v>
          </cell>
        </row>
        <row r="1507">
          <cell r="A1507">
            <v>458</v>
          </cell>
          <cell r="B1507" t="str">
            <v>Malaysia</v>
          </cell>
          <cell r="C1507">
            <v>1997</v>
          </cell>
          <cell r="D1507">
            <v>90</v>
          </cell>
          <cell r="E1507">
            <v>990000</v>
          </cell>
          <cell r="F1507">
            <v>90</v>
          </cell>
          <cell r="G1507">
            <v>0</v>
          </cell>
          <cell r="H1507" t="str">
            <v>n;</v>
          </cell>
          <cell r="I1507" t="str">
            <v>n</v>
          </cell>
        </row>
        <row r="1508">
          <cell r="A1508">
            <v>600</v>
          </cell>
          <cell r="B1508" t="str">
            <v>Paraguay</v>
          </cell>
          <cell r="C1508">
            <v>1997</v>
          </cell>
          <cell r="D1508">
            <v>90</v>
          </cell>
          <cell r="E1508">
            <v>900000</v>
          </cell>
          <cell r="F1508">
            <v>90</v>
          </cell>
          <cell r="G1508">
            <v>5085328</v>
          </cell>
          <cell r="H1508" t="str">
            <v>;;=SUM(F11:G11);</v>
          </cell>
          <cell r="I1508" t="str">
            <v>.</v>
          </cell>
        </row>
        <row r="1509">
          <cell r="A1509">
            <v>600</v>
          </cell>
          <cell r="B1509" t="str">
            <v>Paraguay</v>
          </cell>
          <cell r="C1509">
            <v>1997</v>
          </cell>
          <cell r="D1509">
            <v>90</v>
          </cell>
          <cell r="E1509">
            <v>300</v>
          </cell>
          <cell r="F1509">
            <v>90</v>
          </cell>
          <cell r="G1509">
            <v>456892</v>
          </cell>
          <cell r="H1509" t="str">
            <v>;;=SUM(F12:G12);</v>
          </cell>
          <cell r="I1509" t="str">
            <v>.</v>
          </cell>
        </row>
        <row r="1510">
          <cell r="A1510">
            <v>600</v>
          </cell>
          <cell r="B1510" t="str">
            <v>Paraguay</v>
          </cell>
          <cell r="C1510">
            <v>1997</v>
          </cell>
          <cell r="D1510">
            <v>90</v>
          </cell>
          <cell r="E1510">
            <v>303</v>
          </cell>
          <cell r="F1510">
            <v>90</v>
          </cell>
          <cell r="G1510">
            <v>147082</v>
          </cell>
          <cell r="H1510" t="str">
            <v>;;=SUM(F13:G13);</v>
          </cell>
          <cell r="I1510" t="str">
            <v>.</v>
          </cell>
        </row>
        <row r="1511">
          <cell r="A1511">
            <v>600</v>
          </cell>
          <cell r="B1511" t="str">
            <v>Paraguay</v>
          </cell>
          <cell r="C1511">
            <v>1997</v>
          </cell>
          <cell r="D1511">
            <v>90</v>
          </cell>
          <cell r="E1511">
            <v>404</v>
          </cell>
          <cell r="F1511">
            <v>90</v>
          </cell>
          <cell r="G1511">
            <v>144739</v>
          </cell>
          <cell r="H1511" t="str">
            <v>;;=SUM(F14:G14);</v>
          </cell>
          <cell r="I1511" t="str">
            <v>.</v>
          </cell>
        </row>
        <row r="1512">
          <cell r="A1512">
            <v>600</v>
          </cell>
          <cell r="B1512" t="str">
            <v>Paraguay</v>
          </cell>
          <cell r="C1512">
            <v>1997</v>
          </cell>
          <cell r="D1512">
            <v>90</v>
          </cell>
          <cell r="E1512">
            <v>505</v>
          </cell>
          <cell r="F1512">
            <v>90</v>
          </cell>
          <cell r="G1512">
            <v>143110</v>
          </cell>
          <cell r="H1512" t="str">
            <v>;;=SUM(F15:G15);</v>
          </cell>
          <cell r="I1512" t="str">
            <v>.</v>
          </cell>
        </row>
        <row r="1513">
          <cell r="A1513">
            <v>600</v>
          </cell>
          <cell r="B1513" t="str">
            <v>Paraguay</v>
          </cell>
          <cell r="C1513">
            <v>1997</v>
          </cell>
          <cell r="D1513">
            <v>90</v>
          </cell>
          <cell r="E1513">
            <v>606</v>
          </cell>
          <cell r="F1513">
            <v>90</v>
          </cell>
          <cell r="G1513">
            <v>140976</v>
          </cell>
          <cell r="H1513" t="str">
            <v>;;=SUM(F16:G16);</v>
          </cell>
          <cell r="I1513" t="str">
            <v>.</v>
          </cell>
        </row>
        <row r="1514">
          <cell r="A1514">
            <v>600</v>
          </cell>
          <cell r="B1514" t="str">
            <v>Paraguay</v>
          </cell>
          <cell r="C1514">
            <v>1997</v>
          </cell>
          <cell r="D1514">
            <v>90</v>
          </cell>
          <cell r="E1514">
            <v>707</v>
          </cell>
          <cell r="F1514">
            <v>90</v>
          </cell>
          <cell r="G1514">
            <v>138797</v>
          </cell>
          <cell r="H1514" t="str">
            <v>;;=SUM(F17:G17);</v>
          </cell>
          <cell r="I1514" t="str">
            <v>.</v>
          </cell>
        </row>
        <row r="1515">
          <cell r="A1515">
            <v>600</v>
          </cell>
          <cell r="B1515" t="str">
            <v>Paraguay</v>
          </cell>
          <cell r="C1515">
            <v>1997</v>
          </cell>
          <cell r="D1515">
            <v>90</v>
          </cell>
          <cell r="E1515">
            <v>808</v>
          </cell>
          <cell r="F1515">
            <v>90</v>
          </cell>
          <cell r="G1515">
            <v>136539</v>
          </cell>
          <cell r="H1515" t="str">
            <v>;;=SUM(F18:G18);</v>
          </cell>
          <cell r="I1515" t="str">
            <v>.</v>
          </cell>
        </row>
        <row r="1516">
          <cell r="A1516">
            <v>600</v>
          </cell>
          <cell r="B1516" t="str">
            <v>Paraguay</v>
          </cell>
          <cell r="C1516">
            <v>1997</v>
          </cell>
          <cell r="D1516">
            <v>90</v>
          </cell>
          <cell r="E1516">
            <v>909</v>
          </cell>
          <cell r="F1516">
            <v>90</v>
          </cell>
          <cell r="G1516">
            <v>134159</v>
          </cell>
          <cell r="H1516" t="str">
            <v>;;=SUM(F19:G19);</v>
          </cell>
          <cell r="I1516" t="str">
            <v>.</v>
          </cell>
        </row>
        <row r="1517">
          <cell r="A1517">
            <v>600</v>
          </cell>
          <cell r="B1517" t="str">
            <v>Paraguay</v>
          </cell>
          <cell r="C1517">
            <v>1997</v>
          </cell>
          <cell r="D1517">
            <v>90</v>
          </cell>
          <cell r="E1517">
            <v>509</v>
          </cell>
          <cell r="F1517">
            <v>90</v>
          </cell>
          <cell r="G1517">
            <v>693581</v>
          </cell>
          <cell r="H1517" t="str">
            <v>;;=SUM(F20:G20);</v>
          </cell>
          <cell r="I1517" t="str">
            <v>.</v>
          </cell>
        </row>
        <row r="1518">
          <cell r="A1518">
            <v>600</v>
          </cell>
          <cell r="B1518" t="str">
            <v>Paraguay</v>
          </cell>
          <cell r="C1518">
            <v>1997</v>
          </cell>
          <cell r="D1518">
            <v>90</v>
          </cell>
          <cell r="E1518">
            <v>1010</v>
          </cell>
          <cell r="F1518">
            <v>90</v>
          </cell>
          <cell r="G1518">
            <v>131741</v>
          </cell>
          <cell r="H1518" t="str">
            <v>;;=SUM(F21:G21);</v>
          </cell>
          <cell r="I1518" t="str">
            <v>.</v>
          </cell>
        </row>
        <row r="1519">
          <cell r="A1519">
            <v>600</v>
          </cell>
          <cell r="B1519" t="str">
            <v>Paraguay</v>
          </cell>
          <cell r="C1519">
            <v>1997</v>
          </cell>
          <cell r="D1519">
            <v>90</v>
          </cell>
          <cell r="E1519">
            <v>1111</v>
          </cell>
          <cell r="F1519">
            <v>90</v>
          </cell>
          <cell r="G1519">
            <v>129359</v>
          </cell>
          <cell r="H1519" t="str">
            <v>;;=SUM(F22:G22);</v>
          </cell>
          <cell r="I1519" t="str">
            <v>.</v>
          </cell>
        </row>
        <row r="1520">
          <cell r="A1520">
            <v>600</v>
          </cell>
          <cell r="B1520" t="str">
            <v>Paraguay</v>
          </cell>
          <cell r="C1520">
            <v>1997</v>
          </cell>
          <cell r="D1520">
            <v>90</v>
          </cell>
          <cell r="E1520">
            <v>1212</v>
          </cell>
          <cell r="F1520">
            <v>90</v>
          </cell>
          <cell r="G1520">
            <v>126394</v>
          </cell>
          <cell r="H1520" t="str">
            <v>;;=SUM(F23:G23);</v>
          </cell>
          <cell r="I1520" t="str">
            <v>.</v>
          </cell>
        </row>
        <row r="1521">
          <cell r="A1521">
            <v>600</v>
          </cell>
          <cell r="B1521" t="str">
            <v>Paraguay</v>
          </cell>
          <cell r="C1521">
            <v>1997</v>
          </cell>
          <cell r="D1521">
            <v>90</v>
          </cell>
          <cell r="E1521">
            <v>1313</v>
          </cell>
          <cell r="F1521">
            <v>90</v>
          </cell>
          <cell r="G1521">
            <v>122572</v>
          </cell>
          <cell r="H1521" t="str">
            <v>;;=SUM(F24:G24);</v>
          </cell>
          <cell r="I1521" t="str">
            <v>.</v>
          </cell>
        </row>
        <row r="1522">
          <cell r="A1522">
            <v>600</v>
          </cell>
          <cell r="B1522" t="str">
            <v>Paraguay</v>
          </cell>
          <cell r="C1522">
            <v>1997</v>
          </cell>
          <cell r="D1522">
            <v>90</v>
          </cell>
          <cell r="E1522">
            <v>1414</v>
          </cell>
          <cell r="F1522">
            <v>90</v>
          </cell>
          <cell r="G1522">
            <v>118207</v>
          </cell>
          <cell r="H1522" t="str">
            <v>;;=SUM(F25:G25);</v>
          </cell>
          <cell r="I1522" t="str">
            <v>.</v>
          </cell>
        </row>
        <row r="1523">
          <cell r="A1523">
            <v>600</v>
          </cell>
          <cell r="B1523" t="str">
            <v>Paraguay</v>
          </cell>
          <cell r="C1523">
            <v>1997</v>
          </cell>
          <cell r="D1523">
            <v>90</v>
          </cell>
          <cell r="E1523">
            <v>1014</v>
          </cell>
          <cell r="F1523">
            <v>90</v>
          </cell>
          <cell r="G1523">
            <v>628273</v>
          </cell>
          <cell r="H1523" t="str">
            <v>;;=SUM(F26:G26);</v>
          </cell>
          <cell r="I1523" t="str">
            <v>.</v>
          </cell>
        </row>
        <row r="1524">
          <cell r="A1524">
            <v>600</v>
          </cell>
          <cell r="B1524" t="str">
            <v>Paraguay</v>
          </cell>
          <cell r="C1524">
            <v>1997</v>
          </cell>
          <cell r="D1524">
            <v>90</v>
          </cell>
          <cell r="E1524">
            <v>1515</v>
          </cell>
          <cell r="F1524">
            <v>90</v>
          </cell>
          <cell r="G1524">
            <v>113915</v>
          </cell>
          <cell r="H1524" t="str">
            <v>;;=SUM(F27:G27);</v>
          </cell>
          <cell r="I1524" t="str">
            <v>.</v>
          </cell>
        </row>
        <row r="1525">
          <cell r="A1525">
            <v>600</v>
          </cell>
          <cell r="B1525" t="str">
            <v>Paraguay</v>
          </cell>
          <cell r="C1525">
            <v>1997</v>
          </cell>
          <cell r="D1525">
            <v>90</v>
          </cell>
          <cell r="E1525">
            <v>1616</v>
          </cell>
          <cell r="F1525">
            <v>90</v>
          </cell>
          <cell r="G1525">
            <v>109612</v>
          </cell>
          <cell r="H1525" t="str">
            <v>;;=SUM(F28:G28);</v>
          </cell>
          <cell r="I1525" t="str">
            <v>.</v>
          </cell>
        </row>
        <row r="1526">
          <cell r="A1526">
            <v>600</v>
          </cell>
          <cell r="B1526" t="str">
            <v>Paraguay</v>
          </cell>
          <cell r="C1526">
            <v>1997</v>
          </cell>
          <cell r="D1526">
            <v>90</v>
          </cell>
          <cell r="E1526">
            <v>1717</v>
          </cell>
          <cell r="F1526">
            <v>90</v>
          </cell>
          <cell r="G1526">
            <v>105493</v>
          </cell>
          <cell r="H1526" t="str">
            <v>;;=SUM(F29:G29);</v>
          </cell>
          <cell r="I1526" t="str">
            <v>.</v>
          </cell>
        </row>
        <row r="1527">
          <cell r="A1527">
            <v>600</v>
          </cell>
          <cell r="B1527" t="str">
            <v>Paraguay</v>
          </cell>
          <cell r="C1527">
            <v>1997</v>
          </cell>
          <cell r="D1527">
            <v>90</v>
          </cell>
          <cell r="E1527">
            <v>1818</v>
          </cell>
          <cell r="F1527">
            <v>90</v>
          </cell>
          <cell r="G1527">
            <v>101727</v>
          </cell>
          <cell r="H1527" t="str">
            <v>;;=SUM(F30:G30);</v>
          </cell>
          <cell r="I1527" t="str">
            <v>.</v>
          </cell>
        </row>
        <row r="1528">
          <cell r="A1528">
            <v>600</v>
          </cell>
          <cell r="B1528" t="str">
            <v>Paraguay</v>
          </cell>
          <cell r="C1528">
            <v>1997</v>
          </cell>
          <cell r="D1528">
            <v>90</v>
          </cell>
          <cell r="E1528">
            <v>1919</v>
          </cell>
          <cell r="F1528">
            <v>90</v>
          </cell>
          <cell r="G1528">
            <v>98256</v>
          </cell>
          <cell r="H1528" t="str">
            <v>;;=SUM(F31:G31);</v>
          </cell>
          <cell r="I1528" t="str">
            <v>.</v>
          </cell>
        </row>
        <row r="1529">
          <cell r="A1529">
            <v>600</v>
          </cell>
          <cell r="B1529" t="str">
            <v>Paraguay</v>
          </cell>
          <cell r="C1529">
            <v>1997</v>
          </cell>
          <cell r="D1529">
            <v>90</v>
          </cell>
          <cell r="E1529">
            <v>1519</v>
          </cell>
          <cell r="F1529">
            <v>90</v>
          </cell>
          <cell r="G1529">
            <v>529003</v>
          </cell>
          <cell r="H1529" t="str">
            <v>;;=SUM(F32:G32);</v>
          </cell>
          <cell r="I1529" t="str">
            <v>.</v>
          </cell>
        </row>
        <row r="1530">
          <cell r="A1530">
            <v>600</v>
          </cell>
          <cell r="B1530" t="str">
            <v>Paraguay</v>
          </cell>
          <cell r="C1530">
            <v>1997</v>
          </cell>
          <cell r="D1530">
            <v>90</v>
          </cell>
          <cell r="E1530">
            <v>2020</v>
          </cell>
          <cell r="F1530">
            <v>90</v>
          </cell>
          <cell r="G1530">
            <v>94800</v>
          </cell>
          <cell r="H1530" t="str">
            <v>;;=SUM(F33:G33);</v>
          </cell>
          <cell r="I1530" t="str">
            <v>.</v>
          </cell>
        </row>
        <row r="1531">
          <cell r="A1531">
            <v>600</v>
          </cell>
          <cell r="B1531" t="str">
            <v>Paraguay</v>
          </cell>
          <cell r="C1531">
            <v>1997</v>
          </cell>
          <cell r="D1531">
            <v>90</v>
          </cell>
          <cell r="E1531">
            <v>2121</v>
          </cell>
          <cell r="F1531">
            <v>90</v>
          </cell>
          <cell r="G1531">
            <v>91356</v>
          </cell>
          <cell r="H1531" t="str">
            <v>;;=SUM(F34:G34);</v>
          </cell>
          <cell r="I1531" t="str">
            <v>.</v>
          </cell>
        </row>
        <row r="1532">
          <cell r="A1532">
            <v>600</v>
          </cell>
          <cell r="B1532" t="str">
            <v>Paraguay</v>
          </cell>
          <cell r="C1532">
            <v>1997</v>
          </cell>
          <cell r="D1532">
            <v>90</v>
          </cell>
          <cell r="E1532">
            <v>2222</v>
          </cell>
          <cell r="F1532">
            <v>90</v>
          </cell>
          <cell r="G1532">
            <v>88407</v>
          </cell>
          <cell r="H1532" t="str">
            <v>;;=SUM(F35:G35);</v>
          </cell>
          <cell r="I1532" t="str">
            <v>.</v>
          </cell>
        </row>
        <row r="1533">
          <cell r="A1533">
            <v>600</v>
          </cell>
          <cell r="B1533" t="str">
            <v>Paraguay</v>
          </cell>
          <cell r="C1533">
            <v>1997</v>
          </cell>
          <cell r="D1533">
            <v>90</v>
          </cell>
          <cell r="E1533">
            <v>2323</v>
          </cell>
          <cell r="F1533">
            <v>90</v>
          </cell>
          <cell r="G1533">
            <v>86148</v>
          </cell>
          <cell r="H1533" t="str">
            <v>;;=SUM(F36:G36);</v>
          </cell>
          <cell r="I1533" t="str">
            <v>.</v>
          </cell>
        </row>
        <row r="1534">
          <cell r="A1534">
            <v>600</v>
          </cell>
          <cell r="B1534" t="str">
            <v>Paraguay</v>
          </cell>
          <cell r="C1534">
            <v>1997</v>
          </cell>
          <cell r="D1534">
            <v>90</v>
          </cell>
          <cell r="E1534">
            <v>2424</v>
          </cell>
          <cell r="F1534">
            <v>90</v>
          </cell>
          <cell r="G1534">
            <v>84370</v>
          </cell>
          <cell r="H1534" t="str">
            <v>;;=SUM(F37:G37);</v>
          </cell>
          <cell r="I1534" t="str">
            <v>.</v>
          </cell>
        </row>
        <row r="1535">
          <cell r="A1535">
            <v>600</v>
          </cell>
          <cell r="B1535" t="str">
            <v>Paraguay</v>
          </cell>
          <cell r="C1535">
            <v>1997</v>
          </cell>
          <cell r="D1535">
            <v>90</v>
          </cell>
          <cell r="E1535">
            <v>2024</v>
          </cell>
          <cell r="F1535">
            <v>90</v>
          </cell>
          <cell r="G1535">
            <v>445081</v>
          </cell>
          <cell r="H1535" t="str">
            <v>;;=SUM(F38:G38);</v>
          </cell>
          <cell r="I1535" t="str">
            <v>.</v>
          </cell>
        </row>
        <row r="1536">
          <cell r="A1536">
            <v>600</v>
          </cell>
          <cell r="B1536" t="str">
            <v>Paraguay</v>
          </cell>
          <cell r="C1536">
            <v>1997</v>
          </cell>
          <cell r="D1536">
            <v>90</v>
          </cell>
          <cell r="E1536">
            <v>2525</v>
          </cell>
          <cell r="F1536">
            <v>90</v>
          </cell>
          <cell r="G1536">
            <v>82653</v>
          </cell>
          <cell r="H1536" t="str">
            <v>;;=SUM(F39:G39);</v>
          </cell>
          <cell r="I1536" t="str">
            <v>.</v>
          </cell>
        </row>
        <row r="1537">
          <cell r="A1537">
            <v>600</v>
          </cell>
          <cell r="B1537" t="str">
            <v>Paraguay</v>
          </cell>
          <cell r="C1537">
            <v>1997</v>
          </cell>
          <cell r="D1537">
            <v>90</v>
          </cell>
          <cell r="E1537">
            <v>2626</v>
          </cell>
          <cell r="F1537">
            <v>90</v>
          </cell>
          <cell r="G1537">
            <v>81067</v>
          </cell>
          <cell r="H1537" t="str">
            <v>;;=SUM(F40:G40);</v>
          </cell>
          <cell r="I1537" t="str">
            <v>.</v>
          </cell>
        </row>
        <row r="1538">
          <cell r="A1538">
            <v>600</v>
          </cell>
          <cell r="B1538" t="str">
            <v>Paraguay</v>
          </cell>
          <cell r="C1538">
            <v>1997</v>
          </cell>
          <cell r="D1538">
            <v>90</v>
          </cell>
          <cell r="E1538">
            <v>2727</v>
          </cell>
          <cell r="F1538">
            <v>90</v>
          </cell>
          <cell r="G1538">
            <v>79468</v>
          </cell>
          <cell r="H1538" t="str">
            <v>;;=SUM(F41:G41);</v>
          </cell>
          <cell r="I1538" t="str">
            <v>.</v>
          </cell>
        </row>
        <row r="1539">
          <cell r="A1539">
            <v>600</v>
          </cell>
          <cell r="B1539" t="str">
            <v>Paraguay</v>
          </cell>
          <cell r="C1539">
            <v>1997</v>
          </cell>
          <cell r="D1539">
            <v>90</v>
          </cell>
          <cell r="E1539">
            <v>2828</v>
          </cell>
          <cell r="F1539">
            <v>90</v>
          </cell>
          <cell r="G1539">
            <v>77738</v>
          </cell>
          <cell r="H1539" t="str">
            <v>;;=SUM(F42:G42);</v>
          </cell>
          <cell r="I1539" t="str">
            <v>.</v>
          </cell>
        </row>
        <row r="1540">
          <cell r="A1540">
            <v>600</v>
          </cell>
          <cell r="B1540" t="str">
            <v>Paraguay</v>
          </cell>
          <cell r="C1540">
            <v>1997</v>
          </cell>
          <cell r="D1540">
            <v>90</v>
          </cell>
          <cell r="E1540">
            <v>2929</v>
          </cell>
          <cell r="F1540">
            <v>90</v>
          </cell>
          <cell r="G1540">
            <v>75933</v>
          </cell>
          <cell r="H1540" t="str">
            <v>;;=SUM(F43:G43);</v>
          </cell>
          <cell r="I1540" t="str">
            <v>.</v>
          </cell>
        </row>
        <row r="1541">
          <cell r="A1541">
            <v>600</v>
          </cell>
          <cell r="B1541" t="str">
            <v>Paraguay</v>
          </cell>
          <cell r="C1541">
            <v>1997</v>
          </cell>
          <cell r="D1541">
            <v>90</v>
          </cell>
          <cell r="E1541">
            <v>2529</v>
          </cell>
          <cell r="F1541">
            <v>90</v>
          </cell>
          <cell r="G1541">
            <v>396859</v>
          </cell>
          <cell r="H1541" t="str">
            <v>;;=SUM(F44:G44);</v>
          </cell>
          <cell r="I1541" t="str">
            <v>.</v>
          </cell>
        </row>
        <row r="1542">
          <cell r="A1542">
            <v>600</v>
          </cell>
          <cell r="B1542" t="str">
            <v>Paraguay</v>
          </cell>
          <cell r="C1542">
            <v>1997</v>
          </cell>
          <cell r="D1542">
            <v>90</v>
          </cell>
          <cell r="E1542">
            <v>3034</v>
          </cell>
          <cell r="F1542">
            <v>90</v>
          </cell>
          <cell r="G1542">
            <v>354186</v>
          </cell>
          <cell r="H1542" t="str">
            <v>;;=SUM(F45:G45);</v>
          </cell>
          <cell r="I1542" t="str">
            <v>.</v>
          </cell>
        </row>
        <row r="1543">
          <cell r="A1543">
            <v>600</v>
          </cell>
          <cell r="B1543" t="str">
            <v>Paraguay</v>
          </cell>
          <cell r="C1543">
            <v>1997</v>
          </cell>
          <cell r="D1543">
            <v>90</v>
          </cell>
          <cell r="E1543">
            <v>3539</v>
          </cell>
          <cell r="F1543">
            <v>90</v>
          </cell>
          <cell r="G1543">
            <v>308855</v>
          </cell>
          <cell r="H1543" t="str">
            <v>;;=SUM(F46:G46);</v>
          </cell>
          <cell r="I1543" t="str">
            <v>.</v>
          </cell>
        </row>
        <row r="1544">
          <cell r="A1544">
            <v>600</v>
          </cell>
          <cell r="B1544" t="str">
            <v>Paraguay</v>
          </cell>
          <cell r="C1544">
            <v>1997</v>
          </cell>
          <cell r="D1544">
            <v>90</v>
          </cell>
          <cell r="E1544">
            <v>4099</v>
          </cell>
          <cell r="F1544">
            <v>90</v>
          </cell>
          <cell r="G1544">
            <v>980777</v>
          </cell>
          <cell r="H1544" t="str">
            <v>;;=SUM(F47:G47);</v>
          </cell>
          <cell r="I1544" t="str">
            <v>.</v>
          </cell>
        </row>
        <row r="1545">
          <cell r="A1545">
            <v>600</v>
          </cell>
          <cell r="B1545" t="str">
            <v>Paraguay</v>
          </cell>
          <cell r="C1545">
            <v>1997</v>
          </cell>
          <cell r="D1545">
            <v>90</v>
          </cell>
          <cell r="E1545">
            <v>990000</v>
          </cell>
          <cell r="F1545">
            <v>90</v>
          </cell>
          <cell r="G1545">
            <v>0</v>
          </cell>
          <cell r="H1545" t="str">
            <v>n;</v>
          </cell>
          <cell r="I1545" t="str">
            <v>n</v>
          </cell>
        </row>
        <row r="1546">
          <cell r="A1546">
            <v>608</v>
          </cell>
          <cell r="B1546" t="str">
            <v>Philippines</v>
          </cell>
          <cell r="C1546">
            <v>1997</v>
          </cell>
          <cell r="D1546">
            <v>90</v>
          </cell>
          <cell r="E1546">
            <v>900000</v>
          </cell>
          <cell r="F1546">
            <v>90</v>
          </cell>
          <cell r="G1546">
            <v>69951808</v>
          </cell>
          <cell r="H1546" t="str">
            <v>;;=SUM(F11:G11);</v>
          </cell>
          <cell r="I1546" t="str">
            <v>.</v>
          </cell>
        </row>
        <row r="1547">
          <cell r="A1547">
            <v>608</v>
          </cell>
          <cell r="B1547" t="str">
            <v>Philippines</v>
          </cell>
          <cell r="C1547">
            <v>1997</v>
          </cell>
          <cell r="D1547">
            <v>90</v>
          </cell>
          <cell r="E1547">
            <v>300</v>
          </cell>
          <cell r="F1547">
            <v>90</v>
          </cell>
          <cell r="G1547">
            <v>5769677</v>
          </cell>
          <cell r="H1547" t="str">
            <v>;;=SUM(F12:G12);</v>
          </cell>
          <cell r="I1547" t="str">
            <v>.</v>
          </cell>
        </row>
        <row r="1548">
          <cell r="A1548">
            <v>608</v>
          </cell>
          <cell r="B1548" t="str">
            <v>Philippines</v>
          </cell>
          <cell r="C1548">
            <v>1997</v>
          </cell>
          <cell r="D1548">
            <v>90</v>
          </cell>
          <cell r="E1548">
            <v>303</v>
          </cell>
          <cell r="F1548">
            <v>90</v>
          </cell>
          <cell r="G1548">
            <v>1875403</v>
          </cell>
          <cell r="H1548" t="str">
            <v>;;=SUM(F13:G13);</v>
          </cell>
          <cell r="I1548" t="str">
            <v>.</v>
          </cell>
        </row>
        <row r="1549">
          <cell r="A1549">
            <v>608</v>
          </cell>
          <cell r="B1549" t="str">
            <v>Philippines</v>
          </cell>
          <cell r="C1549">
            <v>1997</v>
          </cell>
          <cell r="D1549">
            <v>90</v>
          </cell>
          <cell r="E1549">
            <v>404</v>
          </cell>
          <cell r="F1549">
            <v>90</v>
          </cell>
          <cell r="G1549">
            <v>1849834</v>
          </cell>
          <cell r="H1549" t="str">
            <v>;;=SUM(F14:G14);</v>
          </cell>
          <cell r="I1549" t="str">
            <v>.</v>
          </cell>
        </row>
        <row r="1550">
          <cell r="A1550">
            <v>608</v>
          </cell>
          <cell r="B1550" t="str">
            <v>Philippines</v>
          </cell>
          <cell r="C1550">
            <v>1997</v>
          </cell>
          <cell r="D1550">
            <v>90</v>
          </cell>
          <cell r="E1550">
            <v>505</v>
          </cell>
          <cell r="F1550">
            <v>90</v>
          </cell>
          <cell r="G1550">
            <v>1823390</v>
          </cell>
          <cell r="H1550" t="str">
            <v>;;=SUM(F15:G15);</v>
          </cell>
          <cell r="I1550" t="str">
            <v>.</v>
          </cell>
        </row>
        <row r="1551">
          <cell r="A1551">
            <v>608</v>
          </cell>
          <cell r="B1551" t="str">
            <v>Philippines</v>
          </cell>
          <cell r="C1551">
            <v>1997</v>
          </cell>
          <cell r="D1551">
            <v>90</v>
          </cell>
          <cell r="E1551">
            <v>606</v>
          </cell>
          <cell r="F1551">
            <v>90</v>
          </cell>
          <cell r="G1551">
            <v>1796150</v>
          </cell>
          <cell r="H1551" t="str">
            <v>;;=SUM(F16:G16);</v>
          </cell>
          <cell r="I1551" t="str">
            <v>.</v>
          </cell>
        </row>
        <row r="1552">
          <cell r="A1552">
            <v>608</v>
          </cell>
          <cell r="B1552" t="str">
            <v>Philippines</v>
          </cell>
          <cell r="C1552">
            <v>1997</v>
          </cell>
          <cell r="D1552">
            <v>90</v>
          </cell>
          <cell r="E1552">
            <v>707</v>
          </cell>
          <cell r="F1552">
            <v>90</v>
          </cell>
          <cell r="G1552">
            <v>1768196</v>
          </cell>
          <cell r="H1552" t="str">
            <v>;;=SUM(F17:G17);</v>
          </cell>
          <cell r="I1552" t="str">
            <v>.</v>
          </cell>
        </row>
        <row r="1553">
          <cell r="A1553">
            <v>608</v>
          </cell>
          <cell r="B1553" t="str">
            <v>Philippines</v>
          </cell>
          <cell r="C1553">
            <v>1997</v>
          </cell>
          <cell r="D1553">
            <v>90</v>
          </cell>
          <cell r="E1553">
            <v>808</v>
          </cell>
          <cell r="F1553">
            <v>90</v>
          </cell>
          <cell r="G1553">
            <v>1739605</v>
          </cell>
          <cell r="H1553" t="str">
            <v>;;=SUM(F18:G18);</v>
          </cell>
          <cell r="I1553" t="str">
            <v>.</v>
          </cell>
        </row>
        <row r="1554">
          <cell r="A1554">
            <v>608</v>
          </cell>
          <cell r="B1554" t="str">
            <v>Philippines</v>
          </cell>
          <cell r="C1554">
            <v>1997</v>
          </cell>
          <cell r="D1554">
            <v>90</v>
          </cell>
          <cell r="E1554">
            <v>909</v>
          </cell>
          <cell r="F1554">
            <v>90</v>
          </cell>
          <cell r="G1554">
            <v>1710459</v>
          </cell>
          <cell r="H1554" t="str">
            <v>;;=SUM(F19:G19);</v>
          </cell>
          <cell r="I1554" t="str">
            <v>.</v>
          </cell>
        </row>
        <row r="1555">
          <cell r="A1555">
            <v>608</v>
          </cell>
          <cell r="B1555" t="str">
            <v>Philippines</v>
          </cell>
          <cell r="C1555">
            <v>1997</v>
          </cell>
          <cell r="D1555">
            <v>90</v>
          </cell>
          <cell r="E1555">
            <v>509</v>
          </cell>
          <cell r="F1555">
            <v>90</v>
          </cell>
          <cell r="G1555">
            <v>8837800</v>
          </cell>
          <cell r="H1555" t="str">
            <v>;;=SUM(F20:G20);</v>
          </cell>
          <cell r="I1555" t="str">
            <v>.</v>
          </cell>
        </row>
        <row r="1556">
          <cell r="A1556">
            <v>608</v>
          </cell>
          <cell r="B1556" t="str">
            <v>Philippines</v>
          </cell>
          <cell r="C1556">
            <v>1997</v>
          </cell>
          <cell r="D1556">
            <v>90</v>
          </cell>
          <cell r="E1556">
            <v>1010</v>
          </cell>
          <cell r="F1556">
            <v>90</v>
          </cell>
          <cell r="G1556">
            <v>1680775</v>
          </cell>
          <cell r="H1556" t="str">
            <v>;;=SUM(F21:G21);</v>
          </cell>
          <cell r="I1556" t="str">
            <v>.</v>
          </cell>
        </row>
        <row r="1557">
          <cell r="A1557">
            <v>608</v>
          </cell>
          <cell r="B1557" t="str">
            <v>Philippines</v>
          </cell>
          <cell r="C1557">
            <v>1997</v>
          </cell>
          <cell r="D1557">
            <v>90</v>
          </cell>
          <cell r="E1557">
            <v>1111</v>
          </cell>
          <cell r="F1557">
            <v>90</v>
          </cell>
          <cell r="G1557">
            <v>1650570</v>
          </cell>
          <cell r="H1557" t="str">
            <v>;;=SUM(F22:G22);</v>
          </cell>
          <cell r="I1557" t="str">
            <v>.</v>
          </cell>
        </row>
        <row r="1558">
          <cell r="A1558">
            <v>608</v>
          </cell>
          <cell r="B1558" t="str">
            <v>Philippines</v>
          </cell>
          <cell r="C1558">
            <v>1997</v>
          </cell>
          <cell r="D1558">
            <v>90</v>
          </cell>
          <cell r="E1558">
            <v>1212</v>
          </cell>
          <cell r="F1558">
            <v>90</v>
          </cell>
          <cell r="G1558">
            <v>1620234</v>
          </cell>
          <cell r="H1558" t="str">
            <v>;;=SUM(F23:G23);</v>
          </cell>
          <cell r="I1558" t="str">
            <v>.</v>
          </cell>
        </row>
        <row r="1559">
          <cell r="A1559">
            <v>608</v>
          </cell>
          <cell r="B1559" t="str">
            <v>Philippines</v>
          </cell>
          <cell r="C1559">
            <v>1997</v>
          </cell>
          <cell r="D1559">
            <v>90</v>
          </cell>
          <cell r="E1559">
            <v>1313</v>
          </cell>
          <cell r="F1559">
            <v>90</v>
          </cell>
          <cell r="G1559">
            <v>1589972</v>
          </cell>
          <cell r="H1559" t="str">
            <v>;;=SUM(F24:G24);</v>
          </cell>
          <cell r="I1559" t="str">
            <v>.</v>
          </cell>
        </row>
      </sheetData>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LDModel"/>
      <sheetName val="ExpStudWEI_Tab9"/>
      <sheetName val="Calc CumulExp"/>
      <sheetName val="WDI-WordBank"/>
      <sheetName val="ANA"/>
      <sheetName val="Mean"/>
      <sheetName val="Graph 3.7.a"/>
      <sheetName val="Fig 3.7.a"/>
      <sheetName val="Graph 3.7.b"/>
      <sheetName val="Tab"/>
      <sheetName val="Figs3.7 R"/>
      <sheetName val="Figs 3.7 M"/>
      <sheetName val="Figs 3.7 S"/>
    </sheetNames>
    <sheetDataSet>
      <sheetData sheetId="0"/>
      <sheetData sheetId="1"/>
      <sheetData sheetId="2"/>
      <sheetData sheetId="3"/>
      <sheetData sheetId="4"/>
      <sheetData sheetId="5"/>
      <sheetData sheetId="6">
        <row r="125">
          <cell r="B125">
            <v>26233.887581197254</v>
          </cell>
          <cell r="C125">
            <v>529.70000000000005</v>
          </cell>
        </row>
        <row r="126">
          <cell r="B126">
            <v>28070.527816870996</v>
          </cell>
          <cell r="C126">
            <v>513.58000000000004</v>
          </cell>
        </row>
        <row r="127">
          <cell r="B127">
            <v>26392.113351550757</v>
          </cell>
          <cell r="C127">
            <v>507.49</v>
          </cell>
        </row>
        <row r="128">
          <cell r="B128">
            <v>28129.829387214886</v>
          </cell>
          <cell r="C128">
            <v>532.22333333333336</v>
          </cell>
        </row>
        <row r="129">
          <cell r="B129">
            <v>13806.130355202784</v>
          </cell>
          <cell r="C129">
            <v>500.19</v>
          </cell>
        </row>
        <row r="130">
          <cell r="B130">
            <v>28755.462788472225</v>
          </cell>
          <cell r="C130">
            <v>497.45333333333338</v>
          </cell>
        </row>
        <row r="131">
          <cell r="B131">
            <v>25534.257388211645</v>
          </cell>
          <cell r="C131">
            <v>540.12333333333333</v>
          </cell>
        </row>
        <row r="132">
          <cell r="B132">
            <v>24835.25577692343</v>
          </cell>
          <cell r="C132">
            <v>507.46</v>
          </cell>
        </row>
        <row r="133">
          <cell r="B133">
            <v>26138.940989206338</v>
          </cell>
          <cell r="C133">
            <v>486.9666666666667</v>
          </cell>
        </row>
        <row r="134">
          <cell r="B134">
            <v>15885.032021524639</v>
          </cell>
          <cell r="C134">
            <v>460.41333333333336</v>
          </cell>
        </row>
        <row r="135">
          <cell r="B135">
            <v>12203.849286250486</v>
          </cell>
          <cell r="C135">
            <v>488.03</v>
          </cell>
        </row>
        <row r="136">
          <cell r="B136">
            <v>28537.754844093852</v>
          </cell>
          <cell r="C136">
            <v>505.75666666666666</v>
          </cell>
        </row>
        <row r="137">
          <cell r="B137">
            <v>28284.517044315373</v>
          </cell>
          <cell r="C137">
            <v>514.31666666666661</v>
          </cell>
        </row>
        <row r="138">
          <cell r="B138">
            <v>25056.452516661509</v>
          </cell>
          <cell r="C138">
            <v>474.14</v>
          </cell>
        </row>
        <row r="139">
          <cell r="B139">
            <v>26010.717646163645</v>
          </cell>
          <cell r="C139">
            <v>543.08000000000004</v>
          </cell>
        </row>
        <row r="140">
          <cell r="B140">
            <v>15185.581512535167</v>
          </cell>
          <cell r="C140">
            <v>541.23666666666668</v>
          </cell>
        </row>
        <row r="141">
          <cell r="B141">
            <v>9117.2103817432344</v>
          </cell>
          <cell r="C141">
            <v>410.26333333333332</v>
          </cell>
        </row>
        <row r="142">
          <cell r="B142">
            <v>20371.660593276021</v>
          </cell>
          <cell r="C142">
            <v>531.12</v>
          </cell>
        </row>
        <row r="143">
          <cell r="B143">
            <v>36241.745533407506</v>
          </cell>
          <cell r="C143">
            <v>501.68</v>
          </cell>
        </row>
        <row r="144">
          <cell r="B144">
            <v>9546.9699819343241</v>
          </cell>
          <cell r="C144">
            <v>477.45</v>
          </cell>
        </row>
        <row r="145">
          <cell r="B145">
            <v>16779.887121584605</v>
          </cell>
          <cell r="C145">
            <v>460.96333333333331</v>
          </cell>
        </row>
        <row r="146">
          <cell r="B146">
            <v>20195.158036307221</v>
          </cell>
          <cell r="C146">
            <v>486.6</v>
          </cell>
        </row>
        <row r="147">
          <cell r="B147">
            <v>26160.783495323172</v>
          </cell>
          <cell r="C147">
            <v>512.74333333333334</v>
          </cell>
        </row>
        <row r="148">
          <cell r="B148">
            <v>29616.68459075877</v>
          </cell>
          <cell r="C148">
            <v>506.46</v>
          </cell>
        </row>
        <row r="149">
          <cell r="B149">
            <v>25107.09363605476</v>
          </cell>
          <cell r="C149">
            <v>528.22</v>
          </cell>
        </row>
        <row r="150">
          <cell r="B150">
            <v>34601.670163897237</v>
          </cell>
          <cell r="C150">
            <v>499.01</v>
          </cell>
        </row>
        <row r="151">
          <cell r="B151">
            <v>48238.528977208283</v>
          </cell>
          <cell r="C151">
            <v>443.32666666666665</v>
          </cell>
        </row>
      </sheetData>
      <sheetData sheetId="7"/>
      <sheetData sheetId="8"/>
      <sheetData sheetId="9"/>
      <sheetData sheetId="10"/>
      <sheetData sheetId="11"/>
      <sheetData sheetId="12"/>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Fig 5.1"/>
      <sheetName val="DataFig5.1"/>
      <sheetName val="Fig 5.2"/>
      <sheetName val="DataFig5.2"/>
      <sheetName val="Fig 5.3"/>
      <sheetName val="Data5.3"/>
      <sheetName val="Fig 5.4"/>
      <sheetName val="DataFig5.4"/>
      <sheetName val="Fig 5.5ab"/>
      <sheetName val="Data5.5a"/>
      <sheetName val="Data5.5b"/>
      <sheetName val="Fig 5.6"/>
      <sheetName val="Data Fig5.6"/>
      <sheetName val="Fig 5.7"/>
      <sheetName val="DataFig 5.7"/>
      <sheetName val="Fig 5.8"/>
      <sheetName val="DataFig 5.8"/>
      <sheetName val="Fig 5.9"/>
      <sheetName val="DataFig5.9"/>
      <sheetName val="Fig 5.10"/>
      <sheetName val="DataFig5.10"/>
      <sheetName val="Fig 5.11ab "/>
      <sheetName val="Data5.11a"/>
      <sheetName val="Data5.11b"/>
      <sheetName val="Fig 5.12"/>
      <sheetName val="DataFig 5.12"/>
      <sheetName val="Plan1"/>
      <sheetName val="Plan3"/>
      <sheetName val="Plan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ow r="3">
          <cell r="B3">
            <v>-0.11</v>
          </cell>
          <cell r="C3">
            <v>512.65</v>
          </cell>
        </row>
        <row r="4">
          <cell r="B4">
            <v>-0.15</v>
          </cell>
          <cell r="C4">
            <v>494.65</v>
          </cell>
        </row>
        <row r="5">
          <cell r="B5">
            <v>-0.24</v>
          </cell>
          <cell r="C5">
            <v>492.39</v>
          </cell>
        </row>
        <row r="6">
          <cell r="B6">
            <v>-0.45</v>
          </cell>
          <cell r="C6">
            <v>472.64</v>
          </cell>
        </row>
        <row r="7">
          <cell r="B7">
            <v>0.2</v>
          </cell>
          <cell r="C7">
            <v>485.41</v>
          </cell>
        </row>
        <row r="8">
          <cell r="B8">
            <v>-0.28000000000000003</v>
          </cell>
          <cell r="C8">
            <v>520.12</v>
          </cell>
        </row>
        <row r="9">
          <cell r="B9">
            <v>-0.34</v>
          </cell>
          <cell r="C9">
            <v>467.55</v>
          </cell>
        </row>
        <row r="10">
          <cell r="B10">
            <v>-0.3</v>
          </cell>
          <cell r="C10">
            <v>464.54</v>
          </cell>
        </row>
        <row r="11">
          <cell r="B11">
            <v>-0.15</v>
          </cell>
          <cell r="C11">
            <v>488.45</v>
          </cell>
        </row>
        <row r="12">
          <cell r="B12">
            <v>0.2</v>
          </cell>
          <cell r="C12">
            <v>512.84</v>
          </cell>
        </row>
        <row r="13">
          <cell r="B13">
            <v>0.08</v>
          </cell>
          <cell r="C13">
            <v>469.2</v>
          </cell>
        </row>
        <row r="14">
          <cell r="B14">
            <v>-0.34</v>
          </cell>
          <cell r="C14">
            <v>518.5</v>
          </cell>
        </row>
        <row r="15">
          <cell r="B15">
            <v>0.06</v>
          </cell>
          <cell r="C15">
            <v>428.83</v>
          </cell>
        </row>
        <row r="16">
          <cell r="B16">
            <v>-0.1</v>
          </cell>
          <cell r="C16">
            <v>411.48</v>
          </cell>
        </row>
        <row r="17">
          <cell r="B17">
            <v>-0.26</v>
          </cell>
          <cell r="C17">
            <v>506.79</v>
          </cell>
        </row>
        <row r="18">
          <cell r="B18">
            <v>-0.23</v>
          </cell>
          <cell r="C18">
            <v>485.62</v>
          </cell>
        </row>
        <row r="19">
          <cell r="B19">
            <v>-0.23</v>
          </cell>
          <cell r="C19">
            <v>457.7</v>
          </cell>
        </row>
        <row r="20">
          <cell r="B20">
            <v>-0.11</v>
          </cell>
          <cell r="C20">
            <v>498.63</v>
          </cell>
        </row>
        <row r="21">
          <cell r="B21">
            <v>-0.2</v>
          </cell>
          <cell r="C21">
            <v>480.05</v>
          </cell>
        </row>
        <row r="22">
          <cell r="B22">
            <v>0.05</v>
          </cell>
          <cell r="C22">
            <v>489.68</v>
          </cell>
        </row>
        <row r="23">
          <cell r="B23">
            <v>-0.11</v>
          </cell>
          <cell r="C23">
            <v>319</v>
          </cell>
        </row>
        <row r="24">
          <cell r="B24">
            <v>0.11</v>
          </cell>
          <cell r="C24">
            <v>387.64</v>
          </cell>
        </row>
        <row r="25">
          <cell r="B25">
            <v>-0.21</v>
          </cell>
          <cell r="C25">
            <v>407</v>
          </cell>
        </row>
        <row r="26">
          <cell r="B26">
            <v>-0.1</v>
          </cell>
          <cell r="C26">
            <v>396</v>
          </cell>
        </row>
        <row r="27">
          <cell r="B27">
            <v>-0.39</v>
          </cell>
          <cell r="C27">
            <v>518</v>
          </cell>
        </row>
        <row r="28">
          <cell r="B28">
            <v>-0.17</v>
          </cell>
          <cell r="C28">
            <v>444</v>
          </cell>
        </row>
        <row r="29">
          <cell r="B29">
            <v>0.36</v>
          </cell>
          <cell r="C29">
            <v>431.92</v>
          </cell>
        </row>
        <row r="30">
          <cell r="B30">
            <v>0.08</v>
          </cell>
          <cell r="C30">
            <v>468.45</v>
          </cell>
        </row>
        <row r="31">
          <cell r="B31">
            <v>0.17</v>
          </cell>
          <cell r="C31">
            <v>348</v>
          </cell>
        </row>
        <row r="32">
          <cell r="B32">
            <v>0.37</v>
          </cell>
          <cell r="C32">
            <v>442.83</v>
          </cell>
        </row>
        <row r="33">
          <cell r="B33">
            <v>-0.2</v>
          </cell>
          <cell r="C33">
            <v>406</v>
          </cell>
        </row>
        <row r="34">
          <cell r="B34">
            <v>0.13</v>
          </cell>
          <cell r="C34">
            <v>517</v>
          </cell>
        </row>
      </sheetData>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5_W"/>
    </sheetNames>
    <sheetDataSet>
      <sheetData sheetId="0" refreshError="1">
        <row r="1">
          <cell r="A1" t="str">
            <v>LCNTRY</v>
          </cell>
          <cell r="B1" t="str">
            <v>901030</v>
          </cell>
          <cell r="C1" t="str">
            <v>905070</v>
          </cell>
        </row>
        <row r="2">
          <cell r="A2" t="str">
            <v>Australia</v>
          </cell>
          <cell r="B2">
            <v>15951.2</v>
          </cell>
          <cell r="C2">
            <v>7817.2</v>
          </cell>
        </row>
        <row r="3">
          <cell r="A3" t="str">
            <v>Austria</v>
          </cell>
          <cell r="B3">
            <v>84768.1</v>
          </cell>
          <cell r="C3" t="str">
            <v>m</v>
          </cell>
        </row>
        <row r="4">
          <cell r="A4" t="str">
            <v>Belgium (Fl)</v>
          </cell>
          <cell r="B4">
            <v>354.3</v>
          </cell>
          <cell r="C4">
            <v>40701.599999999999</v>
          </cell>
        </row>
        <row r="5">
          <cell r="A5" t="str">
            <v>Canada</v>
          </cell>
          <cell r="B5">
            <v>31565.45</v>
          </cell>
          <cell r="C5">
            <v>6857.1859999999997</v>
          </cell>
        </row>
        <row r="6">
          <cell r="A6" t="str">
            <v>Czech Republic</v>
          </cell>
          <cell r="B6">
            <v>6322.3</v>
          </cell>
          <cell r="C6">
            <v>5280.2</v>
          </cell>
        </row>
        <row r="7">
          <cell r="A7" t="str">
            <v>Denmark</v>
          </cell>
          <cell r="B7">
            <v>39730.1512467555</v>
          </cell>
          <cell r="C7">
            <v>8461.1884678757706</v>
          </cell>
        </row>
        <row r="8">
          <cell r="A8" t="str">
            <v>Finland</v>
          </cell>
          <cell r="B8">
            <v>21614.063338299999</v>
          </cell>
          <cell r="C8">
            <v>8654.9387757000004</v>
          </cell>
        </row>
        <row r="9">
          <cell r="A9" t="str">
            <v>France</v>
          </cell>
          <cell r="B9" t="str">
            <v>x</v>
          </cell>
          <cell r="C9" t="str">
            <v>x</v>
          </cell>
        </row>
        <row r="10">
          <cell r="A10" t="str">
            <v>Germany</v>
          </cell>
          <cell r="B10" t="str">
            <v>x</v>
          </cell>
          <cell r="C10" t="str">
            <v>x</v>
          </cell>
        </row>
        <row r="11">
          <cell r="A11" t="str">
            <v>Greece</v>
          </cell>
          <cell r="B11" t="str">
            <v>x</v>
          </cell>
          <cell r="C11" t="str">
            <v>x</v>
          </cell>
        </row>
        <row r="12">
          <cell r="A12" t="str">
            <v>Hungary</v>
          </cell>
          <cell r="B12" t="str">
            <v>x</v>
          </cell>
          <cell r="C12" t="str">
            <v>x</v>
          </cell>
        </row>
        <row r="13">
          <cell r="A13" t="str">
            <v>Iceland</v>
          </cell>
          <cell r="B13" t="str">
            <v>x</v>
          </cell>
          <cell r="C13" t="str">
            <v>m</v>
          </cell>
        </row>
        <row r="14">
          <cell r="A14" t="str">
            <v>Ireland</v>
          </cell>
          <cell r="B14">
            <v>60.037171327750997</v>
          </cell>
          <cell r="C14">
            <v>491.97649397561298</v>
          </cell>
        </row>
        <row r="15">
          <cell r="A15" t="str">
            <v>Italy</v>
          </cell>
          <cell r="B15">
            <v>55235969</v>
          </cell>
          <cell r="C15">
            <v>7797050</v>
          </cell>
        </row>
        <row r="16">
          <cell r="A16" t="str">
            <v>Japan</v>
          </cell>
          <cell r="B16" t="str">
            <v>x</v>
          </cell>
          <cell r="C16" t="str">
            <v>x</v>
          </cell>
        </row>
        <row r="17">
          <cell r="A17" t="str">
            <v>Korea</v>
          </cell>
          <cell r="B17">
            <v>7449244</v>
          </cell>
          <cell r="C17">
            <v>711532</v>
          </cell>
        </row>
        <row r="18">
          <cell r="A18" t="str">
            <v>Luxembourg</v>
          </cell>
          <cell r="B18">
            <v>14191.648999999999</v>
          </cell>
          <cell r="C18" t="str">
            <v>m</v>
          </cell>
        </row>
        <row r="19">
          <cell r="A19" t="str">
            <v>Mexico</v>
          </cell>
          <cell r="B19" t="str">
            <v>x</v>
          </cell>
          <cell r="C19" t="str">
            <v>x</v>
          </cell>
        </row>
        <row r="20">
          <cell r="A20" t="str">
            <v>Netherlands</v>
          </cell>
          <cell r="B20" t="str">
            <v>x</v>
          </cell>
          <cell r="C20" t="str">
            <v>x</v>
          </cell>
        </row>
        <row r="21">
          <cell r="A21" t="str">
            <v>New Zealand</v>
          </cell>
          <cell r="B21" t="str">
            <v>m</v>
          </cell>
          <cell r="C21" t="str">
            <v>m</v>
          </cell>
        </row>
        <row r="22">
          <cell r="A22" t="str">
            <v>Norway</v>
          </cell>
          <cell r="B22" t="str">
            <v>x</v>
          </cell>
          <cell r="C22" t="str">
            <v>m</v>
          </cell>
        </row>
        <row r="23">
          <cell r="A23" t="str">
            <v>Portugal</v>
          </cell>
          <cell r="B23" t="str">
            <v>x</v>
          </cell>
          <cell r="C23" t="str">
            <v>x</v>
          </cell>
        </row>
        <row r="24">
          <cell r="A24" t="str">
            <v>Russian Federation</v>
          </cell>
          <cell r="B24" t="str">
            <v>m</v>
          </cell>
          <cell r="C24" t="str">
            <v>m</v>
          </cell>
        </row>
        <row r="25">
          <cell r="A25" t="str">
            <v>Spain</v>
          </cell>
          <cell r="B25">
            <v>317470</v>
          </cell>
          <cell r="C25">
            <v>616645</v>
          </cell>
        </row>
        <row r="26">
          <cell r="A26" t="str">
            <v>Sweden</v>
          </cell>
          <cell r="B26" t="str">
            <v>x</v>
          </cell>
          <cell r="C26" t="str">
            <v>x</v>
          </cell>
        </row>
        <row r="27">
          <cell r="A27" t="str">
            <v>Switzerland</v>
          </cell>
          <cell r="B27">
            <v>8881.4517374161805</v>
          </cell>
          <cell r="C27">
            <v>456.66066764999999</v>
          </cell>
        </row>
        <row r="28">
          <cell r="A28" t="str">
            <v>United Kingdom</v>
          </cell>
          <cell r="B28">
            <v>25016.240000000002</v>
          </cell>
          <cell r="C28">
            <v>6143.33</v>
          </cell>
        </row>
        <row r="29">
          <cell r="A29" t="str">
            <v>United States</v>
          </cell>
          <cell r="B29">
            <v>247972.956614</v>
          </cell>
          <cell r="C29">
            <v>99540.170572999996</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_ISC2"/>
      <sheetName val="Q_ISC1"/>
      <sheetName val="Box-GDP"/>
    </sheetNames>
    <sheetDataSet>
      <sheetData sheetId="0">
        <row r="1">
          <cell r="A1" t="str">
            <v>LCNTRY</v>
          </cell>
          <cell r="B1" t="str">
            <v>100</v>
          </cell>
          <cell r="C1" t="str">
            <v>110</v>
          </cell>
          <cell r="D1" t="str">
            <v>120</v>
          </cell>
          <cell r="E1" t="str">
            <v>210</v>
          </cell>
          <cell r="F1" t="str">
            <v>220</v>
          </cell>
          <cell r="G1" t="str">
            <v>300</v>
          </cell>
          <cell r="H1" t="str">
            <v>420</v>
          </cell>
          <cell r="I1" t="str">
            <v>510</v>
          </cell>
          <cell r="J1" t="str">
            <v>520</v>
          </cell>
          <cell r="K1" t="str">
            <v>530</v>
          </cell>
          <cell r="L1" t="str">
            <v>540</v>
          </cell>
          <cell r="M1" t="str">
            <v>550</v>
          </cell>
          <cell r="N1" t="str">
            <v>800</v>
          </cell>
        </row>
        <row r="2">
          <cell r="A2" t="str">
            <v>Australia</v>
          </cell>
          <cell r="B2" t="str">
            <v/>
          </cell>
          <cell r="C2" t="str">
            <v/>
          </cell>
          <cell r="D2" t="str">
            <v/>
          </cell>
          <cell r="E2" t="str">
            <v/>
          </cell>
          <cell r="F2" t="str">
            <v/>
          </cell>
          <cell r="G2" t="str">
            <v/>
          </cell>
          <cell r="H2" t="str">
            <v/>
          </cell>
          <cell r="I2" t="str">
            <v/>
          </cell>
          <cell r="J2" t="str">
            <v/>
          </cell>
          <cell r="K2">
            <v>554</v>
          </cell>
          <cell r="L2" t="str">
            <v/>
          </cell>
          <cell r="M2" t="str">
            <v/>
          </cell>
          <cell r="N2" t="str">
            <v/>
          </cell>
        </row>
        <row r="3">
          <cell r="A3" t="str">
            <v>Austria</v>
          </cell>
          <cell r="B3">
            <v>165.7</v>
          </cell>
          <cell r="C3" t="str">
            <v/>
          </cell>
          <cell r="D3" t="str">
            <v/>
          </cell>
          <cell r="E3" t="str">
            <v/>
          </cell>
          <cell r="F3" t="str">
            <v/>
          </cell>
          <cell r="G3" t="str">
            <v/>
          </cell>
          <cell r="H3" t="str">
            <v/>
          </cell>
          <cell r="I3" t="str">
            <v/>
          </cell>
          <cell r="J3" t="str">
            <v/>
          </cell>
          <cell r="K3">
            <v>1335.1</v>
          </cell>
          <cell r="L3" t="str">
            <v/>
          </cell>
          <cell r="M3">
            <v>413.9</v>
          </cell>
          <cell r="N3" t="str">
            <v/>
          </cell>
        </row>
        <row r="4">
          <cell r="A4" t="str">
            <v>Canada</v>
          </cell>
          <cell r="B4" t="str">
            <v/>
          </cell>
          <cell r="C4" t="str">
            <v/>
          </cell>
          <cell r="D4" t="str">
            <v/>
          </cell>
          <cell r="E4" t="str">
            <v/>
          </cell>
          <cell r="F4" t="str">
            <v/>
          </cell>
          <cell r="G4" t="str">
            <v/>
          </cell>
          <cell r="H4" t="str">
            <v/>
          </cell>
          <cell r="I4" t="str">
            <v/>
          </cell>
          <cell r="J4" t="str">
            <v/>
          </cell>
          <cell r="K4" t="str">
            <v/>
          </cell>
          <cell r="L4" t="str">
            <v/>
          </cell>
          <cell r="M4" t="str">
            <v/>
          </cell>
          <cell r="N4" t="str">
            <v/>
          </cell>
        </row>
        <row r="5">
          <cell r="A5" t="str">
            <v>Czech Republic</v>
          </cell>
          <cell r="B5" t="str">
            <v/>
          </cell>
          <cell r="C5" t="str">
            <v/>
          </cell>
          <cell r="D5" t="str">
            <v/>
          </cell>
          <cell r="E5" t="str">
            <v/>
          </cell>
          <cell r="F5" t="str">
            <v/>
          </cell>
          <cell r="G5" t="str">
            <v/>
          </cell>
          <cell r="H5" t="str">
            <v/>
          </cell>
          <cell r="I5" t="str">
            <v/>
          </cell>
          <cell r="J5">
            <v>848</v>
          </cell>
          <cell r="K5" t="str">
            <v/>
          </cell>
          <cell r="L5">
            <v>138</v>
          </cell>
          <cell r="M5" t="str">
            <v/>
          </cell>
          <cell r="N5" t="str">
            <v/>
          </cell>
        </row>
        <row r="6">
          <cell r="A6" t="str">
            <v>Denmark</v>
          </cell>
          <cell r="B6" t="str">
            <v/>
          </cell>
          <cell r="C6" t="str">
            <v/>
          </cell>
          <cell r="D6">
            <v>101</v>
          </cell>
          <cell r="E6">
            <v>3.7</v>
          </cell>
          <cell r="F6" t="str">
            <v/>
          </cell>
          <cell r="G6" t="str">
            <v/>
          </cell>
          <cell r="H6" t="str">
            <v/>
          </cell>
          <cell r="I6" t="str">
            <v/>
          </cell>
          <cell r="J6" t="str">
            <v/>
          </cell>
          <cell r="K6" t="str">
            <v/>
          </cell>
          <cell r="L6" t="str">
            <v/>
          </cell>
          <cell r="M6" t="str">
            <v/>
          </cell>
          <cell r="N6" t="str">
            <v/>
          </cell>
        </row>
        <row r="7">
          <cell r="A7" t="str">
            <v>France</v>
          </cell>
          <cell r="B7" t="str">
            <v/>
          </cell>
          <cell r="C7" t="str">
            <v/>
          </cell>
          <cell r="D7">
            <v>890.2</v>
          </cell>
          <cell r="E7" t="str">
            <v/>
          </cell>
          <cell r="F7" t="str">
            <v/>
          </cell>
          <cell r="G7">
            <v>3175</v>
          </cell>
          <cell r="H7">
            <v>572</v>
          </cell>
          <cell r="I7">
            <v>6834</v>
          </cell>
          <cell r="J7" t="str">
            <v/>
          </cell>
          <cell r="K7">
            <v>4790</v>
          </cell>
          <cell r="L7">
            <v>1373</v>
          </cell>
          <cell r="M7">
            <v>280</v>
          </cell>
          <cell r="N7" t="str">
            <v/>
          </cell>
        </row>
        <row r="8">
          <cell r="A8" t="str">
            <v>Ireland</v>
          </cell>
          <cell r="B8" t="str">
            <v/>
          </cell>
          <cell r="C8" t="str">
            <v/>
          </cell>
          <cell r="D8" t="str">
            <v/>
          </cell>
          <cell r="E8" t="str">
            <v/>
          </cell>
          <cell r="F8" t="str">
            <v/>
          </cell>
          <cell r="G8" t="str">
            <v/>
          </cell>
          <cell r="H8" t="str">
            <v/>
          </cell>
          <cell r="I8" t="str">
            <v/>
          </cell>
          <cell r="J8" t="str">
            <v/>
          </cell>
          <cell r="K8">
            <v>9.8000000000000007</v>
          </cell>
          <cell r="L8" t="str">
            <v/>
          </cell>
          <cell r="M8">
            <v>2.2000000000000002</v>
          </cell>
          <cell r="N8" t="str">
            <v/>
          </cell>
        </row>
        <row r="9">
          <cell r="A9" t="str">
            <v>New Zealand</v>
          </cell>
          <cell r="B9" t="str">
            <v/>
          </cell>
          <cell r="C9" t="str">
            <v/>
          </cell>
          <cell r="D9">
            <v>1.7150000000000001</v>
          </cell>
          <cell r="E9" t="str">
            <v/>
          </cell>
          <cell r="F9" t="str">
            <v/>
          </cell>
          <cell r="G9" t="str">
            <v/>
          </cell>
          <cell r="H9" t="str">
            <v/>
          </cell>
          <cell r="I9">
            <v>2.9590000000000001</v>
          </cell>
          <cell r="J9" t="str">
            <v/>
          </cell>
          <cell r="K9" t="str">
            <v/>
          </cell>
          <cell r="L9" t="str">
            <v/>
          </cell>
          <cell r="M9" t="str">
            <v/>
          </cell>
          <cell r="N9" t="str">
            <v/>
          </cell>
        </row>
        <row r="10">
          <cell r="A10" t="str">
            <v>Spain</v>
          </cell>
          <cell r="B10" t="str">
            <v/>
          </cell>
          <cell r="C10">
            <v>0</v>
          </cell>
          <cell r="D10" t="str">
            <v/>
          </cell>
          <cell r="E10" t="str">
            <v/>
          </cell>
          <cell r="F10" t="str">
            <v/>
          </cell>
          <cell r="G10" t="str">
            <v/>
          </cell>
          <cell r="H10" t="str">
            <v/>
          </cell>
          <cell r="I10" t="str">
            <v/>
          </cell>
          <cell r="J10" t="str">
            <v/>
          </cell>
          <cell r="K10" t="str">
            <v/>
          </cell>
          <cell r="L10" t="str">
            <v/>
          </cell>
          <cell r="M10" t="str">
            <v/>
          </cell>
          <cell r="N10" t="str">
            <v/>
          </cell>
        </row>
        <row r="11">
          <cell r="A11" t="str">
            <v>Sweden</v>
          </cell>
          <cell r="B11" t="str">
            <v/>
          </cell>
          <cell r="C11" t="str">
            <v/>
          </cell>
          <cell r="D11">
            <v>1112</v>
          </cell>
          <cell r="E11">
            <v>730</v>
          </cell>
          <cell r="F11" t="str">
            <v/>
          </cell>
          <cell r="G11">
            <v>7135</v>
          </cell>
          <cell r="H11" t="str">
            <v/>
          </cell>
          <cell r="I11" t="str">
            <v/>
          </cell>
          <cell r="J11">
            <v>2900</v>
          </cell>
          <cell r="K11">
            <v>1554</v>
          </cell>
          <cell r="L11">
            <v>970</v>
          </cell>
          <cell r="M11">
            <v>1000</v>
          </cell>
          <cell r="N11">
            <v>70</v>
          </cell>
        </row>
        <row r="12">
          <cell r="A12" t="str">
            <v>Switzerland</v>
          </cell>
          <cell r="B12" t="str">
            <v/>
          </cell>
          <cell r="C12" t="str">
            <v/>
          </cell>
          <cell r="D12">
            <v>18.3</v>
          </cell>
          <cell r="E12">
            <v>0.03</v>
          </cell>
          <cell r="F12" t="str">
            <v/>
          </cell>
          <cell r="G12" t="str">
            <v/>
          </cell>
          <cell r="H12" t="str">
            <v/>
          </cell>
          <cell r="I12" t="str">
            <v/>
          </cell>
          <cell r="J12" t="str">
            <v/>
          </cell>
          <cell r="K12" t="str">
            <v/>
          </cell>
          <cell r="L12" t="str">
            <v/>
          </cell>
          <cell r="M12" t="str">
            <v/>
          </cell>
          <cell r="N12" t="str">
            <v/>
          </cell>
        </row>
        <row r="13">
          <cell r="A13" t="str">
            <v>United Kingdom</v>
          </cell>
          <cell r="B13" t="str">
            <v/>
          </cell>
          <cell r="C13" t="str">
            <v/>
          </cell>
          <cell r="D13" t="str">
            <v/>
          </cell>
          <cell r="E13" t="str">
            <v/>
          </cell>
          <cell r="F13" t="str">
            <v/>
          </cell>
          <cell r="G13" t="str">
            <v/>
          </cell>
          <cell r="H13" t="str">
            <v/>
          </cell>
          <cell r="I13" t="str">
            <v/>
          </cell>
          <cell r="J13" t="str">
            <v/>
          </cell>
          <cell r="K13" t="str">
            <v/>
          </cell>
          <cell r="L13" t="str">
            <v/>
          </cell>
          <cell r="M13" t="str">
            <v/>
          </cell>
          <cell r="N13" t="str">
            <v/>
          </cell>
        </row>
      </sheetData>
      <sheetData sheetId="1" refreshError="1"/>
      <sheetData sheetId="2"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C01"/>
    </sheetNames>
    <sheetDataSet>
      <sheetData sheetId="0">
        <row r="3">
          <cell r="B3">
            <v>1</v>
          </cell>
        </row>
        <row r="4">
          <cell r="B4" t="str">
            <v>Scholarships/grants from public sources</v>
          </cell>
        </row>
        <row r="5">
          <cell r="B5" t="str">
            <v>Sc./gr. undivided</v>
          </cell>
        </row>
        <row r="6">
          <cell r="B6" t="str">
            <v>n</v>
          </cell>
        </row>
        <row r="7">
          <cell r="B7">
            <v>253.5</v>
          </cell>
        </row>
        <row r="14">
          <cell r="B14" t="str">
            <v>x:ISC3</v>
          </cell>
        </row>
        <row r="16">
          <cell r="B16" t="str">
            <v>n</v>
          </cell>
        </row>
        <row r="17">
          <cell r="B17">
            <v>50.1</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_ISC3"/>
    </sheetNames>
    <sheetDataSet>
      <sheetData sheetId="0">
        <row r="1">
          <cell r="A1" t="str">
            <v>LCNTRY</v>
          </cell>
          <cell r="B1" t="str">
            <v>100</v>
          </cell>
          <cell r="C1" t="str">
            <v>110</v>
          </cell>
          <cell r="D1" t="str">
            <v>120</v>
          </cell>
          <cell r="E1" t="str">
            <v>210</v>
          </cell>
          <cell r="F1" t="str">
            <v>220</v>
          </cell>
          <cell r="G1" t="str">
            <v>300</v>
          </cell>
          <cell r="H1" t="str">
            <v>410</v>
          </cell>
          <cell r="I1" t="str">
            <v>420</v>
          </cell>
          <cell r="J1" t="str">
            <v>510</v>
          </cell>
          <cell r="K1" t="str">
            <v>520</v>
          </cell>
          <cell r="L1" t="str">
            <v>530</v>
          </cell>
          <cell r="M1" t="str">
            <v>540</v>
          </cell>
          <cell r="N1" t="str">
            <v>550</v>
          </cell>
          <cell r="O1" t="str">
            <v>800</v>
          </cell>
        </row>
        <row r="2">
          <cell r="A2" t="str">
            <v>Australia</v>
          </cell>
          <cell r="B2" t="str">
            <v/>
          </cell>
          <cell r="C2" t="str">
            <v/>
          </cell>
          <cell r="D2" t="str">
            <v/>
          </cell>
          <cell r="E2" t="str">
            <v/>
          </cell>
          <cell r="F2" t="str">
            <v/>
          </cell>
          <cell r="G2">
            <v>2.6</v>
          </cell>
          <cell r="H2" t="str">
            <v/>
          </cell>
          <cell r="I2" t="str">
            <v/>
          </cell>
          <cell r="J2" t="str">
            <v/>
          </cell>
          <cell r="K2" t="str">
            <v/>
          </cell>
          <cell r="L2">
            <v>60</v>
          </cell>
          <cell r="M2" t="str">
            <v/>
          </cell>
          <cell r="N2" t="str">
            <v/>
          </cell>
          <cell r="O2" t="str">
            <v/>
          </cell>
        </row>
        <row r="3">
          <cell r="A3" t="str">
            <v>Austria</v>
          </cell>
          <cell r="B3">
            <v>283</v>
          </cell>
          <cell r="C3" t="str">
            <v/>
          </cell>
          <cell r="D3" t="str">
            <v/>
          </cell>
          <cell r="E3" t="str">
            <v/>
          </cell>
          <cell r="F3" t="str">
            <v/>
          </cell>
          <cell r="G3" t="str">
            <v/>
          </cell>
          <cell r="H3" t="str">
            <v/>
          </cell>
          <cell r="I3" t="str">
            <v/>
          </cell>
          <cell r="J3" t="str">
            <v/>
          </cell>
          <cell r="K3" t="str">
            <v/>
          </cell>
          <cell r="L3">
            <v>648.5</v>
          </cell>
          <cell r="M3" t="str">
            <v/>
          </cell>
          <cell r="N3">
            <v>201.1</v>
          </cell>
          <cell r="O3" t="str">
            <v/>
          </cell>
        </row>
        <row r="4">
          <cell r="A4" t="str">
            <v>Canada</v>
          </cell>
          <cell r="B4" t="str">
            <v/>
          </cell>
          <cell r="C4" t="str">
            <v/>
          </cell>
          <cell r="D4" t="str">
            <v/>
          </cell>
          <cell r="E4" t="str">
            <v/>
          </cell>
          <cell r="F4" t="str">
            <v/>
          </cell>
          <cell r="G4" t="str">
            <v/>
          </cell>
          <cell r="H4" t="str">
            <v/>
          </cell>
          <cell r="I4" t="str">
            <v/>
          </cell>
          <cell r="J4" t="str">
            <v/>
          </cell>
          <cell r="K4" t="str">
            <v/>
          </cell>
          <cell r="L4" t="str">
            <v/>
          </cell>
          <cell r="M4" t="str">
            <v/>
          </cell>
          <cell r="N4" t="str">
            <v/>
          </cell>
          <cell r="O4" t="str">
            <v/>
          </cell>
        </row>
        <row r="5">
          <cell r="A5" t="str">
            <v>Czech Republic</v>
          </cell>
          <cell r="B5" t="str">
            <v/>
          </cell>
          <cell r="C5" t="str">
            <v/>
          </cell>
          <cell r="D5">
            <v>5</v>
          </cell>
          <cell r="E5" t="str">
            <v/>
          </cell>
          <cell r="F5" t="str">
            <v/>
          </cell>
          <cell r="G5">
            <v>3280</v>
          </cell>
          <cell r="H5" t="str">
            <v/>
          </cell>
          <cell r="I5">
            <v>1204</v>
          </cell>
          <cell r="J5">
            <v>903</v>
          </cell>
          <cell r="K5">
            <v>467</v>
          </cell>
          <cell r="L5">
            <v>51</v>
          </cell>
          <cell r="M5">
            <v>135</v>
          </cell>
          <cell r="N5">
            <v>1000</v>
          </cell>
          <cell r="O5" t="str">
            <v/>
          </cell>
        </row>
        <row r="6">
          <cell r="A6" t="str">
            <v>Denmark</v>
          </cell>
          <cell r="B6" t="str">
            <v/>
          </cell>
          <cell r="C6" t="str">
            <v/>
          </cell>
          <cell r="D6">
            <v>2299</v>
          </cell>
          <cell r="E6">
            <v>120.2</v>
          </cell>
          <cell r="F6" t="str">
            <v/>
          </cell>
          <cell r="G6" t="str">
            <v/>
          </cell>
          <cell r="H6" t="str">
            <v/>
          </cell>
          <cell r="I6" t="str">
            <v/>
          </cell>
          <cell r="J6" t="str">
            <v/>
          </cell>
          <cell r="K6" t="str">
            <v/>
          </cell>
          <cell r="L6" t="str">
            <v/>
          </cell>
          <cell r="M6" t="str">
            <v/>
          </cell>
          <cell r="N6" t="str">
            <v/>
          </cell>
          <cell r="O6" t="str">
            <v/>
          </cell>
        </row>
        <row r="7">
          <cell r="A7" t="str">
            <v>Finland</v>
          </cell>
          <cell r="B7" t="str">
            <v/>
          </cell>
          <cell r="C7" t="str">
            <v/>
          </cell>
          <cell r="D7">
            <v>1046</v>
          </cell>
          <cell r="E7" t="str">
            <v/>
          </cell>
          <cell r="F7">
            <v>172</v>
          </cell>
          <cell r="G7" t="str">
            <v/>
          </cell>
          <cell r="H7" t="str">
            <v/>
          </cell>
          <cell r="I7" t="str">
            <v/>
          </cell>
          <cell r="J7">
            <v>221</v>
          </cell>
          <cell r="K7" t="str">
            <v/>
          </cell>
          <cell r="L7" t="str">
            <v/>
          </cell>
          <cell r="M7" t="str">
            <v/>
          </cell>
          <cell r="N7" t="str">
            <v/>
          </cell>
          <cell r="O7" t="str">
            <v/>
          </cell>
        </row>
        <row r="8">
          <cell r="A8" t="str">
            <v>France</v>
          </cell>
          <cell r="B8" t="str">
            <v/>
          </cell>
          <cell r="C8" t="str">
            <v/>
          </cell>
          <cell r="D8">
            <v>3179</v>
          </cell>
          <cell r="E8" t="str">
            <v/>
          </cell>
          <cell r="F8" t="str">
            <v/>
          </cell>
          <cell r="G8">
            <v>1155</v>
          </cell>
          <cell r="H8" t="str">
            <v/>
          </cell>
          <cell r="I8">
            <v>1216</v>
          </cell>
          <cell r="J8">
            <v>5824</v>
          </cell>
          <cell r="K8" t="str">
            <v/>
          </cell>
          <cell r="L8">
            <v>3421</v>
          </cell>
          <cell r="M8">
            <v>996</v>
          </cell>
          <cell r="N8">
            <v>69</v>
          </cell>
          <cell r="O8" t="str">
            <v/>
          </cell>
        </row>
        <row r="9">
          <cell r="A9" t="str">
            <v>Greece</v>
          </cell>
          <cell r="B9" t="str">
            <v/>
          </cell>
          <cell r="C9" t="str">
            <v/>
          </cell>
          <cell r="D9">
            <v>161.517809</v>
          </cell>
          <cell r="E9" t="str">
            <v/>
          </cell>
          <cell r="F9" t="str">
            <v/>
          </cell>
          <cell r="G9" t="str">
            <v/>
          </cell>
          <cell r="H9" t="str">
            <v/>
          </cell>
          <cell r="I9" t="str">
            <v/>
          </cell>
          <cell r="J9" t="str">
            <v/>
          </cell>
          <cell r="K9" t="str">
            <v/>
          </cell>
          <cell r="L9" t="str">
            <v/>
          </cell>
          <cell r="M9" t="str">
            <v/>
          </cell>
          <cell r="N9" t="str">
            <v/>
          </cell>
          <cell r="O9" t="str">
            <v/>
          </cell>
        </row>
        <row r="10">
          <cell r="A10" t="str">
            <v>Ireland</v>
          </cell>
          <cell r="B10" t="str">
            <v/>
          </cell>
          <cell r="C10" t="str">
            <v/>
          </cell>
          <cell r="D10" t="str">
            <v/>
          </cell>
          <cell r="E10" t="str">
            <v/>
          </cell>
          <cell r="F10" t="str">
            <v/>
          </cell>
          <cell r="G10">
            <v>22</v>
          </cell>
          <cell r="H10" t="str">
            <v/>
          </cell>
          <cell r="I10" t="str">
            <v/>
          </cell>
          <cell r="J10" t="str">
            <v/>
          </cell>
          <cell r="K10" t="str">
            <v/>
          </cell>
          <cell r="L10">
            <v>7.4</v>
          </cell>
          <cell r="M10" t="str">
            <v/>
          </cell>
          <cell r="N10">
            <v>1.4</v>
          </cell>
          <cell r="O10" t="str">
            <v/>
          </cell>
        </row>
        <row r="11">
          <cell r="A11" t="str">
            <v>New Zealand</v>
          </cell>
          <cell r="B11" t="str">
            <v/>
          </cell>
          <cell r="C11" t="str">
            <v/>
          </cell>
          <cell r="D11">
            <v>2.2639999999999998</v>
          </cell>
          <cell r="E11">
            <v>68.296000000000006</v>
          </cell>
          <cell r="F11" t="str">
            <v/>
          </cell>
          <cell r="G11">
            <v>130.87899999999999</v>
          </cell>
          <cell r="H11" t="str">
            <v/>
          </cell>
          <cell r="I11" t="str">
            <v/>
          </cell>
          <cell r="J11">
            <v>2.1139999999999999</v>
          </cell>
          <cell r="K11" t="str">
            <v/>
          </cell>
          <cell r="L11" t="str">
            <v/>
          </cell>
          <cell r="M11" t="str">
            <v/>
          </cell>
          <cell r="N11" t="str">
            <v/>
          </cell>
          <cell r="O11" t="str">
            <v/>
          </cell>
        </row>
        <row r="12">
          <cell r="A12" t="str">
            <v>Spain</v>
          </cell>
          <cell r="B12" t="str">
            <v/>
          </cell>
          <cell r="C12">
            <v>0</v>
          </cell>
          <cell r="D12">
            <v>28973.3</v>
          </cell>
          <cell r="E12" t="str">
            <v/>
          </cell>
          <cell r="F12" t="str">
            <v/>
          </cell>
          <cell r="G12" t="str">
            <v/>
          </cell>
          <cell r="H12" t="str">
            <v/>
          </cell>
          <cell r="I12" t="str">
            <v/>
          </cell>
          <cell r="J12" t="str">
            <v/>
          </cell>
          <cell r="K12" t="str">
            <v/>
          </cell>
          <cell r="L12" t="str">
            <v/>
          </cell>
          <cell r="M12" t="str">
            <v/>
          </cell>
          <cell r="N12" t="str">
            <v/>
          </cell>
          <cell r="O12" t="str">
            <v/>
          </cell>
        </row>
        <row r="13">
          <cell r="A13" t="str">
            <v>Sweden</v>
          </cell>
          <cell r="B13" t="str">
            <v/>
          </cell>
          <cell r="C13" t="str">
            <v/>
          </cell>
          <cell r="D13">
            <v>5212</v>
          </cell>
          <cell r="E13">
            <v>7512</v>
          </cell>
          <cell r="F13" t="str">
            <v/>
          </cell>
          <cell r="G13">
            <v>2290</v>
          </cell>
          <cell r="H13" t="str">
            <v/>
          </cell>
          <cell r="I13" t="str">
            <v/>
          </cell>
          <cell r="J13" t="str">
            <v/>
          </cell>
          <cell r="K13">
            <v>906</v>
          </cell>
          <cell r="L13">
            <v>670</v>
          </cell>
          <cell r="M13">
            <v>230</v>
          </cell>
          <cell r="N13">
            <v>500</v>
          </cell>
          <cell r="O13">
            <v>700</v>
          </cell>
        </row>
        <row r="14">
          <cell r="A14" t="str">
            <v>Switzerland</v>
          </cell>
          <cell r="B14" t="str">
            <v/>
          </cell>
          <cell r="C14" t="str">
            <v/>
          </cell>
          <cell r="D14">
            <v>191.2</v>
          </cell>
          <cell r="E14">
            <v>6.2</v>
          </cell>
          <cell r="F14" t="str">
            <v/>
          </cell>
          <cell r="G14" t="str">
            <v/>
          </cell>
          <cell r="H14" t="str">
            <v/>
          </cell>
          <cell r="I14" t="str">
            <v/>
          </cell>
          <cell r="J14" t="str">
            <v/>
          </cell>
          <cell r="K14" t="str">
            <v/>
          </cell>
          <cell r="L14" t="str">
            <v/>
          </cell>
          <cell r="M14" t="str">
            <v/>
          </cell>
          <cell r="N14" t="str">
            <v/>
          </cell>
          <cell r="O14" t="str">
            <v/>
          </cell>
        </row>
        <row r="15">
          <cell r="A15" t="str">
            <v>United Kingdom</v>
          </cell>
          <cell r="B15" t="str">
            <v/>
          </cell>
          <cell r="C15">
            <v>193.4</v>
          </cell>
          <cell r="D15">
            <v>232.2</v>
          </cell>
          <cell r="E15" t="str">
            <v/>
          </cell>
          <cell r="F15">
            <v>11.6</v>
          </cell>
          <cell r="G15" t="str">
            <v/>
          </cell>
          <cell r="H15" t="str">
            <v/>
          </cell>
          <cell r="I15" t="str">
            <v/>
          </cell>
          <cell r="J15" t="str">
            <v/>
          </cell>
          <cell r="K15" t="str">
            <v/>
          </cell>
          <cell r="L15" t="str">
            <v/>
          </cell>
          <cell r="M15" t="str">
            <v/>
          </cell>
          <cell r="N15" t="str">
            <v/>
          </cell>
          <cell r="O15" t="str">
            <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_ISC567"/>
    </sheetNames>
    <sheetDataSet>
      <sheetData sheetId="0">
        <row r="1">
          <cell r="A1" t="str">
            <v>LCNTRY</v>
          </cell>
          <cell r="B1" t="str">
            <v>100</v>
          </cell>
          <cell r="C1" t="str">
            <v>110</v>
          </cell>
          <cell r="D1" t="str">
            <v>120</v>
          </cell>
          <cell r="E1" t="str">
            <v>121</v>
          </cell>
          <cell r="F1" t="str">
            <v>200</v>
          </cell>
          <cell r="G1" t="str">
            <v>210</v>
          </cell>
          <cell r="H1" t="str">
            <v>220</v>
          </cell>
          <cell r="I1" t="str">
            <v>300</v>
          </cell>
          <cell r="J1" t="str">
            <v>410</v>
          </cell>
          <cell r="K1" t="str">
            <v>420</v>
          </cell>
          <cell r="L1" t="str">
            <v>500</v>
          </cell>
          <cell r="M1" t="str">
            <v>510</v>
          </cell>
          <cell r="N1" t="str">
            <v>520</v>
          </cell>
          <cell r="O1" t="str">
            <v>530</v>
          </cell>
          <cell r="P1" t="str">
            <v>540</v>
          </cell>
          <cell r="Q1" t="str">
            <v>550</v>
          </cell>
          <cell r="R1" t="str">
            <v>800</v>
          </cell>
        </row>
        <row r="2">
          <cell r="A2" t="str">
            <v>Australia</v>
          </cell>
          <cell r="B2" t="str">
            <v/>
          </cell>
          <cell r="C2" t="str">
            <v/>
          </cell>
          <cell r="D2" t="str">
            <v/>
          </cell>
          <cell r="E2" t="str">
            <v/>
          </cell>
          <cell r="F2" t="str">
            <v/>
          </cell>
          <cell r="G2">
            <v>694</v>
          </cell>
          <cell r="H2">
            <v>14</v>
          </cell>
          <cell r="I2" t="str">
            <v/>
          </cell>
          <cell r="J2">
            <v>332</v>
          </cell>
          <cell r="K2" t="str">
            <v/>
          </cell>
          <cell r="L2" t="str">
            <v/>
          </cell>
          <cell r="M2" t="str">
            <v/>
          </cell>
          <cell r="N2" t="str">
            <v/>
          </cell>
          <cell r="O2" t="str">
            <v/>
          </cell>
          <cell r="P2" t="str">
            <v/>
          </cell>
          <cell r="Q2" t="str">
            <v/>
          </cell>
          <cell r="R2" t="str">
            <v/>
          </cell>
        </row>
        <row r="3">
          <cell r="A3" t="str">
            <v>Austria</v>
          </cell>
          <cell r="B3">
            <v>1394.8</v>
          </cell>
          <cell r="C3" t="str">
            <v/>
          </cell>
          <cell r="D3" t="str">
            <v/>
          </cell>
          <cell r="E3" t="str">
            <v/>
          </cell>
          <cell r="F3" t="str">
            <v/>
          </cell>
          <cell r="G3" t="str">
            <v/>
          </cell>
          <cell r="H3" t="str">
            <v/>
          </cell>
          <cell r="I3">
            <v>2670.6</v>
          </cell>
          <cell r="J3" t="str">
            <v/>
          </cell>
          <cell r="K3" t="str">
            <v/>
          </cell>
          <cell r="L3" t="str">
            <v/>
          </cell>
          <cell r="M3">
            <v>224.9</v>
          </cell>
          <cell r="N3">
            <v>21.9</v>
          </cell>
          <cell r="O3">
            <v>38.1</v>
          </cell>
          <cell r="P3" t="str">
            <v/>
          </cell>
          <cell r="Q3">
            <v>11.8</v>
          </cell>
          <cell r="R3" t="str">
            <v/>
          </cell>
        </row>
        <row r="4">
          <cell r="A4" t="str">
            <v>Canada</v>
          </cell>
          <cell r="B4">
            <v>2691.35</v>
          </cell>
          <cell r="C4" t="str">
            <v/>
          </cell>
          <cell r="D4" t="str">
            <v/>
          </cell>
          <cell r="E4" t="str">
            <v/>
          </cell>
          <cell r="F4" t="str">
            <v/>
          </cell>
          <cell r="G4">
            <v>84.76</v>
          </cell>
          <cell r="H4" t="str">
            <v/>
          </cell>
          <cell r="I4" t="str">
            <v/>
          </cell>
          <cell r="J4" t="str">
            <v/>
          </cell>
          <cell r="K4" t="str">
            <v/>
          </cell>
          <cell r="L4" t="str">
            <v/>
          </cell>
          <cell r="M4" t="str">
            <v/>
          </cell>
          <cell r="N4" t="str">
            <v/>
          </cell>
          <cell r="O4" t="str">
            <v/>
          </cell>
          <cell r="P4" t="str">
            <v/>
          </cell>
          <cell r="Q4" t="str">
            <v/>
          </cell>
          <cell r="R4" t="str">
            <v/>
          </cell>
        </row>
        <row r="5">
          <cell r="A5" t="str">
            <v>Czech Republic</v>
          </cell>
          <cell r="B5" t="str">
            <v/>
          </cell>
          <cell r="C5" t="str">
            <v/>
          </cell>
          <cell r="D5">
            <v>155</v>
          </cell>
          <cell r="E5" t="str">
            <v/>
          </cell>
          <cell r="F5" t="str">
            <v/>
          </cell>
          <cell r="G5" t="str">
            <v/>
          </cell>
          <cell r="H5" t="str">
            <v/>
          </cell>
          <cell r="I5">
            <v>886</v>
          </cell>
          <cell r="J5" t="str">
            <v/>
          </cell>
          <cell r="K5">
            <v>302</v>
          </cell>
          <cell r="L5" t="str">
            <v/>
          </cell>
          <cell r="M5">
            <v>956</v>
          </cell>
          <cell r="N5" t="str">
            <v/>
          </cell>
          <cell r="O5">
            <v>60</v>
          </cell>
          <cell r="P5">
            <v>35</v>
          </cell>
          <cell r="Q5" t="str">
            <v/>
          </cell>
          <cell r="R5" t="str">
            <v/>
          </cell>
        </row>
        <row r="6">
          <cell r="A6" t="str">
            <v>Denmark</v>
          </cell>
          <cell r="B6" t="str">
            <v/>
          </cell>
          <cell r="C6" t="str">
            <v/>
          </cell>
          <cell r="D6">
            <v>3228</v>
          </cell>
          <cell r="E6" t="str">
            <v/>
          </cell>
          <cell r="F6" t="str">
            <v/>
          </cell>
          <cell r="G6">
            <v>966.9</v>
          </cell>
          <cell r="H6" t="str">
            <v/>
          </cell>
          <cell r="I6" t="str">
            <v/>
          </cell>
          <cell r="J6" t="str">
            <v/>
          </cell>
          <cell r="K6" t="str">
            <v/>
          </cell>
          <cell r="L6" t="str">
            <v/>
          </cell>
          <cell r="M6" t="str">
            <v/>
          </cell>
          <cell r="N6" t="str">
            <v/>
          </cell>
          <cell r="O6" t="str">
            <v/>
          </cell>
          <cell r="P6" t="str">
            <v/>
          </cell>
          <cell r="Q6" t="str">
            <v/>
          </cell>
          <cell r="R6" t="str">
            <v/>
          </cell>
        </row>
        <row r="7">
          <cell r="A7" t="str">
            <v>Finland</v>
          </cell>
          <cell r="B7" t="str">
            <v/>
          </cell>
          <cell r="C7" t="str">
            <v/>
          </cell>
          <cell r="D7">
            <v>1686</v>
          </cell>
          <cell r="E7" t="str">
            <v/>
          </cell>
          <cell r="F7" t="str">
            <v/>
          </cell>
          <cell r="G7" t="str">
            <v/>
          </cell>
          <cell r="H7">
            <v>278</v>
          </cell>
          <cell r="I7" t="str">
            <v/>
          </cell>
          <cell r="J7" t="str">
            <v/>
          </cell>
          <cell r="K7" t="str">
            <v/>
          </cell>
          <cell r="L7" t="str">
            <v/>
          </cell>
          <cell r="M7">
            <v>357</v>
          </cell>
          <cell r="N7" t="str">
            <v/>
          </cell>
          <cell r="O7" t="str">
            <v/>
          </cell>
          <cell r="P7" t="str">
            <v/>
          </cell>
          <cell r="Q7" t="str">
            <v/>
          </cell>
          <cell r="R7" t="str">
            <v/>
          </cell>
        </row>
        <row r="8">
          <cell r="A8" t="str">
            <v>France</v>
          </cell>
          <cell r="B8" t="str">
            <v/>
          </cell>
          <cell r="C8">
            <v>55</v>
          </cell>
          <cell r="D8">
            <v>6041.2</v>
          </cell>
          <cell r="E8" t="str">
            <v/>
          </cell>
          <cell r="F8" t="str">
            <v/>
          </cell>
          <cell r="G8">
            <v>19.100000000000001</v>
          </cell>
          <cell r="H8" t="str">
            <v/>
          </cell>
          <cell r="I8" t="str">
            <v/>
          </cell>
          <cell r="J8" t="str">
            <v/>
          </cell>
          <cell r="K8">
            <v>9077</v>
          </cell>
          <cell r="L8" t="str">
            <v/>
          </cell>
          <cell r="M8">
            <v>8300</v>
          </cell>
          <cell r="N8" t="str">
            <v/>
          </cell>
          <cell r="O8">
            <v>22</v>
          </cell>
          <cell r="P8">
            <v>2679.5</v>
          </cell>
          <cell r="Q8" t="str">
            <v/>
          </cell>
          <cell r="R8" t="str">
            <v/>
          </cell>
        </row>
        <row r="9">
          <cell r="A9" t="str">
            <v>Greece</v>
          </cell>
          <cell r="B9" t="str">
            <v/>
          </cell>
          <cell r="C9" t="str">
            <v/>
          </cell>
          <cell r="D9">
            <v>2545.8330660000001</v>
          </cell>
          <cell r="E9" t="str">
            <v/>
          </cell>
          <cell r="F9" t="str">
            <v/>
          </cell>
          <cell r="G9">
            <v>126.75</v>
          </cell>
          <cell r="H9" t="str">
            <v/>
          </cell>
          <cell r="I9" t="str">
            <v/>
          </cell>
          <cell r="J9" t="str">
            <v/>
          </cell>
          <cell r="K9" t="str">
            <v/>
          </cell>
          <cell r="L9" t="str">
            <v/>
          </cell>
          <cell r="M9" t="str">
            <v/>
          </cell>
          <cell r="N9" t="str">
            <v/>
          </cell>
          <cell r="O9" t="str">
            <v/>
          </cell>
          <cell r="P9" t="str">
            <v/>
          </cell>
          <cell r="Q9" t="str">
            <v/>
          </cell>
          <cell r="R9" t="str">
            <v/>
          </cell>
        </row>
        <row r="10">
          <cell r="A10" t="str">
            <v>Ireland</v>
          </cell>
          <cell r="B10">
            <v>102.3</v>
          </cell>
          <cell r="C10">
            <v>53.8</v>
          </cell>
          <cell r="D10">
            <v>6.2</v>
          </cell>
          <cell r="E10" t="str">
            <v/>
          </cell>
          <cell r="F10" t="str">
            <v/>
          </cell>
          <cell r="G10" t="str">
            <v/>
          </cell>
          <cell r="H10" t="str">
            <v/>
          </cell>
          <cell r="I10" t="str">
            <v/>
          </cell>
          <cell r="J10" t="str">
            <v/>
          </cell>
          <cell r="K10" t="str">
            <v/>
          </cell>
          <cell r="L10" t="str">
            <v/>
          </cell>
          <cell r="M10" t="str">
            <v/>
          </cell>
          <cell r="N10" t="str">
            <v/>
          </cell>
          <cell r="O10" t="str">
            <v/>
          </cell>
          <cell r="P10" t="str">
            <v/>
          </cell>
          <cell r="Q10" t="str">
            <v/>
          </cell>
          <cell r="R10" t="str">
            <v/>
          </cell>
        </row>
        <row r="11">
          <cell r="A11" t="str">
            <v>New Zealand</v>
          </cell>
          <cell r="B11" t="str">
            <v/>
          </cell>
          <cell r="C11" t="str">
            <v/>
          </cell>
          <cell r="D11">
            <v>4.7329999999999997</v>
          </cell>
          <cell r="E11" t="str">
            <v/>
          </cell>
          <cell r="F11" t="str">
            <v/>
          </cell>
          <cell r="G11">
            <v>333.447</v>
          </cell>
          <cell r="H11" t="str">
            <v/>
          </cell>
          <cell r="I11">
            <v>207.77799999999999</v>
          </cell>
          <cell r="J11" t="str">
            <v/>
          </cell>
          <cell r="K11" t="str">
            <v/>
          </cell>
          <cell r="L11" t="str">
            <v/>
          </cell>
          <cell r="M11" t="str">
            <v/>
          </cell>
          <cell r="N11" t="str">
            <v/>
          </cell>
          <cell r="O11" t="str">
            <v/>
          </cell>
          <cell r="P11" t="str">
            <v/>
          </cell>
          <cell r="Q11" t="str">
            <v/>
          </cell>
          <cell r="R11" t="str">
            <v/>
          </cell>
        </row>
        <row r="12">
          <cell r="A12" t="str">
            <v>Spain</v>
          </cell>
          <cell r="B12" t="str">
            <v/>
          </cell>
          <cell r="C12" t="str">
            <v/>
          </cell>
          <cell r="D12">
            <v>55018.5</v>
          </cell>
          <cell r="E12">
            <v>14161.5</v>
          </cell>
          <cell r="F12" t="str">
            <v/>
          </cell>
          <cell r="G12" t="str">
            <v/>
          </cell>
          <cell r="H12" t="str">
            <v/>
          </cell>
          <cell r="I12" t="str">
            <v/>
          </cell>
          <cell r="J12" t="str">
            <v/>
          </cell>
          <cell r="K12" t="str">
            <v/>
          </cell>
          <cell r="L12" t="str">
            <v/>
          </cell>
          <cell r="M12" t="str">
            <v/>
          </cell>
          <cell r="N12" t="str">
            <v/>
          </cell>
          <cell r="O12" t="str">
            <v/>
          </cell>
          <cell r="P12" t="str">
            <v/>
          </cell>
          <cell r="Q12" t="str">
            <v/>
          </cell>
          <cell r="R12" t="str">
            <v/>
          </cell>
        </row>
        <row r="13">
          <cell r="A13" t="str">
            <v>Sweden</v>
          </cell>
          <cell r="B13" t="str">
            <v/>
          </cell>
          <cell r="C13" t="str">
            <v/>
          </cell>
          <cell r="D13">
            <v>3290</v>
          </cell>
          <cell r="E13" t="str">
            <v/>
          </cell>
          <cell r="F13" t="str">
            <v/>
          </cell>
          <cell r="G13">
            <v>6490</v>
          </cell>
          <cell r="H13" t="str">
            <v/>
          </cell>
          <cell r="I13" t="str">
            <v/>
          </cell>
          <cell r="J13" t="str">
            <v/>
          </cell>
          <cell r="K13" t="str">
            <v/>
          </cell>
          <cell r="L13" t="str">
            <v/>
          </cell>
          <cell r="M13" t="str">
            <v/>
          </cell>
          <cell r="N13" t="str">
            <v/>
          </cell>
          <cell r="O13" t="str">
            <v/>
          </cell>
          <cell r="P13" t="str">
            <v/>
          </cell>
          <cell r="Q13" t="str">
            <v/>
          </cell>
          <cell r="R13">
            <v>2575.3000000000002</v>
          </cell>
        </row>
        <row r="14">
          <cell r="A14" t="str">
            <v>Switzerland</v>
          </cell>
          <cell r="B14" t="str">
            <v/>
          </cell>
          <cell r="C14" t="str">
            <v/>
          </cell>
          <cell r="D14">
            <v>148.9</v>
          </cell>
          <cell r="E14" t="str">
            <v/>
          </cell>
          <cell r="F14" t="str">
            <v/>
          </cell>
          <cell r="G14">
            <v>12.6</v>
          </cell>
          <cell r="H14" t="str">
            <v/>
          </cell>
          <cell r="I14" t="str">
            <v/>
          </cell>
          <cell r="J14" t="str">
            <v/>
          </cell>
          <cell r="K14" t="str">
            <v/>
          </cell>
          <cell r="L14" t="str">
            <v/>
          </cell>
          <cell r="M14" t="str">
            <v/>
          </cell>
          <cell r="N14" t="str">
            <v/>
          </cell>
          <cell r="O14" t="str">
            <v/>
          </cell>
          <cell r="P14" t="str">
            <v/>
          </cell>
          <cell r="Q14" t="str">
            <v/>
          </cell>
          <cell r="R14" t="str">
            <v/>
          </cell>
        </row>
        <row r="15">
          <cell r="A15" t="str">
            <v>United Kingdom</v>
          </cell>
          <cell r="B15" t="str">
            <v/>
          </cell>
          <cell r="C15">
            <v>1315.4</v>
          </cell>
          <cell r="D15">
            <v>1412.3</v>
          </cell>
          <cell r="E15" t="str">
            <v/>
          </cell>
          <cell r="F15" t="str">
            <v/>
          </cell>
          <cell r="G15">
            <v>552</v>
          </cell>
          <cell r="H15" t="str">
            <v/>
          </cell>
          <cell r="I15" t="str">
            <v/>
          </cell>
          <cell r="J15" t="str">
            <v/>
          </cell>
          <cell r="K15" t="str">
            <v/>
          </cell>
          <cell r="L15" t="str">
            <v/>
          </cell>
          <cell r="M15" t="str">
            <v/>
          </cell>
          <cell r="N15" t="str">
            <v/>
          </cell>
          <cell r="O15" t="str">
            <v/>
          </cell>
          <cell r="P15" t="str">
            <v/>
          </cell>
          <cell r="Q15" t="str">
            <v/>
          </cell>
          <cell r="R15" t="str">
            <v/>
          </cell>
        </row>
        <row r="16">
          <cell r="A16" t="str">
            <v>United States</v>
          </cell>
          <cell r="B16">
            <v>2451.8000000000002</v>
          </cell>
          <cell r="C16" t="str">
            <v/>
          </cell>
          <cell r="D16" t="str">
            <v/>
          </cell>
          <cell r="E16" t="str">
            <v/>
          </cell>
          <cell r="F16" t="str">
            <v/>
          </cell>
          <cell r="G16" t="str">
            <v/>
          </cell>
          <cell r="H16" t="str">
            <v/>
          </cell>
          <cell r="I16" t="str">
            <v/>
          </cell>
          <cell r="J16" t="str">
            <v/>
          </cell>
          <cell r="K16" t="str">
            <v/>
          </cell>
          <cell r="L16" t="str">
            <v/>
          </cell>
          <cell r="M16" t="str">
            <v/>
          </cell>
          <cell r="N16" t="str">
            <v/>
          </cell>
          <cell r="O16" t="str">
            <v/>
          </cell>
          <cell r="P16" t="str">
            <v/>
          </cell>
          <cell r="Q16" t="str">
            <v/>
          </cell>
          <cell r="R16" t="str">
            <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tA4.2"/>
      <sheetName val="charta4.2(data)"/>
      <sheetName val="chtA4.1"/>
      <sheetName val="readme"/>
      <sheetName val="A4_12000"/>
      <sheetName val="Dbase_proj"/>
      <sheetName val="Sheet8"/>
      <sheetName val="Pivot_proj"/>
      <sheetName val="table(1998=100)"/>
      <sheetName val="Sheet1"/>
      <sheetName val="POpula"/>
    </sheetNames>
    <sheetDataSet>
      <sheetData sheetId="0" refreshError="1"/>
      <sheetData sheetId="1"/>
      <sheetData sheetId="2"/>
      <sheetData sheetId="3"/>
      <sheetData sheetId="4"/>
      <sheetData sheetId="5"/>
      <sheetData sheetId="6"/>
      <sheetData sheetId="7"/>
      <sheetData sheetId="8"/>
      <sheetData sheetId="9"/>
      <sheetData sheetId="10" refreshError="1">
        <row r="1">
          <cell r="A1" t="str">
            <v>DCOUNTRY</v>
          </cell>
          <cell r="B1" t="str">
            <v>LDCOUNTRY</v>
          </cell>
          <cell r="C1" t="str">
            <v>DTIME</v>
          </cell>
          <cell r="D1" t="str">
            <v>DSEX</v>
          </cell>
          <cell r="E1" t="str">
            <v>DAGEGR</v>
          </cell>
          <cell r="F1" t="str">
            <v>DSTATUS</v>
          </cell>
          <cell r="G1" t="str">
            <v>VPOP</v>
          </cell>
          <cell r="H1" t="str">
            <v>NOTE</v>
          </cell>
          <cell r="I1" t="str">
            <v>MNOTE</v>
          </cell>
        </row>
        <row r="2">
          <cell r="A2">
            <v>40</v>
          </cell>
          <cell r="B2" t="str">
            <v>Austria</v>
          </cell>
          <cell r="C2">
            <v>1998</v>
          </cell>
          <cell r="D2">
            <v>90</v>
          </cell>
          <cell r="E2">
            <v>900000</v>
          </cell>
          <cell r="F2">
            <v>90</v>
          </cell>
          <cell r="G2">
            <v>8075425</v>
          </cell>
          <cell r="H2" t="str">
            <v>;;=SUM(F11:G11);</v>
          </cell>
          <cell r="I2" t="str">
            <v>.</v>
          </cell>
        </row>
        <row r="3">
          <cell r="A3">
            <v>40</v>
          </cell>
          <cell r="B3" t="str">
            <v>Austria</v>
          </cell>
          <cell r="C3">
            <v>1998</v>
          </cell>
          <cell r="D3">
            <v>90</v>
          </cell>
          <cell r="E3">
            <v>300</v>
          </cell>
          <cell r="F3">
            <v>90</v>
          </cell>
          <cell r="G3">
            <v>261654</v>
          </cell>
          <cell r="H3" t="str">
            <v>;;=SUM(F12:G12);</v>
          </cell>
          <cell r="I3" t="str">
            <v>.</v>
          </cell>
        </row>
        <row r="4">
          <cell r="A4">
            <v>40</v>
          </cell>
          <cell r="B4" t="str">
            <v>Austria</v>
          </cell>
          <cell r="C4">
            <v>1998</v>
          </cell>
          <cell r="D4">
            <v>90</v>
          </cell>
          <cell r="E4">
            <v>303</v>
          </cell>
          <cell r="F4">
            <v>90</v>
          </cell>
          <cell r="G4">
            <v>92567</v>
          </cell>
          <cell r="H4" t="str">
            <v>;;=SUM(F13:G13);</v>
          </cell>
          <cell r="I4" t="str">
            <v>.</v>
          </cell>
        </row>
        <row r="5">
          <cell r="A5">
            <v>40</v>
          </cell>
          <cell r="B5" t="str">
            <v>Austria</v>
          </cell>
          <cell r="C5">
            <v>1998</v>
          </cell>
          <cell r="D5">
            <v>90</v>
          </cell>
          <cell r="E5">
            <v>404</v>
          </cell>
          <cell r="F5">
            <v>90</v>
          </cell>
          <cell r="G5">
            <v>95357</v>
          </cell>
          <cell r="H5" t="str">
            <v>;;=SUM(F14:G14);</v>
          </cell>
          <cell r="I5" t="str">
            <v>.</v>
          </cell>
        </row>
        <row r="6">
          <cell r="A6">
            <v>40</v>
          </cell>
          <cell r="B6" t="str">
            <v>Austria</v>
          </cell>
          <cell r="C6">
            <v>1998</v>
          </cell>
          <cell r="D6">
            <v>90</v>
          </cell>
          <cell r="E6">
            <v>505</v>
          </cell>
          <cell r="F6">
            <v>90</v>
          </cell>
          <cell r="G6">
            <v>95737</v>
          </cell>
          <cell r="H6" t="str">
            <v>;;=SUM(F15:G15);</v>
          </cell>
          <cell r="I6" t="str">
            <v>.</v>
          </cell>
        </row>
        <row r="7">
          <cell r="A7">
            <v>40</v>
          </cell>
          <cell r="B7" t="str">
            <v>Austria</v>
          </cell>
          <cell r="C7">
            <v>1998</v>
          </cell>
          <cell r="D7">
            <v>90</v>
          </cell>
          <cell r="E7">
            <v>606</v>
          </cell>
          <cell r="F7">
            <v>90</v>
          </cell>
          <cell r="G7">
            <v>95113</v>
          </cell>
          <cell r="H7" t="str">
            <v>;;=SUM(F16:G16);</v>
          </cell>
          <cell r="I7" t="str">
            <v>.</v>
          </cell>
        </row>
        <row r="8">
          <cell r="A8">
            <v>40</v>
          </cell>
          <cell r="B8" t="str">
            <v>Austria</v>
          </cell>
          <cell r="C8">
            <v>1998</v>
          </cell>
          <cell r="D8">
            <v>90</v>
          </cell>
          <cell r="E8">
            <v>707</v>
          </cell>
          <cell r="F8">
            <v>90</v>
          </cell>
          <cell r="G8">
            <v>93468</v>
          </cell>
          <cell r="H8" t="str">
            <v>;;=SUM(F17:G17);</v>
          </cell>
          <cell r="I8" t="str">
            <v>.</v>
          </cell>
        </row>
        <row r="9">
          <cell r="A9">
            <v>40</v>
          </cell>
          <cell r="B9" t="str">
            <v>Austria</v>
          </cell>
          <cell r="C9">
            <v>1998</v>
          </cell>
          <cell r="D9">
            <v>90</v>
          </cell>
          <cell r="E9">
            <v>808</v>
          </cell>
          <cell r="F9">
            <v>90</v>
          </cell>
          <cell r="G9">
            <v>92084</v>
          </cell>
          <cell r="H9" t="str">
            <v>;;=SUM(F18:G18);</v>
          </cell>
          <cell r="I9" t="str">
            <v>.</v>
          </cell>
        </row>
        <row r="10">
          <cell r="A10">
            <v>40</v>
          </cell>
          <cell r="B10" t="str">
            <v>Austria</v>
          </cell>
          <cell r="C10">
            <v>1998</v>
          </cell>
          <cell r="D10">
            <v>90</v>
          </cell>
          <cell r="E10">
            <v>909</v>
          </cell>
          <cell r="F10">
            <v>90</v>
          </cell>
          <cell r="G10">
            <v>93357</v>
          </cell>
          <cell r="H10" t="str">
            <v>;;=SUM(F19:G19);</v>
          </cell>
          <cell r="I10" t="str">
            <v>.</v>
          </cell>
        </row>
        <row r="11">
          <cell r="A11">
            <v>40</v>
          </cell>
          <cell r="B11" t="str">
            <v>Austria</v>
          </cell>
          <cell r="C11">
            <v>1998</v>
          </cell>
          <cell r="D11">
            <v>90</v>
          </cell>
          <cell r="E11">
            <v>509</v>
          </cell>
          <cell r="F11">
            <v>90</v>
          </cell>
          <cell r="G11">
            <v>469759</v>
          </cell>
          <cell r="H11" t="str">
            <v>;;=SUM(F20:G20);</v>
          </cell>
          <cell r="I11" t="str">
            <v>.</v>
          </cell>
        </row>
        <row r="12">
          <cell r="A12">
            <v>40</v>
          </cell>
          <cell r="B12" t="str">
            <v>Austria</v>
          </cell>
          <cell r="C12">
            <v>1998</v>
          </cell>
          <cell r="D12">
            <v>90</v>
          </cell>
          <cell r="E12">
            <v>1010</v>
          </cell>
          <cell r="F12">
            <v>90</v>
          </cell>
          <cell r="G12">
            <v>92229</v>
          </cell>
          <cell r="H12" t="str">
            <v>;;=SUM(F21:G21);</v>
          </cell>
          <cell r="I12" t="str">
            <v>.</v>
          </cell>
        </row>
        <row r="13">
          <cell r="A13">
            <v>40</v>
          </cell>
          <cell r="B13" t="str">
            <v>Austria</v>
          </cell>
          <cell r="C13">
            <v>1998</v>
          </cell>
          <cell r="D13">
            <v>90</v>
          </cell>
          <cell r="E13">
            <v>1111</v>
          </cell>
          <cell r="F13">
            <v>90</v>
          </cell>
          <cell r="G13">
            <v>93318</v>
          </cell>
          <cell r="H13" t="str">
            <v>;;=SUM(F22:G22);</v>
          </cell>
          <cell r="I13" t="str">
            <v>.</v>
          </cell>
        </row>
        <row r="14">
          <cell r="A14">
            <v>40</v>
          </cell>
          <cell r="B14" t="str">
            <v>Austria</v>
          </cell>
          <cell r="C14">
            <v>1998</v>
          </cell>
          <cell r="D14">
            <v>90</v>
          </cell>
          <cell r="E14">
            <v>1212</v>
          </cell>
          <cell r="F14">
            <v>90</v>
          </cell>
          <cell r="G14">
            <v>93256</v>
          </cell>
          <cell r="H14" t="str">
            <v>;;=SUM(F23:G23);</v>
          </cell>
          <cell r="I14" t="str">
            <v>.</v>
          </cell>
        </row>
        <row r="15">
          <cell r="A15">
            <v>40</v>
          </cell>
          <cell r="B15" t="str">
            <v>Austria</v>
          </cell>
          <cell r="C15">
            <v>1998</v>
          </cell>
          <cell r="D15">
            <v>90</v>
          </cell>
          <cell r="E15">
            <v>1313</v>
          </cell>
          <cell r="F15">
            <v>90</v>
          </cell>
          <cell r="G15">
            <v>94218</v>
          </cell>
          <cell r="H15" t="str">
            <v>;;=SUM(F24:G24);</v>
          </cell>
          <cell r="I15" t="str">
            <v>.</v>
          </cell>
        </row>
        <row r="16">
          <cell r="A16">
            <v>40</v>
          </cell>
          <cell r="B16" t="str">
            <v>Austria</v>
          </cell>
          <cell r="C16">
            <v>1998</v>
          </cell>
          <cell r="D16">
            <v>90</v>
          </cell>
          <cell r="E16">
            <v>1414</v>
          </cell>
          <cell r="F16">
            <v>90</v>
          </cell>
          <cell r="G16">
            <v>94245</v>
          </cell>
          <cell r="H16" t="str">
            <v>;;=SUM(F25:G25);</v>
          </cell>
          <cell r="I16" t="str">
            <v>.</v>
          </cell>
        </row>
        <row r="17">
          <cell r="A17">
            <v>40</v>
          </cell>
          <cell r="B17" t="str">
            <v>Austria</v>
          </cell>
          <cell r="C17">
            <v>1998</v>
          </cell>
          <cell r="D17">
            <v>90</v>
          </cell>
          <cell r="E17">
            <v>1014</v>
          </cell>
          <cell r="F17">
            <v>90</v>
          </cell>
          <cell r="G17">
            <v>467266</v>
          </cell>
          <cell r="H17" t="str">
            <v>;;=SUM(F26:G26);</v>
          </cell>
          <cell r="I17" t="str">
            <v>.</v>
          </cell>
        </row>
        <row r="18">
          <cell r="A18">
            <v>40</v>
          </cell>
          <cell r="B18" t="str">
            <v>Austria</v>
          </cell>
          <cell r="C18">
            <v>1998</v>
          </cell>
          <cell r="D18">
            <v>90</v>
          </cell>
          <cell r="E18">
            <v>1515</v>
          </cell>
          <cell r="F18">
            <v>90</v>
          </cell>
          <cell r="G18">
            <v>98248</v>
          </cell>
          <cell r="H18" t="str">
            <v>;;=SUM(F27:G27);</v>
          </cell>
          <cell r="I18" t="str">
            <v>.</v>
          </cell>
        </row>
        <row r="19">
          <cell r="A19">
            <v>40</v>
          </cell>
          <cell r="B19" t="str">
            <v>Austria</v>
          </cell>
          <cell r="C19">
            <v>1998</v>
          </cell>
          <cell r="D19">
            <v>90</v>
          </cell>
          <cell r="E19">
            <v>1616</v>
          </cell>
          <cell r="F19">
            <v>90</v>
          </cell>
          <cell r="G19">
            <v>99744</v>
          </cell>
          <cell r="H19" t="str">
            <v>;;=SUM(F28:G28);</v>
          </cell>
          <cell r="I19" t="str">
            <v>.</v>
          </cell>
        </row>
        <row r="20">
          <cell r="A20">
            <v>40</v>
          </cell>
          <cell r="B20" t="str">
            <v>Austria</v>
          </cell>
          <cell r="C20">
            <v>1998</v>
          </cell>
          <cell r="D20">
            <v>90</v>
          </cell>
          <cell r="E20">
            <v>1717</v>
          </cell>
          <cell r="F20">
            <v>90</v>
          </cell>
          <cell r="G20">
            <v>97008</v>
          </cell>
          <cell r="H20" t="str">
            <v>;;=SUM(F29:G29);</v>
          </cell>
          <cell r="I20" t="str">
            <v>.</v>
          </cell>
        </row>
        <row r="21">
          <cell r="A21">
            <v>40</v>
          </cell>
          <cell r="B21" t="str">
            <v>Austria</v>
          </cell>
          <cell r="C21">
            <v>1998</v>
          </cell>
          <cell r="D21">
            <v>90</v>
          </cell>
          <cell r="E21">
            <v>1818</v>
          </cell>
          <cell r="F21">
            <v>90</v>
          </cell>
          <cell r="G21">
            <v>90393</v>
          </cell>
          <cell r="H21" t="str">
            <v>;;=SUM(F30:G30);</v>
          </cell>
          <cell r="I21" t="str">
            <v>.</v>
          </cell>
        </row>
        <row r="22">
          <cell r="A22">
            <v>76</v>
          </cell>
          <cell r="B22" t="str">
            <v>Brazil</v>
          </cell>
          <cell r="C22">
            <v>1997</v>
          </cell>
          <cell r="D22">
            <v>90</v>
          </cell>
          <cell r="E22">
            <v>900000</v>
          </cell>
          <cell r="F22">
            <v>90</v>
          </cell>
          <cell r="G22">
            <v>159969072</v>
          </cell>
          <cell r="H22" t="str">
            <v>;;=SUM(F11:G11);</v>
          </cell>
          <cell r="I22" t="str">
            <v>.</v>
          </cell>
        </row>
        <row r="23">
          <cell r="A23">
            <v>76</v>
          </cell>
          <cell r="B23" t="str">
            <v>Brazil</v>
          </cell>
          <cell r="C23">
            <v>1997</v>
          </cell>
          <cell r="D23">
            <v>90</v>
          </cell>
          <cell r="E23">
            <v>300</v>
          </cell>
          <cell r="F23">
            <v>90</v>
          </cell>
          <cell r="G23">
            <v>9468241.6243874021</v>
          </cell>
          <cell r="H23" t="str">
            <v>;;=SUM(F12:G12);</v>
          </cell>
          <cell r="I23" t="str">
            <v>.</v>
          </cell>
        </row>
        <row r="24">
          <cell r="A24">
            <v>76</v>
          </cell>
          <cell r="B24" t="str">
            <v>Brazil</v>
          </cell>
          <cell r="C24">
            <v>1997</v>
          </cell>
          <cell r="D24">
            <v>90</v>
          </cell>
          <cell r="E24">
            <v>303</v>
          </cell>
          <cell r="F24">
            <v>90</v>
          </cell>
          <cell r="G24">
            <v>3218062.6032536076</v>
          </cell>
          <cell r="H24" t="str">
            <v>;;=SUM(F13:G13);</v>
          </cell>
          <cell r="I24" t="str">
            <v>.</v>
          </cell>
        </row>
        <row r="25">
          <cell r="A25">
            <v>32</v>
          </cell>
          <cell r="B25" t="str">
            <v>Argentina</v>
          </cell>
          <cell r="C25">
            <v>1997</v>
          </cell>
          <cell r="D25">
            <v>90</v>
          </cell>
          <cell r="E25">
            <v>900000</v>
          </cell>
          <cell r="F25">
            <v>90</v>
          </cell>
          <cell r="G25">
            <v>35671897</v>
          </cell>
          <cell r="H25" t="str">
            <v>;;=SUM(F11:G11);</v>
          </cell>
          <cell r="I25" t="str">
            <v>.</v>
          </cell>
        </row>
        <row r="26">
          <cell r="A26">
            <v>32</v>
          </cell>
          <cell r="B26" t="str">
            <v>Argentina</v>
          </cell>
          <cell r="C26">
            <v>1997</v>
          </cell>
          <cell r="D26">
            <v>90</v>
          </cell>
          <cell r="E26">
            <v>300</v>
          </cell>
          <cell r="F26">
            <v>90</v>
          </cell>
          <cell r="G26">
            <v>2082804.21</v>
          </cell>
          <cell r="H26" t="str">
            <v>;;=SUM(F12:G12);</v>
          </cell>
          <cell r="I26" t="str">
            <v>.</v>
          </cell>
        </row>
        <row r="27">
          <cell r="A27">
            <v>32</v>
          </cell>
          <cell r="B27" t="str">
            <v>Argentina</v>
          </cell>
          <cell r="C27">
            <v>1997</v>
          </cell>
          <cell r="D27">
            <v>90</v>
          </cell>
          <cell r="E27">
            <v>303</v>
          </cell>
          <cell r="F27">
            <v>90</v>
          </cell>
          <cell r="G27">
            <v>687359.93</v>
          </cell>
          <cell r="H27" t="str">
            <v>;;=SUM(F13:G13);</v>
          </cell>
          <cell r="I27" t="str">
            <v>.</v>
          </cell>
        </row>
        <row r="28">
          <cell r="A28">
            <v>32</v>
          </cell>
          <cell r="B28" t="str">
            <v>Argentina</v>
          </cell>
          <cell r="C28">
            <v>1997</v>
          </cell>
          <cell r="D28">
            <v>90</v>
          </cell>
          <cell r="E28">
            <v>404</v>
          </cell>
          <cell r="F28">
            <v>90</v>
          </cell>
          <cell r="G28">
            <v>683905.86</v>
          </cell>
          <cell r="H28" t="str">
            <v>;;=SUM(F14:G14);</v>
          </cell>
          <cell r="I28" t="str">
            <v>.</v>
          </cell>
        </row>
        <row r="29">
          <cell r="A29">
            <v>32</v>
          </cell>
          <cell r="B29" t="str">
            <v>Argentina</v>
          </cell>
          <cell r="C29">
            <v>1997</v>
          </cell>
          <cell r="D29">
            <v>90</v>
          </cell>
          <cell r="E29">
            <v>505</v>
          </cell>
          <cell r="F29">
            <v>90</v>
          </cell>
          <cell r="G29">
            <v>682381</v>
          </cell>
          <cell r="H29" t="str">
            <v>;;=SUM(F15:G15);</v>
          </cell>
          <cell r="I29" t="str">
            <v>.</v>
          </cell>
        </row>
        <row r="30">
          <cell r="A30">
            <v>32</v>
          </cell>
          <cell r="B30" t="str">
            <v>Argentina</v>
          </cell>
          <cell r="C30">
            <v>1997</v>
          </cell>
          <cell r="D30">
            <v>90</v>
          </cell>
          <cell r="E30">
            <v>606</v>
          </cell>
          <cell r="F30">
            <v>90</v>
          </cell>
          <cell r="G30">
            <v>678332</v>
          </cell>
          <cell r="H30" t="str">
            <v>;;=SUM(F16:G16);</v>
          </cell>
          <cell r="I30" t="str">
            <v>.</v>
          </cell>
        </row>
        <row r="31">
          <cell r="A31">
            <v>32</v>
          </cell>
          <cell r="B31" t="str">
            <v>Argentina</v>
          </cell>
          <cell r="C31">
            <v>1997</v>
          </cell>
          <cell r="D31">
            <v>90</v>
          </cell>
          <cell r="E31">
            <v>707</v>
          </cell>
          <cell r="F31">
            <v>90</v>
          </cell>
          <cell r="G31">
            <v>674164</v>
          </cell>
          <cell r="H31" t="str">
            <v>;;=SUM(F17:G17);</v>
          </cell>
          <cell r="I31" t="str">
            <v>.</v>
          </cell>
        </row>
        <row r="32">
          <cell r="A32">
            <v>32</v>
          </cell>
          <cell r="B32" t="str">
            <v>Argentina</v>
          </cell>
          <cell r="C32">
            <v>1997</v>
          </cell>
          <cell r="D32">
            <v>90</v>
          </cell>
          <cell r="E32">
            <v>808</v>
          </cell>
          <cell r="F32">
            <v>90</v>
          </cell>
          <cell r="G32">
            <v>670082</v>
          </cell>
          <cell r="H32" t="str">
            <v>;;=SUM(F18:G18);</v>
          </cell>
          <cell r="I32" t="str">
            <v>.</v>
          </cell>
        </row>
        <row r="33">
          <cell r="A33">
            <v>32</v>
          </cell>
          <cell r="B33" t="str">
            <v>Argentina</v>
          </cell>
          <cell r="C33">
            <v>1997</v>
          </cell>
          <cell r="D33">
            <v>90</v>
          </cell>
          <cell r="E33">
            <v>909</v>
          </cell>
          <cell r="F33">
            <v>90</v>
          </cell>
          <cell r="G33">
            <v>666292</v>
          </cell>
          <cell r="H33" t="str">
            <v>;;=SUM(F19:G19);</v>
          </cell>
          <cell r="I33" t="str">
            <v>.</v>
          </cell>
        </row>
        <row r="34">
          <cell r="A34">
            <v>32</v>
          </cell>
          <cell r="B34" t="str">
            <v>Argentina</v>
          </cell>
          <cell r="C34">
            <v>1997</v>
          </cell>
          <cell r="D34">
            <v>90</v>
          </cell>
          <cell r="E34">
            <v>509</v>
          </cell>
          <cell r="F34">
            <v>90</v>
          </cell>
          <cell r="G34">
            <v>3371251</v>
          </cell>
          <cell r="H34" t="str">
            <v>;;=SUM(F20:G20);</v>
          </cell>
          <cell r="I34" t="str">
            <v>.</v>
          </cell>
        </row>
        <row r="35">
          <cell r="A35">
            <v>32</v>
          </cell>
          <cell r="B35" t="str">
            <v>Argentina</v>
          </cell>
          <cell r="C35">
            <v>1997</v>
          </cell>
          <cell r="D35">
            <v>90</v>
          </cell>
          <cell r="E35">
            <v>1010</v>
          </cell>
          <cell r="F35">
            <v>90</v>
          </cell>
          <cell r="G35">
            <v>661954</v>
          </cell>
          <cell r="H35" t="str">
            <v>;;=SUM(F21:G21);</v>
          </cell>
          <cell r="I35" t="str">
            <v>.</v>
          </cell>
        </row>
        <row r="36">
          <cell r="A36">
            <v>32</v>
          </cell>
          <cell r="B36" t="str">
            <v>Argentina</v>
          </cell>
          <cell r="C36">
            <v>1997</v>
          </cell>
          <cell r="D36">
            <v>90</v>
          </cell>
          <cell r="E36">
            <v>1111</v>
          </cell>
          <cell r="F36">
            <v>90</v>
          </cell>
          <cell r="G36">
            <v>656227</v>
          </cell>
          <cell r="H36" t="str">
            <v>;;=SUM(F22:G22);</v>
          </cell>
          <cell r="I36" t="str">
            <v>.</v>
          </cell>
        </row>
        <row r="37">
          <cell r="A37">
            <v>32</v>
          </cell>
          <cell r="B37" t="str">
            <v>Argentina</v>
          </cell>
          <cell r="C37">
            <v>1997</v>
          </cell>
          <cell r="D37">
            <v>90</v>
          </cell>
          <cell r="E37">
            <v>1212</v>
          </cell>
          <cell r="F37">
            <v>90</v>
          </cell>
          <cell r="G37">
            <v>654547</v>
          </cell>
          <cell r="H37" t="str">
            <v>;;=SUM(F23:G23);</v>
          </cell>
          <cell r="I37" t="str">
            <v>.</v>
          </cell>
        </row>
        <row r="38">
          <cell r="A38">
            <v>32</v>
          </cell>
          <cell r="B38" t="str">
            <v>Argentina</v>
          </cell>
          <cell r="C38">
            <v>1997</v>
          </cell>
          <cell r="D38">
            <v>90</v>
          </cell>
          <cell r="E38">
            <v>1313</v>
          </cell>
          <cell r="F38">
            <v>90</v>
          </cell>
          <cell r="G38">
            <v>659209</v>
          </cell>
          <cell r="H38" t="str">
            <v>;;=SUM(F24:G24);</v>
          </cell>
          <cell r="I38" t="str">
            <v>.</v>
          </cell>
        </row>
        <row r="39">
          <cell r="A39">
            <v>32</v>
          </cell>
          <cell r="B39" t="str">
            <v>Argentina</v>
          </cell>
          <cell r="C39">
            <v>1997</v>
          </cell>
          <cell r="D39">
            <v>90</v>
          </cell>
          <cell r="E39">
            <v>1414</v>
          </cell>
          <cell r="F39">
            <v>90</v>
          </cell>
          <cell r="G39">
            <v>667283</v>
          </cell>
          <cell r="H39" t="str">
            <v>;;=SUM(F25:G25);</v>
          </cell>
          <cell r="I39" t="str">
            <v>.</v>
          </cell>
        </row>
        <row r="40">
          <cell r="A40">
            <v>32</v>
          </cell>
          <cell r="B40" t="str">
            <v>Argentina</v>
          </cell>
          <cell r="C40">
            <v>1997</v>
          </cell>
          <cell r="D40">
            <v>90</v>
          </cell>
          <cell r="E40">
            <v>1014</v>
          </cell>
          <cell r="F40">
            <v>90</v>
          </cell>
          <cell r="G40">
            <v>3299220</v>
          </cell>
          <cell r="H40" t="str">
            <v>;;=SUM(F26:G26);</v>
          </cell>
          <cell r="I40" t="str">
            <v>.</v>
          </cell>
        </row>
        <row r="41">
          <cell r="A41">
            <v>32</v>
          </cell>
          <cell r="B41" t="str">
            <v>Argentina</v>
          </cell>
          <cell r="C41">
            <v>1997</v>
          </cell>
          <cell r="D41">
            <v>90</v>
          </cell>
          <cell r="E41">
            <v>1515</v>
          </cell>
          <cell r="F41">
            <v>90</v>
          </cell>
          <cell r="G41">
            <v>673924</v>
          </cell>
          <cell r="H41" t="str">
            <v>;;=SUM(F27:G27);</v>
          </cell>
          <cell r="I41" t="str">
            <v>.</v>
          </cell>
        </row>
        <row r="42">
          <cell r="A42">
            <v>32</v>
          </cell>
          <cell r="B42" t="str">
            <v>Argentina</v>
          </cell>
          <cell r="C42">
            <v>1997</v>
          </cell>
          <cell r="D42">
            <v>90</v>
          </cell>
          <cell r="E42">
            <v>1616</v>
          </cell>
          <cell r="F42">
            <v>90</v>
          </cell>
          <cell r="G42">
            <v>680565</v>
          </cell>
          <cell r="H42" t="str">
            <v>;;=SUM(F28:G28);</v>
          </cell>
          <cell r="I42" t="str">
            <v>.</v>
          </cell>
        </row>
        <row r="43">
          <cell r="A43">
            <v>32</v>
          </cell>
          <cell r="B43" t="str">
            <v>Argentina</v>
          </cell>
          <cell r="C43">
            <v>1997</v>
          </cell>
          <cell r="D43">
            <v>90</v>
          </cell>
          <cell r="E43">
            <v>1717</v>
          </cell>
          <cell r="F43">
            <v>90</v>
          </cell>
          <cell r="G43">
            <v>681285</v>
          </cell>
          <cell r="H43" t="str">
            <v>;;=SUM(F29:G29);</v>
          </cell>
          <cell r="I43" t="str">
            <v>.</v>
          </cell>
        </row>
        <row r="44">
          <cell r="A44">
            <v>32</v>
          </cell>
          <cell r="B44" t="str">
            <v>Argentina</v>
          </cell>
          <cell r="C44">
            <v>1997</v>
          </cell>
          <cell r="D44">
            <v>90</v>
          </cell>
          <cell r="E44">
            <v>1818</v>
          </cell>
          <cell r="F44">
            <v>90</v>
          </cell>
          <cell r="G44">
            <v>672797</v>
          </cell>
          <cell r="H44" t="str">
            <v>;;=SUM(F30:G30);</v>
          </cell>
          <cell r="I44" t="str">
            <v>.</v>
          </cell>
        </row>
        <row r="45">
          <cell r="A45">
            <v>32</v>
          </cell>
          <cell r="B45" t="str">
            <v>Argentina</v>
          </cell>
          <cell r="C45">
            <v>1997</v>
          </cell>
          <cell r="D45">
            <v>90</v>
          </cell>
          <cell r="E45">
            <v>1919</v>
          </cell>
          <cell r="F45">
            <v>90</v>
          </cell>
          <cell r="G45">
            <v>657933</v>
          </cell>
          <cell r="H45" t="str">
            <v>;;=SUM(F31:G31);</v>
          </cell>
          <cell r="I45" t="str">
            <v>.</v>
          </cell>
        </row>
        <row r="46">
          <cell r="A46">
            <v>76</v>
          </cell>
          <cell r="B46" t="str">
            <v>Brazil</v>
          </cell>
          <cell r="C46">
            <v>1997</v>
          </cell>
          <cell r="D46">
            <v>90</v>
          </cell>
          <cell r="E46">
            <v>404</v>
          </cell>
          <cell r="F46">
            <v>90</v>
          </cell>
          <cell r="G46">
            <v>3264914.1056923261</v>
          </cell>
          <cell r="H46" t="str">
            <v>;;=SUM(F14:G14);</v>
          </cell>
          <cell r="I46" t="str">
            <v>.</v>
          </cell>
        </row>
        <row r="47">
          <cell r="A47">
            <v>792</v>
          </cell>
          <cell r="B47" t="str">
            <v>Turkey</v>
          </cell>
          <cell r="C47">
            <v>1998</v>
          </cell>
          <cell r="D47">
            <v>90</v>
          </cell>
          <cell r="E47">
            <v>1212</v>
          </cell>
          <cell r="F47">
            <v>90</v>
          </cell>
          <cell r="G47">
            <v>1340000</v>
          </cell>
          <cell r="H47" t="str">
            <v>;;=SUM(F23:G23);</v>
          </cell>
          <cell r="I47" t="str">
            <v>.</v>
          </cell>
        </row>
        <row r="48">
          <cell r="A48">
            <v>792</v>
          </cell>
          <cell r="B48" t="str">
            <v>Turkey</v>
          </cell>
          <cell r="C48">
            <v>1998</v>
          </cell>
          <cell r="D48">
            <v>90</v>
          </cell>
          <cell r="E48">
            <v>1313</v>
          </cell>
          <cell r="F48">
            <v>90</v>
          </cell>
          <cell r="G48">
            <v>1345000</v>
          </cell>
          <cell r="H48" t="str">
            <v>;;=SUM(F24:G24);</v>
          </cell>
          <cell r="I48" t="str">
            <v>.</v>
          </cell>
        </row>
        <row r="49">
          <cell r="A49">
            <v>792</v>
          </cell>
          <cell r="B49" t="str">
            <v>Turkey</v>
          </cell>
          <cell r="C49">
            <v>1998</v>
          </cell>
          <cell r="D49">
            <v>90</v>
          </cell>
          <cell r="E49">
            <v>1414</v>
          </cell>
          <cell r="F49">
            <v>90</v>
          </cell>
          <cell r="G49">
            <v>1352000</v>
          </cell>
          <cell r="H49" t="str">
            <v>;;=SUM(F25:G25);</v>
          </cell>
          <cell r="I49" t="str">
            <v>.</v>
          </cell>
        </row>
        <row r="50">
          <cell r="A50">
            <v>792</v>
          </cell>
          <cell r="B50" t="str">
            <v>Turkey</v>
          </cell>
          <cell r="C50">
            <v>1998</v>
          </cell>
          <cell r="D50">
            <v>90</v>
          </cell>
          <cell r="E50">
            <v>1014</v>
          </cell>
          <cell r="F50">
            <v>90</v>
          </cell>
          <cell r="G50">
            <v>6687000</v>
          </cell>
          <cell r="H50" t="str">
            <v>;;=SUM(F26:G26);</v>
          </cell>
          <cell r="I50" t="str">
            <v>.</v>
          </cell>
        </row>
        <row r="51">
          <cell r="A51">
            <v>792</v>
          </cell>
          <cell r="B51" t="str">
            <v>Turkey</v>
          </cell>
          <cell r="C51">
            <v>1998</v>
          </cell>
          <cell r="D51">
            <v>90</v>
          </cell>
          <cell r="E51">
            <v>1515</v>
          </cell>
          <cell r="F51">
            <v>90</v>
          </cell>
          <cell r="G51">
            <v>1356000</v>
          </cell>
          <cell r="H51" t="str">
            <v>;;=SUM(F27:G27);</v>
          </cell>
          <cell r="I51" t="str">
            <v>.</v>
          </cell>
        </row>
        <row r="52">
          <cell r="A52">
            <v>792</v>
          </cell>
          <cell r="B52" t="str">
            <v>Turkey</v>
          </cell>
          <cell r="C52">
            <v>1998</v>
          </cell>
          <cell r="D52">
            <v>90</v>
          </cell>
          <cell r="E52">
            <v>1616</v>
          </cell>
          <cell r="F52">
            <v>90</v>
          </cell>
          <cell r="G52">
            <v>1357000</v>
          </cell>
          <cell r="H52" t="str">
            <v>;;=SUM(F28:G28);</v>
          </cell>
          <cell r="I52" t="str">
            <v>.</v>
          </cell>
        </row>
        <row r="53">
          <cell r="A53">
            <v>792</v>
          </cell>
          <cell r="B53" t="str">
            <v>Turkey</v>
          </cell>
          <cell r="C53">
            <v>1998</v>
          </cell>
          <cell r="D53">
            <v>90</v>
          </cell>
          <cell r="E53">
            <v>1717</v>
          </cell>
          <cell r="F53">
            <v>90</v>
          </cell>
          <cell r="G53">
            <v>1354000</v>
          </cell>
          <cell r="H53" t="str">
            <v>;;=SUM(F29:G29);</v>
          </cell>
          <cell r="I53" t="str">
            <v>.</v>
          </cell>
        </row>
        <row r="54">
          <cell r="A54">
            <v>792</v>
          </cell>
          <cell r="B54" t="str">
            <v>Turkey</v>
          </cell>
          <cell r="C54">
            <v>1998</v>
          </cell>
          <cell r="D54">
            <v>90</v>
          </cell>
          <cell r="E54">
            <v>1818</v>
          </cell>
          <cell r="F54">
            <v>90</v>
          </cell>
          <cell r="G54">
            <v>1351000</v>
          </cell>
          <cell r="H54" t="str">
            <v>;;=SUM(F30:G30);</v>
          </cell>
          <cell r="I54" t="str">
            <v>.</v>
          </cell>
        </row>
        <row r="55">
          <cell r="A55">
            <v>792</v>
          </cell>
          <cell r="B55" t="str">
            <v>Turkey</v>
          </cell>
          <cell r="C55">
            <v>1998</v>
          </cell>
          <cell r="D55">
            <v>90</v>
          </cell>
          <cell r="E55">
            <v>1919</v>
          </cell>
          <cell r="F55">
            <v>90</v>
          </cell>
          <cell r="G55">
            <v>1346000</v>
          </cell>
          <cell r="H55" t="str">
            <v>;;=SUM(F31:G31);</v>
          </cell>
          <cell r="I55" t="str">
            <v>.</v>
          </cell>
        </row>
        <row r="56">
          <cell r="A56">
            <v>792</v>
          </cell>
          <cell r="B56" t="str">
            <v>Turkey</v>
          </cell>
          <cell r="C56">
            <v>1998</v>
          </cell>
          <cell r="D56">
            <v>90</v>
          </cell>
          <cell r="E56">
            <v>1519</v>
          </cell>
          <cell r="F56">
            <v>90</v>
          </cell>
          <cell r="G56">
            <v>6764000</v>
          </cell>
          <cell r="H56" t="str">
            <v>;;=SUM(F32:G32);</v>
          </cell>
          <cell r="I56" t="str">
            <v>.</v>
          </cell>
        </row>
        <row r="57">
          <cell r="A57">
            <v>792</v>
          </cell>
          <cell r="B57" t="str">
            <v>Turkey</v>
          </cell>
          <cell r="C57">
            <v>1998</v>
          </cell>
          <cell r="D57">
            <v>90</v>
          </cell>
          <cell r="E57">
            <v>2020</v>
          </cell>
          <cell r="F57">
            <v>90</v>
          </cell>
          <cell r="G57">
            <v>1333000</v>
          </cell>
          <cell r="H57" t="str">
            <v>;;=SUM(F33:G33);</v>
          </cell>
          <cell r="I57" t="str">
            <v>.</v>
          </cell>
        </row>
        <row r="58">
          <cell r="A58">
            <v>792</v>
          </cell>
          <cell r="B58" t="str">
            <v>Turkey</v>
          </cell>
          <cell r="C58">
            <v>1998</v>
          </cell>
          <cell r="D58">
            <v>90</v>
          </cell>
          <cell r="E58">
            <v>2121</v>
          </cell>
          <cell r="F58">
            <v>90</v>
          </cell>
          <cell r="G58">
            <v>1311000</v>
          </cell>
          <cell r="H58" t="str">
            <v>;;=SUM(F34:G34);</v>
          </cell>
          <cell r="I58" t="str">
            <v>.</v>
          </cell>
        </row>
        <row r="59">
          <cell r="A59">
            <v>792</v>
          </cell>
          <cell r="B59" t="str">
            <v>Turkey</v>
          </cell>
          <cell r="C59">
            <v>1998</v>
          </cell>
          <cell r="D59">
            <v>90</v>
          </cell>
          <cell r="E59">
            <v>2222</v>
          </cell>
          <cell r="F59">
            <v>90</v>
          </cell>
          <cell r="G59">
            <v>1281000</v>
          </cell>
          <cell r="H59" t="str">
            <v>;;=SUM(F35:G35);</v>
          </cell>
          <cell r="I59" t="str">
            <v>.</v>
          </cell>
        </row>
        <row r="60">
          <cell r="A60">
            <v>792</v>
          </cell>
          <cell r="B60" t="str">
            <v>Turkey</v>
          </cell>
          <cell r="C60">
            <v>1998</v>
          </cell>
          <cell r="D60">
            <v>90</v>
          </cell>
          <cell r="E60">
            <v>2323</v>
          </cell>
          <cell r="F60">
            <v>90</v>
          </cell>
          <cell r="G60">
            <v>1251000</v>
          </cell>
          <cell r="H60" t="str">
            <v>;;=SUM(F36:G36);</v>
          </cell>
          <cell r="I60" t="str">
            <v>.</v>
          </cell>
        </row>
        <row r="61">
          <cell r="A61">
            <v>792</v>
          </cell>
          <cell r="B61" t="str">
            <v>Turkey</v>
          </cell>
          <cell r="C61">
            <v>1998</v>
          </cell>
          <cell r="D61">
            <v>90</v>
          </cell>
          <cell r="E61">
            <v>2424</v>
          </cell>
          <cell r="F61">
            <v>90</v>
          </cell>
          <cell r="G61">
            <v>1220000</v>
          </cell>
          <cell r="H61" t="str">
            <v>;;=SUM(F37:G37);</v>
          </cell>
          <cell r="I61" t="str">
            <v>.</v>
          </cell>
        </row>
        <row r="62">
          <cell r="A62">
            <v>792</v>
          </cell>
          <cell r="B62" t="str">
            <v>Turkey</v>
          </cell>
          <cell r="C62">
            <v>1998</v>
          </cell>
          <cell r="D62">
            <v>90</v>
          </cell>
          <cell r="E62">
            <v>2024</v>
          </cell>
          <cell r="F62">
            <v>90</v>
          </cell>
          <cell r="G62">
            <v>6396000</v>
          </cell>
          <cell r="H62" t="str">
            <v>;;=SUM(F38:G38);</v>
          </cell>
          <cell r="I62" t="str">
            <v>.</v>
          </cell>
        </row>
        <row r="63">
          <cell r="A63">
            <v>792</v>
          </cell>
          <cell r="B63" t="str">
            <v>Turkey</v>
          </cell>
          <cell r="C63">
            <v>1998</v>
          </cell>
          <cell r="D63">
            <v>90</v>
          </cell>
          <cell r="E63">
            <v>2525</v>
          </cell>
          <cell r="F63">
            <v>90</v>
          </cell>
          <cell r="G63">
            <v>1188000</v>
          </cell>
          <cell r="H63" t="str">
            <v>;;=SUM(F39:G39);</v>
          </cell>
          <cell r="I63" t="str">
            <v>.</v>
          </cell>
        </row>
        <row r="64">
          <cell r="A64">
            <v>792</v>
          </cell>
          <cell r="B64" t="str">
            <v>Turkey</v>
          </cell>
          <cell r="C64">
            <v>1998</v>
          </cell>
          <cell r="D64">
            <v>90</v>
          </cell>
          <cell r="E64">
            <v>2626</v>
          </cell>
          <cell r="F64">
            <v>90</v>
          </cell>
          <cell r="G64">
            <v>1154000</v>
          </cell>
          <cell r="H64" t="str">
            <v>;;=SUM(F40:G40);</v>
          </cell>
          <cell r="I64" t="str">
            <v>.</v>
          </cell>
        </row>
        <row r="65">
          <cell r="A65">
            <v>792</v>
          </cell>
          <cell r="B65" t="str">
            <v>Turkey</v>
          </cell>
          <cell r="C65">
            <v>1998</v>
          </cell>
          <cell r="D65">
            <v>90</v>
          </cell>
          <cell r="E65">
            <v>2727</v>
          </cell>
          <cell r="F65">
            <v>90</v>
          </cell>
          <cell r="G65">
            <v>1121000</v>
          </cell>
          <cell r="H65" t="str">
            <v>;;=SUM(F41:G41);</v>
          </cell>
          <cell r="I65" t="str">
            <v>.</v>
          </cell>
        </row>
        <row r="66">
          <cell r="A66">
            <v>792</v>
          </cell>
          <cell r="B66" t="str">
            <v>Turkey</v>
          </cell>
          <cell r="C66">
            <v>1998</v>
          </cell>
          <cell r="D66">
            <v>90</v>
          </cell>
          <cell r="E66">
            <v>2828</v>
          </cell>
          <cell r="F66">
            <v>90</v>
          </cell>
          <cell r="G66">
            <v>1087000</v>
          </cell>
          <cell r="H66" t="str">
            <v>;;=SUM(F42:G42);</v>
          </cell>
          <cell r="I66" t="str">
            <v>.</v>
          </cell>
        </row>
        <row r="67">
          <cell r="A67">
            <v>792</v>
          </cell>
          <cell r="B67" t="str">
            <v>Turkey</v>
          </cell>
          <cell r="C67">
            <v>1998</v>
          </cell>
          <cell r="D67">
            <v>90</v>
          </cell>
          <cell r="E67">
            <v>2929</v>
          </cell>
          <cell r="F67">
            <v>90</v>
          </cell>
          <cell r="G67">
            <v>1050000</v>
          </cell>
          <cell r="H67" t="str">
            <v>;;=SUM(F43:G43);</v>
          </cell>
          <cell r="I67" t="str">
            <v>.</v>
          </cell>
        </row>
        <row r="68">
          <cell r="A68">
            <v>792</v>
          </cell>
          <cell r="B68" t="str">
            <v>Turkey</v>
          </cell>
          <cell r="C68">
            <v>1998</v>
          </cell>
          <cell r="D68">
            <v>90</v>
          </cell>
          <cell r="E68">
            <v>2529</v>
          </cell>
          <cell r="F68">
            <v>90</v>
          </cell>
          <cell r="G68">
            <v>5600000</v>
          </cell>
          <cell r="H68" t="str">
            <v>;;=SUM(F44:G44);</v>
          </cell>
          <cell r="I68" t="str">
            <v>.</v>
          </cell>
        </row>
        <row r="69">
          <cell r="A69">
            <v>792</v>
          </cell>
          <cell r="B69" t="str">
            <v>Turkey</v>
          </cell>
          <cell r="C69">
            <v>1998</v>
          </cell>
          <cell r="D69">
            <v>90</v>
          </cell>
          <cell r="E69">
            <v>3034</v>
          </cell>
          <cell r="F69">
            <v>90</v>
          </cell>
          <cell r="G69">
            <v>5053000</v>
          </cell>
          <cell r="H69" t="str">
            <v>;;=SUM(F45:G45);</v>
          </cell>
          <cell r="I69" t="str">
            <v>.</v>
          </cell>
        </row>
        <row r="70">
          <cell r="A70">
            <v>792</v>
          </cell>
          <cell r="B70" t="str">
            <v>Turkey</v>
          </cell>
          <cell r="C70">
            <v>1998</v>
          </cell>
          <cell r="D70">
            <v>90</v>
          </cell>
          <cell r="E70">
            <v>3539</v>
          </cell>
          <cell r="F70">
            <v>90</v>
          </cell>
          <cell r="G70">
            <v>4490000</v>
          </cell>
          <cell r="H70" t="str">
            <v>;;=SUM(F46:G46);</v>
          </cell>
          <cell r="I70" t="str">
            <v>.</v>
          </cell>
        </row>
        <row r="71">
          <cell r="A71">
            <v>792</v>
          </cell>
          <cell r="B71" t="str">
            <v>Turkey</v>
          </cell>
          <cell r="C71">
            <v>1998</v>
          </cell>
          <cell r="D71">
            <v>90</v>
          </cell>
          <cell r="E71">
            <v>4099</v>
          </cell>
          <cell r="F71">
            <v>90</v>
          </cell>
          <cell r="G71">
            <v>15836000</v>
          </cell>
          <cell r="H71" t="str">
            <v>;;=SUM(F47:G47);</v>
          </cell>
          <cell r="I71" t="str">
            <v>.</v>
          </cell>
        </row>
        <row r="72">
          <cell r="A72">
            <v>792</v>
          </cell>
          <cell r="B72" t="str">
            <v>Turkey</v>
          </cell>
          <cell r="C72">
            <v>1998</v>
          </cell>
          <cell r="D72">
            <v>90</v>
          </cell>
          <cell r="E72">
            <v>990000</v>
          </cell>
          <cell r="F72">
            <v>90</v>
          </cell>
          <cell r="G72">
            <v>0</v>
          </cell>
          <cell r="H72" t="str">
            <v>n;</v>
          </cell>
          <cell r="I72" t="str">
            <v>n</v>
          </cell>
        </row>
        <row r="73">
          <cell r="A73">
            <v>32</v>
          </cell>
          <cell r="B73" t="str">
            <v>Argentina</v>
          </cell>
          <cell r="C73">
            <v>1997</v>
          </cell>
          <cell r="D73">
            <v>90</v>
          </cell>
          <cell r="E73">
            <v>1519</v>
          </cell>
          <cell r="F73">
            <v>90</v>
          </cell>
          <cell r="G73">
            <v>3366504</v>
          </cell>
          <cell r="H73" t="str">
            <v>;;=SUM(F32:G32);</v>
          </cell>
          <cell r="I73" t="str">
            <v>.</v>
          </cell>
        </row>
        <row r="74">
          <cell r="A74">
            <v>32</v>
          </cell>
          <cell r="B74" t="str">
            <v>Argentina</v>
          </cell>
          <cell r="C74">
            <v>1997</v>
          </cell>
          <cell r="D74">
            <v>90</v>
          </cell>
          <cell r="E74">
            <v>2020</v>
          </cell>
          <cell r="F74">
            <v>90</v>
          </cell>
          <cell r="G74">
            <v>643455</v>
          </cell>
          <cell r="H74" t="str">
            <v>;;=SUM(F33:G33);</v>
          </cell>
          <cell r="I74" t="str">
            <v>.</v>
          </cell>
        </row>
        <row r="75">
          <cell r="A75">
            <v>32</v>
          </cell>
          <cell r="B75" t="str">
            <v>Argentina</v>
          </cell>
          <cell r="C75">
            <v>1997</v>
          </cell>
          <cell r="D75">
            <v>90</v>
          </cell>
          <cell r="E75">
            <v>2121</v>
          </cell>
          <cell r="F75">
            <v>90</v>
          </cell>
          <cell r="G75">
            <v>628773</v>
          </cell>
          <cell r="H75" t="str">
            <v>;;=SUM(F34:G34);</v>
          </cell>
          <cell r="I75" t="str">
            <v>.</v>
          </cell>
        </row>
        <row r="76">
          <cell r="A76">
            <v>32</v>
          </cell>
          <cell r="B76" t="str">
            <v>Argentina</v>
          </cell>
          <cell r="C76">
            <v>1997</v>
          </cell>
          <cell r="D76">
            <v>90</v>
          </cell>
          <cell r="E76">
            <v>2222</v>
          </cell>
          <cell r="F76">
            <v>90</v>
          </cell>
          <cell r="G76">
            <v>611793</v>
          </cell>
          <cell r="H76" t="str">
            <v>;;=SUM(F35:G35);</v>
          </cell>
          <cell r="I76" t="str">
            <v>.</v>
          </cell>
        </row>
        <row r="77">
          <cell r="A77">
            <v>32</v>
          </cell>
          <cell r="B77" t="str">
            <v>Argentina</v>
          </cell>
          <cell r="C77">
            <v>1997</v>
          </cell>
          <cell r="D77">
            <v>90</v>
          </cell>
          <cell r="E77">
            <v>2323</v>
          </cell>
          <cell r="F77">
            <v>90</v>
          </cell>
          <cell r="G77">
            <v>592400</v>
          </cell>
          <cell r="H77" t="str">
            <v>;;=SUM(F36:G36);</v>
          </cell>
          <cell r="I77" t="str">
            <v>.</v>
          </cell>
        </row>
        <row r="78">
          <cell r="A78">
            <v>32</v>
          </cell>
          <cell r="B78" t="str">
            <v>Argentina</v>
          </cell>
          <cell r="C78">
            <v>1997</v>
          </cell>
          <cell r="D78">
            <v>90</v>
          </cell>
          <cell r="E78">
            <v>2424</v>
          </cell>
          <cell r="F78">
            <v>90</v>
          </cell>
          <cell r="G78">
            <v>571732</v>
          </cell>
          <cell r="H78" t="str">
            <v>;;=SUM(F37:G37);</v>
          </cell>
          <cell r="I78" t="str">
            <v>.</v>
          </cell>
        </row>
        <row r="79">
          <cell r="A79">
            <v>32</v>
          </cell>
          <cell r="B79" t="str">
            <v>Argentina</v>
          </cell>
          <cell r="C79">
            <v>1997</v>
          </cell>
          <cell r="D79">
            <v>90</v>
          </cell>
          <cell r="E79">
            <v>2024</v>
          </cell>
          <cell r="F79">
            <v>90</v>
          </cell>
          <cell r="G79">
            <v>3048153</v>
          </cell>
          <cell r="H79" t="str">
            <v>;;=SUM(F38:G38);</v>
          </cell>
          <cell r="I79" t="str">
            <v>.</v>
          </cell>
        </row>
        <row r="80">
          <cell r="A80">
            <v>32</v>
          </cell>
          <cell r="B80" t="str">
            <v>Argentina</v>
          </cell>
          <cell r="C80">
            <v>1997</v>
          </cell>
          <cell r="D80">
            <v>90</v>
          </cell>
          <cell r="E80">
            <v>2525</v>
          </cell>
          <cell r="F80">
            <v>90</v>
          </cell>
          <cell r="G80">
            <v>550767</v>
          </cell>
          <cell r="H80" t="str">
            <v>;;=SUM(F39:G39);</v>
          </cell>
          <cell r="I80" t="str">
            <v>.</v>
          </cell>
        </row>
        <row r="81">
          <cell r="A81">
            <v>32</v>
          </cell>
          <cell r="B81" t="str">
            <v>Argentina</v>
          </cell>
          <cell r="C81">
            <v>1997</v>
          </cell>
          <cell r="D81">
            <v>90</v>
          </cell>
          <cell r="E81">
            <v>2626</v>
          </cell>
          <cell r="F81">
            <v>90</v>
          </cell>
          <cell r="G81">
            <v>528983</v>
          </cell>
          <cell r="H81" t="str">
            <v>;;=SUM(F40:G40);</v>
          </cell>
          <cell r="I81" t="str">
            <v>.</v>
          </cell>
        </row>
        <row r="82">
          <cell r="A82">
            <v>32</v>
          </cell>
          <cell r="B82" t="str">
            <v>Argentina</v>
          </cell>
          <cell r="C82">
            <v>1997</v>
          </cell>
          <cell r="D82">
            <v>90</v>
          </cell>
          <cell r="E82">
            <v>2727</v>
          </cell>
          <cell r="F82">
            <v>90</v>
          </cell>
          <cell r="G82">
            <v>511305</v>
          </cell>
          <cell r="H82" t="str">
            <v>;;=SUM(F41:G41);</v>
          </cell>
          <cell r="I82" t="str">
            <v>.</v>
          </cell>
        </row>
        <row r="83">
          <cell r="A83">
            <v>32</v>
          </cell>
          <cell r="B83" t="str">
            <v>Argentina</v>
          </cell>
          <cell r="C83">
            <v>1997</v>
          </cell>
          <cell r="D83">
            <v>90</v>
          </cell>
          <cell r="E83">
            <v>2828</v>
          </cell>
          <cell r="F83">
            <v>90</v>
          </cell>
          <cell r="G83">
            <v>500185</v>
          </cell>
          <cell r="H83" t="str">
            <v>;;=SUM(F42:G42);</v>
          </cell>
          <cell r="I83" t="str">
            <v>.</v>
          </cell>
        </row>
        <row r="84">
          <cell r="A84">
            <v>32</v>
          </cell>
          <cell r="B84" t="str">
            <v>Argentina</v>
          </cell>
          <cell r="C84">
            <v>1997</v>
          </cell>
          <cell r="D84">
            <v>90</v>
          </cell>
          <cell r="E84">
            <v>2929</v>
          </cell>
          <cell r="F84">
            <v>90</v>
          </cell>
          <cell r="G84">
            <v>493534</v>
          </cell>
          <cell r="H84" t="str">
            <v>;;=SUM(F43:G43);</v>
          </cell>
          <cell r="I84" t="str">
            <v>.</v>
          </cell>
        </row>
        <row r="85">
          <cell r="A85">
            <v>32</v>
          </cell>
          <cell r="B85" t="str">
            <v>Argentina</v>
          </cell>
          <cell r="C85">
            <v>1997</v>
          </cell>
          <cell r="D85">
            <v>90</v>
          </cell>
          <cell r="E85">
            <v>2529</v>
          </cell>
          <cell r="F85">
            <v>90</v>
          </cell>
          <cell r="G85">
            <v>2584774</v>
          </cell>
          <cell r="H85" t="str">
            <v>;;=SUM(F44:G44);</v>
          </cell>
          <cell r="I85" t="str">
            <v>.</v>
          </cell>
        </row>
        <row r="86">
          <cell r="A86">
            <v>76</v>
          </cell>
          <cell r="B86" t="str">
            <v>Brazil</v>
          </cell>
          <cell r="C86">
            <v>1997</v>
          </cell>
          <cell r="D86">
            <v>90</v>
          </cell>
          <cell r="E86">
            <v>505</v>
          </cell>
          <cell r="F86">
            <v>90</v>
          </cell>
          <cell r="G86">
            <v>3180339.6666666665</v>
          </cell>
          <cell r="H86" t="str">
            <v>;;=SUM(F15:G15);</v>
          </cell>
          <cell r="I86" t="str">
            <v>.</v>
          </cell>
        </row>
        <row r="87">
          <cell r="A87">
            <v>76</v>
          </cell>
          <cell r="B87" t="str">
            <v>Brazil</v>
          </cell>
          <cell r="C87">
            <v>1997</v>
          </cell>
          <cell r="D87">
            <v>90</v>
          </cell>
          <cell r="E87">
            <v>606</v>
          </cell>
          <cell r="F87">
            <v>90</v>
          </cell>
          <cell r="G87">
            <v>3256195.3333333335</v>
          </cell>
          <cell r="H87" t="str">
            <v>;;=SUM(F16:G16);</v>
          </cell>
          <cell r="I87" t="str">
            <v>.</v>
          </cell>
        </row>
        <row r="88">
          <cell r="A88">
            <v>76</v>
          </cell>
          <cell r="B88" t="str">
            <v>Brazil</v>
          </cell>
          <cell r="C88">
            <v>1997</v>
          </cell>
          <cell r="D88">
            <v>90</v>
          </cell>
          <cell r="E88">
            <v>707</v>
          </cell>
          <cell r="F88">
            <v>90</v>
          </cell>
          <cell r="G88">
            <v>3514483.7046176381</v>
          </cell>
          <cell r="H88" t="str">
            <v>;;=SUM(F17:G17);</v>
          </cell>
          <cell r="I88" t="str">
            <v>.</v>
          </cell>
        </row>
        <row r="89">
          <cell r="A89">
            <v>76</v>
          </cell>
          <cell r="B89" t="str">
            <v>Brazil</v>
          </cell>
          <cell r="C89">
            <v>1997</v>
          </cell>
          <cell r="D89">
            <v>90</v>
          </cell>
          <cell r="E89">
            <v>808</v>
          </cell>
          <cell r="F89">
            <v>90</v>
          </cell>
          <cell r="G89">
            <v>3468532.6638722634</v>
          </cell>
          <cell r="H89" t="str">
            <v>;;=SUM(F18:G18);</v>
          </cell>
          <cell r="I89" t="str">
            <v>.</v>
          </cell>
        </row>
        <row r="90">
          <cell r="A90">
            <v>76</v>
          </cell>
          <cell r="B90" t="str">
            <v>Brazil</v>
          </cell>
          <cell r="C90">
            <v>1997</v>
          </cell>
          <cell r="D90">
            <v>90</v>
          </cell>
          <cell r="E90">
            <v>909</v>
          </cell>
          <cell r="F90">
            <v>90</v>
          </cell>
          <cell r="G90">
            <v>3534410.1834456315</v>
          </cell>
          <cell r="H90" t="str">
            <v>;;=SUM(F19:G19);</v>
          </cell>
          <cell r="I90" t="str">
            <v>.</v>
          </cell>
        </row>
        <row r="91">
          <cell r="A91">
            <v>76</v>
          </cell>
          <cell r="B91" t="str">
            <v>Brazil</v>
          </cell>
          <cell r="C91">
            <v>1997</v>
          </cell>
          <cell r="D91">
            <v>90</v>
          </cell>
          <cell r="E91">
            <v>509</v>
          </cell>
          <cell r="F91">
            <v>90</v>
          </cell>
          <cell r="G91">
            <v>16953961.551935535</v>
          </cell>
          <cell r="H91" t="str">
            <v>;;=SUM(F20:G20);</v>
          </cell>
          <cell r="I91" t="str">
            <v>.</v>
          </cell>
        </row>
        <row r="92">
          <cell r="A92">
            <v>76</v>
          </cell>
          <cell r="B92" t="str">
            <v>Brazil</v>
          </cell>
          <cell r="C92">
            <v>1997</v>
          </cell>
          <cell r="D92">
            <v>90</v>
          </cell>
          <cell r="E92">
            <v>1010</v>
          </cell>
          <cell r="F92">
            <v>90</v>
          </cell>
          <cell r="G92">
            <v>3674441.4951938791</v>
          </cell>
          <cell r="H92" t="str">
            <v>;;=SUM(F21:G21);</v>
          </cell>
          <cell r="I92" t="str">
            <v>.</v>
          </cell>
        </row>
        <row r="93">
          <cell r="A93">
            <v>76</v>
          </cell>
          <cell r="B93" t="str">
            <v>Brazil</v>
          </cell>
          <cell r="C93">
            <v>1997</v>
          </cell>
          <cell r="D93">
            <v>90</v>
          </cell>
          <cell r="E93">
            <v>1111</v>
          </cell>
          <cell r="F93">
            <v>90</v>
          </cell>
          <cell r="G93">
            <v>3611239.7444164506</v>
          </cell>
          <cell r="H93" t="str">
            <v>;;=SUM(F22:G22);</v>
          </cell>
          <cell r="I93" t="str">
            <v>.</v>
          </cell>
        </row>
        <row r="94">
          <cell r="A94">
            <v>76</v>
          </cell>
          <cell r="B94" t="str">
            <v>Brazil</v>
          </cell>
          <cell r="C94">
            <v>1997</v>
          </cell>
          <cell r="D94">
            <v>90</v>
          </cell>
          <cell r="E94">
            <v>1212</v>
          </cell>
          <cell r="F94">
            <v>90</v>
          </cell>
          <cell r="G94">
            <v>3627376.639642857</v>
          </cell>
          <cell r="H94" t="str">
            <v>;;=SUM(F23:G23);</v>
          </cell>
          <cell r="I94" t="str">
            <v>.</v>
          </cell>
        </row>
        <row r="95">
          <cell r="A95">
            <v>554</v>
          </cell>
          <cell r="B95" t="str">
            <v>New Zealand</v>
          </cell>
          <cell r="C95">
            <v>1998</v>
          </cell>
          <cell r="D95">
            <v>90</v>
          </cell>
          <cell r="E95">
            <v>900000</v>
          </cell>
          <cell r="F95">
            <v>90</v>
          </cell>
          <cell r="G95">
            <v>3792010</v>
          </cell>
          <cell r="H95" t="str">
            <v>;;=SUM(F11:G11);</v>
          </cell>
          <cell r="I95" t="str">
            <v>.</v>
          </cell>
        </row>
        <row r="96">
          <cell r="A96">
            <v>554</v>
          </cell>
          <cell r="B96" t="str">
            <v>New Zealand</v>
          </cell>
          <cell r="C96">
            <v>1998</v>
          </cell>
          <cell r="D96">
            <v>90</v>
          </cell>
          <cell r="E96">
            <v>300</v>
          </cell>
          <cell r="F96">
            <v>90</v>
          </cell>
          <cell r="G96">
            <v>171230</v>
          </cell>
          <cell r="H96" t="str">
            <v>;;=SUM(F12:G12);</v>
          </cell>
          <cell r="I96" t="str">
            <v>.</v>
          </cell>
        </row>
        <row r="97">
          <cell r="A97">
            <v>554</v>
          </cell>
          <cell r="B97" t="str">
            <v>New Zealand</v>
          </cell>
          <cell r="C97">
            <v>1998</v>
          </cell>
          <cell r="D97">
            <v>90</v>
          </cell>
          <cell r="E97">
            <v>303</v>
          </cell>
          <cell r="F97">
            <v>90</v>
          </cell>
          <cell r="G97">
            <v>55960</v>
          </cell>
          <cell r="H97" t="str">
            <v>;;=SUM(F13:G13);</v>
          </cell>
          <cell r="I97" t="str">
            <v>.</v>
          </cell>
        </row>
        <row r="98">
          <cell r="A98">
            <v>554</v>
          </cell>
          <cell r="B98" t="str">
            <v>New Zealand</v>
          </cell>
          <cell r="C98">
            <v>1998</v>
          </cell>
          <cell r="D98">
            <v>90</v>
          </cell>
          <cell r="E98">
            <v>404</v>
          </cell>
          <cell r="F98">
            <v>90</v>
          </cell>
          <cell r="G98">
            <v>56400</v>
          </cell>
          <cell r="H98" t="str">
            <v>;;=SUM(F14:G14);</v>
          </cell>
          <cell r="I98" t="str">
            <v>.</v>
          </cell>
        </row>
        <row r="99">
          <cell r="A99">
            <v>554</v>
          </cell>
          <cell r="B99" t="str">
            <v>New Zealand</v>
          </cell>
          <cell r="C99">
            <v>1998</v>
          </cell>
          <cell r="D99">
            <v>90</v>
          </cell>
          <cell r="E99">
            <v>505</v>
          </cell>
          <cell r="F99">
            <v>90</v>
          </cell>
          <cell r="G99">
            <v>58020</v>
          </cell>
          <cell r="H99" t="str">
            <v>;;=SUM(F15:G15);</v>
          </cell>
          <cell r="I99" t="str">
            <v>.</v>
          </cell>
        </row>
        <row r="100">
          <cell r="A100">
            <v>554</v>
          </cell>
          <cell r="B100" t="str">
            <v>New Zealand</v>
          </cell>
          <cell r="C100">
            <v>1998</v>
          </cell>
          <cell r="D100">
            <v>90</v>
          </cell>
          <cell r="E100">
            <v>606</v>
          </cell>
          <cell r="F100">
            <v>90</v>
          </cell>
          <cell r="G100">
            <v>58950</v>
          </cell>
          <cell r="H100" t="str">
            <v>;;=SUM(F16:G16);</v>
          </cell>
          <cell r="I100" t="str">
            <v>.</v>
          </cell>
        </row>
        <row r="101">
          <cell r="A101">
            <v>554</v>
          </cell>
          <cell r="B101" t="str">
            <v>New Zealand</v>
          </cell>
          <cell r="C101">
            <v>1998</v>
          </cell>
          <cell r="D101">
            <v>90</v>
          </cell>
          <cell r="E101">
            <v>707</v>
          </cell>
          <cell r="F101">
            <v>90</v>
          </cell>
          <cell r="G101">
            <v>61990</v>
          </cell>
          <cell r="H101" t="str">
            <v>;;=SUM(F17:G17);</v>
          </cell>
          <cell r="I101" t="str">
            <v>.</v>
          </cell>
        </row>
        <row r="102">
          <cell r="A102">
            <v>554</v>
          </cell>
          <cell r="B102" t="str">
            <v>New Zealand</v>
          </cell>
          <cell r="C102">
            <v>1998</v>
          </cell>
          <cell r="D102">
            <v>90</v>
          </cell>
          <cell r="E102">
            <v>808</v>
          </cell>
          <cell r="F102">
            <v>90</v>
          </cell>
          <cell r="G102">
            <v>61430</v>
          </cell>
          <cell r="H102" t="str">
            <v>;;=SUM(F18:G18);</v>
          </cell>
          <cell r="I102" t="str">
            <v>.</v>
          </cell>
        </row>
        <row r="103">
          <cell r="A103">
            <v>554</v>
          </cell>
          <cell r="B103" t="str">
            <v>New Zealand</v>
          </cell>
          <cell r="C103">
            <v>1998</v>
          </cell>
          <cell r="D103">
            <v>90</v>
          </cell>
          <cell r="E103">
            <v>909</v>
          </cell>
          <cell r="F103">
            <v>90</v>
          </cell>
          <cell r="G103">
            <v>59570</v>
          </cell>
          <cell r="H103" t="str">
            <v>;;=SUM(F19:G19);</v>
          </cell>
          <cell r="I103" t="str">
            <v>.</v>
          </cell>
        </row>
        <row r="104">
          <cell r="A104">
            <v>554</v>
          </cell>
          <cell r="B104" t="str">
            <v>New Zealand</v>
          </cell>
          <cell r="C104">
            <v>1998</v>
          </cell>
          <cell r="D104">
            <v>90</v>
          </cell>
          <cell r="E104">
            <v>509</v>
          </cell>
          <cell r="F104">
            <v>90</v>
          </cell>
          <cell r="G104">
            <v>299960</v>
          </cell>
          <cell r="H104" t="str">
            <v>;;=SUM(F20:G20);</v>
          </cell>
          <cell r="I104" t="str">
            <v>.</v>
          </cell>
        </row>
        <row r="105">
          <cell r="A105">
            <v>554</v>
          </cell>
          <cell r="B105" t="str">
            <v>New Zealand</v>
          </cell>
          <cell r="C105">
            <v>1998</v>
          </cell>
          <cell r="D105">
            <v>90</v>
          </cell>
          <cell r="E105">
            <v>1010</v>
          </cell>
          <cell r="F105">
            <v>90</v>
          </cell>
          <cell r="G105">
            <v>58010</v>
          </cell>
          <cell r="H105" t="str">
            <v>;;=SUM(F21:G21);</v>
          </cell>
          <cell r="I105" t="str">
            <v>.</v>
          </cell>
        </row>
        <row r="106">
          <cell r="A106">
            <v>554</v>
          </cell>
          <cell r="B106" t="str">
            <v>New Zealand</v>
          </cell>
          <cell r="C106">
            <v>1998</v>
          </cell>
          <cell r="D106">
            <v>90</v>
          </cell>
          <cell r="E106">
            <v>1111</v>
          </cell>
          <cell r="F106">
            <v>90</v>
          </cell>
          <cell r="G106">
            <v>55820</v>
          </cell>
          <cell r="H106" t="str">
            <v>;;=SUM(F22:G22);</v>
          </cell>
          <cell r="I106" t="str">
            <v>.</v>
          </cell>
        </row>
        <row r="107">
          <cell r="A107">
            <v>554</v>
          </cell>
          <cell r="B107" t="str">
            <v>New Zealand</v>
          </cell>
          <cell r="C107">
            <v>1998</v>
          </cell>
          <cell r="D107">
            <v>90</v>
          </cell>
          <cell r="E107">
            <v>1212</v>
          </cell>
          <cell r="F107">
            <v>90</v>
          </cell>
          <cell r="G107">
            <v>55430</v>
          </cell>
          <cell r="H107" t="str">
            <v>;;=SUM(F23:G23);</v>
          </cell>
          <cell r="I107" t="str">
            <v>.</v>
          </cell>
        </row>
        <row r="108">
          <cell r="A108">
            <v>554</v>
          </cell>
          <cell r="B108" t="str">
            <v>New Zealand</v>
          </cell>
          <cell r="C108">
            <v>1998</v>
          </cell>
          <cell r="D108">
            <v>90</v>
          </cell>
          <cell r="E108">
            <v>1313</v>
          </cell>
          <cell r="F108">
            <v>90</v>
          </cell>
          <cell r="G108">
            <v>54790</v>
          </cell>
          <cell r="H108" t="str">
            <v>;;=SUM(F24:G24);</v>
          </cell>
          <cell r="I108" t="str">
            <v>.</v>
          </cell>
        </row>
        <row r="109">
          <cell r="A109">
            <v>554</v>
          </cell>
          <cell r="B109" t="str">
            <v>New Zealand</v>
          </cell>
          <cell r="C109">
            <v>1998</v>
          </cell>
          <cell r="D109">
            <v>90</v>
          </cell>
          <cell r="E109">
            <v>1414</v>
          </cell>
          <cell r="F109">
            <v>90</v>
          </cell>
          <cell r="G109">
            <v>54260</v>
          </cell>
          <cell r="H109" t="str">
            <v>;;=SUM(F25:G25);</v>
          </cell>
          <cell r="I109" t="str">
            <v>.</v>
          </cell>
        </row>
        <row r="110">
          <cell r="A110">
            <v>554</v>
          </cell>
          <cell r="B110" t="str">
            <v>New Zealand</v>
          </cell>
          <cell r="C110">
            <v>1998</v>
          </cell>
          <cell r="D110">
            <v>90</v>
          </cell>
          <cell r="E110">
            <v>1014</v>
          </cell>
          <cell r="F110">
            <v>90</v>
          </cell>
          <cell r="G110">
            <v>278310</v>
          </cell>
          <cell r="H110" t="str">
            <v>;;=SUM(F26:G26);</v>
          </cell>
          <cell r="I110" t="str">
            <v>.</v>
          </cell>
        </row>
        <row r="111">
          <cell r="A111">
            <v>554</v>
          </cell>
          <cell r="B111" t="str">
            <v>New Zealand</v>
          </cell>
          <cell r="C111">
            <v>1998</v>
          </cell>
          <cell r="D111">
            <v>90</v>
          </cell>
          <cell r="E111">
            <v>1515</v>
          </cell>
          <cell r="F111">
            <v>90</v>
          </cell>
          <cell r="G111">
            <v>53590</v>
          </cell>
          <cell r="H111" t="str">
            <v>;;=SUM(F27:G27);</v>
          </cell>
          <cell r="I111" t="str">
            <v>.</v>
          </cell>
        </row>
        <row r="112">
          <cell r="A112">
            <v>716</v>
          </cell>
          <cell r="B112" t="str">
            <v>Zimbabwe</v>
          </cell>
          <cell r="C112">
            <v>1997</v>
          </cell>
          <cell r="D112">
            <v>90</v>
          </cell>
          <cell r="E112">
            <v>900000</v>
          </cell>
          <cell r="F112">
            <v>90</v>
          </cell>
          <cell r="G112">
            <v>10870557</v>
          </cell>
          <cell r="H112" t="str">
            <v>;;=SUM(F11:G11);</v>
          </cell>
          <cell r="I112" t="str">
            <v>.</v>
          </cell>
        </row>
        <row r="113">
          <cell r="A113">
            <v>716</v>
          </cell>
          <cell r="B113" t="str">
            <v>Zimbabwe</v>
          </cell>
          <cell r="C113">
            <v>1997</v>
          </cell>
          <cell r="D113">
            <v>90</v>
          </cell>
          <cell r="E113">
            <v>300</v>
          </cell>
          <cell r="F113">
            <v>90</v>
          </cell>
          <cell r="G113">
            <v>974881</v>
          </cell>
          <cell r="H113" t="str">
            <v/>
          </cell>
          <cell r="I113" t="str">
            <v>.</v>
          </cell>
        </row>
        <row r="114">
          <cell r="A114">
            <v>716</v>
          </cell>
          <cell r="B114" t="str">
            <v>Zimbabwe</v>
          </cell>
          <cell r="C114">
            <v>1997</v>
          </cell>
          <cell r="D114">
            <v>90</v>
          </cell>
          <cell r="E114">
            <v>303</v>
          </cell>
          <cell r="F114">
            <v>90</v>
          </cell>
          <cell r="G114">
            <v>330211</v>
          </cell>
          <cell r="H114" t="str">
            <v/>
          </cell>
          <cell r="I114" t="str">
            <v>.</v>
          </cell>
        </row>
        <row r="115">
          <cell r="A115">
            <v>716</v>
          </cell>
          <cell r="B115" t="str">
            <v>Zimbabwe</v>
          </cell>
          <cell r="C115">
            <v>1997</v>
          </cell>
          <cell r="D115">
            <v>90</v>
          </cell>
          <cell r="E115">
            <v>404</v>
          </cell>
          <cell r="F115">
            <v>90</v>
          </cell>
          <cell r="G115">
            <v>306184</v>
          </cell>
          <cell r="H115" t="str">
            <v/>
          </cell>
          <cell r="I115" t="str">
            <v>.</v>
          </cell>
        </row>
        <row r="116">
          <cell r="A116">
            <v>716</v>
          </cell>
          <cell r="B116" t="str">
            <v>Zimbabwe</v>
          </cell>
          <cell r="C116">
            <v>1997</v>
          </cell>
          <cell r="D116">
            <v>90</v>
          </cell>
          <cell r="E116">
            <v>505</v>
          </cell>
          <cell r="F116">
            <v>90</v>
          </cell>
          <cell r="G116">
            <v>328770</v>
          </cell>
          <cell r="H116" t="str">
            <v/>
          </cell>
          <cell r="I116" t="str">
            <v>.</v>
          </cell>
        </row>
        <row r="117">
          <cell r="A117">
            <v>716</v>
          </cell>
          <cell r="B117" t="str">
            <v>Zimbabwe</v>
          </cell>
          <cell r="C117">
            <v>1997</v>
          </cell>
          <cell r="D117">
            <v>90</v>
          </cell>
          <cell r="E117">
            <v>606</v>
          </cell>
          <cell r="F117">
            <v>90</v>
          </cell>
          <cell r="G117">
            <v>327924</v>
          </cell>
          <cell r="H117" t="str">
            <v/>
          </cell>
          <cell r="I117" t="str">
            <v>.</v>
          </cell>
        </row>
        <row r="118">
          <cell r="A118">
            <v>716</v>
          </cell>
          <cell r="B118" t="str">
            <v>Zimbabwe</v>
          </cell>
          <cell r="C118">
            <v>1997</v>
          </cell>
          <cell r="D118">
            <v>90</v>
          </cell>
          <cell r="E118">
            <v>707</v>
          </cell>
          <cell r="F118">
            <v>90</v>
          </cell>
          <cell r="G118">
            <v>316482</v>
          </cell>
          <cell r="H118" t="str">
            <v/>
          </cell>
          <cell r="I118" t="str">
            <v>.</v>
          </cell>
        </row>
        <row r="119">
          <cell r="A119">
            <v>716</v>
          </cell>
          <cell r="B119" t="str">
            <v>Zimbabwe</v>
          </cell>
          <cell r="C119">
            <v>1997</v>
          </cell>
          <cell r="D119">
            <v>90</v>
          </cell>
          <cell r="E119">
            <v>808</v>
          </cell>
          <cell r="F119">
            <v>90</v>
          </cell>
          <cell r="G119">
            <v>332029</v>
          </cell>
          <cell r="H119" t="str">
            <v/>
          </cell>
          <cell r="I119" t="str">
            <v>.</v>
          </cell>
        </row>
        <row r="120">
          <cell r="A120">
            <v>716</v>
          </cell>
          <cell r="B120" t="str">
            <v>Zimbabwe</v>
          </cell>
          <cell r="C120">
            <v>1997</v>
          </cell>
          <cell r="D120">
            <v>90</v>
          </cell>
          <cell r="E120">
            <v>909</v>
          </cell>
          <cell r="F120">
            <v>90</v>
          </cell>
          <cell r="G120">
            <v>340911</v>
          </cell>
          <cell r="H120" t="str">
            <v/>
          </cell>
          <cell r="I120" t="str">
            <v>.</v>
          </cell>
        </row>
        <row r="121">
          <cell r="A121">
            <v>716</v>
          </cell>
          <cell r="B121" t="str">
            <v>Zimbabwe</v>
          </cell>
          <cell r="C121">
            <v>1997</v>
          </cell>
          <cell r="D121">
            <v>90</v>
          </cell>
          <cell r="E121">
            <v>509</v>
          </cell>
          <cell r="F121">
            <v>90</v>
          </cell>
          <cell r="G121">
            <v>1653788</v>
          </cell>
          <cell r="H121" t="str">
            <v>;;=SUM(F20:G20);</v>
          </cell>
          <cell r="I121" t="str">
            <v>.</v>
          </cell>
        </row>
        <row r="122">
          <cell r="A122">
            <v>716</v>
          </cell>
          <cell r="B122" t="str">
            <v>Zimbabwe</v>
          </cell>
          <cell r="C122">
            <v>1997</v>
          </cell>
          <cell r="D122">
            <v>90</v>
          </cell>
          <cell r="E122">
            <v>1010</v>
          </cell>
          <cell r="F122">
            <v>90</v>
          </cell>
          <cell r="G122">
            <v>362477</v>
          </cell>
          <cell r="H122" t="str">
            <v/>
          </cell>
          <cell r="I122" t="str">
            <v>.</v>
          </cell>
        </row>
        <row r="123">
          <cell r="A123">
            <v>716</v>
          </cell>
          <cell r="B123" t="str">
            <v>Zimbabwe</v>
          </cell>
          <cell r="C123">
            <v>1997</v>
          </cell>
          <cell r="D123">
            <v>90</v>
          </cell>
          <cell r="E123">
            <v>1111</v>
          </cell>
          <cell r="F123">
            <v>90</v>
          </cell>
          <cell r="G123">
            <v>331952</v>
          </cell>
          <cell r="H123" t="str">
            <v/>
          </cell>
          <cell r="I123" t="str">
            <v>.</v>
          </cell>
        </row>
        <row r="124">
          <cell r="A124">
            <v>716</v>
          </cell>
          <cell r="B124" t="str">
            <v>Zimbabwe</v>
          </cell>
          <cell r="C124">
            <v>1997</v>
          </cell>
          <cell r="D124">
            <v>90</v>
          </cell>
          <cell r="E124">
            <v>1212</v>
          </cell>
          <cell r="F124">
            <v>90</v>
          </cell>
          <cell r="G124">
            <v>377154</v>
          </cell>
          <cell r="H124" t="str">
            <v/>
          </cell>
          <cell r="I124" t="str">
            <v>.</v>
          </cell>
        </row>
        <row r="125">
          <cell r="A125">
            <v>716</v>
          </cell>
          <cell r="B125" t="str">
            <v>Zimbabwe</v>
          </cell>
          <cell r="C125">
            <v>1997</v>
          </cell>
          <cell r="D125">
            <v>90</v>
          </cell>
          <cell r="E125">
            <v>1313</v>
          </cell>
          <cell r="F125">
            <v>90</v>
          </cell>
          <cell r="G125">
            <v>368322</v>
          </cell>
          <cell r="H125" t="str">
            <v/>
          </cell>
          <cell r="I125" t="str">
            <v>.</v>
          </cell>
        </row>
        <row r="126">
          <cell r="A126">
            <v>716</v>
          </cell>
          <cell r="B126" t="str">
            <v>Zimbabwe</v>
          </cell>
          <cell r="C126">
            <v>1997</v>
          </cell>
          <cell r="D126">
            <v>90</v>
          </cell>
          <cell r="E126">
            <v>1414</v>
          </cell>
          <cell r="F126">
            <v>90</v>
          </cell>
          <cell r="G126">
            <v>363650</v>
          </cell>
          <cell r="H126" t="str">
            <v>;;=SUM(F25:G25);</v>
          </cell>
          <cell r="I126" t="str">
            <v>.</v>
          </cell>
        </row>
        <row r="127">
          <cell r="A127">
            <v>716</v>
          </cell>
          <cell r="B127" t="str">
            <v>Zimbabwe</v>
          </cell>
          <cell r="C127">
            <v>1997</v>
          </cell>
          <cell r="D127">
            <v>90</v>
          </cell>
          <cell r="E127">
            <v>1014</v>
          </cell>
          <cell r="F127">
            <v>90</v>
          </cell>
          <cell r="G127">
            <v>1456751</v>
          </cell>
          <cell r="H127" t="str">
            <v>;;=SUM(F26:G26);</v>
          </cell>
          <cell r="I127" t="str">
            <v>.</v>
          </cell>
        </row>
        <row r="128">
          <cell r="A128">
            <v>716</v>
          </cell>
          <cell r="B128" t="str">
            <v>Zimbabwe</v>
          </cell>
          <cell r="C128">
            <v>1997</v>
          </cell>
          <cell r="D128">
            <v>90</v>
          </cell>
          <cell r="E128">
            <v>1515</v>
          </cell>
          <cell r="F128">
            <v>90</v>
          </cell>
          <cell r="G128">
            <v>349526</v>
          </cell>
          <cell r="H128" t="str">
            <v>;;=SUM(F27:G27);</v>
          </cell>
          <cell r="I128" t="str">
            <v>.</v>
          </cell>
        </row>
        <row r="129">
          <cell r="A129">
            <v>716</v>
          </cell>
          <cell r="B129" t="str">
            <v>Zimbabwe</v>
          </cell>
          <cell r="C129">
            <v>1997</v>
          </cell>
          <cell r="D129">
            <v>90</v>
          </cell>
          <cell r="E129">
            <v>1616</v>
          </cell>
          <cell r="F129">
            <v>90</v>
          </cell>
          <cell r="G129">
            <v>312049</v>
          </cell>
          <cell r="H129" t="str">
            <v>;;=SUM(F28:G28);</v>
          </cell>
          <cell r="I129" t="str">
            <v>.</v>
          </cell>
        </row>
        <row r="130">
          <cell r="A130">
            <v>716</v>
          </cell>
          <cell r="B130" t="str">
            <v>Zimbabwe</v>
          </cell>
          <cell r="C130">
            <v>1997</v>
          </cell>
          <cell r="D130">
            <v>90</v>
          </cell>
          <cell r="E130">
            <v>1717</v>
          </cell>
          <cell r="F130">
            <v>90</v>
          </cell>
          <cell r="G130">
            <v>313879</v>
          </cell>
          <cell r="H130" t="str">
            <v>;;=SUM(F29:G29);</v>
          </cell>
          <cell r="I130" t="str">
            <v>.</v>
          </cell>
        </row>
        <row r="131">
          <cell r="A131">
            <v>716</v>
          </cell>
          <cell r="B131" t="str">
            <v>Zimbabwe</v>
          </cell>
          <cell r="C131">
            <v>1997</v>
          </cell>
          <cell r="D131">
            <v>90</v>
          </cell>
          <cell r="E131">
            <v>1818</v>
          </cell>
          <cell r="F131">
            <v>90</v>
          </cell>
          <cell r="G131">
            <v>274988</v>
          </cell>
          <cell r="H131" t="str">
            <v>;;=SUM(F30:G30);</v>
          </cell>
          <cell r="I131" t="str">
            <v>.</v>
          </cell>
        </row>
        <row r="132">
          <cell r="A132">
            <v>716</v>
          </cell>
          <cell r="B132" t="str">
            <v>Zimbabwe</v>
          </cell>
          <cell r="C132">
            <v>1997</v>
          </cell>
          <cell r="D132">
            <v>90</v>
          </cell>
          <cell r="E132">
            <v>1919</v>
          </cell>
          <cell r="F132">
            <v>90</v>
          </cell>
          <cell r="G132">
            <v>234211</v>
          </cell>
          <cell r="H132" t="str">
            <v>;;=SUM(F31:G31);</v>
          </cell>
          <cell r="I132" t="str">
            <v>.</v>
          </cell>
        </row>
        <row r="133">
          <cell r="A133">
            <v>716</v>
          </cell>
          <cell r="B133" t="str">
            <v>Zimbabwe</v>
          </cell>
          <cell r="C133">
            <v>1997</v>
          </cell>
          <cell r="D133">
            <v>90</v>
          </cell>
          <cell r="E133">
            <v>1519</v>
          </cell>
          <cell r="F133">
            <v>90</v>
          </cell>
          <cell r="G133">
            <v>1239238</v>
          </cell>
          <cell r="H133" t="str">
            <v>;;=SUM(F32:G32);</v>
          </cell>
          <cell r="I133" t="str">
            <v>.</v>
          </cell>
        </row>
        <row r="134">
          <cell r="A134">
            <v>716</v>
          </cell>
          <cell r="B134" t="str">
            <v>Zimbabwe</v>
          </cell>
          <cell r="C134">
            <v>1997</v>
          </cell>
          <cell r="D134">
            <v>90</v>
          </cell>
          <cell r="E134">
            <v>2020</v>
          </cell>
          <cell r="F134">
            <v>90</v>
          </cell>
          <cell r="G134">
            <v>257501</v>
          </cell>
          <cell r="H134" t="str">
            <v>;;=SUM(F33:G33);</v>
          </cell>
          <cell r="I134" t="str">
            <v>.</v>
          </cell>
        </row>
        <row r="135">
          <cell r="A135">
            <v>716</v>
          </cell>
          <cell r="B135" t="str">
            <v>Zimbabwe</v>
          </cell>
          <cell r="C135">
            <v>1997</v>
          </cell>
          <cell r="D135">
            <v>90</v>
          </cell>
          <cell r="E135">
            <v>2121</v>
          </cell>
          <cell r="F135">
            <v>90</v>
          </cell>
          <cell r="G135">
            <v>215568</v>
          </cell>
          <cell r="H135" t="str">
            <v>;;=SUM(F34:G34);</v>
          </cell>
          <cell r="I135" t="str">
            <v>.</v>
          </cell>
        </row>
        <row r="136">
          <cell r="A136">
            <v>716</v>
          </cell>
          <cell r="B136" t="str">
            <v>Zimbabwe</v>
          </cell>
          <cell r="C136">
            <v>1997</v>
          </cell>
          <cell r="D136">
            <v>90</v>
          </cell>
          <cell r="E136">
            <v>2222</v>
          </cell>
          <cell r="F136">
            <v>90</v>
          </cell>
          <cell r="G136">
            <v>235979</v>
          </cell>
          <cell r="H136" t="str">
            <v>;;=SUM(F35:G35);</v>
          </cell>
          <cell r="I136" t="str">
            <v>.</v>
          </cell>
        </row>
        <row r="137">
          <cell r="A137">
            <v>716</v>
          </cell>
          <cell r="B137" t="str">
            <v>Zimbabwe</v>
          </cell>
          <cell r="C137">
            <v>1997</v>
          </cell>
          <cell r="D137">
            <v>90</v>
          </cell>
          <cell r="E137">
            <v>2323</v>
          </cell>
          <cell r="F137">
            <v>90</v>
          </cell>
          <cell r="G137">
            <v>224345</v>
          </cell>
          <cell r="H137" t="str">
            <v>;;=SUM(F36:G36);</v>
          </cell>
          <cell r="I137" t="str">
            <v>.</v>
          </cell>
        </row>
        <row r="138">
          <cell r="A138">
            <v>716</v>
          </cell>
          <cell r="B138" t="str">
            <v>Zimbabwe</v>
          </cell>
          <cell r="C138">
            <v>1997</v>
          </cell>
          <cell r="D138">
            <v>90</v>
          </cell>
          <cell r="E138">
            <v>2424</v>
          </cell>
          <cell r="F138">
            <v>90</v>
          </cell>
          <cell r="G138">
            <v>214478</v>
          </cell>
          <cell r="H138" t="str">
            <v>;;=SUM(F37:G37);</v>
          </cell>
          <cell r="I138" t="str">
            <v>.</v>
          </cell>
        </row>
        <row r="139">
          <cell r="A139">
            <v>716</v>
          </cell>
          <cell r="B139" t="str">
            <v>Zimbabwe</v>
          </cell>
          <cell r="C139">
            <v>1997</v>
          </cell>
          <cell r="D139">
            <v>90</v>
          </cell>
          <cell r="E139">
            <v>2024</v>
          </cell>
          <cell r="F139">
            <v>90</v>
          </cell>
          <cell r="G139">
            <v>989897</v>
          </cell>
          <cell r="H139" t="str">
            <v>;;=SUM(F38:G38);</v>
          </cell>
          <cell r="I139" t="str">
            <v>.</v>
          </cell>
        </row>
        <row r="140">
          <cell r="A140">
            <v>716</v>
          </cell>
          <cell r="B140" t="str">
            <v>Zimbabwe</v>
          </cell>
          <cell r="C140">
            <v>1997</v>
          </cell>
          <cell r="D140">
            <v>90</v>
          </cell>
          <cell r="E140">
            <v>2525</v>
          </cell>
          <cell r="F140">
            <v>90</v>
          </cell>
          <cell r="G140">
            <v>216119</v>
          </cell>
          <cell r="H140" t="str">
            <v>;;=SUM(F39:G39);</v>
          </cell>
          <cell r="I140" t="str">
            <v>.</v>
          </cell>
        </row>
        <row r="141">
          <cell r="A141">
            <v>716</v>
          </cell>
          <cell r="B141" t="str">
            <v>Zimbabwe</v>
          </cell>
          <cell r="C141">
            <v>1997</v>
          </cell>
          <cell r="D141">
            <v>90</v>
          </cell>
          <cell r="E141">
            <v>2626</v>
          </cell>
          <cell r="F141">
            <v>90</v>
          </cell>
          <cell r="G141">
            <v>167249</v>
          </cell>
          <cell r="H141" t="str">
            <v>;;=SUM(F40:G40);</v>
          </cell>
          <cell r="I141" t="str">
            <v>.</v>
          </cell>
        </row>
        <row r="142">
          <cell r="A142">
            <v>716</v>
          </cell>
          <cell r="B142" t="str">
            <v>Zimbabwe</v>
          </cell>
          <cell r="C142">
            <v>1997</v>
          </cell>
          <cell r="D142">
            <v>90</v>
          </cell>
          <cell r="E142">
            <v>2727</v>
          </cell>
          <cell r="F142">
            <v>90</v>
          </cell>
          <cell r="G142">
            <v>187841</v>
          </cell>
          <cell r="H142" t="str">
            <v>;;=SUM(F41:G41);</v>
          </cell>
          <cell r="I142" t="str">
            <v>.</v>
          </cell>
        </row>
        <row r="143">
          <cell r="A143">
            <v>716</v>
          </cell>
          <cell r="B143" t="str">
            <v>Zimbabwe</v>
          </cell>
          <cell r="C143">
            <v>1997</v>
          </cell>
          <cell r="D143">
            <v>90</v>
          </cell>
          <cell r="E143">
            <v>2828</v>
          </cell>
          <cell r="F143">
            <v>90</v>
          </cell>
          <cell r="G143">
            <v>164944</v>
          </cell>
          <cell r="H143" t="str">
            <v>;;=SUM(F42:G42);</v>
          </cell>
          <cell r="I143" t="str">
            <v>.</v>
          </cell>
        </row>
        <row r="144">
          <cell r="A144">
            <v>716</v>
          </cell>
          <cell r="B144" t="str">
            <v>Zimbabwe</v>
          </cell>
          <cell r="C144">
            <v>1997</v>
          </cell>
          <cell r="D144">
            <v>90</v>
          </cell>
          <cell r="E144">
            <v>2929</v>
          </cell>
          <cell r="F144">
            <v>90</v>
          </cell>
          <cell r="G144">
            <v>152448</v>
          </cell>
          <cell r="H144" t="str">
            <v>;;=SUM(F43:G43);</v>
          </cell>
          <cell r="I144" t="str">
            <v>.</v>
          </cell>
        </row>
        <row r="145">
          <cell r="A145">
            <v>716</v>
          </cell>
          <cell r="B145" t="str">
            <v>Zimbabwe</v>
          </cell>
          <cell r="C145">
            <v>1997</v>
          </cell>
          <cell r="D145">
            <v>90</v>
          </cell>
          <cell r="E145">
            <v>2529</v>
          </cell>
          <cell r="F145">
            <v>90</v>
          </cell>
          <cell r="G145">
            <v>712208</v>
          </cell>
          <cell r="H145" t="str">
            <v>;;=SUM(F44:G44);</v>
          </cell>
          <cell r="I145" t="str">
            <v>.</v>
          </cell>
        </row>
        <row r="146">
          <cell r="A146">
            <v>716</v>
          </cell>
          <cell r="B146" t="str">
            <v>Zimbabwe</v>
          </cell>
          <cell r="C146">
            <v>1997</v>
          </cell>
          <cell r="D146">
            <v>90</v>
          </cell>
          <cell r="E146">
            <v>3034</v>
          </cell>
          <cell r="F146">
            <v>90</v>
          </cell>
          <cell r="G146">
            <v>624978</v>
          </cell>
          <cell r="H146" t="str">
            <v>;;=SUM(F45:G45);</v>
          </cell>
          <cell r="I146" t="str">
            <v>.</v>
          </cell>
        </row>
        <row r="147">
          <cell r="A147">
            <v>716</v>
          </cell>
          <cell r="B147" t="str">
            <v>Zimbabwe</v>
          </cell>
          <cell r="C147">
            <v>1997</v>
          </cell>
          <cell r="D147">
            <v>90</v>
          </cell>
          <cell r="E147">
            <v>3539</v>
          </cell>
          <cell r="F147">
            <v>90</v>
          </cell>
          <cell r="G147">
            <v>583723</v>
          </cell>
          <cell r="H147" t="str">
            <v>;;=SUM(F46:G46);</v>
          </cell>
          <cell r="I147" t="str">
            <v>.</v>
          </cell>
        </row>
        <row r="148">
          <cell r="A148">
            <v>716</v>
          </cell>
          <cell r="B148" t="str">
            <v>Zimbabwe</v>
          </cell>
          <cell r="C148">
            <v>1997</v>
          </cell>
          <cell r="D148">
            <v>90</v>
          </cell>
          <cell r="E148">
            <v>4099</v>
          </cell>
          <cell r="F148">
            <v>90</v>
          </cell>
          <cell r="G148">
            <v>1997143</v>
          </cell>
          <cell r="H148" t="str">
            <v>;;=SUM(F47:G47);</v>
          </cell>
          <cell r="I148" t="str">
            <v>.</v>
          </cell>
        </row>
        <row r="149">
          <cell r="A149">
            <v>716</v>
          </cell>
          <cell r="B149" t="str">
            <v>Zimbabwe</v>
          </cell>
          <cell r="C149">
            <v>1997</v>
          </cell>
          <cell r="D149">
            <v>90</v>
          </cell>
          <cell r="E149">
            <v>990000</v>
          </cell>
          <cell r="F149">
            <v>90</v>
          </cell>
          <cell r="G149">
            <v>1555</v>
          </cell>
          <cell r="H149" t="str">
            <v>;;=SUM(F48:G48);</v>
          </cell>
          <cell r="I149" t="str">
            <v>.</v>
          </cell>
        </row>
        <row r="150">
          <cell r="A150">
            <v>32</v>
          </cell>
          <cell r="B150" t="str">
            <v>Argentina</v>
          </cell>
          <cell r="C150">
            <v>1997</v>
          </cell>
          <cell r="D150">
            <v>90</v>
          </cell>
          <cell r="E150">
            <v>3034</v>
          </cell>
          <cell r="F150">
            <v>90</v>
          </cell>
          <cell r="G150">
            <v>2373585</v>
          </cell>
          <cell r="H150" t="str">
            <v>;;=SUM(F45:G45);</v>
          </cell>
          <cell r="I150" t="str">
            <v>.</v>
          </cell>
        </row>
        <row r="151">
          <cell r="A151">
            <v>32</v>
          </cell>
          <cell r="B151" t="str">
            <v>Argentina</v>
          </cell>
          <cell r="C151">
            <v>1997</v>
          </cell>
          <cell r="D151">
            <v>90</v>
          </cell>
          <cell r="E151">
            <v>3539</v>
          </cell>
          <cell r="F151">
            <v>90</v>
          </cell>
          <cell r="G151">
            <v>2244300</v>
          </cell>
          <cell r="H151" t="str">
            <v>;;=SUM(F46:G46);</v>
          </cell>
          <cell r="I151" t="str">
            <v>.</v>
          </cell>
        </row>
        <row r="152">
          <cell r="A152">
            <v>32</v>
          </cell>
          <cell r="B152" t="str">
            <v>Argentina</v>
          </cell>
          <cell r="C152">
            <v>1997</v>
          </cell>
          <cell r="D152">
            <v>90</v>
          </cell>
          <cell r="E152">
            <v>4099</v>
          </cell>
          <cell r="F152">
            <v>90</v>
          </cell>
          <cell r="G152">
            <v>11930040</v>
          </cell>
          <cell r="H152" t="str">
            <v>;;=SUM(F47:G47);</v>
          </cell>
          <cell r="I152" t="str">
            <v>.</v>
          </cell>
        </row>
        <row r="153">
          <cell r="A153">
            <v>32</v>
          </cell>
          <cell r="B153" t="str">
            <v>Argentina</v>
          </cell>
          <cell r="C153">
            <v>1997</v>
          </cell>
          <cell r="D153">
            <v>90</v>
          </cell>
          <cell r="E153">
            <v>990000</v>
          </cell>
          <cell r="F153">
            <v>90</v>
          </cell>
          <cell r="G153">
            <v>0</v>
          </cell>
          <cell r="H153" t="str">
            <v>n;</v>
          </cell>
          <cell r="I153" t="str">
            <v>n</v>
          </cell>
        </row>
        <row r="154">
          <cell r="A154">
            <v>76</v>
          </cell>
          <cell r="B154" t="str">
            <v>Brazil</v>
          </cell>
          <cell r="C154">
            <v>1997</v>
          </cell>
          <cell r="D154">
            <v>90</v>
          </cell>
          <cell r="E154">
            <v>1313</v>
          </cell>
          <cell r="F154">
            <v>90</v>
          </cell>
          <cell r="G154">
            <v>3738993.666965853</v>
          </cell>
          <cell r="H154" t="str">
            <v>;;=SUM(F24:G24);</v>
          </cell>
          <cell r="I154" t="str">
            <v>.</v>
          </cell>
        </row>
        <row r="155">
          <cell r="A155">
            <v>76</v>
          </cell>
          <cell r="B155" t="str">
            <v>Brazil</v>
          </cell>
          <cell r="C155">
            <v>1997</v>
          </cell>
          <cell r="D155">
            <v>90</v>
          </cell>
          <cell r="E155">
            <v>1414</v>
          </cell>
          <cell r="F155">
            <v>90</v>
          </cell>
          <cell r="G155">
            <v>3807658.901845431</v>
          </cell>
          <cell r="H155" t="str">
            <v>;;=SUM(F25:G25);</v>
          </cell>
          <cell r="I155" t="str">
            <v>.</v>
          </cell>
        </row>
        <row r="156">
          <cell r="A156">
            <v>76</v>
          </cell>
          <cell r="B156" t="str">
            <v>Brazil</v>
          </cell>
          <cell r="C156">
            <v>1997</v>
          </cell>
          <cell r="D156">
            <v>90</v>
          </cell>
          <cell r="E156">
            <v>1014</v>
          </cell>
          <cell r="F156">
            <v>90</v>
          </cell>
          <cell r="G156">
            <v>18459710.448064469</v>
          </cell>
          <cell r="H156" t="str">
            <v>;;=SUM(F26:G26);</v>
          </cell>
          <cell r="I156" t="str">
            <v>.</v>
          </cell>
        </row>
        <row r="157">
          <cell r="A157">
            <v>76</v>
          </cell>
          <cell r="B157" t="str">
            <v>Brazil</v>
          </cell>
          <cell r="C157">
            <v>1997</v>
          </cell>
          <cell r="D157">
            <v>90</v>
          </cell>
          <cell r="E157">
            <v>1515</v>
          </cell>
          <cell r="F157">
            <v>90</v>
          </cell>
          <cell r="G157">
            <v>3508555.3333333335</v>
          </cell>
          <cell r="H157" t="str">
            <v>;;=SUM(F27:G27);</v>
          </cell>
          <cell r="I157" t="str">
            <v>.</v>
          </cell>
        </row>
        <row r="158">
          <cell r="A158">
            <v>76</v>
          </cell>
          <cell r="B158" t="str">
            <v>Brazil</v>
          </cell>
          <cell r="C158">
            <v>1997</v>
          </cell>
          <cell r="D158">
            <v>90</v>
          </cell>
          <cell r="E158">
            <v>1616</v>
          </cell>
          <cell r="F158">
            <v>90</v>
          </cell>
          <cell r="G158">
            <v>3500888.333333333</v>
          </cell>
          <cell r="H158" t="str">
            <v>;;=SUM(F28:G28);</v>
          </cell>
          <cell r="I158" t="str">
            <v>.</v>
          </cell>
        </row>
        <row r="159">
          <cell r="A159">
            <v>76</v>
          </cell>
          <cell r="B159" t="str">
            <v>Brazil</v>
          </cell>
          <cell r="C159">
            <v>1997</v>
          </cell>
          <cell r="D159">
            <v>90</v>
          </cell>
          <cell r="E159">
            <v>1717</v>
          </cell>
          <cell r="F159">
            <v>90</v>
          </cell>
          <cell r="G159">
            <v>3365811.3333333335</v>
          </cell>
          <cell r="H159" t="str">
            <v>;;=SUM(F29:G29);</v>
          </cell>
          <cell r="I159" t="str">
            <v>.</v>
          </cell>
        </row>
        <row r="160">
          <cell r="A160">
            <v>76</v>
          </cell>
          <cell r="B160" t="str">
            <v>Brazil</v>
          </cell>
          <cell r="C160">
            <v>1997</v>
          </cell>
          <cell r="D160">
            <v>90</v>
          </cell>
          <cell r="E160">
            <v>1818</v>
          </cell>
          <cell r="F160">
            <v>90</v>
          </cell>
          <cell r="G160">
            <v>3320344.3333333335</v>
          </cell>
          <cell r="H160" t="str">
            <v>;;=SUM(F30:G30);</v>
          </cell>
          <cell r="I160" t="str">
            <v>.</v>
          </cell>
        </row>
        <row r="161">
          <cell r="A161">
            <v>76</v>
          </cell>
          <cell r="B161" t="str">
            <v>Brazil</v>
          </cell>
          <cell r="C161">
            <v>1997</v>
          </cell>
          <cell r="D161">
            <v>90</v>
          </cell>
          <cell r="E161">
            <v>1919</v>
          </cell>
          <cell r="F161">
            <v>90</v>
          </cell>
          <cell r="G161">
            <v>3187707.333333333</v>
          </cell>
          <cell r="H161" t="str">
            <v>;;=SUM(F31:G31);</v>
          </cell>
          <cell r="I161" t="str">
            <v>.</v>
          </cell>
        </row>
        <row r="162">
          <cell r="A162">
            <v>76</v>
          </cell>
          <cell r="B162" t="str">
            <v>Brazil</v>
          </cell>
          <cell r="C162">
            <v>1997</v>
          </cell>
          <cell r="D162">
            <v>90</v>
          </cell>
          <cell r="E162">
            <v>1519</v>
          </cell>
          <cell r="F162">
            <v>90</v>
          </cell>
          <cell r="G162">
            <v>16883306.666666664</v>
          </cell>
          <cell r="H162" t="str">
            <v>;;=SUM(F32:G32);</v>
          </cell>
          <cell r="I162" t="str">
            <v>.</v>
          </cell>
        </row>
        <row r="163">
          <cell r="A163">
            <v>76</v>
          </cell>
          <cell r="B163" t="str">
            <v>Brazil</v>
          </cell>
          <cell r="C163">
            <v>1997</v>
          </cell>
          <cell r="D163">
            <v>90</v>
          </cell>
          <cell r="E163">
            <v>2020</v>
          </cell>
          <cell r="F163">
            <v>90</v>
          </cell>
          <cell r="G163">
            <v>3156296.666666667</v>
          </cell>
          <cell r="H163" t="str">
            <v>;;=SUM(F33:G33);</v>
          </cell>
          <cell r="I163" t="str">
            <v>.</v>
          </cell>
        </row>
        <row r="164">
          <cell r="A164">
            <v>76</v>
          </cell>
          <cell r="B164" t="str">
            <v>Brazil</v>
          </cell>
          <cell r="C164">
            <v>1997</v>
          </cell>
          <cell r="D164">
            <v>90</v>
          </cell>
          <cell r="E164">
            <v>2121</v>
          </cell>
          <cell r="F164">
            <v>90</v>
          </cell>
          <cell r="G164">
            <v>3053307.6666666665</v>
          </cell>
          <cell r="H164" t="str">
            <v>;;=SUM(F34:G34);</v>
          </cell>
          <cell r="I164" t="str">
            <v>.</v>
          </cell>
        </row>
        <row r="165">
          <cell r="A165">
            <v>792</v>
          </cell>
          <cell r="B165" t="str">
            <v>Turkey</v>
          </cell>
          <cell r="C165">
            <v>1998</v>
          </cell>
          <cell r="D165">
            <v>90</v>
          </cell>
          <cell r="E165">
            <v>900000</v>
          </cell>
          <cell r="F165">
            <v>90</v>
          </cell>
          <cell r="G165">
            <v>63973000</v>
          </cell>
          <cell r="H165" t="str">
            <v>;;=SUM(F11:G11);</v>
          </cell>
          <cell r="I165" t="str">
            <v>.</v>
          </cell>
        </row>
        <row r="166">
          <cell r="A166">
            <v>792</v>
          </cell>
          <cell r="B166" t="str">
            <v>Turkey</v>
          </cell>
          <cell r="C166">
            <v>1998</v>
          </cell>
          <cell r="D166">
            <v>90</v>
          </cell>
          <cell r="E166">
            <v>300</v>
          </cell>
          <cell r="F166">
            <v>90</v>
          </cell>
          <cell r="G166">
            <v>4025000</v>
          </cell>
          <cell r="H166" t="str">
            <v>;;=SUM(F12:G12);</v>
          </cell>
          <cell r="I166" t="str">
            <v>.</v>
          </cell>
        </row>
        <row r="167">
          <cell r="A167">
            <v>792</v>
          </cell>
          <cell r="B167" t="str">
            <v>Turkey</v>
          </cell>
          <cell r="C167">
            <v>1998</v>
          </cell>
          <cell r="D167">
            <v>90</v>
          </cell>
          <cell r="E167">
            <v>303</v>
          </cell>
          <cell r="F167">
            <v>90</v>
          </cell>
          <cell r="G167">
            <v>1305000</v>
          </cell>
          <cell r="H167" t="str">
            <v>;;=SUM(F13:G13);</v>
          </cell>
          <cell r="I167" t="str">
            <v>.</v>
          </cell>
        </row>
        <row r="168">
          <cell r="A168">
            <v>792</v>
          </cell>
          <cell r="B168" t="str">
            <v>Turkey</v>
          </cell>
          <cell r="C168">
            <v>1998</v>
          </cell>
          <cell r="D168">
            <v>90</v>
          </cell>
          <cell r="E168">
            <v>404</v>
          </cell>
          <cell r="F168">
            <v>90</v>
          </cell>
          <cell r="G168">
            <v>1305000</v>
          </cell>
          <cell r="H168" t="str">
            <v>;;=SUM(F14:G14);</v>
          </cell>
          <cell r="I168" t="str">
            <v>.</v>
          </cell>
        </row>
        <row r="169">
          <cell r="A169">
            <v>792</v>
          </cell>
          <cell r="B169" t="str">
            <v>Turkey</v>
          </cell>
          <cell r="C169">
            <v>1998</v>
          </cell>
          <cell r="D169">
            <v>90</v>
          </cell>
          <cell r="E169">
            <v>505</v>
          </cell>
          <cell r="F169">
            <v>90</v>
          </cell>
          <cell r="G169">
            <v>1296000</v>
          </cell>
          <cell r="H169" t="str">
            <v>;;=SUM(F15:G15);</v>
          </cell>
          <cell r="I169" t="str">
            <v>.</v>
          </cell>
        </row>
        <row r="170">
          <cell r="A170">
            <v>792</v>
          </cell>
          <cell r="B170" t="str">
            <v>Turkey</v>
          </cell>
          <cell r="C170">
            <v>1998</v>
          </cell>
          <cell r="D170">
            <v>90</v>
          </cell>
          <cell r="E170">
            <v>606</v>
          </cell>
          <cell r="F170">
            <v>90</v>
          </cell>
          <cell r="G170">
            <v>1295000</v>
          </cell>
          <cell r="H170" t="str">
            <v>;;=SUM(F16:G16);</v>
          </cell>
          <cell r="I170" t="str">
            <v>.</v>
          </cell>
        </row>
        <row r="171">
          <cell r="A171">
            <v>792</v>
          </cell>
          <cell r="B171" t="str">
            <v>Turkey</v>
          </cell>
          <cell r="C171">
            <v>1998</v>
          </cell>
          <cell r="D171">
            <v>90</v>
          </cell>
          <cell r="E171">
            <v>707</v>
          </cell>
          <cell r="F171">
            <v>90</v>
          </cell>
          <cell r="G171">
            <v>1301000</v>
          </cell>
          <cell r="H171" t="str">
            <v>;;=SUM(F17:G17);</v>
          </cell>
          <cell r="I171" t="str">
            <v>.</v>
          </cell>
        </row>
        <row r="172">
          <cell r="A172">
            <v>792</v>
          </cell>
          <cell r="B172" t="str">
            <v>Turkey</v>
          </cell>
          <cell r="C172">
            <v>1998</v>
          </cell>
          <cell r="D172">
            <v>90</v>
          </cell>
          <cell r="E172">
            <v>808</v>
          </cell>
          <cell r="F172">
            <v>90</v>
          </cell>
          <cell r="G172">
            <v>1307000</v>
          </cell>
          <cell r="H172" t="str">
            <v>;;=SUM(F18:G18);</v>
          </cell>
          <cell r="I172" t="str">
            <v>.</v>
          </cell>
        </row>
        <row r="173">
          <cell r="A173">
            <v>792</v>
          </cell>
          <cell r="B173" t="str">
            <v>Turkey</v>
          </cell>
          <cell r="C173">
            <v>1998</v>
          </cell>
          <cell r="D173">
            <v>90</v>
          </cell>
          <cell r="E173">
            <v>909</v>
          </cell>
          <cell r="F173">
            <v>90</v>
          </cell>
          <cell r="G173">
            <v>1313000</v>
          </cell>
          <cell r="H173" t="str">
            <v>;;=SUM(F19:G19);</v>
          </cell>
          <cell r="I173" t="str">
            <v>.</v>
          </cell>
        </row>
        <row r="174">
          <cell r="A174">
            <v>792</v>
          </cell>
          <cell r="B174" t="str">
            <v>Turkey</v>
          </cell>
          <cell r="C174">
            <v>1998</v>
          </cell>
          <cell r="D174">
            <v>90</v>
          </cell>
          <cell r="E174">
            <v>509</v>
          </cell>
          <cell r="F174">
            <v>90</v>
          </cell>
          <cell r="G174">
            <v>6512000</v>
          </cell>
          <cell r="H174" t="str">
            <v>;;=SUM(F20:G20);</v>
          </cell>
          <cell r="I174" t="str">
            <v>.</v>
          </cell>
        </row>
        <row r="175">
          <cell r="A175">
            <v>792</v>
          </cell>
          <cell r="B175" t="str">
            <v>Turkey</v>
          </cell>
          <cell r="C175">
            <v>1998</v>
          </cell>
          <cell r="D175">
            <v>90</v>
          </cell>
          <cell r="E175">
            <v>1010</v>
          </cell>
          <cell r="F175">
            <v>90</v>
          </cell>
          <cell r="G175">
            <v>1321000</v>
          </cell>
          <cell r="H175" t="str">
            <v>;;=SUM(F21:G21);</v>
          </cell>
          <cell r="I175" t="str">
            <v>.</v>
          </cell>
        </row>
        <row r="176">
          <cell r="A176">
            <v>792</v>
          </cell>
          <cell r="B176" t="str">
            <v>Turkey</v>
          </cell>
          <cell r="C176">
            <v>1998</v>
          </cell>
          <cell r="D176">
            <v>90</v>
          </cell>
          <cell r="E176">
            <v>1111</v>
          </cell>
          <cell r="F176">
            <v>90</v>
          </cell>
          <cell r="G176">
            <v>1329000</v>
          </cell>
          <cell r="H176" t="str">
            <v>;;=SUM(F22:G22);</v>
          </cell>
          <cell r="I176" t="str">
            <v>.</v>
          </cell>
        </row>
        <row r="177">
          <cell r="A177">
            <v>840</v>
          </cell>
          <cell r="B177" t="str">
            <v>United States</v>
          </cell>
          <cell r="C177">
            <v>1998</v>
          </cell>
          <cell r="D177">
            <v>90</v>
          </cell>
          <cell r="E177">
            <v>900000</v>
          </cell>
          <cell r="F177">
            <v>90</v>
          </cell>
          <cell r="G177">
            <v>269066914</v>
          </cell>
          <cell r="H177" t="str">
            <v>;;=SUM(F11:G11);</v>
          </cell>
          <cell r="I177" t="str">
            <v>.</v>
          </cell>
        </row>
        <row r="178">
          <cell r="A178">
            <v>840</v>
          </cell>
          <cell r="B178" t="str">
            <v>United States</v>
          </cell>
          <cell r="C178">
            <v>1998</v>
          </cell>
          <cell r="D178">
            <v>90</v>
          </cell>
          <cell r="E178">
            <v>300</v>
          </cell>
          <cell r="F178">
            <v>90</v>
          </cell>
          <cell r="G178">
            <v>11296081</v>
          </cell>
          <cell r="H178" t="str">
            <v>;;=SUM(F12:G12);</v>
          </cell>
          <cell r="I178" t="str">
            <v>.</v>
          </cell>
        </row>
        <row r="179">
          <cell r="A179">
            <v>840</v>
          </cell>
          <cell r="B179" t="str">
            <v>United States</v>
          </cell>
          <cell r="C179">
            <v>1998</v>
          </cell>
          <cell r="D179">
            <v>90</v>
          </cell>
          <cell r="E179">
            <v>303</v>
          </cell>
          <cell r="F179">
            <v>90</v>
          </cell>
          <cell r="G179">
            <v>3821326</v>
          </cell>
          <cell r="H179" t="str">
            <v>;;=SUM(F13:G13);</v>
          </cell>
          <cell r="I179" t="str">
            <v>.</v>
          </cell>
        </row>
        <row r="180">
          <cell r="A180">
            <v>840</v>
          </cell>
          <cell r="B180" t="str">
            <v>United States</v>
          </cell>
          <cell r="C180">
            <v>1998</v>
          </cell>
          <cell r="D180">
            <v>90</v>
          </cell>
          <cell r="E180">
            <v>404</v>
          </cell>
          <cell r="F180">
            <v>90</v>
          </cell>
          <cell r="G180">
            <v>3922563</v>
          </cell>
          <cell r="H180" t="str">
            <v>;;=SUM(F14:G14);</v>
          </cell>
          <cell r="I180" t="str">
            <v>.</v>
          </cell>
        </row>
        <row r="181">
          <cell r="A181">
            <v>840</v>
          </cell>
          <cell r="B181" t="str">
            <v>United States</v>
          </cell>
          <cell r="C181">
            <v>1998</v>
          </cell>
          <cell r="D181">
            <v>90</v>
          </cell>
          <cell r="E181">
            <v>505</v>
          </cell>
          <cell r="F181">
            <v>90</v>
          </cell>
          <cell r="G181">
            <v>3986034</v>
          </cell>
          <cell r="H181" t="str">
            <v>;;=SUM(F15:G15);</v>
          </cell>
          <cell r="I181" t="str">
            <v>.</v>
          </cell>
        </row>
        <row r="182">
          <cell r="A182">
            <v>840</v>
          </cell>
          <cell r="B182" t="str">
            <v>United States</v>
          </cell>
          <cell r="C182">
            <v>1998</v>
          </cell>
          <cell r="D182">
            <v>90</v>
          </cell>
          <cell r="E182">
            <v>606</v>
          </cell>
          <cell r="F182">
            <v>90</v>
          </cell>
          <cell r="G182">
            <v>4025274</v>
          </cell>
          <cell r="H182" t="str">
            <v>;;=SUM(F16:G16);</v>
          </cell>
          <cell r="I182" t="str">
            <v>.</v>
          </cell>
        </row>
        <row r="183">
          <cell r="A183">
            <v>840</v>
          </cell>
          <cell r="B183" t="str">
            <v>United States</v>
          </cell>
          <cell r="C183">
            <v>1998</v>
          </cell>
          <cell r="D183">
            <v>90</v>
          </cell>
          <cell r="E183">
            <v>707</v>
          </cell>
          <cell r="F183">
            <v>90</v>
          </cell>
          <cell r="G183">
            <v>4069416</v>
          </cell>
          <cell r="H183" t="str">
            <v>;;=SUM(F17:G17);</v>
          </cell>
          <cell r="I183" t="str">
            <v>.</v>
          </cell>
        </row>
        <row r="184">
          <cell r="A184">
            <v>840</v>
          </cell>
          <cell r="B184" t="str">
            <v>United States</v>
          </cell>
          <cell r="C184">
            <v>1998</v>
          </cell>
          <cell r="D184">
            <v>90</v>
          </cell>
          <cell r="E184">
            <v>808</v>
          </cell>
          <cell r="F184">
            <v>90</v>
          </cell>
          <cell r="G184">
            <v>3805488</v>
          </cell>
          <cell r="H184" t="str">
            <v>;;=SUM(F18:G18);</v>
          </cell>
          <cell r="I184" t="str">
            <v>.</v>
          </cell>
        </row>
        <row r="185">
          <cell r="A185">
            <v>840</v>
          </cell>
          <cell r="B185" t="str">
            <v>United States</v>
          </cell>
          <cell r="C185">
            <v>1998</v>
          </cell>
          <cell r="D185">
            <v>90</v>
          </cell>
          <cell r="E185">
            <v>909</v>
          </cell>
          <cell r="F185">
            <v>90</v>
          </cell>
          <cell r="G185">
            <v>3960882</v>
          </cell>
          <cell r="H185" t="str">
            <v>;;=SUM(F19:G19);</v>
          </cell>
          <cell r="I185" t="str">
            <v>.</v>
          </cell>
        </row>
        <row r="186">
          <cell r="A186">
            <v>840</v>
          </cell>
          <cell r="B186" t="str">
            <v>United States</v>
          </cell>
          <cell r="C186">
            <v>1998</v>
          </cell>
          <cell r="D186">
            <v>90</v>
          </cell>
          <cell r="E186">
            <v>509</v>
          </cell>
          <cell r="F186">
            <v>90</v>
          </cell>
          <cell r="G186">
            <v>19847094</v>
          </cell>
          <cell r="H186" t="str">
            <v>;;=SUM(F20:G20);</v>
          </cell>
          <cell r="I186" t="str">
            <v>.</v>
          </cell>
        </row>
        <row r="187">
          <cell r="A187">
            <v>840</v>
          </cell>
          <cell r="B187" t="str">
            <v>United States</v>
          </cell>
          <cell r="C187">
            <v>1998</v>
          </cell>
          <cell r="D187">
            <v>90</v>
          </cell>
          <cell r="E187">
            <v>1010</v>
          </cell>
          <cell r="F187">
            <v>90</v>
          </cell>
          <cell r="G187">
            <v>3905412</v>
          </cell>
          <cell r="H187" t="str">
            <v>;;=SUM(F21:G21);</v>
          </cell>
          <cell r="I187" t="str">
            <v>.</v>
          </cell>
        </row>
        <row r="188">
          <cell r="A188">
            <v>840</v>
          </cell>
          <cell r="B188" t="str">
            <v>United States</v>
          </cell>
          <cell r="C188">
            <v>1998</v>
          </cell>
          <cell r="D188">
            <v>90</v>
          </cell>
          <cell r="E188">
            <v>1111</v>
          </cell>
          <cell r="F188">
            <v>90</v>
          </cell>
          <cell r="G188">
            <v>3800870</v>
          </cell>
          <cell r="H188" t="str">
            <v>;;=SUM(F22:G22);</v>
          </cell>
          <cell r="I188" t="str">
            <v>.</v>
          </cell>
        </row>
        <row r="189">
          <cell r="A189">
            <v>840</v>
          </cell>
          <cell r="B189" t="str">
            <v>United States</v>
          </cell>
          <cell r="C189">
            <v>1998</v>
          </cell>
          <cell r="D189">
            <v>90</v>
          </cell>
          <cell r="E189">
            <v>1212</v>
          </cell>
          <cell r="F189">
            <v>90</v>
          </cell>
          <cell r="G189">
            <v>3847377</v>
          </cell>
          <cell r="H189" t="str">
            <v>;;=SUM(F23:G23);</v>
          </cell>
          <cell r="I189" t="str">
            <v>.</v>
          </cell>
        </row>
        <row r="190">
          <cell r="A190">
            <v>840</v>
          </cell>
          <cell r="B190" t="str">
            <v>United States</v>
          </cell>
          <cell r="C190">
            <v>1998</v>
          </cell>
          <cell r="D190">
            <v>90</v>
          </cell>
          <cell r="E190">
            <v>1313</v>
          </cell>
          <cell r="F190">
            <v>90</v>
          </cell>
          <cell r="G190">
            <v>3788570</v>
          </cell>
          <cell r="H190" t="str">
            <v>;;=SUM(F24:G24);</v>
          </cell>
          <cell r="I190" t="str">
            <v>.</v>
          </cell>
        </row>
        <row r="191">
          <cell r="A191">
            <v>840</v>
          </cell>
          <cell r="B191" t="str">
            <v>United States</v>
          </cell>
          <cell r="C191">
            <v>1998</v>
          </cell>
          <cell r="D191">
            <v>90</v>
          </cell>
          <cell r="E191">
            <v>1414</v>
          </cell>
          <cell r="F191">
            <v>90</v>
          </cell>
          <cell r="G191">
            <v>3799536</v>
          </cell>
          <cell r="H191" t="str">
            <v>;;=SUM(F25:G25);</v>
          </cell>
          <cell r="I191" t="str">
            <v>.</v>
          </cell>
        </row>
        <row r="192">
          <cell r="A192">
            <v>840</v>
          </cell>
          <cell r="B192" t="str">
            <v>United States</v>
          </cell>
          <cell r="C192">
            <v>1998</v>
          </cell>
          <cell r="D192">
            <v>90</v>
          </cell>
          <cell r="E192">
            <v>1014</v>
          </cell>
          <cell r="F192">
            <v>90</v>
          </cell>
          <cell r="G192">
            <v>19141765</v>
          </cell>
          <cell r="H192" t="str">
            <v>;;=SUM(F26:G26);</v>
          </cell>
          <cell r="I192" t="str">
            <v>.</v>
          </cell>
        </row>
        <row r="193">
          <cell r="A193">
            <v>840</v>
          </cell>
          <cell r="B193" t="str">
            <v>United States</v>
          </cell>
          <cell r="C193">
            <v>1998</v>
          </cell>
          <cell r="D193">
            <v>90</v>
          </cell>
          <cell r="E193">
            <v>1515</v>
          </cell>
          <cell r="F193">
            <v>90</v>
          </cell>
          <cell r="G193">
            <v>3927516</v>
          </cell>
          <cell r="H193" t="str">
            <v>;;=SUM(F27:G27);</v>
          </cell>
          <cell r="I193" t="str">
            <v>.</v>
          </cell>
        </row>
        <row r="194">
          <cell r="A194">
            <v>76</v>
          </cell>
          <cell r="B194" t="str">
            <v>Brazil</v>
          </cell>
          <cell r="C194">
            <v>1997</v>
          </cell>
          <cell r="D194">
            <v>90</v>
          </cell>
          <cell r="E194">
            <v>2222</v>
          </cell>
          <cell r="F194">
            <v>90</v>
          </cell>
          <cell r="G194">
            <v>2996572</v>
          </cell>
          <cell r="H194" t="str">
            <v>;;=SUM(F35:G35);</v>
          </cell>
          <cell r="I194" t="str">
            <v>.</v>
          </cell>
        </row>
        <row r="195">
          <cell r="A195">
            <v>76</v>
          </cell>
          <cell r="B195" t="str">
            <v>Brazil</v>
          </cell>
          <cell r="C195">
            <v>1997</v>
          </cell>
          <cell r="D195">
            <v>90</v>
          </cell>
          <cell r="E195">
            <v>2323</v>
          </cell>
          <cell r="F195">
            <v>90</v>
          </cell>
          <cell r="G195">
            <v>2930005.6666666665</v>
          </cell>
          <cell r="H195" t="str">
            <v>;;=SUM(F36:G36);</v>
          </cell>
          <cell r="I195" t="str">
            <v>.</v>
          </cell>
        </row>
        <row r="196">
          <cell r="A196">
            <v>76</v>
          </cell>
          <cell r="B196" t="str">
            <v>Brazil</v>
          </cell>
          <cell r="C196">
            <v>1997</v>
          </cell>
          <cell r="D196">
            <v>90</v>
          </cell>
          <cell r="E196">
            <v>2424</v>
          </cell>
          <cell r="F196">
            <v>90</v>
          </cell>
          <cell r="G196">
            <v>2832757.666666667</v>
          </cell>
          <cell r="H196" t="str">
            <v>;;=SUM(F37:G37);</v>
          </cell>
          <cell r="I196" t="str">
            <v>.</v>
          </cell>
        </row>
        <row r="197">
          <cell r="A197">
            <v>76</v>
          </cell>
          <cell r="B197" t="str">
            <v>Brazil</v>
          </cell>
          <cell r="C197">
            <v>1997</v>
          </cell>
          <cell r="D197">
            <v>90</v>
          </cell>
          <cell r="E197">
            <v>2024</v>
          </cell>
          <cell r="F197">
            <v>90</v>
          </cell>
          <cell r="G197">
            <v>14968939.666666666</v>
          </cell>
          <cell r="H197" t="str">
            <v>;;=SUM(F38:G38);</v>
          </cell>
          <cell r="I197" t="str">
            <v>.</v>
          </cell>
        </row>
        <row r="198">
          <cell r="A198">
            <v>76</v>
          </cell>
          <cell r="B198" t="str">
            <v>Brazil</v>
          </cell>
          <cell r="C198">
            <v>1997</v>
          </cell>
          <cell r="D198">
            <v>90</v>
          </cell>
          <cell r="E198">
            <v>2525</v>
          </cell>
          <cell r="F198">
            <v>90</v>
          </cell>
          <cell r="G198">
            <v>2776901.666666666</v>
          </cell>
          <cell r="H198" t="str">
            <v>;;=SUM(F39:G39);</v>
          </cell>
          <cell r="I198" t="str">
            <v>.</v>
          </cell>
        </row>
        <row r="199">
          <cell r="A199">
            <v>76</v>
          </cell>
          <cell r="B199" t="str">
            <v>Brazil</v>
          </cell>
          <cell r="C199">
            <v>1997</v>
          </cell>
          <cell r="D199">
            <v>90</v>
          </cell>
          <cell r="E199">
            <v>2626</v>
          </cell>
          <cell r="F199">
            <v>90</v>
          </cell>
          <cell r="G199">
            <v>2760054.3333333335</v>
          </cell>
          <cell r="H199" t="str">
            <v>;;=SUM(F40:G40);</v>
          </cell>
          <cell r="I199" t="str">
            <v>.</v>
          </cell>
        </row>
        <row r="200">
          <cell r="A200">
            <v>76</v>
          </cell>
          <cell r="B200" t="str">
            <v>Brazil</v>
          </cell>
          <cell r="C200">
            <v>1997</v>
          </cell>
          <cell r="D200">
            <v>90</v>
          </cell>
          <cell r="E200">
            <v>2727</v>
          </cell>
          <cell r="F200">
            <v>90</v>
          </cell>
          <cell r="G200">
            <v>2651143.6666666665</v>
          </cell>
          <cell r="H200" t="str">
            <v>;;=SUM(F41:G41);</v>
          </cell>
          <cell r="I200" t="str">
            <v>.</v>
          </cell>
        </row>
        <row r="201">
          <cell r="A201">
            <v>76</v>
          </cell>
          <cell r="B201" t="str">
            <v>Brazil</v>
          </cell>
          <cell r="C201">
            <v>1997</v>
          </cell>
          <cell r="D201">
            <v>90</v>
          </cell>
          <cell r="E201">
            <v>2828</v>
          </cell>
          <cell r="F201">
            <v>90</v>
          </cell>
          <cell r="G201">
            <v>2584853.3333333335</v>
          </cell>
          <cell r="H201" t="str">
            <v>;;=SUM(F42:G42);</v>
          </cell>
          <cell r="I201" t="str">
            <v>.</v>
          </cell>
        </row>
        <row r="202">
          <cell r="A202">
            <v>76</v>
          </cell>
          <cell r="B202" t="str">
            <v>Brazil</v>
          </cell>
          <cell r="C202">
            <v>1997</v>
          </cell>
          <cell r="D202">
            <v>90</v>
          </cell>
          <cell r="E202">
            <v>2929</v>
          </cell>
          <cell r="F202">
            <v>90</v>
          </cell>
          <cell r="G202">
            <v>2543132.3333333335</v>
          </cell>
          <cell r="H202" t="str">
            <v>;;=SUM(F43:G43);</v>
          </cell>
          <cell r="I202" t="str">
            <v>.</v>
          </cell>
        </row>
        <row r="203">
          <cell r="A203">
            <v>76</v>
          </cell>
          <cell r="B203" t="str">
            <v>Brazil</v>
          </cell>
          <cell r="C203">
            <v>1997</v>
          </cell>
          <cell r="D203">
            <v>90</v>
          </cell>
          <cell r="E203">
            <v>2529</v>
          </cell>
          <cell r="F203">
            <v>90</v>
          </cell>
          <cell r="G203">
            <v>13316085.333333334</v>
          </cell>
          <cell r="H203" t="str">
            <v>;;=SUM(F44:G44);</v>
          </cell>
          <cell r="I203" t="str">
            <v>.</v>
          </cell>
        </row>
        <row r="204">
          <cell r="A204">
            <v>76</v>
          </cell>
          <cell r="B204" t="str">
            <v>Brazil</v>
          </cell>
          <cell r="C204">
            <v>1997</v>
          </cell>
          <cell r="D204">
            <v>90</v>
          </cell>
          <cell r="E204">
            <v>3034</v>
          </cell>
          <cell r="F204">
            <v>90</v>
          </cell>
          <cell r="G204">
            <v>12355004</v>
          </cell>
          <cell r="H204" t="str">
            <v>;;=SUM(F45:G45);</v>
          </cell>
          <cell r="I204" t="str">
            <v>.</v>
          </cell>
        </row>
        <row r="205">
          <cell r="A205">
            <v>76</v>
          </cell>
          <cell r="B205" t="str">
            <v>Brazil</v>
          </cell>
          <cell r="C205">
            <v>1997</v>
          </cell>
          <cell r="D205">
            <v>90</v>
          </cell>
          <cell r="E205">
            <v>3539</v>
          </cell>
          <cell r="F205">
            <v>90</v>
          </cell>
          <cell r="G205">
            <v>10872045</v>
          </cell>
          <cell r="H205" t="str">
            <v>;;=SUM(F46:G46);</v>
          </cell>
          <cell r="I205" t="str">
            <v>.</v>
          </cell>
        </row>
        <row r="206">
          <cell r="A206">
            <v>76</v>
          </cell>
          <cell r="B206" t="str">
            <v>Brazil</v>
          </cell>
          <cell r="C206">
            <v>1997</v>
          </cell>
          <cell r="D206">
            <v>90</v>
          </cell>
          <cell r="E206">
            <v>4099</v>
          </cell>
          <cell r="F206">
            <v>90</v>
          </cell>
          <cell r="G206">
            <v>39934710</v>
          </cell>
          <cell r="H206" t="str">
            <v>;;=SUM(F47:G47);</v>
          </cell>
          <cell r="I206" t="str">
            <v>.</v>
          </cell>
        </row>
        <row r="207">
          <cell r="A207">
            <v>76</v>
          </cell>
          <cell r="B207" t="str">
            <v>Brazil</v>
          </cell>
          <cell r="C207">
            <v>1997</v>
          </cell>
          <cell r="D207">
            <v>90</v>
          </cell>
          <cell r="E207">
            <v>990000</v>
          </cell>
          <cell r="F207">
            <v>90</v>
          </cell>
          <cell r="G207">
            <v>274091</v>
          </cell>
          <cell r="H207" t="str">
            <v>;;=SUM(F48:G48);</v>
          </cell>
          <cell r="I207" t="str">
            <v>.</v>
          </cell>
        </row>
        <row r="208">
          <cell r="A208">
            <v>380</v>
          </cell>
          <cell r="B208" t="str">
            <v>Italy</v>
          </cell>
          <cell r="C208">
            <v>1998</v>
          </cell>
          <cell r="D208">
            <v>90</v>
          </cell>
          <cell r="E208">
            <v>1717</v>
          </cell>
          <cell r="F208">
            <v>90</v>
          </cell>
          <cell r="G208">
            <v>639880</v>
          </cell>
          <cell r="H208" t="str">
            <v>;;=SUM(F29:G29);</v>
          </cell>
          <cell r="I208" t="str">
            <v>.</v>
          </cell>
        </row>
        <row r="209">
          <cell r="A209">
            <v>380</v>
          </cell>
          <cell r="B209" t="str">
            <v>Italy</v>
          </cell>
          <cell r="C209">
            <v>1998</v>
          </cell>
          <cell r="D209">
            <v>90</v>
          </cell>
          <cell r="E209">
            <v>1818</v>
          </cell>
          <cell r="F209">
            <v>90</v>
          </cell>
          <cell r="G209">
            <v>663549</v>
          </cell>
          <cell r="H209" t="str">
            <v>;;=SUM(F30:G30);</v>
          </cell>
          <cell r="I209" t="str">
            <v>.</v>
          </cell>
        </row>
        <row r="210">
          <cell r="A210">
            <v>380</v>
          </cell>
          <cell r="B210" t="str">
            <v>Italy</v>
          </cell>
          <cell r="C210">
            <v>1998</v>
          </cell>
          <cell r="D210">
            <v>90</v>
          </cell>
          <cell r="E210">
            <v>1919</v>
          </cell>
          <cell r="F210">
            <v>90</v>
          </cell>
          <cell r="G210">
            <v>709380</v>
          </cell>
          <cell r="H210" t="str">
            <v>;;=SUM(F31:G31);</v>
          </cell>
          <cell r="I210" t="str">
            <v>.</v>
          </cell>
        </row>
        <row r="211">
          <cell r="A211">
            <v>380</v>
          </cell>
          <cell r="B211" t="str">
            <v>Italy</v>
          </cell>
          <cell r="C211">
            <v>1998</v>
          </cell>
          <cell r="D211">
            <v>90</v>
          </cell>
          <cell r="E211">
            <v>1519</v>
          </cell>
          <cell r="F211">
            <v>90</v>
          </cell>
          <cell r="G211">
            <v>3262515</v>
          </cell>
          <cell r="H211" t="str">
            <v>;;=SUM(F32:G32);</v>
          </cell>
          <cell r="I211" t="str">
            <v>.</v>
          </cell>
        </row>
        <row r="212">
          <cell r="A212">
            <v>380</v>
          </cell>
          <cell r="B212" t="str">
            <v>Italy</v>
          </cell>
          <cell r="C212">
            <v>1998</v>
          </cell>
          <cell r="D212">
            <v>90</v>
          </cell>
          <cell r="E212">
            <v>2020</v>
          </cell>
          <cell r="F212">
            <v>90</v>
          </cell>
          <cell r="G212">
            <v>740847</v>
          </cell>
          <cell r="H212" t="str">
            <v>;;=SUM(F33:G33);</v>
          </cell>
          <cell r="I212" t="str">
            <v>.</v>
          </cell>
        </row>
        <row r="213">
          <cell r="A213">
            <v>380</v>
          </cell>
          <cell r="B213" t="str">
            <v>Italy</v>
          </cell>
          <cell r="C213">
            <v>1998</v>
          </cell>
          <cell r="D213">
            <v>90</v>
          </cell>
          <cell r="E213">
            <v>2121</v>
          </cell>
          <cell r="F213">
            <v>90</v>
          </cell>
          <cell r="G213">
            <v>785685</v>
          </cell>
          <cell r="H213" t="str">
            <v>;;=SUM(F34:G34);</v>
          </cell>
          <cell r="I213" t="str">
            <v>.</v>
          </cell>
        </row>
        <row r="214">
          <cell r="A214">
            <v>380</v>
          </cell>
          <cell r="B214" t="str">
            <v>Italy</v>
          </cell>
          <cell r="C214">
            <v>1998</v>
          </cell>
          <cell r="D214">
            <v>90</v>
          </cell>
          <cell r="E214">
            <v>2222</v>
          </cell>
          <cell r="F214">
            <v>90</v>
          </cell>
          <cell r="G214">
            <v>836476</v>
          </cell>
          <cell r="H214" t="str">
            <v>;;=SUM(F35:G35);</v>
          </cell>
          <cell r="I214" t="str">
            <v>.</v>
          </cell>
        </row>
        <row r="215">
          <cell r="A215">
            <v>380</v>
          </cell>
          <cell r="B215" t="str">
            <v>Italy</v>
          </cell>
          <cell r="C215">
            <v>1998</v>
          </cell>
          <cell r="D215">
            <v>90</v>
          </cell>
          <cell r="E215">
            <v>2323</v>
          </cell>
          <cell r="F215">
            <v>90</v>
          </cell>
          <cell r="G215">
            <v>880103</v>
          </cell>
          <cell r="H215" t="str">
            <v>;;=SUM(F36:G36);</v>
          </cell>
          <cell r="I215" t="str">
            <v>.</v>
          </cell>
        </row>
        <row r="216">
          <cell r="A216">
            <v>380</v>
          </cell>
          <cell r="B216" t="str">
            <v>Italy</v>
          </cell>
          <cell r="C216">
            <v>1998</v>
          </cell>
          <cell r="D216">
            <v>90</v>
          </cell>
          <cell r="E216">
            <v>2424</v>
          </cell>
          <cell r="F216">
            <v>90</v>
          </cell>
          <cell r="G216">
            <v>888166</v>
          </cell>
          <cell r="H216" t="str">
            <v>;;=SUM(F37:G37);</v>
          </cell>
          <cell r="I216" t="str">
            <v>.</v>
          </cell>
        </row>
        <row r="217">
          <cell r="A217">
            <v>380</v>
          </cell>
          <cell r="B217" t="str">
            <v>Italy</v>
          </cell>
          <cell r="C217">
            <v>1998</v>
          </cell>
          <cell r="D217">
            <v>90</v>
          </cell>
          <cell r="E217">
            <v>2024</v>
          </cell>
          <cell r="F217">
            <v>90</v>
          </cell>
          <cell r="G217">
            <v>4131277</v>
          </cell>
          <cell r="H217" t="str">
            <v>;;=SUM(F38:G38);</v>
          </cell>
          <cell r="I217" t="str">
            <v>.</v>
          </cell>
        </row>
        <row r="218">
          <cell r="A218">
            <v>380</v>
          </cell>
          <cell r="B218" t="str">
            <v>Italy</v>
          </cell>
          <cell r="C218">
            <v>1998</v>
          </cell>
          <cell r="D218">
            <v>90</v>
          </cell>
          <cell r="E218">
            <v>2525</v>
          </cell>
          <cell r="F218">
            <v>90</v>
          </cell>
          <cell r="G218">
            <v>904401</v>
          </cell>
          <cell r="H218" t="str">
            <v>;;=SUM(F39:G39);</v>
          </cell>
          <cell r="I218" t="str">
            <v>.</v>
          </cell>
        </row>
        <row r="219">
          <cell r="A219">
            <v>380</v>
          </cell>
          <cell r="B219" t="str">
            <v>Italy</v>
          </cell>
          <cell r="C219">
            <v>1998</v>
          </cell>
          <cell r="D219">
            <v>90</v>
          </cell>
          <cell r="E219">
            <v>2626</v>
          </cell>
          <cell r="F219">
            <v>90</v>
          </cell>
          <cell r="G219">
            <v>928033</v>
          </cell>
          <cell r="H219" t="str">
            <v>;;=SUM(F40:G40);</v>
          </cell>
          <cell r="I219" t="str">
            <v>.</v>
          </cell>
        </row>
        <row r="220">
          <cell r="A220">
            <v>380</v>
          </cell>
          <cell r="B220" t="str">
            <v>Italy</v>
          </cell>
          <cell r="C220">
            <v>1998</v>
          </cell>
          <cell r="D220">
            <v>90</v>
          </cell>
          <cell r="E220">
            <v>2727</v>
          </cell>
          <cell r="F220">
            <v>90</v>
          </cell>
          <cell r="G220">
            <v>915235</v>
          </cell>
          <cell r="H220" t="str">
            <v>;;=SUM(F41:G41);</v>
          </cell>
          <cell r="I220" t="str">
            <v>.</v>
          </cell>
        </row>
        <row r="221">
          <cell r="A221">
            <v>380</v>
          </cell>
          <cell r="B221" t="str">
            <v>Italy</v>
          </cell>
          <cell r="C221">
            <v>1998</v>
          </cell>
          <cell r="D221">
            <v>90</v>
          </cell>
          <cell r="E221">
            <v>2828</v>
          </cell>
          <cell r="F221">
            <v>90</v>
          </cell>
          <cell r="G221">
            <v>942056</v>
          </cell>
          <cell r="H221" t="str">
            <v>;;=SUM(F42:G42);</v>
          </cell>
          <cell r="I221" t="str">
            <v>.</v>
          </cell>
        </row>
        <row r="222">
          <cell r="A222">
            <v>380</v>
          </cell>
          <cell r="B222" t="str">
            <v>Italy</v>
          </cell>
          <cell r="C222">
            <v>1998</v>
          </cell>
          <cell r="D222">
            <v>90</v>
          </cell>
          <cell r="E222">
            <v>2929</v>
          </cell>
          <cell r="F222">
            <v>90</v>
          </cell>
          <cell r="G222">
            <v>931229</v>
          </cell>
          <cell r="H222" t="str">
            <v>;;=SUM(F43:G43);</v>
          </cell>
          <cell r="I222" t="str">
            <v>.</v>
          </cell>
        </row>
        <row r="223">
          <cell r="A223">
            <v>380</v>
          </cell>
          <cell r="B223" t="str">
            <v>Italy</v>
          </cell>
          <cell r="C223">
            <v>1998</v>
          </cell>
          <cell r="D223">
            <v>90</v>
          </cell>
          <cell r="E223">
            <v>2529</v>
          </cell>
          <cell r="F223">
            <v>90</v>
          </cell>
          <cell r="G223">
            <v>4620954</v>
          </cell>
          <cell r="H223" t="str">
            <v>;;=SUM(F44:G44);</v>
          </cell>
          <cell r="I223" t="str">
            <v>.</v>
          </cell>
        </row>
        <row r="224">
          <cell r="A224">
            <v>380</v>
          </cell>
          <cell r="B224" t="str">
            <v>Italy</v>
          </cell>
          <cell r="C224">
            <v>1998</v>
          </cell>
          <cell r="D224">
            <v>90</v>
          </cell>
          <cell r="E224">
            <v>3034</v>
          </cell>
          <cell r="F224">
            <v>90</v>
          </cell>
          <cell r="G224">
            <v>4771322</v>
          </cell>
          <cell r="H224" t="str">
            <v>;;=SUM(F45:G45);</v>
          </cell>
          <cell r="I224" t="str">
            <v>.</v>
          </cell>
        </row>
        <row r="225">
          <cell r="A225">
            <v>380</v>
          </cell>
          <cell r="B225" t="str">
            <v>Italy</v>
          </cell>
          <cell r="C225">
            <v>1998</v>
          </cell>
          <cell r="D225">
            <v>90</v>
          </cell>
          <cell r="E225">
            <v>3539</v>
          </cell>
          <cell r="F225">
            <v>90</v>
          </cell>
          <cell r="G225">
            <v>4245882</v>
          </cell>
          <cell r="H225" t="str">
            <v>;;=SUM(F46:G46);</v>
          </cell>
          <cell r="I225" t="str">
            <v>.</v>
          </cell>
        </row>
        <row r="226">
          <cell r="A226">
            <v>380</v>
          </cell>
          <cell r="B226" t="str">
            <v>Italy</v>
          </cell>
          <cell r="C226">
            <v>1998</v>
          </cell>
          <cell r="D226">
            <v>90</v>
          </cell>
          <cell r="E226">
            <v>4099</v>
          </cell>
          <cell r="F226">
            <v>90</v>
          </cell>
          <cell r="G226">
            <v>28148897</v>
          </cell>
          <cell r="H226" t="str">
            <v>;;=SUM(F47:G47);</v>
          </cell>
          <cell r="I226" t="str">
            <v>.</v>
          </cell>
        </row>
        <row r="227">
          <cell r="A227">
            <v>380</v>
          </cell>
          <cell r="B227" t="str">
            <v>Italy</v>
          </cell>
          <cell r="C227">
            <v>1998</v>
          </cell>
          <cell r="D227">
            <v>90</v>
          </cell>
          <cell r="E227">
            <v>990000</v>
          </cell>
          <cell r="F227">
            <v>90</v>
          </cell>
          <cell r="G227">
            <v>0</v>
          </cell>
          <cell r="H227" t="str">
            <v>n;</v>
          </cell>
          <cell r="I227" t="str">
            <v>n</v>
          </cell>
        </row>
        <row r="228">
          <cell r="A228">
            <v>840</v>
          </cell>
          <cell r="B228" t="str">
            <v>United States</v>
          </cell>
          <cell r="C228">
            <v>1998</v>
          </cell>
          <cell r="D228">
            <v>90</v>
          </cell>
          <cell r="E228">
            <v>1616</v>
          </cell>
          <cell r="F228">
            <v>90</v>
          </cell>
          <cell r="G228">
            <v>3770336</v>
          </cell>
          <cell r="H228" t="str">
            <v>;;=SUM(F28:G28);</v>
          </cell>
          <cell r="I228" t="str">
            <v>.</v>
          </cell>
        </row>
        <row r="229">
          <cell r="A229">
            <v>840</v>
          </cell>
          <cell r="B229" t="str">
            <v>United States</v>
          </cell>
          <cell r="C229">
            <v>1998</v>
          </cell>
          <cell r="D229">
            <v>90</v>
          </cell>
          <cell r="E229">
            <v>1717</v>
          </cell>
          <cell r="F229">
            <v>90</v>
          </cell>
          <cell r="G229">
            <v>4044731</v>
          </cell>
          <cell r="H229" t="str">
            <v>;;=SUM(F29:G29);</v>
          </cell>
          <cell r="I229" t="str">
            <v>.</v>
          </cell>
        </row>
        <row r="230">
          <cell r="A230">
            <v>840</v>
          </cell>
          <cell r="B230" t="str">
            <v>United States</v>
          </cell>
          <cell r="C230">
            <v>1998</v>
          </cell>
          <cell r="D230">
            <v>90</v>
          </cell>
          <cell r="E230">
            <v>1818</v>
          </cell>
          <cell r="F230">
            <v>90</v>
          </cell>
          <cell r="G230">
            <v>3766060</v>
          </cell>
          <cell r="H230" t="str">
            <v>;;=SUM(F30:G30);</v>
          </cell>
          <cell r="I230" t="str">
            <v>.</v>
          </cell>
        </row>
        <row r="231">
          <cell r="A231">
            <v>840</v>
          </cell>
          <cell r="B231" t="str">
            <v>United States</v>
          </cell>
          <cell r="C231">
            <v>1998</v>
          </cell>
          <cell r="D231">
            <v>90</v>
          </cell>
          <cell r="E231">
            <v>1919</v>
          </cell>
          <cell r="F231">
            <v>90</v>
          </cell>
          <cell r="G231">
            <v>3826631</v>
          </cell>
          <cell r="H231" t="str">
            <v>;;=SUM(F31:G31);</v>
          </cell>
          <cell r="I231" t="str">
            <v>.</v>
          </cell>
        </row>
        <row r="232">
          <cell r="A232">
            <v>840</v>
          </cell>
          <cell r="B232" t="str">
            <v>United States</v>
          </cell>
          <cell r="C232">
            <v>1998</v>
          </cell>
          <cell r="D232">
            <v>90</v>
          </cell>
          <cell r="E232">
            <v>1519</v>
          </cell>
          <cell r="F232">
            <v>90</v>
          </cell>
          <cell r="G232">
            <v>19335274</v>
          </cell>
          <cell r="H232" t="str">
            <v>;;=SUM(F32:G32);</v>
          </cell>
          <cell r="I232" t="str">
            <v>.</v>
          </cell>
        </row>
        <row r="233">
          <cell r="A233">
            <v>840</v>
          </cell>
          <cell r="B233" t="str">
            <v>United States</v>
          </cell>
          <cell r="C233">
            <v>1998</v>
          </cell>
          <cell r="D233">
            <v>90</v>
          </cell>
          <cell r="E233">
            <v>2020</v>
          </cell>
          <cell r="F233">
            <v>90</v>
          </cell>
          <cell r="G233">
            <v>3798808</v>
          </cell>
          <cell r="H233" t="str">
            <v>;;=SUM(F33:G33);</v>
          </cell>
          <cell r="I233" t="str">
            <v>.</v>
          </cell>
        </row>
        <row r="234">
          <cell r="A234">
            <v>840</v>
          </cell>
          <cell r="B234" t="str">
            <v>United States</v>
          </cell>
          <cell r="C234">
            <v>1998</v>
          </cell>
          <cell r="D234">
            <v>90</v>
          </cell>
          <cell r="E234">
            <v>2121</v>
          </cell>
          <cell r="F234">
            <v>90</v>
          </cell>
          <cell r="G234">
            <v>3562049</v>
          </cell>
          <cell r="H234" t="str">
            <v>;;=SUM(F34:G34);</v>
          </cell>
          <cell r="I234" t="str">
            <v>.</v>
          </cell>
        </row>
        <row r="235">
          <cell r="A235">
            <v>840</v>
          </cell>
          <cell r="B235" t="str">
            <v>United States</v>
          </cell>
          <cell r="C235">
            <v>1998</v>
          </cell>
          <cell r="D235">
            <v>90</v>
          </cell>
          <cell r="E235">
            <v>2222</v>
          </cell>
          <cell r="F235">
            <v>90</v>
          </cell>
          <cell r="G235">
            <v>3416001</v>
          </cell>
          <cell r="H235" t="str">
            <v>;;=SUM(F35:G35);</v>
          </cell>
          <cell r="I235" t="str">
            <v>.</v>
          </cell>
        </row>
        <row r="236">
          <cell r="A236">
            <v>840</v>
          </cell>
          <cell r="B236" t="str">
            <v>United States</v>
          </cell>
          <cell r="C236">
            <v>1998</v>
          </cell>
          <cell r="D236">
            <v>90</v>
          </cell>
          <cell r="E236">
            <v>2323</v>
          </cell>
          <cell r="F236">
            <v>90</v>
          </cell>
          <cell r="G236">
            <v>3382439</v>
          </cell>
          <cell r="H236" t="str">
            <v>;;=SUM(F36:G36);</v>
          </cell>
          <cell r="I236" t="str">
            <v>.</v>
          </cell>
        </row>
        <row r="237">
          <cell r="A237">
            <v>840</v>
          </cell>
          <cell r="B237" t="str">
            <v>United States</v>
          </cell>
          <cell r="C237">
            <v>1998</v>
          </cell>
          <cell r="D237">
            <v>90</v>
          </cell>
          <cell r="E237">
            <v>2424</v>
          </cell>
          <cell r="F237">
            <v>90</v>
          </cell>
          <cell r="G237">
            <v>3407549</v>
          </cell>
          <cell r="H237" t="str">
            <v>;;=SUM(F37:G37);</v>
          </cell>
          <cell r="I237" t="str">
            <v>.</v>
          </cell>
        </row>
        <row r="238">
          <cell r="A238">
            <v>840</v>
          </cell>
          <cell r="B238" t="str">
            <v>United States</v>
          </cell>
          <cell r="C238">
            <v>1998</v>
          </cell>
          <cell r="D238">
            <v>90</v>
          </cell>
          <cell r="E238">
            <v>2024</v>
          </cell>
          <cell r="F238">
            <v>90</v>
          </cell>
          <cell r="G238">
            <v>17566846</v>
          </cell>
          <cell r="H238" t="str">
            <v>;;=SUM(F38:G38);</v>
          </cell>
          <cell r="I238" t="str">
            <v>.</v>
          </cell>
        </row>
        <row r="239">
          <cell r="A239">
            <v>840</v>
          </cell>
          <cell r="B239" t="str">
            <v>United States</v>
          </cell>
          <cell r="C239">
            <v>1998</v>
          </cell>
          <cell r="D239">
            <v>90</v>
          </cell>
          <cell r="E239">
            <v>2525</v>
          </cell>
          <cell r="F239">
            <v>90</v>
          </cell>
          <cell r="G239">
            <v>3521710</v>
          </cell>
          <cell r="H239" t="str">
            <v>;;=SUM(F39:G39);</v>
          </cell>
          <cell r="I239" t="str">
            <v>.</v>
          </cell>
        </row>
        <row r="240">
          <cell r="A240">
            <v>840</v>
          </cell>
          <cell r="B240" t="str">
            <v>United States</v>
          </cell>
          <cell r="C240">
            <v>1998</v>
          </cell>
          <cell r="D240">
            <v>90</v>
          </cell>
          <cell r="E240">
            <v>2626</v>
          </cell>
          <cell r="F240">
            <v>90</v>
          </cell>
          <cell r="G240">
            <v>3682201</v>
          </cell>
          <cell r="H240" t="str">
            <v>;;=SUM(F40:G40);</v>
          </cell>
          <cell r="I240" t="str">
            <v>.</v>
          </cell>
        </row>
        <row r="241">
          <cell r="A241">
            <v>840</v>
          </cell>
          <cell r="B241" t="str">
            <v>United States</v>
          </cell>
          <cell r="C241">
            <v>1998</v>
          </cell>
          <cell r="D241">
            <v>90</v>
          </cell>
          <cell r="E241">
            <v>2727</v>
          </cell>
          <cell r="F241">
            <v>90</v>
          </cell>
          <cell r="G241">
            <v>3994958</v>
          </cell>
          <cell r="H241" t="str">
            <v>;;=SUM(F41:G41);</v>
          </cell>
          <cell r="I241" t="str">
            <v>.</v>
          </cell>
        </row>
        <row r="242">
          <cell r="A242">
            <v>840</v>
          </cell>
          <cell r="B242" t="str">
            <v>United States</v>
          </cell>
          <cell r="C242">
            <v>1998</v>
          </cell>
          <cell r="D242">
            <v>90</v>
          </cell>
          <cell r="E242">
            <v>2828</v>
          </cell>
          <cell r="F242">
            <v>90</v>
          </cell>
          <cell r="G242">
            <v>3609223</v>
          </cell>
          <cell r="H242" t="str">
            <v>;;=SUM(F42:G42);</v>
          </cell>
          <cell r="I242" t="str">
            <v>.</v>
          </cell>
        </row>
        <row r="243">
          <cell r="A243">
            <v>840</v>
          </cell>
          <cell r="B243" t="str">
            <v>United States</v>
          </cell>
          <cell r="C243">
            <v>1998</v>
          </cell>
          <cell r="D243">
            <v>90</v>
          </cell>
          <cell r="E243">
            <v>2929</v>
          </cell>
          <cell r="F243">
            <v>90</v>
          </cell>
          <cell r="G243">
            <v>3906127</v>
          </cell>
          <cell r="H243" t="str">
            <v>;;=SUM(F43:G43);</v>
          </cell>
          <cell r="I243" t="str">
            <v>.</v>
          </cell>
        </row>
        <row r="244">
          <cell r="A244">
            <v>840</v>
          </cell>
          <cell r="B244" t="str">
            <v>United States</v>
          </cell>
          <cell r="C244">
            <v>1998</v>
          </cell>
          <cell r="D244">
            <v>90</v>
          </cell>
          <cell r="E244">
            <v>2529</v>
          </cell>
          <cell r="F244">
            <v>90</v>
          </cell>
          <cell r="G244">
            <v>18714219</v>
          </cell>
          <cell r="H244" t="str">
            <v>;;=SUM(F44:G44);</v>
          </cell>
          <cell r="I244" t="str">
            <v>.</v>
          </cell>
        </row>
        <row r="245">
          <cell r="A245">
            <v>840</v>
          </cell>
          <cell r="B245" t="str">
            <v>United States</v>
          </cell>
          <cell r="C245">
            <v>1998</v>
          </cell>
          <cell r="D245">
            <v>90</v>
          </cell>
          <cell r="E245">
            <v>3034</v>
          </cell>
          <cell r="F245">
            <v>90</v>
          </cell>
          <cell r="G245">
            <v>20409689</v>
          </cell>
          <cell r="H245" t="str">
            <v>;;=SUM(F45:G45);</v>
          </cell>
          <cell r="I245" t="str">
            <v>.</v>
          </cell>
        </row>
        <row r="246">
          <cell r="A246">
            <v>840</v>
          </cell>
          <cell r="B246" t="str">
            <v>United States</v>
          </cell>
          <cell r="C246">
            <v>1998</v>
          </cell>
          <cell r="D246">
            <v>90</v>
          </cell>
          <cell r="E246">
            <v>3539</v>
          </cell>
          <cell r="F246">
            <v>90</v>
          </cell>
          <cell r="G246">
            <v>22621558</v>
          </cell>
          <cell r="H246" t="str">
            <v>;;=SUM(F46:G46);</v>
          </cell>
          <cell r="I246" t="str">
            <v>.</v>
          </cell>
        </row>
        <row r="247">
          <cell r="A247">
            <v>840</v>
          </cell>
          <cell r="B247" t="str">
            <v>United States</v>
          </cell>
          <cell r="C247">
            <v>1998</v>
          </cell>
          <cell r="D247">
            <v>90</v>
          </cell>
          <cell r="E247">
            <v>4099</v>
          </cell>
          <cell r="F247">
            <v>90</v>
          </cell>
          <cell r="G247">
            <v>112390499</v>
          </cell>
          <cell r="H247" t="str">
            <v>;;=SUM(F47:G47);</v>
          </cell>
          <cell r="I247" t="str">
            <v>.</v>
          </cell>
        </row>
        <row r="248">
          <cell r="A248">
            <v>840</v>
          </cell>
          <cell r="B248" t="str">
            <v>United States</v>
          </cell>
          <cell r="C248">
            <v>1998</v>
          </cell>
          <cell r="D248">
            <v>90</v>
          </cell>
          <cell r="E248">
            <v>990000</v>
          </cell>
          <cell r="F248">
            <v>90</v>
          </cell>
          <cell r="G248">
            <v>0</v>
          </cell>
          <cell r="H248" t="str">
            <v>n;</v>
          </cell>
          <cell r="I248" t="str">
            <v>n</v>
          </cell>
        </row>
        <row r="249">
          <cell r="A249">
            <v>376</v>
          </cell>
          <cell r="B249" t="str">
            <v>Israel</v>
          </cell>
          <cell r="C249">
            <v>1998</v>
          </cell>
          <cell r="D249">
            <v>90</v>
          </cell>
          <cell r="E249">
            <v>900000</v>
          </cell>
          <cell r="F249">
            <v>90</v>
          </cell>
          <cell r="G249">
            <v>5899952</v>
          </cell>
          <cell r="H249" t="str">
            <v/>
          </cell>
          <cell r="I249" t="str">
            <v>.</v>
          </cell>
        </row>
        <row r="250">
          <cell r="A250">
            <v>376</v>
          </cell>
          <cell r="B250" t="str">
            <v>Israel</v>
          </cell>
          <cell r="C250">
            <v>1998</v>
          </cell>
          <cell r="D250">
            <v>90</v>
          </cell>
          <cell r="E250">
            <v>300</v>
          </cell>
          <cell r="F250">
            <v>90</v>
          </cell>
          <cell r="G250">
            <v>367540</v>
          </cell>
          <cell r="H250" t="str">
            <v/>
          </cell>
          <cell r="I250" t="str">
            <v>.</v>
          </cell>
        </row>
        <row r="251">
          <cell r="A251">
            <v>376</v>
          </cell>
          <cell r="B251" t="str">
            <v>Israel</v>
          </cell>
          <cell r="C251">
            <v>1998</v>
          </cell>
          <cell r="D251">
            <v>90</v>
          </cell>
          <cell r="E251">
            <v>303</v>
          </cell>
          <cell r="F251">
            <v>90</v>
          </cell>
          <cell r="G251">
            <v>117687</v>
          </cell>
          <cell r="H251" t="str">
            <v/>
          </cell>
          <cell r="I251" t="str">
            <v>.</v>
          </cell>
        </row>
        <row r="252">
          <cell r="A252">
            <v>376</v>
          </cell>
          <cell r="B252" t="str">
            <v>Israel</v>
          </cell>
          <cell r="C252">
            <v>1998</v>
          </cell>
          <cell r="D252">
            <v>90</v>
          </cell>
          <cell r="E252">
            <v>404</v>
          </cell>
          <cell r="F252">
            <v>90</v>
          </cell>
          <cell r="G252">
            <v>116812</v>
          </cell>
          <cell r="H252" t="str">
            <v/>
          </cell>
          <cell r="I252" t="str">
            <v>.</v>
          </cell>
        </row>
        <row r="253">
          <cell r="A253">
            <v>376</v>
          </cell>
          <cell r="B253" t="str">
            <v>Israel</v>
          </cell>
          <cell r="C253">
            <v>1998</v>
          </cell>
          <cell r="D253">
            <v>90</v>
          </cell>
          <cell r="E253">
            <v>505</v>
          </cell>
          <cell r="F253">
            <v>90</v>
          </cell>
          <cell r="G253">
            <v>115671</v>
          </cell>
          <cell r="H253" t="str">
            <v/>
          </cell>
          <cell r="I253" t="str">
            <v>.</v>
          </cell>
        </row>
        <row r="254">
          <cell r="A254">
            <v>376</v>
          </cell>
          <cell r="B254" t="str">
            <v>Israel</v>
          </cell>
          <cell r="C254">
            <v>1998</v>
          </cell>
          <cell r="D254">
            <v>90</v>
          </cell>
          <cell r="E254">
            <v>606</v>
          </cell>
          <cell r="F254">
            <v>90</v>
          </cell>
          <cell r="G254">
            <v>112264</v>
          </cell>
          <cell r="H254" t="str">
            <v/>
          </cell>
          <cell r="I254" t="str">
            <v>.</v>
          </cell>
        </row>
        <row r="255">
          <cell r="A255">
            <v>376</v>
          </cell>
          <cell r="B255" t="str">
            <v>Israel</v>
          </cell>
          <cell r="C255">
            <v>1998</v>
          </cell>
          <cell r="D255">
            <v>90</v>
          </cell>
          <cell r="E255">
            <v>707</v>
          </cell>
          <cell r="F255">
            <v>90</v>
          </cell>
          <cell r="G255">
            <v>112064</v>
          </cell>
          <cell r="H255" t="str">
            <v/>
          </cell>
          <cell r="I255" t="str">
            <v>.</v>
          </cell>
        </row>
        <row r="256">
          <cell r="A256">
            <v>376</v>
          </cell>
          <cell r="B256" t="str">
            <v>Israel</v>
          </cell>
          <cell r="C256">
            <v>1998</v>
          </cell>
          <cell r="D256">
            <v>90</v>
          </cell>
          <cell r="E256">
            <v>808</v>
          </cell>
          <cell r="F256">
            <v>90</v>
          </cell>
          <cell r="G256">
            <v>110825</v>
          </cell>
          <cell r="H256" t="str">
            <v/>
          </cell>
          <cell r="I256" t="str">
            <v>.</v>
          </cell>
        </row>
        <row r="257">
          <cell r="A257">
            <v>376</v>
          </cell>
          <cell r="B257" t="str">
            <v>Israel</v>
          </cell>
          <cell r="C257">
            <v>1998</v>
          </cell>
          <cell r="D257">
            <v>90</v>
          </cell>
          <cell r="E257">
            <v>909</v>
          </cell>
          <cell r="F257">
            <v>90</v>
          </cell>
          <cell r="G257">
            <v>110475</v>
          </cell>
          <cell r="H257" t="str">
            <v/>
          </cell>
          <cell r="I257" t="str">
            <v>.</v>
          </cell>
        </row>
        <row r="258">
          <cell r="A258">
            <v>40</v>
          </cell>
          <cell r="B258" t="str">
            <v>Austria</v>
          </cell>
          <cell r="C258">
            <v>1998</v>
          </cell>
          <cell r="D258">
            <v>90</v>
          </cell>
          <cell r="E258">
            <v>1919</v>
          </cell>
          <cell r="F258">
            <v>90</v>
          </cell>
          <cell r="G258">
            <v>90244</v>
          </cell>
          <cell r="H258" t="str">
            <v>;;=SUM(F31:G31);</v>
          </cell>
          <cell r="I258" t="str">
            <v>.</v>
          </cell>
        </row>
        <row r="259">
          <cell r="A259">
            <v>40</v>
          </cell>
          <cell r="B259" t="str">
            <v>Austria</v>
          </cell>
          <cell r="C259">
            <v>1998</v>
          </cell>
          <cell r="D259">
            <v>90</v>
          </cell>
          <cell r="E259">
            <v>1519</v>
          </cell>
          <cell r="F259">
            <v>90</v>
          </cell>
          <cell r="G259">
            <v>475637</v>
          </cell>
          <cell r="H259" t="str">
            <v>;;=SUM(F32:G32);</v>
          </cell>
          <cell r="I259" t="str">
            <v>.</v>
          </cell>
        </row>
        <row r="260">
          <cell r="A260">
            <v>40</v>
          </cell>
          <cell r="B260" t="str">
            <v>Austria</v>
          </cell>
          <cell r="C260">
            <v>1998</v>
          </cell>
          <cell r="D260">
            <v>90</v>
          </cell>
          <cell r="E260">
            <v>2020</v>
          </cell>
          <cell r="F260">
            <v>90</v>
          </cell>
          <cell r="G260">
            <v>90970</v>
          </cell>
          <cell r="H260" t="str">
            <v>;;=SUM(F33:G33);</v>
          </cell>
          <cell r="I260" t="str">
            <v>.</v>
          </cell>
        </row>
        <row r="261">
          <cell r="A261">
            <v>40</v>
          </cell>
          <cell r="B261" t="str">
            <v>Austria</v>
          </cell>
          <cell r="C261">
            <v>1998</v>
          </cell>
          <cell r="D261">
            <v>90</v>
          </cell>
          <cell r="E261">
            <v>2121</v>
          </cell>
          <cell r="F261">
            <v>90</v>
          </cell>
          <cell r="G261">
            <v>93409</v>
          </cell>
          <cell r="H261" t="str">
            <v>;;=SUM(F34:G34);</v>
          </cell>
          <cell r="I261" t="str">
            <v>.</v>
          </cell>
        </row>
        <row r="262">
          <cell r="A262">
            <v>40</v>
          </cell>
          <cell r="B262" t="str">
            <v>Austria</v>
          </cell>
          <cell r="C262">
            <v>1998</v>
          </cell>
          <cell r="D262">
            <v>90</v>
          </cell>
          <cell r="E262">
            <v>2222</v>
          </cell>
          <cell r="F262">
            <v>90</v>
          </cell>
          <cell r="G262">
            <v>99457</v>
          </cell>
          <cell r="H262" t="str">
            <v>;;=SUM(F35:G35);</v>
          </cell>
          <cell r="I262" t="str">
            <v>.</v>
          </cell>
        </row>
        <row r="263">
          <cell r="A263">
            <v>40</v>
          </cell>
          <cell r="B263" t="str">
            <v>Austria</v>
          </cell>
          <cell r="C263">
            <v>1998</v>
          </cell>
          <cell r="D263">
            <v>90</v>
          </cell>
          <cell r="E263">
            <v>2323</v>
          </cell>
          <cell r="F263">
            <v>90</v>
          </cell>
          <cell r="G263">
            <v>104098</v>
          </cell>
          <cell r="H263" t="str">
            <v>;;=SUM(F36:G36);</v>
          </cell>
          <cell r="I263" t="str">
            <v>.</v>
          </cell>
        </row>
        <row r="264">
          <cell r="A264">
            <v>40</v>
          </cell>
          <cell r="B264" t="str">
            <v>Austria</v>
          </cell>
          <cell r="C264">
            <v>1998</v>
          </cell>
          <cell r="D264">
            <v>90</v>
          </cell>
          <cell r="E264">
            <v>2424</v>
          </cell>
          <cell r="F264">
            <v>90</v>
          </cell>
          <cell r="G264">
            <v>107423</v>
          </cell>
          <cell r="H264" t="str">
            <v>;;=SUM(F37:G37);</v>
          </cell>
          <cell r="I264" t="str">
            <v>.</v>
          </cell>
        </row>
        <row r="265">
          <cell r="A265">
            <v>40</v>
          </cell>
          <cell r="B265" t="str">
            <v>Austria</v>
          </cell>
          <cell r="C265">
            <v>1998</v>
          </cell>
          <cell r="D265">
            <v>90</v>
          </cell>
          <cell r="E265">
            <v>2024</v>
          </cell>
          <cell r="F265">
            <v>90</v>
          </cell>
          <cell r="G265">
            <v>495357</v>
          </cell>
          <cell r="H265" t="str">
            <v>;;=SUM(F38:G38);</v>
          </cell>
          <cell r="I265" t="str">
            <v>.</v>
          </cell>
        </row>
        <row r="266">
          <cell r="A266">
            <v>40</v>
          </cell>
          <cell r="B266" t="str">
            <v>Austria</v>
          </cell>
          <cell r="C266">
            <v>1998</v>
          </cell>
          <cell r="D266">
            <v>90</v>
          </cell>
          <cell r="E266">
            <v>2525</v>
          </cell>
          <cell r="F266">
            <v>90</v>
          </cell>
          <cell r="G266">
            <v>116820</v>
          </cell>
          <cell r="H266" t="str">
            <v>;;=SUM(F39:G39);</v>
          </cell>
          <cell r="I266" t="str">
            <v>.</v>
          </cell>
        </row>
        <row r="267">
          <cell r="A267">
            <v>40</v>
          </cell>
          <cell r="B267" t="str">
            <v>Austria</v>
          </cell>
          <cell r="C267">
            <v>1998</v>
          </cell>
          <cell r="D267">
            <v>90</v>
          </cell>
          <cell r="E267">
            <v>2626</v>
          </cell>
          <cell r="F267">
            <v>90</v>
          </cell>
          <cell r="G267">
            <v>124548</v>
          </cell>
          <cell r="H267" t="str">
            <v>;;=SUM(F40:G40);</v>
          </cell>
          <cell r="I267" t="str">
            <v>.</v>
          </cell>
        </row>
        <row r="268">
          <cell r="A268">
            <v>40</v>
          </cell>
          <cell r="B268" t="str">
            <v>Austria</v>
          </cell>
          <cell r="C268">
            <v>1998</v>
          </cell>
          <cell r="D268">
            <v>90</v>
          </cell>
          <cell r="E268">
            <v>2727</v>
          </cell>
          <cell r="F268">
            <v>90</v>
          </cell>
          <cell r="G268">
            <v>128645</v>
          </cell>
          <cell r="H268" t="str">
            <v>;;=SUM(F41:G41);</v>
          </cell>
          <cell r="I268" t="str">
            <v>.</v>
          </cell>
        </row>
        <row r="269">
          <cell r="A269">
            <v>40</v>
          </cell>
          <cell r="B269" t="str">
            <v>Austria</v>
          </cell>
          <cell r="C269">
            <v>1998</v>
          </cell>
          <cell r="D269">
            <v>90</v>
          </cell>
          <cell r="E269">
            <v>2828</v>
          </cell>
          <cell r="F269">
            <v>90</v>
          </cell>
          <cell r="G269">
            <v>136301</v>
          </cell>
          <cell r="H269" t="str">
            <v>;;=SUM(F42:G42);</v>
          </cell>
          <cell r="I269" t="str">
            <v>.</v>
          </cell>
        </row>
        <row r="270">
          <cell r="A270">
            <v>40</v>
          </cell>
          <cell r="B270" t="str">
            <v>Austria</v>
          </cell>
          <cell r="C270">
            <v>1998</v>
          </cell>
          <cell r="D270">
            <v>90</v>
          </cell>
          <cell r="E270">
            <v>2929</v>
          </cell>
          <cell r="F270">
            <v>90</v>
          </cell>
          <cell r="G270">
            <v>142838</v>
          </cell>
          <cell r="H270" t="str">
            <v>;;=SUM(F43:G43);</v>
          </cell>
          <cell r="I270" t="str">
            <v>.</v>
          </cell>
        </row>
        <row r="271">
          <cell r="A271">
            <v>40</v>
          </cell>
          <cell r="B271" t="str">
            <v>Austria</v>
          </cell>
          <cell r="C271">
            <v>1998</v>
          </cell>
          <cell r="D271">
            <v>90</v>
          </cell>
          <cell r="E271">
            <v>2529</v>
          </cell>
          <cell r="F271">
            <v>90</v>
          </cell>
          <cell r="G271">
            <v>649152</v>
          </cell>
          <cell r="H271" t="str">
            <v>;;=SUM(F44:G44);</v>
          </cell>
          <cell r="I271" t="str">
            <v>.</v>
          </cell>
        </row>
        <row r="272">
          <cell r="A272">
            <v>40</v>
          </cell>
          <cell r="B272" t="str">
            <v>Austria</v>
          </cell>
          <cell r="C272">
            <v>1998</v>
          </cell>
          <cell r="D272">
            <v>90</v>
          </cell>
          <cell r="E272">
            <v>3034</v>
          </cell>
          <cell r="F272">
            <v>90</v>
          </cell>
          <cell r="G272">
            <v>722221</v>
          </cell>
          <cell r="H272" t="str">
            <v>;;=SUM(F45:G45);</v>
          </cell>
          <cell r="I272" t="str">
            <v>.</v>
          </cell>
        </row>
        <row r="273">
          <cell r="A273">
            <v>40</v>
          </cell>
          <cell r="B273" t="str">
            <v>Austria</v>
          </cell>
          <cell r="C273">
            <v>1998</v>
          </cell>
          <cell r="D273">
            <v>90</v>
          </cell>
          <cell r="E273">
            <v>3539</v>
          </cell>
          <cell r="F273">
            <v>90</v>
          </cell>
          <cell r="G273">
            <v>670651</v>
          </cell>
          <cell r="H273" t="str">
            <v>;;=SUM(F46:G46);</v>
          </cell>
          <cell r="I273" t="str">
            <v>.</v>
          </cell>
        </row>
        <row r="274">
          <cell r="A274">
            <v>40</v>
          </cell>
          <cell r="B274" t="str">
            <v>Austria</v>
          </cell>
          <cell r="C274">
            <v>1998</v>
          </cell>
          <cell r="D274">
            <v>90</v>
          </cell>
          <cell r="E274">
            <v>4099</v>
          </cell>
          <cell r="F274">
            <v>90</v>
          </cell>
          <cell r="G274">
            <v>3675804</v>
          </cell>
          <cell r="H274" t="str">
            <v>;;=SUM(F47:G47);</v>
          </cell>
          <cell r="I274" t="str">
            <v>.</v>
          </cell>
        </row>
        <row r="275">
          <cell r="A275">
            <v>40</v>
          </cell>
          <cell r="B275" t="str">
            <v>Austria</v>
          </cell>
          <cell r="C275">
            <v>1998</v>
          </cell>
          <cell r="D275">
            <v>90</v>
          </cell>
          <cell r="E275">
            <v>990000</v>
          </cell>
          <cell r="F275">
            <v>90</v>
          </cell>
          <cell r="G275">
            <v>0</v>
          </cell>
          <cell r="H275" t="str">
            <v>;;=SUM(F48:G48);</v>
          </cell>
          <cell r="I275" t="str">
            <v>.</v>
          </cell>
        </row>
        <row r="276">
          <cell r="A276">
            <v>57</v>
          </cell>
          <cell r="B276" t="str">
            <v>Belgium (Fl)</v>
          </cell>
          <cell r="C276">
            <v>1998</v>
          </cell>
          <cell r="D276">
            <v>90</v>
          </cell>
          <cell r="E276">
            <v>900000</v>
          </cell>
          <cell r="F276">
            <v>90</v>
          </cell>
          <cell r="G276">
            <v>6103018</v>
          </cell>
          <cell r="H276" t="str">
            <v>;;=SUM(F11:G11);</v>
          </cell>
          <cell r="I276" t="str">
            <v>.</v>
          </cell>
        </row>
        <row r="277">
          <cell r="A277">
            <v>57</v>
          </cell>
          <cell r="B277" t="str">
            <v>Belgium (Fl)</v>
          </cell>
          <cell r="C277">
            <v>1998</v>
          </cell>
          <cell r="D277">
            <v>90</v>
          </cell>
          <cell r="E277">
            <v>300</v>
          </cell>
          <cell r="F277">
            <v>90</v>
          </cell>
          <cell r="G277">
            <v>201486</v>
          </cell>
          <cell r="H277" t="str">
            <v>;;=SUM(F12:G12);</v>
          </cell>
          <cell r="I277" t="str">
            <v>.</v>
          </cell>
        </row>
        <row r="278">
          <cell r="A278">
            <v>57</v>
          </cell>
          <cell r="B278" t="str">
            <v>Belgium (Fl)</v>
          </cell>
          <cell r="C278">
            <v>1998</v>
          </cell>
          <cell r="D278">
            <v>90</v>
          </cell>
          <cell r="E278">
            <v>303</v>
          </cell>
          <cell r="F278">
            <v>90</v>
          </cell>
          <cell r="G278">
            <v>68178</v>
          </cell>
          <cell r="H278" t="str">
            <v>;;=SUM(F13:G13);</v>
          </cell>
          <cell r="I278" t="str">
            <v>.</v>
          </cell>
        </row>
        <row r="279">
          <cell r="A279">
            <v>57</v>
          </cell>
          <cell r="B279" t="str">
            <v>Belgium (Fl)</v>
          </cell>
          <cell r="C279">
            <v>1998</v>
          </cell>
          <cell r="D279">
            <v>90</v>
          </cell>
          <cell r="E279">
            <v>404</v>
          </cell>
          <cell r="F279">
            <v>90</v>
          </cell>
          <cell r="G279">
            <v>71417</v>
          </cell>
          <cell r="H279" t="str">
            <v>;;=SUM(F14:G14);</v>
          </cell>
          <cell r="I279" t="str">
            <v>.</v>
          </cell>
        </row>
        <row r="280">
          <cell r="A280">
            <v>57</v>
          </cell>
          <cell r="B280" t="str">
            <v>Belgium (Fl)</v>
          </cell>
          <cell r="C280">
            <v>1998</v>
          </cell>
          <cell r="D280">
            <v>90</v>
          </cell>
          <cell r="E280">
            <v>505</v>
          </cell>
          <cell r="F280">
            <v>90</v>
          </cell>
          <cell r="G280">
            <v>73693</v>
          </cell>
          <cell r="H280" t="str">
            <v>;;=SUM(F15:G15);</v>
          </cell>
          <cell r="I280" t="str">
            <v>.</v>
          </cell>
        </row>
        <row r="281">
          <cell r="A281">
            <v>57</v>
          </cell>
          <cell r="B281" t="str">
            <v>Belgium (Fl)</v>
          </cell>
          <cell r="C281">
            <v>1998</v>
          </cell>
          <cell r="D281">
            <v>90</v>
          </cell>
          <cell r="E281">
            <v>606</v>
          </cell>
          <cell r="F281">
            <v>90</v>
          </cell>
          <cell r="G281">
            <v>74410</v>
          </cell>
          <cell r="H281" t="str">
            <v>;;=SUM(F16:G16);</v>
          </cell>
          <cell r="I281" t="str">
            <v>.</v>
          </cell>
        </row>
        <row r="282">
          <cell r="A282">
            <v>57</v>
          </cell>
          <cell r="B282" t="str">
            <v>Belgium (Fl)</v>
          </cell>
          <cell r="C282">
            <v>1998</v>
          </cell>
          <cell r="D282">
            <v>90</v>
          </cell>
          <cell r="E282">
            <v>707</v>
          </cell>
          <cell r="F282">
            <v>90</v>
          </cell>
          <cell r="G282">
            <v>73733</v>
          </cell>
          <cell r="H282" t="str">
            <v>;;=SUM(F17:G17);</v>
          </cell>
          <cell r="I282" t="str">
            <v>.</v>
          </cell>
        </row>
        <row r="283">
          <cell r="A283">
            <v>57</v>
          </cell>
          <cell r="B283" t="str">
            <v>Belgium (Fl)</v>
          </cell>
          <cell r="C283">
            <v>1998</v>
          </cell>
          <cell r="D283">
            <v>90</v>
          </cell>
          <cell r="E283">
            <v>808</v>
          </cell>
          <cell r="F283">
            <v>90</v>
          </cell>
          <cell r="G283">
            <v>71353</v>
          </cell>
          <cell r="H283" t="str">
            <v>;;=SUM(F18:G18);</v>
          </cell>
          <cell r="I283" t="str">
            <v>.</v>
          </cell>
        </row>
        <row r="284">
          <cell r="A284">
            <v>57</v>
          </cell>
          <cell r="B284" t="str">
            <v>Belgium (Fl)</v>
          </cell>
          <cell r="C284">
            <v>1998</v>
          </cell>
          <cell r="D284">
            <v>90</v>
          </cell>
          <cell r="E284">
            <v>909</v>
          </cell>
          <cell r="F284">
            <v>90</v>
          </cell>
          <cell r="G284">
            <v>70700</v>
          </cell>
          <cell r="H284" t="str">
            <v>;;=SUM(F19:G19);</v>
          </cell>
          <cell r="I284" t="str">
            <v>.</v>
          </cell>
        </row>
        <row r="285">
          <cell r="A285">
            <v>57</v>
          </cell>
          <cell r="B285" t="str">
            <v>Belgium (Fl)</v>
          </cell>
          <cell r="C285">
            <v>1998</v>
          </cell>
          <cell r="D285">
            <v>90</v>
          </cell>
          <cell r="E285">
            <v>509</v>
          </cell>
          <cell r="F285">
            <v>90</v>
          </cell>
          <cell r="G285">
            <v>363889</v>
          </cell>
          <cell r="H285" t="str">
            <v>;;=SUM(F20:G20);</v>
          </cell>
          <cell r="I285" t="str">
            <v>.</v>
          </cell>
        </row>
        <row r="286">
          <cell r="A286">
            <v>57</v>
          </cell>
          <cell r="B286" t="str">
            <v>Belgium (Fl)</v>
          </cell>
          <cell r="C286">
            <v>1998</v>
          </cell>
          <cell r="D286">
            <v>90</v>
          </cell>
          <cell r="E286">
            <v>1010</v>
          </cell>
          <cell r="F286">
            <v>90</v>
          </cell>
          <cell r="G286">
            <v>69691</v>
          </cell>
          <cell r="H286" t="str">
            <v>;;=SUM(F21:G21);</v>
          </cell>
          <cell r="I286" t="str">
            <v>.</v>
          </cell>
        </row>
        <row r="287">
          <cell r="A287">
            <v>124</v>
          </cell>
          <cell r="B287" t="str">
            <v>Canada</v>
          </cell>
          <cell r="C287">
            <v>1998</v>
          </cell>
          <cell r="D287">
            <v>90</v>
          </cell>
          <cell r="E287">
            <v>2020</v>
          </cell>
          <cell r="F287">
            <v>90</v>
          </cell>
          <cell r="G287">
            <v>404688</v>
          </cell>
          <cell r="H287" t="str">
            <v>;;=SUM(F33:G33);</v>
          </cell>
          <cell r="I287" t="str">
            <v>.</v>
          </cell>
        </row>
        <row r="288">
          <cell r="A288">
            <v>124</v>
          </cell>
          <cell r="B288" t="str">
            <v>Canada</v>
          </cell>
          <cell r="C288">
            <v>1998</v>
          </cell>
          <cell r="D288">
            <v>90</v>
          </cell>
          <cell r="E288">
            <v>2121</v>
          </cell>
          <cell r="F288">
            <v>90</v>
          </cell>
          <cell r="G288">
            <v>408569</v>
          </cell>
          <cell r="H288" t="str">
            <v>;;=SUM(F34:G34);</v>
          </cell>
          <cell r="I288" t="str">
            <v>.</v>
          </cell>
        </row>
        <row r="289">
          <cell r="A289">
            <v>124</v>
          </cell>
          <cell r="B289" t="str">
            <v>Canada</v>
          </cell>
          <cell r="C289">
            <v>1998</v>
          </cell>
          <cell r="D289">
            <v>90</v>
          </cell>
          <cell r="E289">
            <v>2222</v>
          </cell>
          <cell r="F289">
            <v>90</v>
          </cell>
          <cell r="G289">
            <v>410043</v>
          </cell>
          <cell r="H289" t="str">
            <v>;;=SUM(F35:G35);</v>
          </cell>
          <cell r="I289" t="str">
            <v>.</v>
          </cell>
        </row>
        <row r="290">
          <cell r="A290">
            <v>124</v>
          </cell>
          <cell r="B290" t="str">
            <v>Canada</v>
          </cell>
          <cell r="C290">
            <v>1998</v>
          </cell>
          <cell r="D290">
            <v>90</v>
          </cell>
          <cell r="E290">
            <v>2323</v>
          </cell>
          <cell r="F290">
            <v>90</v>
          </cell>
          <cell r="G290">
            <v>405526</v>
          </cell>
          <cell r="H290" t="str">
            <v>;;=SUM(F36:G36);</v>
          </cell>
          <cell r="I290" t="str">
            <v>.</v>
          </cell>
        </row>
        <row r="291">
          <cell r="A291">
            <v>124</v>
          </cell>
          <cell r="B291" t="str">
            <v>Canada</v>
          </cell>
          <cell r="C291">
            <v>1998</v>
          </cell>
          <cell r="D291">
            <v>90</v>
          </cell>
          <cell r="E291">
            <v>2424</v>
          </cell>
          <cell r="F291">
            <v>90</v>
          </cell>
          <cell r="G291">
            <v>402934</v>
          </cell>
          <cell r="H291" t="str">
            <v>;;=SUM(F37:G37);</v>
          </cell>
          <cell r="I291" t="str">
            <v>.</v>
          </cell>
        </row>
        <row r="292">
          <cell r="A292">
            <v>124</v>
          </cell>
          <cell r="B292" t="str">
            <v>Canada</v>
          </cell>
          <cell r="C292">
            <v>1998</v>
          </cell>
          <cell r="D292">
            <v>90</v>
          </cell>
          <cell r="E292">
            <v>2024</v>
          </cell>
          <cell r="F292">
            <v>90</v>
          </cell>
          <cell r="G292">
            <v>2031760</v>
          </cell>
          <cell r="H292" t="str">
            <v>;;=SUM(F38:G38);</v>
          </cell>
          <cell r="I292" t="str">
            <v>.</v>
          </cell>
        </row>
        <row r="293">
          <cell r="A293">
            <v>124</v>
          </cell>
          <cell r="B293" t="str">
            <v>Canada</v>
          </cell>
          <cell r="C293">
            <v>1998</v>
          </cell>
          <cell r="D293">
            <v>90</v>
          </cell>
          <cell r="E293">
            <v>2525</v>
          </cell>
          <cell r="F293">
            <v>90</v>
          </cell>
          <cell r="G293">
            <v>409107</v>
          </cell>
          <cell r="H293" t="str">
            <v>;;=SUM(F39:G39);</v>
          </cell>
          <cell r="I293" t="str">
            <v>.</v>
          </cell>
        </row>
        <row r="294">
          <cell r="A294">
            <v>124</v>
          </cell>
          <cell r="B294" t="str">
            <v>Canada</v>
          </cell>
          <cell r="C294">
            <v>1998</v>
          </cell>
          <cell r="D294">
            <v>90</v>
          </cell>
          <cell r="E294">
            <v>2626</v>
          </cell>
          <cell r="F294">
            <v>90</v>
          </cell>
          <cell r="G294">
            <v>423144</v>
          </cell>
          <cell r="H294" t="str">
            <v>;;=SUM(F40:G40);</v>
          </cell>
          <cell r="I294" t="str">
            <v>.</v>
          </cell>
        </row>
        <row r="295">
          <cell r="A295">
            <v>124</v>
          </cell>
          <cell r="B295" t="str">
            <v>Canada</v>
          </cell>
          <cell r="C295">
            <v>1998</v>
          </cell>
          <cell r="D295">
            <v>90</v>
          </cell>
          <cell r="E295">
            <v>2727</v>
          </cell>
          <cell r="F295">
            <v>90</v>
          </cell>
          <cell r="G295">
            <v>434803</v>
          </cell>
          <cell r="H295" t="str">
            <v>;;=SUM(F41:G41);</v>
          </cell>
          <cell r="I295" t="str">
            <v>.</v>
          </cell>
        </row>
        <row r="296">
          <cell r="A296">
            <v>124</v>
          </cell>
          <cell r="B296" t="str">
            <v>Canada</v>
          </cell>
          <cell r="C296">
            <v>1998</v>
          </cell>
          <cell r="D296">
            <v>90</v>
          </cell>
          <cell r="E296">
            <v>2828</v>
          </cell>
          <cell r="F296">
            <v>90</v>
          </cell>
          <cell r="G296">
            <v>435756</v>
          </cell>
          <cell r="H296" t="str">
            <v>;;=SUM(F42:G42);</v>
          </cell>
          <cell r="I296" t="str">
            <v>.</v>
          </cell>
        </row>
        <row r="297">
          <cell r="A297">
            <v>124</v>
          </cell>
          <cell r="B297" t="str">
            <v>Canada</v>
          </cell>
          <cell r="C297">
            <v>1998</v>
          </cell>
          <cell r="D297">
            <v>90</v>
          </cell>
          <cell r="E297">
            <v>2929</v>
          </cell>
          <cell r="F297">
            <v>90</v>
          </cell>
          <cell r="G297">
            <v>436201</v>
          </cell>
          <cell r="H297" t="str">
            <v>;;=SUM(F43:G43);</v>
          </cell>
          <cell r="I297" t="str">
            <v>.</v>
          </cell>
        </row>
        <row r="298">
          <cell r="A298">
            <v>124</v>
          </cell>
          <cell r="B298" t="str">
            <v>Canada</v>
          </cell>
          <cell r="C298">
            <v>1998</v>
          </cell>
          <cell r="D298">
            <v>90</v>
          </cell>
          <cell r="E298">
            <v>2529</v>
          </cell>
          <cell r="F298">
            <v>90</v>
          </cell>
          <cell r="G298">
            <v>2139011</v>
          </cell>
          <cell r="H298" t="str">
            <v>;;=SUM(F44:G44);</v>
          </cell>
          <cell r="I298" t="str">
            <v>.</v>
          </cell>
        </row>
        <row r="299">
          <cell r="A299">
            <v>124</v>
          </cell>
          <cell r="B299" t="str">
            <v>Canada</v>
          </cell>
          <cell r="C299">
            <v>1998</v>
          </cell>
          <cell r="D299">
            <v>90</v>
          </cell>
          <cell r="E299">
            <v>3034</v>
          </cell>
          <cell r="F299">
            <v>90</v>
          </cell>
          <cell r="G299">
            <v>2473563</v>
          </cell>
          <cell r="H299" t="str">
            <v>;;=SUM(F45:G45);</v>
          </cell>
          <cell r="I299" t="str">
            <v>.</v>
          </cell>
        </row>
        <row r="300">
          <cell r="A300">
            <v>124</v>
          </cell>
          <cell r="B300" t="str">
            <v>Canada</v>
          </cell>
          <cell r="C300">
            <v>1998</v>
          </cell>
          <cell r="D300">
            <v>90</v>
          </cell>
          <cell r="E300">
            <v>3539</v>
          </cell>
          <cell r="F300">
            <v>90</v>
          </cell>
          <cell r="G300">
            <v>2677975</v>
          </cell>
          <cell r="H300" t="str">
            <v>;;=SUM(F46:G46);</v>
          </cell>
          <cell r="I300" t="str">
            <v>.</v>
          </cell>
        </row>
        <row r="301">
          <cell r="A301">
            <v>124</v>
          </cell>
          <cell r="B301" t="str">
            <v>Canada</v>
          </cell>
          <cell r="C301">
            <v>1998</v>
          </cell>
          <cell r="D301">
            <v>90</v>
          </cell>
          <cell r="E301">
            <v>4099</v>
          </cell>
          <cell r="F301">
            <v>90</v>
          </cell>
          <cell r="G301">
            <v>12812927</v>
          </cell>
          <cell r="H301" t="str">
            <v>;;=SUM(F47:G47);</v>
          </cell>
          <cell r="I301" t="str">
            <v>.</v>
          </cell>
        </row>
        <row r="302">
          <cell r="A302">
            <v>124</v>
          </cell>
          <cell r="B302" t="str">
            <v>Canada</v>
          </cell>
          <cell r="C302">
            <v>1998</v>
          </cell>
          <cell r="D302">
            <v>90</v>
          </cell>
          <cell r="E302">
            <v>990000</v>
          </cell>
          <cell r="F302">
            <v>90</v>
          </cell>
          <cell r="G302">
            <v>0</v>
          </cell>
          <cell r="H302" t="str">
            <v>n;</v>
          </cell>
          <cell r="I302" t="str">
            <v>n</v>
          </cell>
        </row>
        <row r="303">
          <cell r="A303">
            <v>203</v>
          </cell>
          <cell r="B303" t="str">
            <v>Czech Republic</v>
          </cell>
          <cell r="C303">
            <v>1998</v>
          </cell>
          <cell r="D303">
            <v>90</v>
          </cell>
          <cell r="E303">
            <v>900000</v>
          </cell>
          <cell r="F303">
            <v>90</v>
          </cell>
          <cell r="G303">
            <v>10299125</v>
          </cell>
          <cell r="H303" t="str">
            <v>;;=SUM(F11:G11);</v>
          </cell>
          <cell r="I303" t="str">
            <v>.</v>
          </cell>
        </row>
        <row r="304">
          <cell r="A304">
            <v>203</v>
          </cell>
          <cell r="B304" t="str">
            <v>Czech Republic</v>
          </cell>
          <cell r="C304">
            <v>1998</v>
          </cell>
          <cell r="D304">
            <v>90</v>
          </cell>
          <cell r="E304">
            <v>300</v>
          </cell>
          <cell r="F304">
            <v>90</v>
          </cell>
          <cell r="G304">
            <v>275584</v>
          </cell>
          <cell r="H304" t="str">
            <v>;;=SUM(F12:G12);</v>
          </cell>
          <cell r="I304" t="str">
            <v>.</v>
          </cell>
        </row>
        <row r="305">
          <cell r="A305">
            <v>203</v>
          </cell>
          <cell r="B305" t="str">
            <v>Czech Republic</v>
          </cell>
          <cell r="C305">
            <v>1998</v>
          </cell>
          <cell r="D305">
            <v>90</v>
          </cell>
          <cell r="E305">
            <v>303</v>
          </cell>
          <cell r="F305">
            <v>90</v>
          </cell>
          <cell r="G305">
            <v>105842</v>
          </cell>
          <cell r="H305" t="str">
            <v>;;=SUM(F13:G13);</v>
          </cell>
          <cell r="I305" t="str">
            <v>.</v>
          </cell>
        </row>
        <row r="306">
          <cell r="A306">
            <v>203</v>
          </cell>
          <cell r="B306" t="str">
            <v>Czech Republic</v>
          </cell>
          <cell r="C306">
            <v>1998</v>
          </cell>
          <cell r="D306">
            <v>90</v>
          </cell>
          <cell r="E306">
            <v>404</v>
          </cell>
          <cell r="F306">
            <v>90</v>
          </cell>
          <cell r="G306">
            <v>120084</v>
          </cell>
          <cell r="H306" t="str">
            <v>;;=SUM(F14:G14);</v>
          </cell>
          <cell r="I306" t="str">
            <v>.</v>
          </cell>
        </row>
        <row r="307">
          <cell r="A307">
            <v>203</v>
          </cell>
          <cell r="B307" t="str">
            <v>Czech Republic</v>
          </cell>
          <cell r="C307">
            <v>1998</v>
          </cell>
          <cell r="D307">
            <v>90</v>
          </cell>
          <cell r="E307">
            <v>505</v>
          </cell>
          <cell r="F307">
            <v>90</v>
          </cell>
          <cell r="G307">
            <v>120755</v>
          </cell>
          <cell r="H307" t="str">
            <v>;;=SUM(F15:G15);</v>
          </cell>
          <cell r="I307" t="str">
            <v>.</v>
          </cell>
        </row>
        <row r="308">
          <cell r="A308">
            <v>203</v>
          </cell>
          <cell r="B308" t="str">
            <v>Czech Republic</v>
          </cell>
          <cell r="C308">
            <v>1998</v>
          </cell>
          <cell r="D308">
            <v>90</v>
          </cell>
          <cell r="E308">
            <v>606</v>
          </cell>
          <cell r="F308">
            <v>90</v>
          </cell>
          <cell r="G308">
            <v>128492</v>
          </cell>
          <cell r="H308" t="str">
            <v>;;=SUM(F16:G16);</v>
          </cell>
          <cell r="I308" t="str">
            <v>.</v>
          </cell>
        </row>
        <row r="309">
          <cell r="A309">
            <v>203</v>
          </cell>
          <cell r="B309" t="str">
            <v>Czech Republic</v>
          </cell>
          <cell r="C309">
            <v>1998</v>
          </cell>
          <cell r="D309">
            <v>90</v>
          </cell>
          <cell r="E309">
            <v>707</v>
          </cell>
          <cell r="F309">
            <v>90</v>
          </cell>
          <cell r="G309">
            <v>127748</v>
          </cell>
          <cell r="H309" t="str">
            <v>;;=SUM(F17:G17);</v>
          </cell>
          <cell r="I309" t="str">
            <v>.</v>
          </cell>
        </row>
        <row r="310">
          <cell r="A310">
            <v>203</v>
          </cell>
          <cell r="B310" t="str">
            <v>Czech Republic</v>
          </cell>
          <cell r="C310">
            <v>1998</v>
          </cell>
          <cell r="D310">
            <v>90</v>
          </cell>
          <cell r="E310">
            <v>808</v>
          </cell>
          <cell r="F310">
            <v>90</v>
          </cell>
          <cell r="G310">
            <v>125933</v>
          </cell>
          <cell r="H310" t="str">
            <v>;;=SUM(F18:G18);</v>
          </cell>
          <cell r="I310" t="str">
            <v>.</v>
          </cell>
        </row>
        <row r="311">
          <cell r="A311">
            <v>203</v>
          </cell>
          <cell r="B311" t="str">
            <v>Czech Republic</v>
          </cell>
          <cell r="C311">
            <v>1998</v>
          </cell>
          <cell r="D311">
            <v>90</v>
          </cell>
          <cell r="E311">
            <v>909</v>
          </cell>
          <cell r="F311">
            <v>90</v>
          </cell>
          <cell r="G311">
            <v>129845</v>
          </cell>
          <cell r="H311" t="str">
            <v>;;=SUM(F19:G19);</v>
          </cell>
          <cell r="I311" t="str">
            <v>.</v>
          </cell>
        </row>
        <row r="312">
          <cell r="A312">
            <v>203</v>
          </cell>
          <cell r="B312" t="str">
            <v>Czech Republic</v>
          </cell>
          <cell r="C312">
            <v>1998</v>
          </cell>
          <cell r="D312">
            <v>90</v>
          </cell>
          <cell r="E312">
            <v>509</v>
          </cell>
          <cell r="F312">
            <v>90</v>
          </cell>
          <cell r="G312">
            <v>632773</v>
          </cell>
          <cell r="H312" t="str">
            <v>;;=SUM(F20:G20);</v>
          </cell>
          <cell r="I312" t="str">
            <v>.</v>
          </cell>
        </row>
        <row r="313">
          <cell r="A313">
            <v>203</v>
          </cell>
          <cell r="B313" t="str">
            <v>Czech Republic</v>
          </cell>
          <cell r="C313">
            <v>1998</v>
          </cell>
          <cell r="D313">
            <v>90</v>
          </cell>
          <cell r="E313">
            <v>1010</v>
          </cell>
          <cell r="F313">
            <v>90</v>
          </cell>
          <cell r="G313">
            <v>128204</v>
          </cell>
          <cell r="H313" t="str">
            <v>;;=SUM(F21:G21);</v>
          </cell>
          <cell r="I313" t="str">
            <v>.</v>
          </cell>
        </row>
        <row r="314">
          <cell r="A314">
            <v>203</v>
          </cell>
          <cell r="B314" t="str">
            <v>Czech Republic</v>
          </cell>
          <cell r="C314">
            <v>1998</v>
          </cell>
          <cell r="D314">
            <v>90</v>
          </cell>
          <cell r="E314">
            <v>1111</v>
          </cell>
          <cell r="F314">
            <v>90</v>
          </cell>
          <cell r="G314">
            <v>130574</v>
          </cell>
          <cell r="H314" t="str">
            <v>;;=SUM(F22:G22);</v>
          </cell>
          <cell r="I314" t="str">
            <v>.</v>
          </cell>
        </row>
        <row r="315">
          <cell r="A315">
            <v>57</v>
          </cell>
          <cell r="B315" t="str">
            <v>Belgium (Fl)</v>
          </cell>
          <cell r="C315">
            <v>1998</v>
          </cell>
          <cell r="D315">
            <v>90</v>
          </cell>
          <cell r="E315">
            <v>1111</v>
          </cell>
          <cell r="F315">
            <v>90</v>
          </cell>
          <cell r="G315">
            <v>69682</v>
          </cell>
          <cell r="H315" t="str">
            <v>;;=SUM(F22:G22);</v>
          </cell>
          <cell r="I315" t="str">
            <v>.</v>
          </cell>
        </row>
        <row r="316">
          <cell r="A316">
            <v>57</v>
          </cell>
          <cell r="B316" t="str">
            <v>Belgium (Fl)</v>
          </cell>
          <cell r="C316">
            <v>1998</v>
          </cell>
          <cell r="D316">
            <v>90</v>
          </cell>
          <cell r="E316">
            <v>1212</v>
          </cell>
          <cell r="F316">
            <v>90</v>
          </cell>
          <cell r="G316">
            <v>68139</v>
          </cell>
          <cell r="H316" t="str">
            <v>;;=SUM(F23:G23);</v>
          </cell>
          <cell r="I316" t="str">
            <v>.</v>
          </cell>
        </row>
        <row r="317">
          <cell r="A317">
            <v>57</v>
          </cell>
          <cell r="B317" t="str">
            <v>Belgium (Fl)</v>
          </cell>
          <cell r="C317">
            <v>1998</v>
          </cell>
          <cell r="D317">
            <v>90</v>
          </cell>
          <cell r="E317">
            <v>1313</v>
          </cell>
          <cell r="F317">
            <v>90</v>
          </cell>
          <cell r="G317">
            <v>69675</v>
          </cell>
          <cell r="H317" t="str">
            <v>;;=SUM(F24:G24);</v>
          </cell>
          <cell r="I317" t="str">
            <v>.</v>
          </cell>
        </row>
        <row r="318">
          <cell r="A318">
            <v>57</v>
          </cell>
          <cell r="B318" t="str">
            <v>Belgium (Fl)</v>
          </cell>
          <cell r="C318">
            <v>1998</v>
          </cell>
          <cell r="D318">
            <v>90</v>
          </cell>
          <cell r="E318">
            <v>1414</v>
          </cell>
          <cell r="F318">
            <v>90</v>
          </cell>
          <cell r="G318">
            <v>71692</v>
          </cell>
          <cell r="H318" t="str">
            <v>;;=SUM(F25:G25);</v>
          </cell>
          <cell r="I318" t="str">
            <v>.</v>
          </cell>
        </row>
        <row r="319">
          <cell r="A319">
            <v>57</v>
          </cell>
          <cell r="B319" t="str">
            <v>Belgium (Fl)</v>
          </cell>
          <cell r="C319">
            <v>1998</v>
          </cell>
          <cell r="D319">
            <v>90</v>
          </cell>
          <cell r="E319">
            <v>1014</v>
          </cell>
          <cell r="F319">
            <v>90</v>
          </cell>
          <cell r="G319">
            <v>348879</v>
          </cell>
          <cell r="H319" t="str">
            <v>;;=SUM(F26:G26);</v>
          </cell>
          <cell r="I319" t="str">
            <v>.</v>
          </cell>
        </row>
        <row r="320">
          <cell r="A320">
            <v>57</v>
          </cell>
          <cell r="B320" t="str">
            <v>Belgium (Fl)</v>
          </cell>
          <cell r="C320">
            <v>1998</v>
          </cell>
          <cell r="D320">
            <v>90</v>
          </cell>
          <cell r="E320">
            <v>1515</v>
          </cell>
          <cell r="F320">
            <v>90</v>
          </cell>
          <cell r="G320">
            <v>73141</v>
          </cell>
          <cell r="H320" t="str">
            <v>;;=SUM(F27:G27);</v>
          </cell>
          <cell r="I320" t="str">
            <v>.</v>
          </cell>
        </row>
        <row r="321">
          <cell r="A321">
            <v>57</v>
          </cell>
          <cell r="B321" t="str">
            <v>Belgium (Fl)</v>
          </cell>
          <cell r="C321">
            <v>1998</v>
          </cell>
          <cell r="D321">
            <v>90</v>
          </cell>
          <cell r="E321">
            <v>1616</v>
          </cell>
          <cell r="F321">
            <v>90</v>
          </cell>
          <cell r="G321">
            <v>75422</v>
          </cell>
          <cell r="H321" t="str">
            <v>;;=SUM(F28:G28);</v>
          </cell>
          <cell r="I321" t="str">
            <v>.</v>
          </cell>
        </row>
        <row r="322">
          <cell r="A322">
            <v>57</v>
          </cell>
          <cell r="B322" t="str">
            <v>Belgium (Fl)</v>
          </cell>
          <cell r="C322">
            <v>1998</v>
          </cell>
          <cell r="D322">
            <v>90</v>
          </cell>
          <cell r="E322">
            <v>1717</v>
          </cell>
          <cell r="F322">
            <v>90</v>
          </cell>
          <cell r="G322">
            <v>75607</v>
          </cell>
          <cell r="H322" t="str">
            <v>;;=SUM(F29:G29);</v>
          </cell>
          <cell r="I322" t="str">
            <v>.</v>
          </cell>
        </row>
        <row r="323">
          <cell r="A323">
            <v>57</v>
          </cell>
          <cell r="B323" t="str">
            <v>Belgium (Fl)</v>
          </cell>
          <cell r="C323">
            <v>1998</v>
          </cell>
          <cell r="D323">
            <v>90</v>
          </cell>
          <cell r="E323">
            <v>1818</v>
          </cell>
          <cell r="F323">
            <v>90</v>
          </cell>
          <cell r="G323">
            <v>75863</v>
          </cell>
          <cell r="H323" t="str">
            <v>;;=SUM(F30:G30);</v>
          </cell>
          <cell r="I323" t="str">
            <v>.</v>
          </cell>
        </row>
        <row r="324">
          <cell r="A324">
            <v>57</v>
          </cell>
          <cell r="B324" t="str">
            <v>Belgium (Fl)</v>
          </cell>
          <cell r="C324">
            <v>1998</v>
          </cell>
          <cell r="D324">
            <v>90</v>
          </cell>
          <cell r="E324">
            <v>1919</v>
          </cell>
          <cell r="F324">
            <v>90</v>
          </cell>
          <cell r="G324">
            <v>75020</v>
          </cell>
          <cell r="H324" t="str">
            <v>;;=SUM(F31:G31);</v>
          </cell>
          <cell r="I324" t="str">
            <v>.</v>
          </cell>
        </row>
        <row r="325">
          <cell r="A325">
            <v>57</v>
          </cell>
          <cell r="B325" t="str">
            <v>Belgium (Fl)</v>
          </cell>
          <cell r="C325">
            <v>1998</v>
          </cell>
          <cell r="D325">
            <v>90</v>
          </cell>
          <cell r="E325">
            <v>1519</v>
          </cell>
          <cell r="F325">
            <v>90</v>
          </cell>
          <cell r="G325">
            <v>375053</v>
          </cell>
          <cell r="H325" t="str">
            <v>;;=SUM(F32:G32);</v>
          </cell>
          <cell r="I325" t="str">
            <v>.</v>
          </cell>
        </row>
        <row r="326">
          <cell r="A326">
            <v>57</v>
          </cell>
          <cell r="B326" t="str">
            <v>Belgium (Fl)</v>
          </cell>
          <cell r="C326">
            <v>1998</v>
          </cell>
          <cell r="D326">
            <v>90</v>
          </cell>
          <cell r="E326">
            <v>2020</v>
          </cell>
          <cell r="F326">
            <v>90</v>
          </cell>
          <cell r="G326">
            <v>74076</v>
          </cell>
          <cell r="H326" t="str">
            <v>;;=SUM(F33:G33);</v>
          </cell>
          <cell r="I326" t="str">
            <v>.</v>
          </cell>
        </row>
        <row r="327">
          <cell r="A327">
            <v>57</v>
          </cell>
          <cell r="B327" t="str">
            <v>Belgium (Fl)</v>
          </cell>
          <cell r="C327">
            <v>1998</v>
          </cell>
          <cell r="D327">
            <v>90</v>
          </cell>
          <cell r="E327">
            <v>2121</v>
          </cell>
          <cell r="F327">
            <v>90</v>
          </cell>
          <cell r="G327">
            <v>72707</v>
          </cell>
          <cell r="H327" t="str">
            <v>;;=SUM(F34:G34);</v>
          </cell>
          <cell r="I327" t="str">
            <v>.</v>
          </cell>
        </row>
        <row r="328">
          <cell r="A328">
            <v>57</v>
          </cell>
          <cell r="B328" t="str">
            <v>Belgium (Fl)</v>
          </cell>
          <cell r="C328">
            <v>1998</v>
          </cell>
          <cell r="D328">
            <v>90</v>
          </cell>
          <cell r="E328">
            <v>2222</v>
          </cell>
          <cell r="F328">
            <v>90</v>
          </cell>
          <cell r="G328">
            <v>71191</v>
          </cell>
          <cell r="H328" t="str">
            <v>;;=SUM(F35:G35);</v>
          </cell>
          <cell r="I328" t="str">
            <v>.</v>
          </cell>
        </row>
        <row r="329">
          <cell r="A329">
            <v>57</v>
          </cell>
          <cell r="B329" t="str">
            <v>Belgium (Fl)</v>
          </cell>
          <cell r="C329">
            <v>1998</v>
          </cell>
          <cell r="D329">
            <v>90</v>
          </cell>
          <cell r="E329">
            <v>2323</v>
          </cell>
          <cell r="F329">
            <v>90</v>
          </cell>
          <cell r="G329">
            <v>74512</v>
          </cell>
          <cell r="H329" t="str">
            <v>;;=SUM(F36:G36);</v>
          </cell>
          <cell r="I329" t="str">
            <v>.</v>
          </cell>
        </row>
        <row r="330">
          <cell r="A330">
            <v>57</v>
          </cell>
          <cell r="B330" t="str">
            <v>Belgium (Fl)</v>
          </cell>
          <cell r="C330">
            <v>1998</v>
          </cell>
          <cell r="D330">
            <v>90</v>
          </cell>
          <cell r="E330">
            <v>2424</v>
          </cell>
          <cell r="F330">
            <v>90</v>
          </cell>
          <cell r="G330">
            <v>77586</v>
          </cell>
          <cell r="H330" t="str">
            <v>;;=SUM(F37:G37);</v>
          </cell>
          <cell r="I330" t="str">
            <v>.</v>
          </cell>
        </row>
        <row r="331">
          <cell r="A331">
            <v>57</v>
          </cell>
          <cell r="B331" t="str">
            <v>Belgium (Fl)</v>
          </cell>
          <cell r="C331">
            <v>1998</v>
          </cell>
          <cell r="D331">
            <v>90</v>
          </cell>
          <cell r="E331">
            <v>2024</v>
          </cell>
          <cell r="F331">
            <v>90</v>
          </cell>
          <cell r="G331">
            <v>370072</v>
          </cell>
          <cell r="H331" t="str">
            <v>;;=SUM(F38:G38);</v>
          </cell>
          <cell r="I331" t="str">
            <v>.</v>
          </cell>
        </row>
        <row r="332">
          <cell r="A332">
            <v>57</v>
          </cell>
          <cell r="B332" t="str">
            <v>Belgium (Fl)</v>
          </cell>
          <cell r="C332">
            <v>1998</v>
          </cell>
          <cell r="D332">
            <v>90</v>
          </cell>
          <cell r="E332">
            <v>2525</v>
          </cell>
          <cell r="F332">
            <v>90</v>
          </cell>
          <cell r="G332">
            <v>81333</v>
          </cell>
          <cell r="H332" t="str">
            <v>;;=SUM(F39:G39);</v>
          </cell>
          <cell r="I332" t="str">
            <v>.</v>
          </cell>
        </row>
        <row r="333">
          <cell r="A333">
            <v>57</v>
          </cell>
          <cell r="B333" t="str">
            <v>Belgium (Fl)</v>
          </cell>
          <cell r="C333">
            <v>1998</v>
          </cell>
          <cell r="D333">
            <v>90</v>
          </cell>
          <cell r="E333">
            <v>2626</v>
          </cell>
          <cell r="F333">
            <v>90</v>
          </cell>
          <cell r="G333">
            <v>85145</v>
          </cell>
          <cell r="H333" t="str">
            <v>;;=SUM(F40:G40);</v>
          </cell>
          <cell r="I333" t="str">
            <v>.</v>
          </cell>
        </row>
        <row r="334">
          <cell r="A334">
            <v>57</v>
          </cell>
          <cell r="B334" t="str">
            <v>Belgium (Fl)</v>
          </cell>
          <cell r="C334">
            <v>1998</v>
          </cell>
          <cell r="D334">
            <v>90</v>
          </cell>
          <cell r="E334">
            <v>2727</v>
          </cell>
          <cell r="F334">
            <v>90</v>
          </cell>
          <cell r="G334">
            <v>87340</v>
          </cell>
          <cell r="H334" t="str">
            <v>;;=SUM(F41:G41);</v>
          </cell>
          <cell r="I334" t="str">
            <v>.</v>
          </cell>
        </row>
        <row r="335">
          <cell r="A335">
            <v>57</v>
          </cell>
          <cell r="B335" t="str">
            <v>Belgium (Fl)</v>
          </cell>
          <cell r="C335">
            <v>1998</v>
          </cell>
          <cell r="D335">
            <v>90</v>
          </cell>
          <cell r="E335">
            <v>2828</v>
          </cell>
          <cell r="F335">
            <v>90</v>
          </cell>
          <cell r="G335">
            <v>87321</v>
          </cell>
          <cell r="H335" t="str">
            <v>;;=SUM(F42:G42);</v>
          </cell>
          <cell r="I335" t="str">
            <v>.</v>
          </cell>
        </row>
        <row r="336">
          <cell r="A336">
            <v>57</v>
          </cell>
          <cell r="B336" t="str">
            <v>Belgium (Fl)</v>
          </cell>
          <cell r="C336">
            <v>1998</v>
          </cell>
          <cell r="D336">
            <v>90</v>
          </cell>
          <cell r="E336">
            <v>2929</v>
          </cell>
          <cell r="F336">
            <v>90</v>
          </cell>
          <cell r="G336">
            <v>88336</v>
          </cell>
          <cell r="H336" t="str">
            <v>;;=SUM(F43:G43);</v>
          </cell>
          <cell r="I336" t="str">
            <v>.</v>
          </cell>
        </row>
        <row r="337">
          <cell r="A337">
            <v>57</v>
          </cell>
          <cell r="B337" t="str">
            <v>Belgium (Fl)</v>
          </cell>
          <cell r="C337">
            <v>1998</v>
          </cell>
          <cell r="D337">
            <v>90</v>
          </cell>
          <cell r="E337">
            <v>2529</v>
          </cell>
          <cell r="F337">
            <v>90</v>
          </cell>
          <cell r="G337">
            <v>429475</v>
          </cell>
          <cell r="H337" t="str">
            <v>;;=SUM(F44:G44);</v>
          </cell>
          <cell r="I337" t="str">
            <v>.</v>
          </cell>
        </row>
        <row r="338">
          <cell r="A338">
            <v>57</v>
          </cell>
          <cell r="B338" t="str">
            <v>Belgium (Fl)</v>
          </cell>
          <cell r="C338">
            <v>1998</v>
          </cell>
          <cell r="D338">
            <v>90</v>
          </cell>
          <cell r="E338">
            <v>3034</v>
          </cell>
          <cell r="F338">
            <v>90</v>
          </cell>
          <cell r="G338">
            <v>484150</v>
          </cell>
          <cell r="H338" t="str">
            <v>;;=SUM(F45:G45);</v>
          </cell>
          <cell r="I338" t="str">
            <v>.</v>
          </cell>
        </row>
        <row r="339">
          <cell r="A339">
            <v>57</v>
          </cell>
          <cell r="B339" t="str">
            <v>Belgium (Fl)</v>
          </cell>
          <cell r="C339">
            <v>1998</v>
          </cell>
          <cell r="D339">
            <v>90</v>
          </cell>
          <cell r="E339">
            <v>3539</v>
          </cell>
          <cell r="F339">
            <v>90</v>
          </cell>
          <cell r="G339">
            <v>489023</v>
          </cell>
          <cell r="H339" t="str">
            <v>;;=SUM(F46:G46);</v>
          </cell>
          <cell r="I339" t="str">
            <v>.</v>
          </cell>
        </row>
        <row r="340">
          <cell r="A340">
            <v>57</v>
          </cell>
          <cell r="B340" t="str">
            <v>Belgium (Fl)</v>
          </cell>
          <cell r="C340">
            <v>1998</v>
          </cell>
          <cell r="D340">
            <v>90</v>
          </cell>
          <cell r="E340">
            <v>4099</v>
          </cell>
          <cell r="F340">
            <v>90</v>
          </cell>
          <cell r="G340">
            <v>2901396</v>
          </cell>
          <cell r="H340" t="str">
            <v>;;=SUM(F47:G47);</v>
          </cell>
          <cell r="I340" t="str">
            <v>.</v>
          </cell>
        </row>
        <row r="341">
          <cell r="A341">
            <v>57</v>
          </cell>
          <cell r="B341" t="str">
            <v>Belgium (Fl)</v>
          </cell>
          <cell r="C341">
            <v>1998</v>
          </cell>
          <cell r="D341">
            <v>90</v>
          </cell>
          <cell r="E341">
            <v>990000</v>
          </cell>
          <cell r="F341">
            <v>90</v>
          </cell>
          <cell r="G341">
            <v>0</v>
          </cell>
          <cell r="H341" t="str">
            <v>n;</v>
          </cell>
          <cell r="I341" t="str">
            <v>n</v>
          </cell>
        </row>
        <row r="342">
          <cell r="A342">
            <v>124</v>
          </cell>
          <cell r="B342" t="str">
            <v>Canada</v>
          </cell>
          <cell r="C342">
            <v>1998</v>
          </cell>
          <cell r="D342">
            <v>90</v>
          </cell>
          <cell r="E342">
            <v>900000</v>
          </cell>
          <cell r="F342">
            <v>90</v>
          </cell>
          <cell r="G342">
            <v>30155333</v>
          </cell>
          <cell r="H342" t="str">
            <v>;;=SUM(F11:G11);</v>
          </cell>
          <cell r="I342" t="str">
            <v>.</v>
          </cell>
        </row>
        <row r="343">
          <cell r="A343">
            <v>124</v>
          </cell>
          <cell r="B343" t="str">
            <v>Canada</v>
          </cell>
          <cell r="C343">
            <v>1998</v>
          </cell>
          <cell r="D343">
            <v>90</v>
          </cell>
          <cell r="E343">
            <v>300</v>
          </cell>
          <cell r="F343">
            <v>90</v>
          </cell>
          <cell r="G343">
            <v>1108128</v>
          </cell>
          <cell r="H343" t="str">
            <v>;;=SUM(F12:G12);</v>
          </cell>
          <cell r="I343" t="str">
            <v>.</v>
          </cell>
        </row>
        <row r="344">
          <cell r="A344">
            <v>124</v>
          </cell>
          <cell r="B344" t="str">
            <v>Canada</v>
          </cell>
          <cell r="C344">
            <v>1998</v>
          </cell>
          <cell r="D344">
            <v>90</v>
          </cell>
          <cell r="E344">
            <v>303</v>
          </cell>
          <cell r="F344">
            <v>90</v>
          </cell>
          <cell r="G344">
            <v>392683</v>
          </cell>
          <cell r="H344" t="str">
            <v>;;=SUM(F13:G13);</v>
          </cell>
          <cell r="I344" t="str">
            <v>.</v>
          </cell>
        </row>
        <row r="345">
          <cell r="A345">
            <v>124</v>
          </cell>
          <cell r="B345" t="str">
            <v>Canada</v>
          </cell>
          <cell r="C345">
            <v>1998</v>
          </cell>
          <cell r="D345">
            <v>90</v>
          </cell>
          <cell r="E345">
            <v>404</v>
          </cell>
          <cell r="F345">
            <v>90</v>
          </cell>
          <cell r="G345">
            <v>398669</v>
          </cell>
          <cell r="H345" t="str">
            <v>;;=SUM(F14:G14);</v>
          </cell>
          <cell r="I345" t="str">
            <v>.</v>
          </cell>
        </row>
        <row r="346">
          <cell r="A346">
            <v>124</v>
          </cell>
          <cell r="B346" t="str">
            <v>Canada</v>
          </cell>
          <cell r="C346">
            <v>1998</v>
          </cell>
          <cell r="D346">
            <v>90</v>
          </cell>
          <cell r="E346">
            <v>505</v>
          </cell>
          <cell r="F346">
            <v>90</v>
          </cell>
          <cell r="G346">
            <v>408537</v>
          </cell>
          <cell r="H346" t="str">
            <v>;;=SUM(F15:G15);</v>
          </cell>
          <cell r="I346" t="str">
            <v>.</v>
          </cell>
        </row>
        <row r="347">
          <cell r="A347">
            <v>124</v>
          </cell>
          <cell r="B347" t="str">
            <v>Canada</v>
          </cell>
          <cell r="C347">
            <v>1998</v>
          </cell>
          <cell r="D347">
            <v>90</v>
          </cell>
          <cell r="E347">
            <v>606</v>
          </cell>
          <cell r="F347">
            <v>90</v>
          </cell>
          <cell r="G347">
            <v>416802</v>
          </cell>
          <cell r="H347" t="str">
            <v>;;=SUM(F16:G16);</v>
          </cell>
          <cell r="I347" t="str">
            <v>.</v>
          </cell>
        </row>
        <row r="348">
          <cell r="A348">
            <v>124</v>
          </cell>
          <cell r="B348" t="str">
            <v>Canada</v>
          </cell>
          <cell r="C348">
            <v>1998</v>
          </cell>
          <cell r="D348">
            <v>90</v>
          </cell>
          <cell r="E348">
            <v>707</v>
          </cell>
          <cell r="F348">
            <v>90</v>
          </cell>
          <cell r="G348">
            <v>419892</v>
          </cell>
          <cell r="H348" t="str">
            <v>;;=SUM(F17:G17);</v>
          </cell>
          <cell r="I348" t="str">
            <v>.</v>
          </cell>
        </row>
        <row r="349">
          <cell r="A349">
            <v>124</v>
          </cell>
          <cell r="B349" t="str">
            <v>Canada</v>
          </cell>
          <cell r="C349">
            <v>1998</v>
          </cell>
          <cell r="D349">
            <v>90</v>
          </cell>
          <cell r="E349">
            <v>808</v>
          </cell>
          <cell r="F349">
            <v>90</v>
          </cell>
          <cell r="G349">
            <v>413529</v>
          </cell>
          <cell r="H349" t="str">
            <v>;;=SUM(F18:G18);</v>
          </cell>
          <cell r="I349" t="str">
            <v>.</v>
          </cell>
        </row>
        <row r="350">
          <cell r="A350">
            <v>124</v>
          </cell>
          <cell r="B350" t="str">
            <v>Canada</v>
          </cell>
          <cell r="C350">
            <v>1998</v>
          </cell>
          <cell r="D350">
            <v>90</v>
          </cell>
          <cell r="E350">
            <v>909</v>
          </cell>
          <cell r="F350">
            <v>90</v>
          </cell>
          <cell r="G350">
            <v>400944</v>
          </cell>
          <cell r="H350" t="str">
            <v>;;=SUM(F19:G19);</v>
          </cell>
          <cell r="I350" t="str">
            <v>.</v>
          </cell>
        </row>
        <row r="351">
          <cell r="A351">
            <v>124</v>
          </cell>
          <cell r="B351" t="str">
            <v>Canada</v>
          </cell>
          <cell r="C351">
            <v>1998</v>
          </cell>
          <cell r="D351">
            <v>90</v>
          </cell>
          <cell r="E351">
            <v>509</v>
          </cell>
          <cell r="F351">
            <v>90</v>
          </cell>
          <cell r="G351">
            <v>2059704</v>
          </cell>
          <cell r="H351" t="str">
            <v>;;=SUM(F20:G20);</v>
          </cell>
          <cell r="I351" t="str">
            <v>.</v>
          </cell>
        </row>
        <row r="352">
          <cell r="A352">
            <v>124</v>
          </cell>
          <cell r="B352" t="str">
            <v>Canada</v>
          </cell>
          <cell r="C352">
            <v>1998</v>
          </cell>
          <cell r="D352">
            <v>90</v>
          </cell>
          <cell r="E352">
            <v>1010</v>
          </cell>
          <cell r="F352">
            <v>90</v>
          </cell>
          <cell r="G352">
            <v>397456</v>
          </cell>
          <cell r="H352" t="str">
            <v>;;=SUM(F21:G21);</v>
          </cell>
          <cell r="I352" t="str">
            <v>.</v>
          </cell>
        </row>
        <row r="353">
          <cell r="A353">
            <v>124</v>
          </cell>
          <cell r="B353" t="str">
            <v>Canada</v>
          </cell>
          <cell r="C353">
            <v>1998</v>
          </cell>
          <cell r="D353">
            <v>90</v>
          </cell>
          <cell r="E353">
            <v>1111</v>
          </cell>
          <cell r="F353">
            <v>90</v>
          </cell>
          <cell r="G353">
            <v>402576</v>
          </cell>
          <cell r="H353" t="str">
            <v>;;=SUM(F22:G22);</v>
          </cell>
          <cell r="I353" t="str">
            <v>.</v>
          </cell>
        </row>
        <row r="354">
          <cell r="A354">
            <v>124</v>
          </cell>
          <cell r="B354" t="str">
            <v>Canada</v>
          </cell>
          <cell r="C354">
            <v>1998</v>
          </cell>
          <cell r="D354">
            <v>90</v>
          </cell>
          <cell r="E354">
            <v>1212</v>
          </cell>
          <cell r="F354">
            <v>90</v>
          </cell>
          <cell r="G354">
            <v>407322</v>
          </cell>
          <cell r="H354" t="str">
            <v>;;=SUM(F23:G23);</v>
          </cell>
          <cell r="I354" t="str">
            <v>.</v>
          </cell>
        </row>
        <row r="355">
          <cell r="A355">
            <v>124</v>
          </cell>
          <cell r="B355" t="str">
            <v>Canada</v>
          </cell>
          <cell r="C355">
            <v>1998</v>
          </cell>
          <cell r="D355">
            <v>90</v>
          </cell>
          <cell r="E355">
            <v>1313</v>
          </cell>
          <cell r="F355">
            <v>90</v>
          </cell>
          <cell r="G355">
            <v>407552</v>
          </cell>
          <cell r="H355" t="str">
            <v>;;=SUM(F24:G24);</v>
          </cell>
          <cell r="I355" t="str">
            <v>.</v>
          </cell>
        </row>
        <row r="356">
          <cell r="A356">
            <v>124</v>
          </cell>
          <cell r="B356" t="str">
            <v>Canada</v>
          </cell>
          <cell r="C356">
            <v>1998</v>
          </cell>
          <cell r="D356">
            <v>90</v>
          </cell>
          <cell r="E356">
            <v>1414</v>
          </cell>
          <cell r="F356">
            <v>90</v>
          </cell>
          <cell r="G356">
            <v>406248</v>
          </cell>
          <cell r="H356" t="str">
            <v>;;=SUM(F25:G25);</v>
          </cell>
          <cell r="I356" t="str">
            <v>.</v>
          </cell>
        </row>
        <row r="357">
          <cell r="A357">
            <v>124</v>
          </cell>
          <cell r="B357" t="str">
            <v>Canada</v>
          </cell>
          <cell r="C357">
            <v>1998</v>
          </cell>
          <cell r="D357">
            <v>90</v>
          </cell>
          <cell r="E357">
            <v>1014</v>
          </cell>
          <cell r="F357">
            <v>90</v>
          </cell>
          <cell r="G357">
            <v>2021154</v>
          </cell>
          <cell r="H357" t="str">
            <v>;;=SUM(F26:G26);</v>
          </cell>
          <cell r="I357" t="str">
            <v>.</v>
          </cell>
        </row>
        <row r="358">
          <cell r="A358">
            <v>124</v>
          </cell>
          <cell r="B358" t="str">
            <v>Canada</v>
          </cell>
          <cell r="C358">
            <v>1998</v>
          </cell>
          <cell r="D358">
            <v>90</v>
          </cell>
          <cell r="E358">
            <v>1515</v>
          </cell>
          <cell r="F358">
            <v>90</v>
          </cell>
          <cell r="G358">
            <v>405505</v>
          </cell>
          <cell r="H358" t="str">
            <v>;;=SUM(F27:G27);</v>
          </cell>
          <cell r="I358" t="str">
            <v>.</v>
          </cell>
        </row>
        <row r="359">
          <cell r="A359">
            <v>124</v>
          </cell>
          <cell r="B359" t="str">
            <v>Canada</v>
          </cell>
          <cell r="C359">
            <v>1998</v>
          </cell>
          <cell r="D359">
            <v>90</v>
          </cell>
          <cell r="E359">
            <v>1616</v>
          </cell>
          <cell r="F359">
            <v>90</v>
          </cell>
          <cell r="G359">
            <v>408523</v>
          </cell>
          <cell r="H359" t="str">
            <v>;;=SUM(F28:G28);</v>
          </cell>
          <cell r="I359" t="str">
            <v>.</v>
          </cell>
        </row>
        <row r="360">
          <cell r="A360">
            <v>124</v>
          </cell>
          <cell r="B360" t="str">
            <v>Canada</v>
          </cell>
          <cell r="C360">
            <v>1998</v>
          </cell>
          <cell r="D360">
            <v>90</v>
          </cell>
          <cell r="E360">
            <v>1717</v>
          </cell>
          <cell r="F360">
            <v>90</v>
          </cell>
          <cell r="G360">
            <v>411683</v>
          </cell>
          <cell r="H360" t="str">
            <v>;;=SUM(F29:G29);</v>
          </cell>
          <cell r="I360" t="str">
            <v>.</v>
          </cell>
        </row>
        <row r="361">
          <cell r="A361">
            <v>124</v>
          </cell>
          <cell r="B361" t="str">
            <v>Canada</v>
          </cell>
          <cell r="C361">
            <v>1998</v>
          </cell>
          <cell r="D361">
            <v>90</v>
          </cell>
          <cell r="E361">
            <v>1818</v>
          </cell>
          <cell r="F361">
            <v>90</v>
          </cell>
          <cell r="G361">
            <v>409078</v>
          </cell>
          <cell r="H361" t="str">
            <v>;;=SUM(F30:G30);</v>
          </cell>
          <cell r="I361" t="str">
            <v>.</v>
          </cell>
        </row>
        <row r="362">
          <cell r="A362">
            <v>124</v>
          </cell>
          <cell r="B362" t="str">
            <v>Canada</v>
          </cell>
          <cell r="C362">
            <v>1998</v>
          </cell>
          <cell r="D362">
            <v>90</v>
          </cell>
          <cell r="E362">
            <v>1919</v>
          </cell>
          <cell r="F362">
            <v>90</v>
          </cell>
          <cell r="G362">
            <v>404970</v>
          </cell>
          <cell r="H362" t="str">
            <v>;;=SUM(F31:G31);</v>
          </cell>
          <cell r="I362" t="str">
            <v>.</v>
          </cell>
        </row>
        <row r="363">
          <cell r="A363">
            <v>124</v>
          </cell>
          <cell r="B363" t="str">
            <v>Canada</v>
          </cell>
          <cell r="C363">
            <v>1998</v>
          </cell>
          <cell r="D363">
            <v>90</v>
          </cell>
          <cell r="E363">
            <v>1519</v>
          </cell>
          <cell r="F363">
            <v>90</v>
          </cell>
          <cell r="G363">
            <v>2039759</v>
          </cell>
          <cell r="H363" t="str">
            <v>;;=SUM(F32:G32);</v>
          </cell>
          <cell r="I363" t="str">
            <v>.</v>
          </cell>
        </row>
        <row r="364">
          <cell r="A364">
            <v>203</v>
          </cell>
          <cell r="B364" t="str">
            <v>Czech Republic</v>
          </cell>
          <cell r="C364">
            <v>1998</v>
          </cell>
          <cell r="D364">
            <v>90</v>
          </cell>
          <cell r="E364">
            <v>1212</v>
          </cell>
          <cell r="F364">
            <v>90</v>
          </cell>
          <cell r="G364">
            <v>133424</v>
          </cell>
          <cell r="H364" t="str">
            <v>;;=SUM(F23:G23);</v>
          </cell>
          <cell r="I364" t="str">
            <v>.</v>
          </cell>
        </row>
        <row r="365">
          <cell r="A365">
            <v>203</v>
          </cell>
          <cell r="B365" t="str">
            <v>Czech Republic</v>
          </cell>
          <cell r="C365">
            <v>1998</v>
          </cell>
          <cell r="D365">
            <v>90</v>
          </cell>
          <cell r="E365">
            <v>1313</v>
          </cell>
          <cell r="F365">
            <v>90</v>
          </cell>
          <cell r="G365">
            <v>134015</v>
          </cell>
          <cell r="H365" t="str">
            <v>;;=SUM(F24:G24);</v>
          </cell>
          <cell r="I365" t="str">
            <v>.</v>
          </cell>
        </row>
        <row r="366">
          <cell r="A366">
            <v>203</v>
          </cell>
          <cell r="B366" t="str">
            <v>Czech Republic</v>
          </cell>
          <cell r="C366">
            <v>1998</v>
          </cell>
          <cell r="D366">
            <v>90</v>
          </cell>
          <cell r="E366">
            <v>1414</v>
          </cell>
          <cell r="F366">
            <v>90</v>
          </cell>
          <cell r="G366">
            <v>134532</v>
          </cell>
          <cell r="H366" t="str">
            <v>;;=SUM(F25:G25);</v>
          </cell>
          <cell r="I366" t="str">
            <v>.</v>
          </cell>
        </row>
        <row r="367">
          <cell r="A367">
            <v>203</v>
          </cell>
          <cell r="B367" t="str">
            <v>Czech Republic</v>
          </cell>
          <cell r="C367">
            <v>1998</v>
          </cell>
          <cell r="D367">
            <v>90</v>
          </cell>
          <cell r="E367">
            <v>1014</v>
          </cell>
          <cell r="F367">
            <v>90</v>
          </cell>
          <cell r="G367">
            <v>660749</v>
          </cell>
          <cell r="H367" t="str">
            <v>;;=SUM(F26:G26);</v>
          </cell>
          <cell r="I367" t="str">
            <v>.</v>
          </cell>
        </row>
        <row r="368">
          <cell r="A368">
            <v>203</v>
          </cell>
          <cell r="B368" t="str">
            <v>Czech Republic</v>
          </cell>
          <cell r="C368">
            <v>1998</v>
          </cell>
          <cell r="D368">
            <v>90</v>
          </cell>
          <cell r="E368">
            <v>1515</v>
          </cell>
          <cell r="F368">
            <v>90</v>
          </cell>
          <cell r="G368">
            <v>138674</v>
          </cell>
          <cell r="H368" t="str">
            <v>;;=SUM(F27:G27);</v>
          </cell>
          <cell r="I368" t="str">
            <v>.</v>
          </cell>
        </row>
        <row r="369">
          <cell r="A369">
            <v>203</v>
          </cell>
          <cell r="B369" t="str">
            <v>Czech Republic</v>
          </cell>
          <cell r="C369">
            <v>1998</v>
          </cell>
          <cell r="D369">
            <v>90</v>
          </cell>
          <cell r="E369">
            <v>1616</v>
          </cell>
          <cell r="F369">
            <v>90</v>
          </cell>
          <cell r="G369">
            <v>141231</v>
          </cell>
          <cell r="H369" t="str">
            <v>;;=SUM(F28:G28);</v>
          </cell>
          <cell r="I369" t="str">
            <v>.</v>
          </cell>
        </row>
        <row r="370">
          <cell r="A370">
            <v>203</v>
          </cell>
          <cell r="B370" t="str">
            <v>Czech Republic</v>
          </cell>
          <cell r="C370">
            <v>1998</v>
          </cell>
          <cell r="D370">
            <v>90</v>
          </cell>
          <cell r="E370">
            <v>1717</v>
          </cell>
          <cell r="F370">
            <v>90</v>
          </cell>
          <cell r="G370">
            <v>150618</v>
          </cell>
          <cell r="H370" t="str">
            <v>;;=SUM(F29:G29);</v>
          </cell>
          <cell r="I370" t="str">
            <v>.</v>
          </cell>
        </row>
        <row r="371">
          <cell r="A371">
            <v>203</v>
          </cell>
          <cell r="B371" t="str">
            <v>Czech Republic</v>
          </cell>
          <cell r="C371">
            <v>1998</v>
          </cell>
          <cell r="D371">
            <v>90</v>
          </cell>
          <cell r="E371">
            <v>1818</v>
          </cell>
          <cell r="F371">
            <v>90</v>
          </cell>
          <cell r="G371">
            <v>167957</v>
          </cell>
          <cell r="H371" t="str">
            <v>;;=SUM(F30:G30);</v>
          </cell>
          <cell r="I371" t="str">
            <v>.</v>
          </cell>
        </row>
        <row r="372">
          <cell r="A372">
            <v>203</v>
          </cell>
          <cell r="B372" t="str">
            <v>Czech Republic</v>
          </cell>
          <cell r="C372">
            <v>1998</v>
          </cell>
          <cell r="D372">
            <v>90</v>
          </cell>
          <cell r="E372">
            <v>1919</v>
          </cell>
          <cell r="F372">
            <v>90</v>
          </cell>
          <cell r="G372">
            <v>174017</v>
          </cell>
          <cell r="H372" t="str">
            <v>;;=SUM(F31:G31);</v>
          </cell>
          <cell r="I372" t="str">
            <v>.</v>
          </cell>
        </row>
        <row r="373">
          <cell r="A373">
            <v>203</v>
          </cell>
          <cell r="B373" t="str">
            <v>Czech Republic</v>
          </cell>
          <cell r="C373">
            <v>1998</v>
          </cell>
          <cell r="D373">
            <v>90</v>
          </cell>
          <cell r="E373">
            <v>1519</v>
          </cell>
          <cell r="F373">
            <v>90</v>
          </cell>
          <cell r="G373">
            <v>772497</v>
          </cell>
          <cell r="H373" t="str">
            <v>;;=SUM(F32:G32);</v>
          </cell>
          <cell r="I373" t="str">
            <v>.</v>
          </cell>
        </row>
        <row r="374">
          <cell r="A374">
            <v>203</v>
          </cell>
          <cell r="B374" t="str">
            <v>Czech Republic</v>
          </cell>
          <cell r="C374">
            <v>1998</v>
          </cell>
          <cell r="D374">
            <v>90</v>
          </cell>
          <cell r="E374">
            <v>2020</v>
          </cell>
          <cell r="F374">
            <v>90</v>
          </cell>
          <cell r="G374">
            <v>177269</v>
          </cell>
          <cell r="H374" t="str">
            <v>;;=SUM(F33:G33);</v>
          </cell>
          <cell r="I374" t="str">
            <v>.</v>
          </cell>
        </row>
        <row r="375">
          <cell r="A375">
            <v>203</v>
          </cell>
          <cell r="B375" t="str">
            <v>Czech Republic</v>
          </cell>
          <cell r="C375">
            <v>1998</v>
          </cell>
          <cell r="D375">
            <v>90</v>
          </cell>
          <cell r="E375">
            <v>2121</v>
          </cell>
          <cell r="F375">
            <v>90</v>
          </cell>
          <cell r="G375">
            <v>182210</v>
          </cell>
          <cell r="H375" t="str">
            <v>;;=SUM(F34:G34);</v>
          </cell>
          <cell r="I375" t="str">
            <v>.</v>
          </cell>
        </row>
        <row r="376">
          <cell r="A376">
            <v>203</v>
          </cell>
          <cell r="B376" t="str">
            <v>Czech Republic</v>
          </cell>
          <cell r="C376">
            <v>1998</v>
          </cell>
          <cell r="D376">
            <v>90</v>
          </cell>
          <cell r="E376">
            <v>2222</v>
          </cell>
          <cell r="F376">
            <v>90</v>
          </cell>
          <cell r="G376">
            <v>187172</v>
          </cell>
          <cell r="H376" t="str">
            <v>;;=SUM(F35:G35);</v>
          </cell>
          <cell r="I376" t="str">
            <v>.</v>
          </cell>
        </row>
        <row r="377">
          <cell r="A377">
            <v>203</v>
          </cell>
          <cell r="B377" t="str">
            <v>Czech Republic</v>
          </cell>
          <cell r="C377">
            <v>1998</v>
          </cell>
          <cell r="D377">
            <v>90</v>
          </cell>
          <cell r="E377">
            <v>2323</v>
          </cell>
          <cell r="F377">
            <v>90</v>
          </cell>
          <cell r="G377">
            <v>188870</v>
          </cell>
          <cell r="H377" t="str">
            <v>;;=SUM(F36:G36);</v>
          </cell>
          <cell r="I377" t="str">
            <v>.</v>
          </cell>
        </row>
        <row r="378">
          <cell r="A378">
            <v>203</v>
          </cell>
          <cell r="B378" t="str">
            <v>Czech Republic</v>
          </cell>
          <cell r="C378">
            <v>1998</v>
          </cell>
          <cell r="D378">
            <v>90</v>
          </cell>
          <cell r="E378">
            <v>2424</v>
          </cell>
          <cell r="F378">
            <v>90</v>
          </cell>
          <cell r="G378">
            <v>176236</v>
          </cell>
          <cell r="H378" t="str">
            <v>;;=SUM(F37:G37);</v>
          </cell>
          <cell r="I378" t="str">
            <v>.</v>
          </cell>
        </row>
        <row r="379">
          <cell r="A379">
            <v>203</v>
          </cell>
          <cell r="B379" t="str">
            <v>Czech Republic</v>
          </cell>
          <cell r="C379">
            <v>1998</v>
          </cell>
          <cell r="D379">
            <v>90</v>
          </cell>
          <cell r="E379">
            <v>2024</v>
          </cell>
          <cell r="F379">
            <v>90</v>
          </cell>
          <cell r="G379">
            <v>911757</v>
          </cell>
          <cell r="H379" t="str">
            <v>;;=SUM(F38:G38);</v>
          </cell>
          <cell r="I379" t="str">
            <v>.</v>
          </cell>
        </row>
        <row r="380">
          <cell r="A380">
            <v>203</v>
          </cell>
          <cell r="B380" t="str">
            <v>Czech Republic</v>
          </cell>
          <cell r="C380">
            <v>1998</v>
          </cell>
          <cell r="D380">
            <v>90</v>
          </cell>
          <cell r="E380">
            <v>2525</v>
          </cell>
          <cell r="F380">
            <v>90</v>
          </cell>
          <cell r="G380">
            <v>160786</v>
          </cell>
          <cell r="H380" t="str">
            <v>;;=SUM(F39:G39);</v>
          </cell>
          <cell r="I380" t="str">
            <v>.</v>
          </cell>
        </row>
        <row r="381">
          <cell r="A381">
            <v>203</v>
          </cell>
          <cell r="B381" t="str">
            <v>Czech Republic</v>
          </cell>
          <cell r="C381">
            <v>1998</v>
          </cell>
          <cell r="D381">
            <v>90</v>
          </cell>
          <cell r="E381">
            <v>2626</v>
          </cell>
          <cell r="F381">
            <v>90</v>
          </cell>
          <cell r="G381">
            <v>151740</v>
          </cell>
          <cell r="H381" t="str">
            <v>;;=SUM(F40:G40);</v>
          </cell>
          <cell r="I381" t="str">
            <v>.</v>
          </cell>
        </row>
        <row r="382">
          <cell r="A382">
            <v>203</v>
          </cell>
          <cell r="B382" t="str">
            <v>Czech Republic</v>
          </cell>
          <cell r="C382">
            <v>1998</v>
          </cell>
          <cell r="D382">
            <v>90</v>
          </cell>
          <cell r="E382">
            <v>2727</v>
          </cell>
          <cell r="F382">
            <v>90</v>
          </cell>
          <cell r="G382">
            <v>145911</v>
          </cell>
          <cell r="H382" t="str">
            <v>;;=SUM(F41:G41);</v>
          </cell>
          <cell r="I382" t="str">
            <v>.</v>
          </cell>
        </row>
        <row r="383">
          <cell r="A383">
            <v>203</v>
          </cell>
          <cell r="B383" t="str">
            <v>Czech Republic</v>
          </cell>
          <cell r="C383">
            <v>1998</v>
          </cell>
          <cell r="D383">
            <v>90</v>
          </cell>
          <cell r="E383">
            <v>2828</v>
          </cell>
          <cell r="F383">
            <v>90</v>
          </cell>
          <cell r="G383">
            <v>139570</v>
          </cell>
          <cell r="H383" t="str">
            <v>;;=SUM(F42:G42);</v>
          </cell>
          <cell r="I383" t="str">
            <v>.</v>
          </cell>
        </row>
        <row r="384">
          <cell r="A384">
            <v>203</v>
          </cell>
          <cell r="B384" t="str">
            <v>Czech Republic</v>
          </cell>
          <cell r="C384">
            <v>1998</v>
          </cell>
          <cell r="D384">
            <v>90</v>
          </cell>
          <cell r="E384">
            <v>2929</v>
          </cell>
          <cell r="F384">
            <v>90</v>
          </cell>
          <cell r="G384">
            <v>133401</v>
          </cell>
          <cell r="H384" t="str">
            <v>;;=SUM(F43:G43);</v>
          </cell>
          <cell r="I384" t="str">
            <v>.</v>
          </cell>
        </row>
        <row r="385">
          <cell r="A385">
            <v>203</v>
          </cell>
          <cell r="B385" t="str">
            <v>Czech Republic</v>
          </cell>
          <cell r="C385">
            <v>1998</v>
          </cell>
          <cell r="D385">
            <v>90</v>
          </cell>
          <cell r="E385">
            <v>2529</v>
          </cell>
          <cell r="F385">
            <v>90</v>
          </cell>
          <cell r="G385">
            <v>731408</v>
          </cell>
          <cell r="H385" t="str">
            <v>;;=SUM(F44:G44);</v>
          </cell>
          <cell r="I385" t="str">
            <v>.</v>
          </cell>
        </row>
        <row r="386">
          <cell r="A386">
            <v>203</v>
          </cell>
          <cell r="B386" t="str">
            <v>Czech Republic</v>
          </cell>
          <cell r="C386">
            <v>1998</v>
          </cell>
          <cell r="D386">
            <v>90</v>
          </cell>
          <cell r="E386">
            <v>3034</v>
          </cell>
          <cell r="F386">
            <v>90</v>
          </cell>
          <cell r="G386">
            <v>704227</v>
          </cell>
          <cell r="H386" t="str">
            <v>;;=SUM(F45:G45);</v>
          </cell>
          <cell r="I386" t="str">
            <v>.</v>
          </cell>
        </row>
        <row r="387">
          <cell r="A387">
            <v>203</v>
          </cell>
          <cell r="B387" t="str">
            <v>Czech Republic</v>
          </cell>
          <cell r="C387">
            <v>1998</v>
          </cell>
          <cell r="D387">
            <v>90</v>
          </cell>
          <cell r="E387">
            <v>3539</v>
          </cell>
          <cell r="F387">
            <v>90</v>
          </cell>
          <cell r="G387">
            <v>639223</v>
          </cell>
          <cell r="H387" t="str">
            <v>;;=SUM(F46:G46);</v>
          </cell>
          <cell r="I387" t="str">
            <v>.</v>
          </cell>
        </row>
        <row r="388">
          <cell r="A388">
            <v>203</v>
          </cell>
          <cell r="B388" t="str">
            <v>Czech Republic</v>
          </cell>
          <cell r="C388">
            <v>1998</v>
          </cell>
          <cell r="D388">
            <v>90</v>
          </cell>
          <cell r="E388">
            <v>4099</v>
          </cell>
          <cell r="F388">
            <v>90</v>
          </cell>
          <cell r="G388">
            <v>4744981</v>
          </cell>
          <cell r="H388" t="str">
            <v>;;=SUM(F47:G47);</v>
          </cell>
          <cell r="I388" t="str">
            <v>.</v>
          </cell>
        </row>
        <row r="389">
          <cell r="A389">
            <v>203</v>
          </cell>
          <cell r="B389" t="str">
            <v>Czech Republic</v>
          </cell>
          <cell r="C389">
            <v>1998</v>
          </cell>
          <cell r="D389">
            <v>90</v>
          </cell>
          <cell r="E389">
            <v>990000</v>
          </cell>
          <cell r="F389">
            <v>90</v>
          </cell>
          <cell r="G389">
            <v>0</v>
          </cell>
          <cell r="H389" t="str">
            <v>n;</v>
          </cell>
          <cell r="I389" t="str">
            <v>n</v>
          </cell>
        </row>
        <row r="390">
          <cell r="A390">
            <v>246</v>
          </cell>
          <cell r="B390" t="str">
            <v>Finland</v>
          </cell>
          <cell r="C390">
            <v>1998</v>
          </cell>
          <cell r="D390">
            <v>90</v>
          </cell>
          <cell r="E390">
            <v>900000</v>
          </cell>
          <cell r="F390">
            <v>90</v>
          </cell>
          <cell r="G390">
            <v>5147349</v>
          </cell>
          <cell r="H390" t="str">
            <v>;;=F11+G11;</v>
          </cell>
          <cell r="I390" t="str">
            <v>.</v>
          </cell>
        </row>
        <row r="391">
          <cell r="A391">
            <v>246</v>
          </cell>
          <cell r="B391" t="str">
            <v>Finland</v>
          </cell>
          <cell r="C391">
            <v>1998</v>
          </cell>
          <cell r="D391">
            <v>90</v>
          </cell>
          <cell r="E391">
            <v>300</v>
          </cell>
          <cell r="F391">
            <v>90</v>
          </cell>
          <cell r="G391">
            <v>182772</v>
          </cell>
          <cell r="H391" t="str">
            <v/>
          </cell>
          <cell r="I391" t="str">
            <v>.</v>
          </cell>
        </row>
        <row r="392">
          <cell r="A392">
            <v>246</v>
          </cell>
          <cell r="B392" t="str">
            <v>Finland</v>
          </cell>
          <cell r="C392">
            <v>1998</v>
          </cell>
          <cell r="D392">
            <v>90</v>
          </cell>
          <cell r="E392">
            <v>303</v>
          </cell>
          <cell r="F392">
            <v>90</v>
          </cell>
          <cell r="G392">
            <v>65083</v>
          </cell>
          <cell r="H392" t="str">
            <v/>
          </cell>
          <cell r="I392" t="str">
            <v>.</v>
          </cell>
        </row>
        <row r="393">
          <cell r="A393">
            <v>276</v>
          </cell>
          <cell r="B393" t="str">
            <v>Germany</v>
          </cell>
          <cell r="C393">
            <v>1998</v>
          </cell>
          <cell r="D393">
            <v>90</v>
          </cell>
          <cell r="E393">
            <v>2020</v>
          </cell>
          <cell r="F393">
            <v>90</v>
          </cell>
          <cell r="G393">
            <v>887878</v>
          </cell>
          <cell r="H393" t="str">
            <v>;;=SUM(F33:G33);</v>
          </cell>
          <cell r="I393" t="str">
            <v>.</v>
          </cell>
        </row>
        <row r="394">
          <cell r="A394">
            <v>276</v>
          </cell>
          <cell r="B394" t="str">
            <v>Germany</v>
          </cell>
          <cell r="C394">
            <v>1998</v>
          </cell>
          <cell r="D394">
            <v>90</v>
          </cell>
          <cell r="E394">
            <v>2121</v>
          </cell>
          <cell r="F394">
            <v>90</v>
          </cell>
          <cell r="G394">
            <v>885163</v>
          </cell>
          <cell r="H394" t="str">
            <v>;;=SUM(F34:G34);</v>
          </cell>
          <cell r="I394" t="str">
            <v>.</v>
          </cell>
        </row>
        <row r="395">
          <cell r="A395">
            <v>276</v>
          </cell>
          <cell r="B395" t="str">
            <v>Germany</v>
          </cell>
          <cell r="C395">
            <v>1998</v>
          </cell>
          <cell r="D395">
            <v>90</v>
          </cell>
          <cell r="E395">
            <v>2222</v>
          </cell>
          <cell r="F395">
            <v>90</v>
          </cell>
          <cell r="G395">
            <v>871889</v>
          </cell>
          <cell r="H395" t="str">
            <v>;;=SUM(F35:G35);</v>
          </cell>
          <cell r="I395" t="str">
            <v>.</v>
          </cell>
        </row>
        <row r="396">
          <cell r="A396">
            <v>276</v>
          </cell>
          <cell r="B396" t="str">
            <v>Germany</v>
          </cell>
          <cell r="C396">
            <v>1998</v>
          </cell>
          <cell r="D396">
            <v>90</v>
          </cell>
          <cell r="E396">
            <v>2323</v>
          </cell>
          <cell r="F396">
            <v>90</v>
          </cell>
          <cell r="G396">
            <v>897168</v>
          </cell>
          <cell r="H396" t="str">
            <v>;;=SUM(F36:G36);</v>
          </cell>
          <cell r="I396" t="str">
            <v>.</v>
          </cell>
        </row>
        <row r="397">
          <cell r="A397">
            <v>276</v>
          </cell>
          <cell r="B397" t="str">
            <v>Germany</v>
          </cell>
          <cell r="C397">
            <v>1998</v>
          </cell>
          <cell r="D397">
            <v>90</v>
          </cell>
          <cell r="E397">
            <v>2424</v>
          </cell>
          <cell r="F397">
            <v>90</v>
          </cell>
          <cell r="G397">
            <v>920419</v>
          </cell>
          <cell r="H397" t="str">
            <v>;;=SUM(F37:G37);</v>
          </cell>
          <cell r="I397" t="str">
            <v>.</v>
          </cell>
        </row>
        <row r="398">
          <cell r="A398">
            <v>276</v>
          </cell>
          <cell r="B398" t="str">
            <v>Germany</v>
          </cell>
          <cell r="C398">
            <v>1998</v>
          </cell>
          <cell r="D398">
            <v>90</v>
          </cell>
          <cell r="E398">
            <v>2024</v>
          </cell>
          <cell r="F398">
            <v>90</v>
          </cell>
          <cell r="G398">
            <v>4462517</v>
          </cell>
          <cell r="H398" t="str">
            <v>;;=SUM(F38:G38);</v>
          </cell>
          <cell r="I398" t="str">
            <v>.</v>
          </cell>
        </row>
        <row r="399">
          <cell r="A399">
            <v>276</v>
          </cell>
          <cell r="B399" t="str">
            <v>Germany</v>
          </cell>
          <cell r="C399">
            <v>1998</v>
          </cell>
          <cell r="D399">
            <v>90</v>
          </cell>
          <cell r="E399">
            <v>2525</v>
          </cell>
          <cell r="F399">
            <v>90</v>
          </cell>
          <cell r="G399">
            <v>1022838</v>
          </cell>
          <cell r="H399" t="str">
            <v>;;=SUM(F39:G39);</v>
          </cell>
          <cell r="I399" t="str">
            <v>.</v>
          </cell>
        </row>
        <row r="400">
          <cell r="A400">
            <v>276</v>
          </cell>
          <cell r="B400" t="str">
            <v>Germany</v>
          </cell>
          <cell r="C400">
            <v>1998</v>
          </cell>
          <cell r="D400">
            <v>90</v>
          </cell>
          <cell r="E400">
            <v>2626</v>
          </cell>
          <cell r="F400">
            <v>90</v>
          </cell>
          <cell r="G400">
            <v>1140812</v>
          </cell>
          <cell r="H400" t="str">
            <v>;;=SUM(F40:G40);</v>
          </cell>
          <cell r="I400" t="str">
            <v>.</v>
          </cell>
        </row>
        <row r="401">
          <cell r="A401">
            <v>276</v>
          </cell>
          <cell r="B401" t="str">
            <v>Germany</v>
          </cell>
          <cell r="C401">
            <v>1998</v>
          </cell>
          <cell r="D401">
            <v>90</v>
          </cell>
          <cell r="E401">
            <v>2727</v>
          </cell>
          <cell r="F401">
            <v>90</v>
          </cell>
          <cell r="G401">
            <v>1200702</v>
          </cell>
          <cell r="H401" t="str">
            <v>;;=SUM(F41:G41);</v>
          </cell>
          <cell r="I401" t="str">
            <v>.</v>
          </cell>
        </row>
        <row r="402">
          <cell r="A402">
            <v>276</v>
          </cell>
          <cell r="B402" t="str">
            <v>Germany</v>
          </cell>
          <cell r="C402">
            <v>1998</v>
          </cell>
          <cell r="D402">
            <v>90</v>
          </cell>
          <cell r="E402">
            <v>2828</v>
          </cell>
          <cell r="F402">
            <v>90</v>
          </cell>
          <cell r="G402">
            <v>1297283</v>
          </cell>
          <cell r="H402" t="str">
            <v>;;=SUM(F42:G42);</v>
          </cell>
          <cell r="I402" t="str">
            <v>.</v>
          </cell>
        </row>
        <row r="403">
          <cell r="A403">
            <v>276</v>
          </cell>
          <cell r="B403" t="str">
            <v>Germany</v>
          </cell>
          <cell r="C403">
            <v>1998</v>
          </cell>
          <cell r="D403">
            <v>90</v>
          </cell>
          <cell r="E403">
            <v>2929</v>
          </cell>
          <cell r="F403">
            <v>90</v>
          </cell>
          <cell r="G403">
            <v>1364371</v>
          </cell>
          <cell r="H403" t="str">
            <v>;;=SUM(F43:G43);</v>
          </cell>
          <cell r="I403" t="str">
            <v>.</v>
          </cell>
        </row>
        <row r="404">
          <cell r="A404">
            <v>276</v>
          </cell>
          <cell r="B404" t="str">
            <v>Germany</v>
          </cell>
          <cell r="C404">
            <v>1998</v>
          </cell>
          <cell r="D404">
            <v>90</v>
          </cell>
          <cell r="E404">
            <v>2529</v>
          </cell>
          <cell r="F404">
            <v>90</v>
          </cell>
          <cell r="G404">
            <v>6026006</v>
          </cell>
          <cell r="H404" t="str">
            <v>;;=SUM(F44:G44);</v>
          </cell>
          <cell r="I404" t="str">
            <v>.</v>
          </cell>
        </row>
        <row r="405">
          <cell r="A405">
            <v>276</v>
          </cell>
          <cell r="B405" t="str">
            <v>Germany</v>
          </cell>
          <cell r="C405">
            <v>1998</v>
          </cell>
          <cell r="D405">
            <v>90</v>
          </cell>
          <cell r="E405">
            <v>3034</v>
          </cell>
          <cell r="F405">
            <v>90</v>
          </cell>
          <cell r="G405">
            <v>7260168</v>
          </cell>
          <cell r="H405" t="str">
            <v>;;=SUM(F45:G45);</v>
          </cell>
          <cell r="I405" t="str">
            <v>.</v>
          </cell>
        </row>
        <row r="406">
          <cell r="A406">
            <v>276</v>
          </cell>
          <cell r="B406" t="str">
            <v>Germany</v>
          </cell>
          <cell r="C406">
            <v>1998</v>
          </cell>
          <cell r="D406">
            <v>90</v>
          </cell>
          <cell r="E406">
            <v>3539</v>
          </cell>
          <cell r="F406">
            <v>90</v>
          </cell>
          <cell r="G406">
            <v>6804607</v>
          </cell>
          <cell r="H406" t="str">
            <v>;;=SUM(F46:G46);</v>
          </cell>
          <cell r="I406" t="str">
            <v>.</v>
          </cell>
        </row>
        <row r="407">
          <cell r="A407">
            <v>276</v>
          </cell>
          <cell r="B407" t="str">
            <v>Germany</v>
          </cell>
          <cell r="C407">
            <v>1998</v>
          </cell>
          <cell r="D407">
            <v>90</v>
          </cell>
          <cell r="E407">
            <v>4099</v>
          </cell>
          <cell r="F407">
            <v>90</v>
          </cell>
          <cell r="G407">
            <v>39842664</v>
          </cell>
          <cell r="H407" t="str">
            <v>;;=SUM(F47:G47);</v>
          </cell>
          <cell r="I407" t="str">
            <v>.</v>
          </cell>
        </row>
        <row r="408">
          <cell r="A408">
            <v>276</v>
          </cell>
          <cell r="B408" t="str">
            <v>Germany</v>
          </cell>
          <cell r="C408">
            <v>1998</v>
          </cell>
          <cell r="D408">
            <v>90</v>
          </cell>
          <cell r="E408">
            <v>990000</v>
          </cell>
          <cell r="F408">
            <v>90</v>
          </cell>
          <cell r="G408">
            <v>0</v>
          </cell>
          <cell r="H408" t="str">
            <v>n;</v>
          </cell>
          <cell r="I408" t="str">
            <v>n</v>
          </cell>
        </row>
        <row r="409">
          <cell r="A409">
            <v>348</v>
          </cell>
          <cell r="B409" t="str">
            <v>Hungary</v>
          </cell>
          <cell r="C409">
            <v>1998</v>
          </cell>
          <cell r="D409">
            <v>90</v>
          </cell>
          <cell r="E409">
            <v>900000</v>
          </cell>
          <cell r="F409">
            <v>90</v>
          </cell>
          <cell r="G409">
            <v>10135358</v>
          </cell>
          <cell r="H409" t="str">
            <v>;;=SUM(F11:G11);</v>
          </cell>
          <cell r="I409" t="str">
            <v>.</v>
          </cell>
        </row>
        <row r="410">
          <cell r="A410">
            <v>348</v>
          </cell>
          <cell r="B410" t="str">
            <v>Hungary</v>
          </cell>
          <cell r="C410">
            <v>1998</v>
          </cell>
          <cell r="D410">
            <v>90</v>
          </cell>
          <cell r="E410">
            <v>300</v>
          </cell>
          <cell r="F410">
            <v>90</v>
          </cell>
          <cell r="G410">
            <v>314344</v>
          </cell>
          <cell r="H410" t="str">
            <v>;;=SUM(F12:G12);</v>
          </cell>
          <cell r="I410" t="str">
            <v>.</v>
          </cell>
        </row>
        <row r="411">
          <cell r="A411">
            <v>348</v>
          </cell>
          <cell r="B411" t="str">
            <v>Hungary</v>
          </cell>
          <cell r="C411">
            <v>1998</v>
          </cell>
          <cell r="D411">
            <v>90</v>
          </cell>
          <cell r="E411">
            <v>303</v>
          </cell>
          <cell r="F411">
            <v>90</v>
          </cell>
          <cell r="G411">
            <v>114125</v>
          </cell>
          <cell r="H411" t="str">
            <v>;;=SUM(F13:G13);</v>
          </cell>
          <cell r="I411" t="str">
            <v>.</v>
          </cell>
        </row>
        <row r="412">
          <cell r="A412">
            <v>348</v>
          </cell>
          <cell r="B412" t="str">
            <v>Hungary</v>
          </cell>
          <cell r="C412">
            <v>1998</v>
          </cell>
          <cell r="D412">
            <v>90</v>
          </cell>
          <cell r="E412">
            <v>404</v>
          </cell>
          <cell r="F412">
            <v>90</v>
          </cell>
          <cell r="G412">
            <v>115434</v>
          </cell>
          <cell r="H412" t="str">
            <v>;;=SUM(F14:G14);</v>
          </cell>
          <cell r="I412" t="str">
            <v>.</v>
          </cell>
        </row>
        <row r="413">
          <cell r="A413">
            <v>348</v>
          </cell>
          <cell r="B413" t="str">
            <v>Hungary</v>
          </cell>
          <cell r="C413">
            <v>1998</v>
          </cell>
          <cell r="D413">
            <v>90</v>
          </cell>
          <cell r="E413">
            <v>505</v>
          </cell>
          <cell r="F413">
            <v>90</v>
          </cell>
          <cell r="G413">
            <v>119758</v>
          </cell>
          <cell r="H413" t="str">
            <v>;;=SUM(F15:G15);</v>
          </cell>
          <cell r="I413" t="str">
            <v>.</v>
          </cell>
        </row>
        <row r="414">
          <cell r="A414">
            <v>348</v>
          </cell>
          <cell r="B414" t="str">
            <v>Hungary</v>
          </cell>
          <cell r="C414">
            <v>1998</v>
          </cell>
          <cell r="D414">
            <v>90</v>
          </cell>
          <cell r="E414">
            <v>606</v>
          </cell>
          <cell r="F414">
            <v>90</v>
          </cell>
          <cell r="G414">
            <v>124995</v>
          </cell>
          <cell r="H414" t="str">
            <v>;;=SUM(F16:G16);</v>
          </cell>
          <cell r="I414" t="str">
            <v>.</v>
          </cell>
        </row>
        <row r="415">
          <cell r="A415">
            <v>348</v>
          </cell>
          <cell r="B415" t="str">
            <v>Hungary</v>
          </cell>
          <cell r="C415">
            <v>1998</v>
          </cell>
          <cell r="D415">
            <v>90</v>
          </cell>
          <cell r="E415">
            <v>707</v>
          </cell>
          <cell r="F415">
            <v>90</v>
          </cell>
          <cell r="G415">
            <v>123478</v>
          </cell>
          <cell r="H415" t="str">
            <v>;;=SUM(F17:G17);</v>
          </cell>
          <cell r="I415" t="str">
            <v>.</v>
          </cell>
        </row>
        <row r="416">
          <cell r="A416">
            <v>348</v>
          </cell>
          <cell r="B416" t="str">
            <v>Hungary</v>
          </cell>
          <cell r="C416">
            <v>1998</v>
          </cell>
          <cell r="D416">
            <v>90</v>
          </cell>
          <cell r="E416">
            <v>808</v>
          </cell>
          <cell r="F416">
            <v>90</v>
          </cell>
          <cell r="G416">
            <v>120811</v>
          </cell>
          <cell r="H416" t="str">
            <v>;;=SUM(F18:G18);</v>
          </cell>
          <cell r="I416" t="str">
            <v>.</v>
          </cell>
        </row>
        <row r="417">
          <cell r="A417">
            <v>348</v>
          </cell>
          <cell r="B417" t="str">
            <v>Hungary</v>
          </cell>
          <cell r="C417">
            <v>1998</v>
          </cell>
          <cell r="D417">
            <v>90</v>
          </cell>
          <cell r="E417">
            <v>909</v>
          </cell>
          <cell r="F417">
            <v>90</v>
          </cell>
          <cell r="G417">
            <v>121544</v>
          </cell>
          <cell r="H417" t="str">
            <v>;;=SUM(F19:G19);</v>
          </cell>
          <cell r="I417" t="str">
            <v>.</v>
          </cell>
        </row>
        <row r="418">
          <cell r="A418">
            <v>348</v>
          </cell>
          <cell r="B418" t="str">
            <v>Hungary</v>
          </cell>
          <cell r="C418">
            <v>1998</v>
          </cell>
          <cell r="D418">
            <v>90</v>
          </cell>
          <cell r="E418">
            <v>509</v>
          </cell>
          <cell r="F418">
            <v>90</v>
          </cell>
          <cell r="G418">
            <v>610586</v>
          </cell>
          <cell r="H418" t="str">
            <v>;;=SUM(F20:G20);</v>
          </cell>
          <cell r="I418" t="str">
            <v>.</v>
          </cell>
        </row>
        <row r="419">
          <cell r="A419">
            <v>348</v>
          </cell>
          <cell r="B419" t="str">
            <v>Hungary</v>
          </cell>
          <cell r="C419">
            <v>1998</v>
          </cell>
          <cell r="D419">
            <v>90</v>
          </cell>
          <cell r="E419">
            <v>1010</v>
          </cell>
          <cell r="F419">
            <v>90</v>
          </cell>
          <cell r="G419">
            <v>122953</v>
          </cell>
          <cell r="H419" t="str">
            <v>;;=SUM(F21:G21);</v>
          </cell>
          <cell r="I419" t="str">
            <v>.</v>
          </cell>
        </row>
        <row r="420">
          <cell r="A420">
            <v>348</v>
          </cell>
          <cell r="B420" t="str">
            <v>Hungary</v>
          </cell>
          <cell r="C420">
            <v>1998</v>
          </cell>
          <cell r="D420">
            <v>90</v>
          </cell>
          <cell r="E420">
            <v>1111</v>
          </cell>
          <cell r="F420">
            <v>90</v>
          </cell>
          <cell r="G420">
            <v>124246</v>
          </cell>
          <cell r="H420" t="str">
            <v>;;=SUM(F22:G22);</v>
          </cell>
          <cell r="I420" t="str">
            <v>.</v>
          </cell>
        </row>
        <row r="421">
          <cell r="A421">
            <v>352</v>
          </cell>
          <cell r="B421" t="str">
            <v>Iceland</v>
          </cell>
          <cell r="C421">
            <v>1998</v>
          </cell>
          <cell r="D421">
            <v>90</v>
          </cell>
          <cell r="E421">
            <v>900000</v>
          </cell>
          <cell r="F421">
            <v>90</v>
          </cell>
          <cell r="G421">
            <v>272381</v>
          </cell>
          <cell r="H421" t="str">
            <v>;;=SUM(F11:G11);</v>
          </cell>
          <cell r="I421" t="str">
            <v>.</v>
          </cell>
        </row>
        <row r="422">
          <cell r="A422">
            <v>352</v>
          </cell>
          <cell r="B422" t="str">
            <v>Iceland</v>
          </cell>
          <cell r="C422">
            <v>1998</v>
          </cell>
          <cell r="D422">
            <v>90</v>
          </cell>
          <cell r="E422">
            <v>300</v>
          </cell>
          <cell r="F422">
            <v>90</v>
          </cell>
          <cell r="G422">
            <v>12781</v>
          </cell>
          <cell r="H422" t="str">
            <v>;;=SUM(F12:G12);</v>
          </cell>
          <cell r="I422" t="str">
            <v>.</v>
          </cell>
        </row>
        <row r="423">
          <cell r="A423">
            <v>620</v>
          </cell>
          <cell r="B423" t="str">
            <v>Portugal</v>
          </cell>
          <cell r="C423">
            <v>1998</v>
          </cell>
          <cell r="D423">
            <v>90</v>
          </cell>
          <cell r="E423">
            <v>1414</v>
          </cell>
          <cell r="F423">
            <v>90</v>
          </cell>
          <cell r="G423">
            <v>128950</v>
          </cell>
          <cell r="H423" t="str">
            <v>;;=SUM(F25:H25);</v>
          </cell>
          <cell r="I423" t="str">
            <v>.</v>
          </cell>
        </row>
        <row r="424">
          <cell r="A424">
            <v>620</v>
          </cell>
          <cell r="B424" t="str">
            <v>Portugal</v>
          </cell>
          <cell r="C424">
            <v>1998</v>
          </cell>
          <cell r="D424">
            <v>90</v>
          </cell>
          <cell r="E424">
            <v>1014</v>
          </cell>
          <cell r="F424">
            <v>90</v>
          </cell>
          <cell r="G424">
            <v>592600</v>
          </cell>
          <cell r="H424" t="str">
            <v>;;=SUM(F26:H26);</v>
          </cell>
          <cell r="I424" t="str">
            <v>.</v>
          </cell>
        </row>
        <row r="425">
          <cell r="A425">
            <v>620</v>
          </cell>
          <cell r="B425" t="str">
            <v>Portugal</v>
          </cell>
          <cell r="C425">
            <v>1998</v>
          </cell>
          <cell r="D425">
            <v>90</v>
          </cell>
          <cell r="E425">
            <v>1515</v>
          </cell>
          <cell r="F425">
            <v>90</v>
          </cell>
          <cell r="G425">
            <v>135640</v>
          </cell>
          <cell r="H425" t="str">
            <v>;;=SUM(F27:H27);</v>
          </cell>
          <cell r="I425" t="str">
            <v>.</v>
          </cell>
        </row>
        <row r="426">
          <cell r="A426">
            <v>620</v>
          </cell>
          <cell r="B426" t="str">
            <v>Portugal</v>
          </cell>
          <cell r="C426">
            <v>1998</v>
          </cell>
          <cell r="D426">
            <v>90</v>
          </cell>
          <cell r="E426">
            <v>1616</v>
          </cell>
          <cell r="F426">
            <v>90</v>
          </cell>
          <cell r="G426">
            <v>138720</v>
          </cell>
          <cell r="H426" t="str">
            <v>;;=SUM(F28:H28);</v>
          </cell>
          <cell r="I426" t="str">
            <v>.</v>
          </cell>
        </row>
        <row r="427">
          <cell r="A427">
            <v>620</v>
          </cell>
          <cell r="B427" t="str">
            <v>Portugal</v>
          </cell>
          <cell r="C427">
            <v>1998</v>
          </cell>
          <cell r="D427">
            <v>90</v>
          </cell>
          <cell r="E427">
            <v>1717</v>
          </cell>
          <cell r="F427">
            <v>90</v>
          </cell>
          <cell r="G427">
            <v>145630</v>
          </cell>
          <cell r="H427" t="str">
            <v>;;=SUM(F29:H29);</v>
          </cell>
          <cell r="I427" t="str">
            <v>.</v>
          </cell>
        </row>
        <row r="428">
          <cell r="A428">
            <v>620</v>
          </cell>
          <cell r="B428" t="str">
            <v>Portugal</v>
          </cell>
          <cell r="C428">
            <v>1998</v>
          </cell>
          <cell r="D428">
            <v>90</v>
          </cell>
          <cell r="E428">
            <v>1818</v>
          </cell>
          <cell r="F428">
            <v>90</v>
          </cell>
          <cell r="G428">
            <v>149370</v>
          </cell>
          <cell r="H428" t="str">
            <v>;;=SUM(F30:H30);</v>
          </cell>
          <cell r="I428" t="str">
            <v>.</v>
          </cell>
        </row>
        <row r="429">
          <cell r="A429">
            <v>620</v>
          </cell>
          <cell r="B429" t="str">
            <v>Portugal</v>
          </cell>
          <cell r="C429">
            <v>1998</v>
          </cell>
          <cell r="D429">
            <v>90</v>
          </cell>
          <cell r="E429">
            <v>1919</v>
          </cell>
          <cell r="F429">
            <v>90</v>
          </cell>
          <cell r="G429">
            <v>152070</v>
          </cell>
          <cell r="H429" t="str">
            <v>;;=SUM(F31:H31);</v>
          </cell>
          <cell r="I429" t="str">
            <v>.</v>
          </cell>
        </row>
        <row r="430">
          <cell r="A430">
            <v>620</v>
          </cell>
          <cell r="B430" t="str">
            <v>Portugal</v>
          </cell>
          <cell r="C430">
            <v>1998</v>
          </cell>
          <cell r="D430">
            <v>90</v>
          </cell>
          <cell r="E430">
            <v>1519</v>
          </cell>
          <cell r="F430">
            <v>90</v>
          </cell>
          <cell r="G430">
            <v>721430</v>
          </cell>
          <cell r="H430" t="str">
            <v>;;=SUM(F32:H32);</v>
          </cell>
          <cell r="I430" t="str">
            <v>.</v>
          </cell>
        </row>
        <row r="431">
          <cell r="A431">
            <v>620</v>
          </cell>
          <cell r="B431" t="str">
            <v>Portugal</v>
          </cell>
          <cell r="C431">
            <v>1998</v>
          </cell>
          <cell r="D431">
            <v>90</v>
          </cell>
          <cell r="E431">
            <v>2020</v>
          </cell>
          <cell r="F431">
            <v>90</v>
          </cell>
          <cell r="G431">
            <v>161910</v>
          </cell>
          <cell r="H431" t="str">
            <v>;;=SUM(F33:H33);</v>
          </cell>
          <cell r="I431" t="str">
            <v>.</v>
          </cell>
        </row>
        <row r="432">
          <cell r="A432">
            <v>620</v>
          </cell>
          <cell r="B432" t="str">
            <v>Portugal</v>
          </cell>
          <cell r="C432">
            <v>1998</v>
          </cell>
          <cell r="D432">
            <v>90</v>
          </cell>
          <cell r="E432">
            <v>2121</v>
          </cell>
          <cell r="F432">
            <v>90</v>
          </cell>
          <cell r="G432">
            <v>170130</v>
          </cell>
          <cell r="H432" t="str">
            <v>;;=SUM(F34:H34);</v>
          </cell>
          <cell r="I432" t="str">
            <v>.</v>
          </cell>
        </row>
        <row r="433">
          <cell r="A433">
            <v>620</v>
          </cell>
          <cell r="B433" t="str">
            <v>Portugal</v>
          </cell>
          <cell r="C433">
            <v>1998</v>
          </cell>
          <cell r="D433">
            <v>90</v>
          </cell>
          <cell r="E433">
            <v>2222</v>
          </cell>
          <cell r="F433">
            <v>90</v>
          </cell>
          <cell r="G433">
            <v>173700</v>
          </cell>
          <cell r="H433" t="str">
            <v>;;=SUM(F35:H35);</v>
          </cell>
          <cell r="I433" t="str">
            <v>.</v>
          </cell>
        </row>
        <row r="434">
          <cell r="A434">
            <v>620</v>
          </cell>
          <cell r="B434" t="str">
            <v>Portugal</v>
          </cell>
          <cell r="C434">
            <v>1998</v>
          </cell>
          <cell r="D434">
            <v>90</v>
          </cell>
          <cell r="E434">
            <v>2323</v>
          </cell>
          <cell r="F434">
            <v>90</v>
          </cell>
          <cell r="G434">
            <v>170660</v>
          </cell>
          <cell r="H434" t="str">
            <v>;;=SUM(F36:H36);</v>
          </cell>
          <cell r="I434" t="str">
            <v>.</v>
          </cell>
        </row>
        <row r="435">
          <cell r="A435">
            <v>620</v>
          </cell>
          <cell r="B435" t="str">
            <v>Portugal</v>
          </cell>
          <cell r="C435">
            <v>1998</v>
          </cell>
          <cell r="D435">
            <v>90</v>
          </cell>
          <cell r="E435">
            <v>2424</v>
          </cell>
          <cell r="F435">
            <v>90</v>
          </cell>
          <cell r="G435">
            <v>166690</v>
          </cell>
          <cell r="H435" t="str">
            <v>;;=SUM(F37:H37);</v>
          </cell>
          <cell r="I435" t="str">
            <v>.</v>
          </cell>
        </row>
        <row r="436">
          <cell r="A436">
            <v>620</v>
          </cell>
          <cell r="B436" t="str">
            <v>Portugal</v>
          </cell>
          <cell r="C436">
            <v>1998</v>
          </cell>
          <cell r="D436">
            <v>90</v>
          </cell>
          <cell r="E436">
            <v>2024</v>
          </cell>
          <cell r="F436">
            <v>90</v>
          </cell>
          <cell r="G436">
            <v>843090</v>
          </cell>
          <cell r="H436" t="str">
            <v>;;=SUM(F38:H38);</v>
          </cell>
          <cell r="I436" t="str">
            <v>.</v>
          </cell>
        </row>
        <row r="437">
          <cell r="A437">
            <v>620</v>
          </cell>
          <cell r="B437" t="str">
            <v>Portugal</v>
          </cell>
          <cell r="C437">
            <v>1998</v>
          </cell>
          <cell r="D437">
            <v>90</v>
          </cell>
          <cell r="E437">
            <v>2525</v>
          </cell>
          <cell r="F437">
            <v>90</v>
          </cell>
          <cell r="G437">
            <v>167790</v>
          </cell>
          <cell r="H437" t="str">
            <v>;;=SUM(F39:H39);</v>
          </cell>
          <cell r="I437" t="str">
            <v>.</v>
          </cell>
        </row>
        <row r="438">
          <cell r="A438">
            <v>620</v>
          </cell>
          <cell r="B438" t="str">
            <v>Portugal</v>
          </cell>
          <cell r="C438">
            <v>1998</v>
          </cell>
          <cell r="D438">
            <v>90</v>
          </cell>
          <cell r="E438">
            <v>2626</v>
          </cell>
          <cell r="F438">
            <v>90</v>
          </cell>
          <cell r="G438">
            <v>163400</v>
          </cell>
          <cell r="H438" t="str">
            <v>;;=SUM(F40:H40);</v>
          </cell>
          <cell r="I438" t="str">
            <v>.</v>
          </cell>
        </row>
        <row r="439">
          <cell r="A439">
            <v>620</v>
          </cell>
          <cell r="B439" t="str">
            <v>Portugal</v>
          </cell>
          <cell r="C439">
            <v>1998</v>
          </cell>
          <cell r="D439">
            <v>90</v>
          </cell>
          <cell r="E439">
            <v>2727</v>
          </cell>
          <cell r="F439">
            <v>90</v>
          </cell>
          <cell r="G439">
            <v>160140</v>
          </cell>
          <cell r="H439" t="str">
            <v>;;=SUM(F41:H41);</v>
          </cell>
          <cell r="I439" t="str">
            <v>.</v>
          </cell>
        </row>
        <row r="440">
          <cell r="A440">
            <v>620</v>
          </cell>
          <cell r="B440" t="str">
            <v>Portugal</v>
          </cell>
          <cell r="C440">
            <v>1998</v>
          </cell>
          <cell r="D440">
            <v>90</v>
          </cell>
          <cell r="E440">
            <v>2828</v>
          </cell>
          <cell r="F440">
            <v>90</v>
          </cell>
          <cell r="G440">
            <v>154350</v>
          </cell>
          <cell r="H440" t="str">
            <v>;;=SUM(F42:H42);</v>
          </cell>
          <cell r="I440" t="str">
            <v>.</v>
          </cell>
        </row>
        <row r="441">
          <cell r="A441">
            <v>620</v>
          </cell>
          <cell r="B441" t="str">
            <v>Portugal</v>
          </cell>
          <cell r="C441">
            <v>1998</v>
          </cell>
          <cell r="D441">
            <v>90</v>
          </cell>
          <cell r="E441">
            <v>2929</v>
          </cell>
          <cell r="F441">
            <v>90</v>
          </cell>
          <cell r="G441">
            <v>152110</v>
          </cell>
          <cell r="H441" t="str">
            <v>;;=SUM(F43:H43);</v>
          </cell>
          <cell r="I441" t="str">
            <v>.</v>
          </cell>
        </row>
        <row r="442">
          <cell r="A442">
            <v>620</v>
          </cell>
          <cell r="B442" t="str">
            <v>Portugal</v>
          </cell>
          <cell r="C442">
            <v>1998</v>
          </cell>
          <cell r="D442">
            <v>90</v>
          </cell>
          <cell r="E442">
            <v>2529</v>
          </cell>
          <cell r="F442">
            <v>90</v>
          </cell>
          <cell r="G442">
            <v>797790</v>
          </cell>
          <cell r="H442" t="str">
            <v>;;=SUM(F44:H44);</v>
          </cell>
          <cell r="I442" t="str">
            <v>.</v>
          </cell>
        </row>
        <row r="443">
          <cell r="A443">
            <v>620</v>
          </cell>
          <cell r="B443" t="str">
            <v>Portugal</v>
          </cell>
          <cell r="C443">
            <v>1998</v>
          </cell>
          <cell r="D443">
            <v>90</v>
          </cell>
          <cell r="E443">
            <v>3034</v>
          </cell>
          <cell r="F443">
            <v>90</v>
          </cell>
          <cell r="G443">
            <v>738330</v>
          </cell>
          <cell r="H443" t="str">
            <v>;;=SUM(F45:H45);</v>
          </cell>
          <cell r="I443" t="str">
            <v>.</v>
          </cell>
        </row>
        <row r="444">
          <cell r="A444">
            <v>620</v>
          </cell>
          <cell r="B444" t="str">
            <v>Portugal</v>
          </cell>
          <cell r="C444">
            <v>1998</v>
          </cell>
          <cell r="D444">
            <v>90</v>
          </cell>
          <cell r="E444">
            <v>3539</v>
          </cell>
          <cell r="F444">
            <v>90</v>
          </cell>
          <cell r="G444">
            <v>705480</v>
          </cell>
          <cell r="H444" t="str">
            <v>;;=SUM(F46:H46);</v>
          </cell>
          <cell r="I444" t="str">
            <v>.</v>
          </cell>
        </row>
        <row r="445">
          <cell r="A445">
            <v>620</v>
          </cell>
          <cell r="B445" t="str">
            <v>Portugal</v>
          </cell>
          <cell r="C445">
            <v>1998</v>
          </cell>
          <cell r="D445">
            <v>90</v>
          </cell>
          <cell r="E445">
            <v>4099</v>
          </cell>
          <cell r="F445">
            <v>90</v>
          </cell>
          <cell r="G445">
            <v>4455520</v>
          </cell>
          <cell r="H445" t="str">
            <v>;;=SUM(F47:H47);</v>
          </cell>
          <cell r="I445" t="str">
            <v>.</v>
          </cell>
        </row>
        <row r="446">
          <cell r="A446">
            <v>620</v>
          </cell>
          <cell r="B446" t="str">
            <v>Portugal</v>
          </cell>
          <cell r="C446">
            <v>1998</v>
          </cell>
          <cell r="D446">
            <v>90</v>
          </cell>
          <cell r="E446">
            <v>990000</v>
          </cell>
          <cell r="F446">
            <v>90</v>
          </cell>
          <cell r="G446">
            <v>0</v>
          </cell>
          <cell r="H446" t="str">
            <v>n;</v>
          </cell>
          <cell r="I446" t="str">
            <v>n</v>
          </cell>
        </row>
        <row r="447">
          <cell r="A447">
            <v>246</v>
          </cell>
          <cell r="B447" t="str">
            <v>Finland</v>
          </cell>
          <cell r="C447">
            <v>1998</v>
          </cell>
          <cell r="D447">
            <v>90</v>
          </cell>
          <cell r="E447">
            <v>404</v>
          </cell>
          <cell r="F447">
            <v>90</v>
          </cell>
          <cell r="G447">
            <v>64878</v>
          </cell>
          <cell r="H447" t="str">
            <v/>
          </cell>
          <cell r="I447" t="str">
            <v>.</v>
          </cell>
        </row>
        <row r="448">
          <cell r="A448">
            <v>246</v>
          </cell>
          <cell r="B448" t="str">
            <v>Finland</v>
          </cell>
          <cell r="C448">
            <v>1998</v>
          </cell>
          <cell r="D448">
            <v>90</v>
          </cell>
          <cell r="E448">
            <v>505</v>
          </cell>
          <cell r="F448">
            <v>90</v>
          </cell>
          <cell r="G448">
            <v>66894</v>
          </cell>
          <cell r="H448" t="str">
            <v/>
          </cell>
          <cell r="I448" t="str">
            <v>.</v>
          </cell>
        </row>
        <row r="449">
          <cell r="A449">
            <v>246</v>
          </cell>
          <cell r="B449" t="str">
            <v>Finland</v>
          </cell>
          <cell r="C449">
            <v>1998</v>
          </cell>
          <cell r="D449">
            <v>90</v>
          </cell>
          <cell r="E449">
            <v>606</v>
          </cell>
          <cell r="F449">
            <v>90</v>
          </cell>
          <cell r="G449">
            <v>65701</v>
          </cell>
          <cell r="H449" t="str">
            <v/>
          </cell>
          <cell r="I449" t="str">
            <v>.</v>
          </cell>
        </row>
        <row r="450">
          <cell r="A450">
            <v>246</v>
          </cell>
          <cell r="B450" t="str">
            <v>Finland</v>
          </cell>
          <cell r="C450">
            <v>1998</v>
          </cell>
          <cell r="D450">
            <v>90</v>
          </cell>
          <cell r="E450">
            <v>707</v>
          </cell>
          <cell r="F450">
            <v>90</v>
          </cell>
          <cell r="G450">
            <v>66225</v>
          </cell>
          <cell r="H450" t="str">
            <v/>
          </cell>
          <cell r="I450" t="str">
            <v>.</v>
          </cell>
        </row>
        <row r="451">
          <cell r="A451">
            <v>246</v>
          </cell>
          <cell r="B451" t="str">
            <v>Finland</v>
          </cell>
          <cell r="C451">
            <v>1998</v>
          </cell>
          <cell r="D451">
            <v>90</v>
          </cell>
          <cell r="E451">
            <v>808</v>
          </cell>
          <cell r="F451">
            <v>90</v>
          </cell>
          <cell r="G451">
            <v>64231</v>
          </cell>
          <cell r="H451" t="str">
            <v/>
          </cell>
          <cell r="I451" t="str">
            <v>.</v>
          </cell>
        </row>
        <row r="452">
          <cell r="A452">
            <v>246</v>
          </cell>
          <cell r="B452" t="str">
            <v>Finland</v>
          </cell>
          <cell r="C452">
            <v>1998</v>
          </cell>
          <cell r="D452">
            <v>90</v>
          </cell>
          <cell r="E452">
            <v>909</v>
          </cell>
          <cell r="F452">
            <v>90</v>
          </cell>
          <cell r="G452">
            <v>64302</v>
          </cell>
          <cell r="H452" t="str">
            <v/>
          </cell>
          <cell r="I452" t="str">
            <v>.</v>
          </cell>
        </row>
        <row r="453">
          <cell r="A453">
            <v>246</v>
          </cell>
          <cell r="B453" t="str">
            <v>Finland</v>
          </cell>
          <cell r="C453">
            <v>1998</v>
          </cell>
          <cell r="D453">
            <v>90</v>
          </cell>
          <cell r="E453">
            <v>509</v>
          </cell>
          <cell r="F453">
            <v>90</v>
          </cell>
          <cell r="G453">
            <v>327353</v>
          </cell>
          <cell r="H453" t="str">
            <v>;;=SUM(F20:G20);</v>
          </cell>
          <cell r="I453" t="str">
            <v>.</v>
          </cell>
        </row>
        <row r="454">
          <cell r="A454">
            <v>246</v>
          </cell>
          <cell r="B454" t="str">
            <v>Finland</v>
          </cell>
          <cell r="C454">
            <v>1998</v>
          </cell>
          <cell r="D454">
            <v>90</v>
          </cell>
          <cell r="E454">
            <v>1010</v>
          </cell>
          <cell r="F454">
            <v>90</v>
          </cell>
          <cell r="G454">
            <v>60926</v>
          </cell>
          <cell r="H454" t="str">
            <v/>
          </cell>
          <cell r="I454" t="str">
            <v>.</v>
          </cell>
        </row>
        <row r="455">
          <cell r="A455">
            <v>246</v>
          </cell>
          <cell r="B455" t="str">
            <v>Finland</v>
          </cell>
          <cell r="C455">
            <v>1998</v>
          </cell>
          <cell r="D455">
            <v>90</v>
          </cell>
          <cell r="E455">
            <v>1111</v>
          </cell>
          <cell r="F455">
            <v>90</v>
          </cell>
          <cell r="G455">
            <v>61890</v>
          </cell>
          <cell r="H455" t="str">
            <v/>
          </cell>
          <cell r="I455" t="str">
            <v>.</v>
          </cell>
        </row>
        <row r="456">
          <cell r="A456">
            <v>246</v>
          </cell>
          <cell r="B456" t="str">
            <v>Finland</v>
          </cell>
          <cell r="C456">
            <v>1998</v>
          </cell>
          <cell r="D456">
            <v>90</v>
          </cell>
          <cell r="E456">
            <v>1212</v>
          </cell>
          <cell r="F456">
            <v>90</v>
          </cell>
          <cell r="G456">
            <v>63955</v>
          </cell>
          <cell r="H456" t="str">
            <v/>
          </cell>
          <cell r="I456" t="str">
            <v>.</v>
          </cell>
        </row>
        <row r="457">
          <cell r="A457">
            <v>246</v>
          </cell>
          <cell r="B457" t="str">
            <v>Finland</v>
          </cell>
          <cell r="C457">
            <v>1998</v>
          </cell>
          <cell r="D457">
            <v>90</v>
          </cell>
          <cell r="E457">
            <v>1313</v>
          </cell>
          <cell r="F457">
            <v>90</v>
          </cell>
          <cell r="G457">
            <v>66382</v>
          </cell>
          <cell r="H457" t="str">
            <v/>
          </cell>
          <cell r="I457" t="str">
            <v>.</v>
          </cell>
        </row>
        <row r="458">
          <cell r="A458">
            <v>246</v>
          </cell>
          <cell r="B458" t="str">
            <v>Finland</v>
          </cell>
          <cell r="C458">
            <v>1998</v>
          </cell>
          <cell r="D458">
            <v>90</v>
          </cell>
          <cell r="E458">
            <v>1414</v>
          </cell>
          <cell r="F458">
            <v>90</v>
          </cell>
          <cell r="G458">
            <v>68111</v>
          </cell>
          <cell r="H458" t="str">
            <v/>
          </cell>
          <cell r="I458" t="str">
            <v>.</v>
          </cell>
        </row>
        <row r="459">
          <cell r="A459">
            <v>246</v>
          </cell>
          <cell r="B459" t="str">
            <v>Finland</v>
          </cell>
          <cell r="C459">
            <v>1998</v>
          </cell>
          <cell r="D459">
            <v>90</v>
          </cell>
          <cell r="E459">
            <v>1014</v>
          </cell>
          <cell r="F459">
            <v>90</v>
          </cell>
          <cell r="G459">
            <v>321264</v>
          </cell>
          <cell r="H459" t="str">
            <v>;;=SUM(F26:G26);</v>
          </cell>
          <cell r="I459" t="str">
            <v>.</v>
          </cell>
        </row>
        <row r="460">
          <cell r="A460">
            <v>246</v>
          </cell>
          <cell r="B460" t="str">
            <v>Finland</v>
          </cell>
          <cell r="C460">
            <v>1998</v>
          </cell>
          <cell r="D460">
            <v>90</v>
          </cell>
          <cell r="E460">
            <v>1515</v>
          </cell>
          <cell r="F460">
            <v>90</v>
          </cell>
          <cell r="G460">
            <v>67560</v>
          </cell>
          <cell r="H460" t="str">
            <v/>
          </cell>
          <cell r="I460" t="str">
            <v>.</v>
          </cell>
        </row>
        <row r="461">
          <cell r="A461">
            <v>246</v>
          </cell>
          <cell r="B461" t="str">
            <v>Finland</v>
          </cell>
          <cell r="C461">
            <v>1998</v>
          </cell>
          <cell r="D461">
            <v>90</v>
          </cell>
          <cell r="E461">
            <v>1616</v>
          </cell>
          <cell r="F461">
            <v>90</v>
          </cell>
          <cell r="G461">
            <v>65031</v>
          </cell>
          <cell r="H461" t="str">
            <v/>
          </cell>
          <cell r="I461" t="str">
            <v>.</v>
          </cell>
        </row>
        <row r="462">
          <cell r="A462">
            <v>246</v>
          </cell>
          <cell r="B462" t="str">
            <v>Finland</v>
          </cell>
          <cell r="C462">
            <v>1998</v>
          </cell>
          <cell r="D462">
            <v>90</v>
          </cell>
          <cell r="E462">
            <v>1717</v>
          </cell>
          <cell r="F462">
            <v>90</v>
          </cell>
          <cell r="G462">
            <v>64635</v>
          </cell>
          <cell r="H462" t="str">
            <v/>
          </cell>
          <cell r="I462" t="str">
            <v>.</v>
          </cell>
        </row>
        <row r="463">
          <cell r="A463">
            <v>246</v>
          </cell>
          <cell r="B463" t="str">
            <v>Finland</v>
          </cell>
          <cell r="C463">
            <v>1998</v>
          </cell>
          <cell r="D463">
            <v>90</v>
          </cell>
          <cell r="E463">
            <v>1818</v>
          </cell>
          <cell r="F463">
            <v>90</v>
          </cell>
          <cell r="G463">
            <v>64701</v>
          </cell>
          <cell r="H463" t="str">
            <v/>
          </cell>
          <cell r="I463" t="str">
            <v>.</v>
          </cell>
        </row>
        <row r="464">
          <cell r="A464">
            <v>246</v>
          </cell>
          <cell r="B464" t="str">
            <v>Finland</v>
          </cell>
          <cell r="C464">
            <v>1998</v>
          </cell>
          <cell r="D464">
            <v>90</v>
          </cell>
          <cell r="E464">
            <v>1919</v>
          </cell>
          <cell r="F464">
            <v>90</v>
          </cell>
          <cell r="G464">
            <v>65005</v>
          </cell>
          <cell r="H464" t="str">
            <v/>
          </cell>
          <cell r="I464" t="str">
            <v>.</v>
          </cell>
        </row>
        <row r="465">
          <cell r="A465">
            <v>246</v>
          </cell>
          <cell r="B465" t="str">
            <v>Finland</v>
          </cell>
          <cell r="C465">
            <v>1998</v>
          </cell>
          <cell r="D465">
            <v>90</v>
          </cell>
          <cell r="E465">
            <v>1519</v>
          </cell>
          <cell r="F465">
            <v>90</v>
          </cell>
          <cell r="G465">
            <v>326932</v>
          </cell>
          <cell r="H465" t="str">
            <v>;;=SUM(F32:G32);</v>
          </cell>
          <cell r="I465" t="str">
            <v>.</v>
          </cell>
        </row>
        <row r="466">
          <cell r="A466">
            <v>246</v>
          </cell>
          <cell r="B466" t="str">
            <v>Finland</v>
          </cell>
          <cell r="C466">
            <v>1998</v>
          </cell>
          <cell r="D466">
            <v>90</v>
          </cell>
          <cell r="E466">
            <v>2020</v>
          </cell>
          <cell r="F466">
            <v>90</v>
          </cell>
          <cell r="G466">
            <v>66153</v>
          </cell>
          <cell r="H466" t="str">
            <v/>
          </cell>
          <cell r="I466" t="str">
            <v>.</v>
          </cell>
        </row>
        <row r="467">
          <cell r="A467">
            <v>246</v>
          </cell>
          <cell r="B467" t="str">
            <v>Finland</v>
          </cell>
          <cell r="C467">
            <v>1998</v>
          </cell>
          <cell r="D467">
            <v>90</v>
          </cell>
          <cell r="E467">
            <v>2121</v>
          </cell>
          <cell r="F467">
            <v>90</v>
          </cell>
          <cell r="G467">
            <v>66828</v>
          </cell>
          <cell r="H467" t="str">
            <v/>
          </cell>
          <cell r="I467" t="str">
            <v>.</v>
          </cell>
        </row>
        <row r="468">
          <cell r="A468">
            <v>246</v>
          </cell>
          <cell r="B468" t="str">
            <v>Finland</v>
          </cell>
          <cell r="C468">
            <v>1998</v>
          </cell>
          <cell r="D468">
            <v>90</v>
          </cell>
          <cell r="E468">
            <v>2222</v>
          </cell>
          <cell r="F468">
            <v>90</v>
          </cell>
          <cell r="G468">
            <v>65454</v>
          </cell>
          <cell r="H468" t="str">
            <v/>
          </cell>
          <cell r="I468" t="str">
            <v>.</v>
          </cell>
        </row>
        <row r="469">
          <cell r="A469">
            <v>246</v>
          </cell>
          <cell r="B469" t="str">
            <v>Finland</v>
          </cell>
          <cell r="C469">
            <v>1998</v>
          </cell>
          <cell r="D469">
            <v>90</v>
          </cell>
          <cell r="E469">
            <v>2323</v>
          </cell>
          <cell r="F469">
            <v>90</v>
          </cell>
          <cell r="G469">
            <v>62428</v>
          </cell>
          <cell r="H469" t="str">
            <v/>
          </cell>
          <cell r="I469" t="str">
            <v>.</v>
          </cell>
        </row>
        <row r="470">
          <cell r="A470">
            <v>246</v>
          </cell>
          <cell r="B470" t="str">
            <v>Finland</v>
          </cell>
          <cell r="C470">
            <v>1998</v>
          </cell>
          <cell r="D470">
            <v>90</v>
          </cell>
          <cell r="E470">
            <v>2424</v>
          </cell>
          <cell r="F470">
            <v>90</v>
          </cell>
          <cell r="G470">
            <v>57007</v>
          </cell>
          <cell r="H470" t="str">
            <v/>
          </cell>
          <cell r="I470" t="str">
            <v>.</v>
          </cell>
        </row>
        <row r="471">
          <cell r="A471">
            <v>246</v>
          </cell>
          <cell r="B471" t="str">
            <v>Finland</v>
          </cell>
          <cell r="C471">
            <v>1998</v>
          </cell>
          <cell r="D471">
            <v>90</v>
          </cell>
          <cell r="E471">
            <v>2024</v>
          </cell>
          <cell r="F471">
            <v>90</v>
          </cell>
          <cell r="G471">
            <v>317870</v>
          </cell>
          <cell r="H471" t="str">
            <v>;;=SUM(F38:G38);</v>
          </cell>
          <cell r="I471" t="str">
            <v>.</v>
          </cell>
        </row>
        <row r="472">
          <cell r="A472">
            <v>246</v>
          </cell>
          <cell r="B472" t="str">
            <v>Finland</v>
          </cell>
          <cell r="C472">
            <v>1998</v>
          </cell>
          <cell r="D472">
            <v>90</v>
          </cell>
          <cell r="E472">
            <v>2525</v>
          </cell>
          <cell r="F472">
            <v>90</v>
          </cell>
          <cell r="G472">
            <v>59175</v>
          </cell>
          <cell r="H472" t="str">
            <v/>
          </cell>
          <cell r="I472" t="str">
            <v>.</v>
          </cell>
        </row>
        <row r="473">
          <cell r="A473">
            <v>246</v>
          </cell>
          <cell r="B473" t="str">
            <v>Finland</v>
          </cell>
          <cell r="C473">
            <v>1998</v>
          </cell>
          <cell r="D473">
            <v>90</v>
          </cell>
          <cell r="E473">
            <v>2626</v>
          </cell>
          <cell r="F473">
            <v>90</v>
          </cell>
          <cell r="G473">
            <v>61488</v>
          </cell>
          <cell r="H473" t="str">
            <v/>
          </cell>
          <cell r="I473" t="str">
            <v>.</v>
          </cell>
        </row>
        <row r="474">
          <cell r="A474">
            <v>246</v>
          </cell>
          <cell r="B474" t="str">
            <v>Finland</v>
          </cell>
          <cell r="C474">
            <v>1998</v>
          </cell>
          <cell r="D474">
            <v>90</v>
          </cell>
          <cell r="E474">
            <v>2727</v>
          </cell>
          <cell r="F474">
            <v>90</v>
          </cell>
          <cell r="G474">
            <v>63848</v>
          </cell>
          <cell r="H474" t="str">
            <v/>
          </cell>
          <cell r="I474" t="str">
            <v>.</v>
          </cell>
        </row>
        <row r="475">
          <cell r="A475">
            <v>246</v>
          </cell>
          <cell r="B475" t="str">
            <v>Finland</v>
          </cell>
          <cell r="C475">
            <v>1998</v>
          </cell>
          <cell r="D475">
            <v>90</v>
          </cell>
          <cell r="E475">
            <v>2828</v>
          </cell>
          <cell r="F475">
            <v>90</v>
          </cell>
          <cell r="G475">
            <v>65604</v>
          </cell>
          <cell r="H475" t="str">
            <v/>
          </cell>
          <cell r="I475" t="str">
            <v>.</v>
          </cell>
        </row>
        <row r="476">
          <cell r="A476">
            <v>246</v>
          </cell>
          <cell r="B476" t="str">
            <v>Finland</v>
          </cell>
          <cell r="C476">
            <v>1998</v>
          </cell>
          <cell r="D476">
            <v>90</v>
          </cell>
          <cell r="E476">
            <v>2929</v>
          </cell>
          <cell r="F476">
            <v>90</v>
          </cell>
          <cell r="G476">
            <v>70701</v>
          </cell>
          <cell r="H476" t="str">
            <v/>
          </cell>
          <cell r="I476" t="str">
            <v>.</v>
          </cell>
        </row>
        <row r="477">
          <cell r="A477">
            <v>246</v>
          </cell>
          <cell r="B477" t="str">
            <v>Finland</v>
          </cell>
          <cell r="C477">
            <v>1998</v>
          </cell>
          <cell r="D477">
            <v>90</v>
          </cell>
          <cell r="E477">
            <v>2529</v>
          </cell>
          <cell r="F477">
            <v>90</v>
          </cell>
          <cell r="G477">
            <v>320816</v>
          </cell>
          <cell r="H477" t="str">
            <v>;;=SUM(F44:G44);</v>
          </cell>
          <cell r="I477" t="str">
            <v>.</v>
          </cell>
        </row>
        <row r="478">
          <cell r="A478">
            <v>246</v>
          </cell>
          <cell r="B478" t="str">
            <v>Finland</v>
          </cell>
          <cell r="C478">
            <v>1998</v>
          </cell>
          <cell r="D478">
            <v>90</v>
          </cell>
          <cell r="E478">
            <v>3034</v>
          </cell>
          <cell r="F478">
            <v>90</v>
          </cell>
          <cell r="G478">
            <v>374399</v>
          </cell>
          <cell r="H478" t="str">
            <v/>
          </cell>
          <cell r="I478" t="str">
            <v>.</v>
          </cell>
        </row>
        <row r="479">
          <cell r="A479">
            <v>246</v>
          </cell>
          <cell r="B479" t="str">
            <v>Finland</v>
          </cell>
          <cell r="C479">
            <v>1998</v>
          </cell>
          <cell r="D479">
            <v>90</v>
          </cell>
          <cell r="E479">
            <v>3539</v>
          </cell>
          <cell r="F479">
            <v>90</v>
          </cell>
          <cell r="G479">
            <v>378530</v>
          </cell>
          <cell r="H479" t="str">
            <v/>
          </cell>
          <cell r="I479" t="str">
            <v>.</v>
          </cell>
        </row>
        <row r="480">
          <cell r="A480">
            <v>246</v>
          </cell>
          <cell r="B480" t="str">
            <v>Finland</v>
          </cell>
          <cell r="C480">
            <v>1998</v>
          </cell>
          <cell r="D480">
            <v>90</v>
          </cell>
          <cell r="E480">
            <v>4099</v>
          </cell>
          <cell r="F480">
            <v>90</v>
          </cell>
          <cell r="G480">
            <v>2467452</v>
          </cell>
          <cell r="H480" t="str">
            <v/>
          </cell>
          <cell r="I480" t="str">
            <v>.</v>
          </cell>
        </row>
        <row r="481">
          <cell r="A481">
            <v>246</v>
          </cell>
          <cell r="B481" t="str">
            <v>Finland</v>
          </cell>
          <cell r="C481">
            <v>1998</v>
          </cell>
          <cell r="D481">
            <v>90</v>
          </cell>
          <cell r="E481">
            <v>990000</v>
          </cell>
          <cell r="F481">
            <v>90</v>
          </cell>
          <cell r="G481">
            <v>0</v>
          </cell>
          <cell r="H481" t="str">
            <v>n;</v>
          </cell>
          <cell r="I481" t="str">
            <v>n</v>
          </cell>
        </row>
        <row r="482">
          <cell r="A482">
            <v>276</v>
          </cell>
          <cell r="B482" t="str">
            <v>Germany</v>
          </cell>
          <cell r="C482">
            <v>1998</v>
          </cell>
          <cell r="D482">
            <v>90</v>
          </cell>
          <cell r="E482">
            <v>900000</v>
          </cell>
          <cell r="F482">
            <v>90</v>
          </cell>
          <cell r="G482">
            <v>82057379</v>
          </cell>
          <cell r="H482" t="str">
            <v>;;=SUM(F11:G11);</v>
          </cell>
          <cell r="I482" t="str">
            <v>.</v>
          </cell>
        </row>
        <row r="483">
          <cell r="A483">
            <v>276</v>
          </cell>
          <cell r="B483" t="str">
            <v>Germany</v>
          </cell>
          <cell r="C483">
            <v>1998</v>
          </cell>
          <cell r="D483">
            <v>90</v>
          </cell>
          <cell r="E483">
            <v>300</v>
          </cell>
          <cell r="F483">
            <v>90</v>
          </cell>
          <cell r="G483">
            <v>2380755</v>
          </cell>
          <cell r="H483" t="str">
            <v>;;=SUM(F12:G12);</v>
          </cell>
          <cell r="I483" t="str">
            <v>.</v>
          </cell>
        </row>
        <row r="484">
          <cell r="A484">
            <v>276</v>
          </cell>
          <cell r="B484" t="str">
            <v>Germany</v>
          </cell>
          <cell r="C484">
            <v>1998</v>
          </cell>
          <cell r="D484">
            <v>90</v>
          </cell>
          <cell r="E484">
            <v>303</v>
          </cell>
          <cell r="F484">
            <v>90</v>
          </cell>
          <cell r="G484">
            <v>780340</v>
          </cell>
          <cell r="H484" t="str">
            <v>;;=SUM(F13:G13);</v>
          </cell>
          <cell r="I484" t="str">
            <v>.</v>
          </cell>
        </row>
        <row r="485">
          <cell r="A485">
            <v>276</v>
          </cell>
          <cell r="B485" t="str">
            <v>Germany</v>
          </cell>
          <cell r="C485">
            <v>1998</v>
          </cell>
          <cell r="D485">
            <v>90</v>
          </cell>
          <cell r="E485">
            <v>404</v>
          </cell>
          <cell r="F485">
            <v>90</v>
          </cell>
          <cell r="G485">
            <v>812818</v>
          </cell>
          <cell r="H485" t="str">
            <v>;;=SUM(F14:G14);</v>
          </cell>
          <cell r="I485" t="str">
            <v>.</v>
          </cell>
        </row>
        <row r="486">
          <cell r="A486">
            <v>276</v>
          </cell>
          <cell r="B486" t="str">
            <v>Germany</v>
          </cell>
          <cell r="C486">
            <v>1998</v>
          </cell>
          <cell r="D486">
            <v>90</v>
          </cell>
          <cell r="E486">
            <v>505</v>
          </cell>
          <cell r="F486">
            <v>90</v>
          </cell>
          <cell r="G486">
            <v>833050</v>
          </cell>
          <cell r="H486" t="str">
            <v>;;=SUM(F15:G15);</v>
          </cell>
          <cell r="I486" t="str">
            <v>.</v>
          </cell>
        </row>
        <row r="487">
          <cell r="A487">
            <v>276</v>
          </cell>
          <cell r="B487" t="str">
            <v>Germany</v>
          </cell>
          <cell r="C487">
            <v>1998</v>
          </cell>
          <cell r="D487">
            <v>90</v>
          </cell>
          <cell r="E487">
            <v>606</v>
          </cell>
          <cell r="F487">
            <v>90</v>
          </cell>
          <cell r="G487">
            <v>865009</v>
          </cell>
          <cell r="H487" t="str">
            <v>;;=SUM(F16:G16);</v>
          </cell>
          <cell r="I487" t="str">
            <v>.</v>
          </cell>
        </row>
        <row r="488">
          <cell r="A488">
            <v>276</v>
          </cell>
          <cell r="B488" t="str">
            <v>Germany</v>
          </cell>
          <cell r="C488">
            <v>1998</v>
          </cell>
          <cell r="D488">
            <v>90</v>
          </cell>
          <cell r="E488">
            <v>707</v>
          </cell>
          <cell r="F488">
            <v>90</v>
          </cell>
          <cell r="G488">
            <v>951270</v>
          </cell>
          <cell r="H488" t="str">
            <v>;;=SUM(F17:G17);</v>
          </cell>
          <cell r="I488" t="str">
            <v>.</v>
          </cell>
        </row>
        <row r="489">
          <cell r="A489">
            <v>276</v>
          </cell>
          <cell r="B489" t="str">
            <v>Germany</v>
          </cell>
          <cell r="C489">
            <v>1998</v>
          </cell>
          <cell r="D489">
            <v>90</v>
          </cell>
          <cell r="E489">
            <v>808</v>
          </cell>
          <cell r="F489">
            <v>90</v>
          </cell>
          <cell r="G489">
            <v>940107</v>
          </cell>
          <cell r="H489" t="str">
            <v>;;=SUM(F18:G18);</v>
          </cell>
          <cell r="I489" t="str">
            <v>.</v>
          </cell>
        </row>
        <row r="490">
          <cell r="A490">
            <v>276</v>
          </cell>
          <cell r="B490" t="str">
            <v>Germany</v>
          </cell>
          <cell r="C490">
            <v>1998</v>
          </cell>
          <cell r="D490">
            <v>90</v>
          </cell>
          <cell r="E490">
            <v>909</v>
          </cell>
          <cell r="F490">
            <v>90</v>
          </cell>
          <cell r="G490">
            <v>966880</v>
          </cell>
          <cell r="H490" t="str">
            <v>;;=SUM(F19:G19);</v>
          </cell>
          <cell r="I490" t="str">
            <v>.</v>
          </cell>
        </row>
        <row r="491">
          <cell r="A491">
            <v>276</v>
          </cell>
          <cell r="B491" t="str">
            <v>Germany</v>
          </cell>
          <cell r="C491">
            <v>1998</v>
          </cell>
          <cell r="D491">
            <v>90</v>
          </cell>
          <cell r="E491">
            <v>509</v>
          </cell>
          <cell r="F491">
            <v>90</v>
          </cell>
          <cell r="G491">
            <v>4556316</v>
          </cell>
          <cell r="H491" t="str">
            <v>;;=SUM(F20:G20);</v>
          </cell>
          <cell r="I491" t="str">
            <v>.</v>
          </cell>
        </row>
        <row r="492">
          <cell r="A492">
            <v>276</v>
          </cell>
          <cell r="B492" t="str">
            <v>Germany</v>
          </cell>
          <cell r="C492">
            <v>1998</v>
          </cell>
          <cell r="D492">
            <v>90</v>
          </cell>
          <cell r="E492">
            <v>1010</v>
          </cell>
          <cell r="F492">
            <v>90</v>
          </cell>
          <cell r="G492">
            <v>945649</v>
          </cell>
          <cell r="H492" t="str">
            <v>;;=SUM(F21:G21);</v>
          </cell>
          <cell r="I492" t="str">
            <v>.</v>
          </cell>
        </row>
        <row r="493">
          <cell r="A493">
            <v>276</v>
          </cell>
          <cell r="B493" t="str">
            <v>Germany</v>
          </cell>
          <cell r="C493">
            <v>1998</v>
          </cell>
          <cell r="D493">
            <v>90</v>
          </cell>
          <cell r="E493">
            <v>1111</v>
          </cell>
          <cell r="F493">
            <v>90</v>
          </cell>
          <cell r="G493">
            <v>928920</v>
          </cell>
          <cell r="H493" t="str">
            <v>;;=SUM(F22:G22);</v>
          </cell>
          <cell r="I493" t="str">
            <v>.</v>
          </cell>
        </row>
        <row r="494">
          <cell r="A494">
            <v>276</v>
          </cell>
          <cell r="B494" t="str">
            <v>Germany</v>
          </cell>
          <cell r="C494">
            <v>1998</v>
          </cell>
          <cell r="D494">
            <v>90</v>
          </cell>
          <cell r="E494">
            <v>1212</v>
          </cell>
          <cell r="F494">
            <v>90</v>
          </cell>
          <cell r="G494">
            <v>897188</v>
          </cell>
          <cell r="H494" t="str">
            <v>;;=SUM(F23:G23);</v>
          </cell>
          <cell r="I494" t="str">
            <v>.</v>
          </cell>
        </row>
        <row r="495">
          <cell r="A495">
            <v>276</v>
          </cell>
          <cell r="B495" t="str">
            <v>Germany</v>
          </cell>
          <cell r="C495">
            <v>1998</v>
          </cell>
          <cell r="D495">
            <v>90</v>
          </cell>
          <cell r="E495">
            <v>1313</v>
          </cell>
          <cell r="F495">
            <v>90</v>
          </cell>
          <cell r="G495">
            <v>894547</v>
          </cell>
          <cell r="H495" t="str">
            <v>;;=SUM(F24:G24);</v>
          </cell>
          <cell r="I495" t="str">
            <v>.</v>
          </cell>
        </row>
        <row r="496">
          <cell r="A496">
            <v>276</v>
          </cell>
          <cell r="B496" t="str">
            <v>Germany</v>
          </cell>
          <cell r="C496">
            <v>1998</v>
          </cell>
          <cell r="D496">
            <v>90</v>
          </cell>
          <cell r="E496">
            <v>1414</v>
          </cell>
          <cell r="F496">
            <v>90</v>
          </cell>
          <cell r="G496">
            <v>901878</v>
          </cell>
          <cell r="H496" t="str">
            <v>;;=SUM(F25:G25);</v>
          </cell>
          <cell r="I496" t="str">
            <v>.</v>
          </cell>
        </row>
        <row r="497">
          <cell r="A497">
            <v>276</v>
          </cell>
          <cell r="B497" t="str">
            <v>Germany</v>
          </cell>
          <cell r="C497">
            <v>1998</v>
          </cell>
          <cell r="D497">
            <v>90</v>
          </cell>
          <cell r="E497">
            <v>1014</v>
          </cell>
          <cell r="F497">
            <v>90</v>
          </cell>
          <cell r="G497">
            <v>4568182</v>
          </cell>
          <cell r="H497" t="str">
            <v>;;=SUM(F26:G26);</v>
          </cell>
          <cell r="I497" t="str">
            <v>.</v>
          </cell>
        </row>
        <row r="498">
          <cell r="A498">
            <v>276</v>
          </cell>
          <cell r="B498" t="str">
            <v>Germany</v>
          </cell>
          <cell r="C498">
            <v>1998</v>
          </cell>
          <cell r="D498">
            <v>90</v>
          </cell>
          <cell r="E498">
            <v>1515</v>
          </cell>
          <cell r="F498">
            <v>90</v>
          </cell>
          <cell r="G498">
            <v>927456</v>
          </cell>
          <cell r="H498" t="str">
            <v>;;=SUM(F27:G27);</v>
          </cell>
          <cell r="I498" t="str">
            <v>.</v>
          </cell>
        </row>
        <row r="499">
          <cell r="A499">
            <v>276</v>
          </cell>
          <cell r="B499" t="str">
            <v>Germany</v>
          </cell>
          <cell r="C499">
            <v>1998</v>
          </cell>
          <cell r="D499">
            <v>90</v>
          </cell>
          <cell r="E499">
            <v>1616</v>
          </cell>
          <cell r="F499">
            <v>90</v>
          </cell>
          <cell r="G499">
            <v>926668</v>
          </cell>
          <cell r="H499" t="str">
            <v>;;=SUM(F28:G28);</v>
          </cell>
          <cell r="I499" t="str">
            <v>.</v>
          </cell>
        </row>
        <row r="500">
          <cell r="A500">
            <v>276</v>
          </cell>
          <cell r="B500" t="str">
            <v>Germany</v>
          </cell>
          <cell r="C500">
            <v>1998</v>
          </cell>
          <cell r="D500">
            <v>90</v>
          </cell>
          <cell r="E500">
            <v>1717</v>
          </cell>
          <cell r="F500">
            <v>90</v>
          </cell>
          <cell r="G500">
            <v>934259</v>
          </cell>
          <cell r="H500" t="str">
            <v>;;=SUM(F29:G29);</v>
          </cell>
          <cell r="I500" t="str">
            <v>.</v>
          </cell>
        </row>
        <row r="501">
          <cell r="A501">
            <v>276</v>
          </cell>
          <cell r="B501" t="str">
            <v>Germany</v>
          </cell>
          <cell r="C501">
            <v>1998</v>
          </cell>
          <cell r="D501">
            <v>90</v>
          </cell>
          <cell r="E501">
            <v>1818</v>
          </cell>
          <cell r="F501">
            <v>90</v>
          </cell>
          <cell r="G501">
            <v>889501</v>
          </cell>
          <cell r="H501" t="str">
            <v>;;=SUM(F30:G30);</v>
          </cell>
          <cell r="I501" t="str">
            <v>.</v>
          </cell>
        </row>
        <row r="502">
          <cell r="A502">
            <v>276</v>
          </cell>
          <cell r="B502" t="str">
            <v>Germany</v>
          </cell>
          <cell r="C502">
            <v>1998</v>
          </cell>
          <cell r="D502">
            <v>90</v>
          </cell>
          <cell r="E502">
            <v>1919</v>
          </cell>
          <cell r="F502">
            <v>90</v>
          </cell>
          <cell r="G502">
            <v>885122</v>
          </cell>
          <cell r="H502" t="str">
            <v>;;=SUM(F31:G31);</v>
          </cell>
          <cell r="I502" t="str">
            <v>.</v>
          </cell>
        </row>
        <row r="503">
          <cell r="A503">
            <v>276</v>
          </cell>
          <cell r="B503" t="str">
            <v>Germany</v>
          </cell>
          <cell r="C503">
            <v>1998</v>
          </cell>
          <cell r="D503">
            <v>90</v>
          </cell>
          <cell r="E503">
            <v>1519</v>
          </cell>
          <cell r="F503">
            <v>90</v>
          </cell>
          <cell r="G503">
            <v>4563006</v>
          </cell>
          <cell r="H503" t="str">
            <v>;;=SUM(F32:G32);</v>
          </cell>
          <cell r="I503" t="str">
            <v>.</v>
          </cell>
        </row>
        <row r="504">
          <cell r="A504">
            <v>348</v>
          </cell>
          <cell r="B504" t="str">
            <v>Hungary</v>
          </cell>
          <cell r="C504">
            <v>1998</v>
          </cell>
          <cell r="D504">
            <v>90</v>
          </cell>
          <cell r="E504">
            <v>1212</v>
          </cell>
          <cell r="F504">
            <v>90</v>
          </cell>
          <cell r="G504">
            <v>126162</v>
          </cell>
          <cell r="H504" t="str">
            <v>;;=SUM(F23:G23);</v>
          </cell>
          <cell r="I504" t="str">
            <v>.</v>
          </cell>
        </row>
        <row r="505">
          <cell r="A505">
            <v>348</v>
          </cell>
          <cell r="B505" t="str">
            <v>Hungary</v>
          </cell>
          <cell r="C505">
            <v>1998</v>
          </cell>
          <cell r="D505">
            <v>90</v>
          </cell>
          <cell r="E505">
            <v>1313</v>
          </cell>
          <cell r="F505">
            <v>90</v>
          </cell>
          <cell r="G505">
            <v>120859</v>
          </cell>
          <cell r="H505" t="str">
            <v>;;=SUM(F24:G24);</v>
          </cell>
          <cell r="I505" t="str">
            <v>.</v>
          </cell>
        </row>
        <row r="506">
          <cell r="A506">
            <v>348</v>
          </cell>
          <cell r="B506" t="str">
            <v>Hungary</v>
          </cell>
          <cell r="C506">
            <v>1998</v>
          </cell>
          <cell r="D506">
            <v>90</v>
          </cell>
          <cell r="E506">
            <v>1414</v>
          </cell>
          <cell r="F506">
            <v>90</v>
          </cell>
          <cell r="G506">
            <v>123016</v>
          </cell>
          <cell r="H506" t="str">
            <v>;;=SUM(F25:G25);</v>
          </cell>
          <cell r="I506" t="str">
            <v>.</v>
          </cell>
        </row>
        <row r="507">
          <cell r="A507">
            <v>348</v>
          </cell>
          <cell r="B507" t="str">
            <v>Hungary</v>
          </cell>
          <cell r="C507">
            <v>1998</v>
          </cell>
          <cell r="D507">
            <v>90</v>
          </cell>
          <cell r="E507">
            <v>1014</v>
          </cell>
          <cell r="F507">
            <v>90</v>
          </cell>
          <cell r="G507">
            <v>617236</v>
          </cell>
          <cell r="H507" t="str">
            <v>;;=SUM(F26:G26);</v>
          </cell>
          <cell r="I507" t="str">
            <v>.</v>
          </cell>
        </row>
        <row r="508">
          <cell r="A508">
            <v>348</v>
          </cell>
          <cell r="B508" t="str">
            <v>Hungary</v>
          </cell>
          <cell r="C508">
            <v>1998</v>
          </cell>
          <cell r="D508">
            <v>90</v>
          </cell>
          <cell r="E508">
            <v>1515</v>
          </cell>
          <cell r="F508">
            <v>90</v>
          </cell>
          <cell r="G508">
            <v>129240</v>
          </cell>
          <cell r="H508" t="str">
            <v>;;=SUM(F27:G27);</v>
          </cell>
          <cell r="I508" t="str">
            <v>.</v>
          </cell>
        </row>
        <row r="509">
          <cell r="A509">
            <v>348</v>
          </cell>
          <cell r="B509" t="str">
            <v>Hungary</v>
          </cell>
          <cell r="C509">
            <v>1998</v>
          </cell>
          <cell r="D509">
            <v>90</v>
          </cell>
          <cell r="E509">
            <v>1616</v>
          </cell>
          <cell r="F509">
            <v>90</v>
          </cell>
          <cell r="G509">
            <v>138007</v>
          </cell>
          <cell r="H509" t="str">
            <v>;;=SUM(F28:G28);</v>
          </cell>
          <cell r="I509" t="str">
            <v>.</v>
          </cell>
        </row>
        <row r="510">
          <cell r="A510">
            <v>348</v>
          </cell>
          <cell r="B510" t="str">
            <v>Hungary</v>
          </cell>
          <cell r="C510">
            <v>1998</v>
          </cell>
          <cell r="D510">
            <v>90</v>
          </cell>
          <cell r="E510">
            <v>1717</v>
          </cell>
          <cell r="F510">
            <v>90</v>
          </cell>
          <cell r="G510">
            <v>143661</v>
          </cell>
          <cell r="H510" t="str">
            <v>;;=SUM(F29:G29);</v>
          </cell>
          <cell r="I510" t="str">
            <v>.</v>
          </cell>
        </row>
        <row r="511">
          <cell r="A511">
            <v>348</v>
          </cell>
          <cell r="B511" t="str">
            <v>Hungary</v>
          </cell>
          <cell r="C511">
            <v>1998</v>
          </cell>
          <cell r="D511">
            <v>90</v>
          </cell>
          <cell r="E511">
            <v>1818</v>
          </cell>
          <cell r="F511">
            <v>90</v>
          </cell>
          <cell r="G511">
            <v>154463</v>
          </cell>
          <cell r="H511" t="str">
            <v>;;=SUM(F30:G30);</v>
          </cell>
          <cell r="I511" t="str">
            <v>.</v>
          </cell>
        </row>
        <row r="512">
          <cell r="A512">
            <v>348</v>
          </cell>
          <cell r="B512" t="str">
            <v>Hungary</v>
          </cell>
          <cell r="C512">
            <v>1998</v>
          </cell>
          <cell r="D512">
            <v>90</v>
          </cell>
          <cell r="E512">
            <v>1919</v>
          </cell>
          <cell r="F512">
            <v>90</v>
          </cell>
          <cell r="G512">
            <v>161843</v>
          </cell>
          <cell r="H512" t="str">
            <v>;;=SUM(F31:G31);</v>
          </cell>
          <cell r="I512" t="str">
            <v>.</v>
          </cell>
        </row>
        <row r="513">
          <cell r="A513">
            <v>348</v>
          </cell>
          <cell r="B513" t="str">
            <v>Hungary</v>
          </cell>
          <cell r="C513">
            <v>1998</v>
          </cell>
          <cell r="D513">
            <v>90</v>
          </cell>
          <cell r="E513">
            <v>1519</v>
          </cell>
          <cell r="F513">
            <v>90</v>
          </cell>
          <cell r="G513">
            <v>727214</v>
          </cell>
          <cell r="H513" t="str">
            <v>;;=SUM(F32:G32);</v>
          </cell>
          <cell r="I513" t="str">
            <v>.</v>
          </cell>
        </row>
        <row r="514">
          <cell r="A514">
            <v>348</v>
          </cell>
          <cell r="B514" t="str">
            <v>Hungary</v>
          </cell>
          <cell r="C514">
            <v>1998</v>
          </cell>
          <cell r="D514">
            <v>90</v>
          </cell>
          <cell r="E514">
            <v>2020</v>
          </cell>
          <cell r="F514">
            <v>90</v>
          </cell>
          <cell r="G514">
            <v>170707</v>
          </cell>
          <cell r="H514" t="str">
            <v>;;=SUM(F33:G33);</v>
          </cell>
          <cell r="I514" t="str">
            <v>.</v>
          </cell>
        </row>
        <row r="515">
          <cell r="A515">
            <v>348</v>
          </cell>
          <cell r="B515" t="str">
            <v>Hungary</v>
          </cell>
          <cell r="C515">
            <v>1998</v>
          </cell>
          <cell r="D515">
            <v>90</v>
          </cell>
          <cell r="E515">
            <v>2121</v>
          </cell>
          <cell r="F515">
            <v>90</v>
          </cell>
          <cell r="G515">
            <v>177857</v>
          </cell>
          <cell r="H515" t="str">
            <v>;;=SUM(F34:G34);</v>
          </cell>
          <cell r="I515" t="str">
            <v>.</v>
          </cell>
        </row>
        <row r="516">
          <cell r="A516">
            <v>348</v>
          </cell>
          <cell r="B516" t="str">
            <v>Hungary</v>
          </cell>
          <cell r="C516">
            <v>1998</v>
          </cell>
          <cell r="D516">
            <v>90</v>
          </cell>
          <cell r="E516">
            <v>2222</v>
          </cell>
          <cell r="F516">
            <v>90</v>
          </cell>
          <cell r="G516">
            <v>189208</v>
          </cell>
          <cell r="H516" t="str">
            <v>;;=SUM(F35:G35);</v>
          </cell>
          <cell r="I516" t="str">
            <v>.</v>
          </cell>
        </row>
        <row r="517">
          <cell r="A517">
            <v>348</v>
          </cell>
          <cell r="B517" t="str">
            <v>Hungary</v>
          </cell>
          <cell r="C517">
            <v>1998</v>
          </cell>
          <cell r="D517">
            <v>90</v>
          </cell>
          <cell r="E517">
            <v>2323</v>
          </cell>
          <cell r="F517">
            <v>90</v>
          </cell>
          <cell r="G517">
            <v>180953</v>
          </cell>
          <cell r="H517" t="str">
            <v>;;=SUM(F36:G36);</v>
          </cell>
          <cell r="I517" t="str">
            <v>.</v>
          </cell>
        </row>
        <row r="518">
          <cell r="A518">
            <v>348</v>
          </cell>
          <cell r="B518" t="str">
            <v>Hungary</v>
          </cell>
          <cell r="C518">
            <v>1998</v>
          </cell>
          <cell r="D518">
            <v>90</v>
          </cell>
          <cell r="E518">
            <v>2424</v>
          </cell>
          <cell r="F518">
            <v>90</v>
          </cell>
          <cell r="G518">
            <v>150572</v>
          </cell>
          <cell r="H518" t="str">
            <v>;;=SUM(F37:G37);</v>
          </cell>
          <cell r="I518" t="str">
            <v>.</v>
          </cell>
        </row>
        <row r="519">
          <cell r="A519">
            <v>348</v>
          </cell>
          <cell r="B519" t="str">
            <v>Hungary</v>
          </cell>
          <cell r="C519">
            <v>1998</v>
          </cell>
          <cell r="D519">
            <v>90</v>
          </cell>
          <cell r="E519">
            <v>2024</v>
          </cell>
          <cell r="F519">
            <v>90</v>
          </cell>
          <cell r="G519">
            <v>869297</v>
          </cell>
          <cell r="H519" t="str">
            <v>;;=SUM(F38:G38);</v>
          </cell>
          <cell r="I519" t="str">
            <v>.</v>
          </cell>
        </row>
        <row r="520">
          <cell r="A520">
            <v>348</v>
          </cell>
          <cell r="B520" t="str">
            <v>Hungary</v>
          </cell>
          <cell r="C520">
            <v>1998</v>
          </cell>
          <cell r="D520">
            <v>90</v>
          </cell>
          <cell r="E520">
            <v>2525</v>
          </cell>
          <cell r="F520">
            <v>90</v>
          </cell>
          <cell r="G520">
            <v>146198</v>
          </cell>
          <cell r="H520" t="str">
            <v>;;=SUM(F39:G39);</v>
          </cell>
          <cell r="I520" t="str">
            <v>.</v>
          </cell>
        </row>
        <row r="521">
          <cell r="A521">
            <v>348</v>
          </cell>
          <cell r="B521" t="str">
            <v>Hungary</v>
          </cell>
          <cell r="C521">
            <v>1998</v>
          </cell>
          <cell r="D521">
            <v>90</v>
          </cell>
          <cell r="E521">
            <v>2626</v>
          </cell>
          <cell r="F521">
            <v>90</v>
          </cell>
          <cell r="G521">
            <v>141524</v>
          </cell>
          <cell r="H521" t="str">
            <v>;;=SUM(F40:G40);</v>
          </cell>
          <cell r="I521" t="str">
            <v>.</v>
          </cell>
        </row>
        <row r="522">
          <cell r="A522">
            <v>348</v>
          </cell>
          <cell r="B522" t="str">
            <v>Hungary</v>
          </cell>
          <cell r="C522">
            <v>1998</v>
          </cell>
          <cell r="D522">
            <v>90</v>
          </cell>
          <cell r="E522">
            <v>2727</v>
          </cell>
          <cell r="F522">
            <v>90</v>
          </cell>
          <cell r="G522">
            <v>142785</v>
          </cell>
          <cell r="H522" t="str">
            <v>;;=SUM(F41:G41);</v>
          </cell>
          <cell r="I522" t="str">
            <v>.</v>
          </cell>
        </row>
        <row r="523">
          <cell r="A523">
            <v>348</v>
          </cell>
          <cell r="B523" t="str">
            <v>Hungary</v>
          </cell>
          <cell r="C523">
            <v>1998</v>
          </cell>
          <cell r="D523">
            <v>90</v>
          </cell>
          <cell r="E523">
            <v>2828</v>
          </cell>
          <cell r="F523">
            <v>90</v>
          </cell>
          <cell r="G523">
            <v>143285</v>
          </cell>
          <cell r="H523" t="str">
            <v>;;=SUM(F42:G42);</v>
          </cell>
          <cell r="I523" t="str">
            <v>.</v>
          </cell>
        </row>
        <row r="524">
          <cell r="A524">
            <v>348</v>
          </cell>
          <cell r="B524" t="str">
            <v>Hungary</v>
          </cell>
          <cell r="C524">
            <v>1998</v>
          </cell>
          <cell r="D524">
            <v>90</v>
          </cell>
          <cell r="E524">
            <v>2929</v>
          </cell>
          <cell r="F524">
            <v>90</v>
          </cell>
          <cell r="G524">
            <v>143679</v>
          </cell>
          <cell r="H524" t="str">
            <v>;;=SUM(F43:G43);</v>
          </cell>
          <cell r="I524" t="str">
            <v>.</v>
          </cell>
        </row>
        <row r="525">
          <cell r="A525">
            <v>348</v>
          </cell>
          <cell r="B525" t="str">
            <v>Hungary</v>
          </cell>
          <cell r="C525">
            <v>1998</v>
          </cell>
          <cell r="D525">
            <v>90</v>
          </cell>
          <cell r="E525">
            <v>2529</v>
          </cell>
          <cell r="F525">
            <v>90</v>
          </cell>
          <cell r="G525">
            <v>717471</v>
          </cell>
          <cell r="H525" t="str">
            <v>;;=SUM(F44:G44);</v>
          </cell>
          <cell r="I525" t="str">
            <v>.</v>
          </cell>
        </row>
        <row r="526">
          <cell r="A526">
            <v>348</v>
          </cell>
          <cell r="B526" t="str">
            <v>Hungary</v>
          </cell>
          <cell r="C526">
            <v>1998</v>
          </cell>
          <cell r="D526">
            <v>90</v>
          </cell>
          <cell r="E526">
            <v>3034</v>
          </cell>
          <cell r="F526">
            <v>90</v>
          </cell>
          <cell r="G526">
            <v>624687</v>
          </cell>
          <cell r="H526" t="str">
            <v>;;=SUM(F45:G45);</v>
          </cell>
          <cell r="I526" t="str">
            <v>.</v>
          </cell>
        </row>
        <row r="527">
          <cell r="A527">
            <v>348</v>
          </cell>
          <cell r="B527" t="str">
            <v>Hungary</v>
          </cell>
          <cell r="C527">
            <v>1998</v>
          </cell>
          <cell r="D527">
            <v>90</v>
          </cell>
          <cell r="E527">
            <v>3539</v>
          </cell>
          <cell r="F527">
            <v>90</v>
          </cell>
          <cell r="G527">
            <v>642424</v>
          </cell>
          <cell r="H527" t="str">
            <v>;;=SUM(F46:G46);</v>
          </cell>
          <cell r="I527" t="str">
            <v>.</v>
          </cell>
        </row>
        <row r="528">
          <cell r="A528">
            <v>348</v>
          </cell>
          <cell r="B528" t="str">
            <v>Hungary</v>
          </cell>
          <cell r="C528">
            <v>1998</v>
          </cell>
          <cell r="D528">
            <v>90</v>
          </cell>
          <cell r="E528">
            <v>4099</v>
          </cell>
          <cell r="F528">
            <v>90</v>
          </cell>
          <cell r="G528">
            <v>4782540</v>
          </cell>
          <cell r="H528" t="str">
            <v>;;=SUM(F47:G47);</v>
          </cell>
          <cell r="I528" t="str">
            <v>.</v>
          </cell>
        </row>
        <row r="529">
          <cell r="A529">
            <v>348</v>
          </cell>
          <cell r="B529" t="str">
            <v>Hungary</v>
          </cell>
          <cell r="C529">
            <v>1998</v>
          </cell>
          <cell r="D529">
            <v>90</v>
          </cell>
          <cell r="E529">
            <v>990000</v>
          </cell>
          <cell r="F529">
            <v>90</v>
          </cell>
          <cell r="G529">
            <v>0</v>
          </cell>
          <cell r="H529" t="str">
            <v>;;=SUM(F48:G48);</v>
          </cell>
          <cell r="I529" t="str">
            <v>.</v>
          </cell>
        </row>
        <row r="530">
          <cell r="A530">
            <v>352</v>
          </cell>
          <cell r="B530" t="str">
            <v>Iceland</v>
          </cell>
          <cell r="C530">
            <v>1998</v>
          </cell>
          <cell r="D530">
            <v>90</v>
          </cell>
          <cell r="E530">
            <v>303</v>
          </cell>
          <cell r="F530">
            <v>90</v>
          </cell>
          <cell r="G530">
            <v>4436</v>
          </cell>
          <cell r="H530" t="str">
            <v>;;=SUM(F13:G13);</v>
          </cell>
          <cell r="I530" t="str">
            <v>.</v>
          </cell>
        </row>
        <row r="531">
          <cell r="A531">
            <v>352</v>
          </cell>
          <cell r="B531" t="str">
            <v>Iceland</v>
          </cell>
          <cell r="C531">
            <v>1998</v>
          </cell>
          <cell r="D531">
            <v>90</v>
          </cell>
          <cell r="E531">
            <v>404</v>
          </cell>
          <cell r="F531">
            <v>90</v>
          </cell>
          <cell r="G531">
            <v>4541</v>
          </cell>
          <cell r="H531" t="str">
            <v>;;=SUM(F14:G14);</v>
          </cell>
          <cell r="I531" t="str">
            <v>.</v>
          </cell>
        </row>
        <row r="532">
          <cell r="A532">
            <v>352</v>
          </cell>
          <cell r="B532" t="str">
            <v>Iceland</v>
          </cell>
          <cell r="C532">
            <v>1998</v>
          </cell>
          <cell r="D532">
            <v>90</v>
          </cell>
          <cell r="E532">
            <v>505</v>
          </cell>
          <cell r="F532">
            <v>90</v>
          </cell>
          <cell r="G532">
            <v>4520</v>
          </cell>
          <cell r="H532" t="str">
            <v>;;=SUM(F15:G15);</v>
          </cell>
          <cell r="I532" t="str">
            <v>.</v>
          </cell>
        </row>
        <row r="533">
          <cell r="A533">
            <v>352</v>
          </cell>
          <cell r="B533" t="str">
            <v>Iceland</v>
          </cell>
          <cell r="C533">
            <v>1998</v>
          </cell>
          <cell r="D533">
            <v>90</v>
          </cell>
          <cell r="E533">
            <v>606</v>
          </cell>
          <cell r="F533">
            <v>90</v>
          </cell>
          <cell r="G533">
            <v>4482</v>
          </cell>
          <cell r="H533" t="str">
            <v>;;=SUM(F16:G16);</v>
          </cell>
          <cell r="I533" t="str">
            <v>.</v>
          </cell>
        </row>
        <row r="534">
          <cell r="A534">
            <v>352</v>
          </cell>
          <cell r="B534" t="str">
            <v>Iceland</v>
          </cell>
          <cell r="C534">
            <v>1998</v>
          </cell>
          <cell r="D534">
            <v>90</v>
          </cell>
          <cell r="E534">
            <v>707</v>
          </cell>
          <cell r="F534">
            <v>90</v>
          </cell>
          <cell r="G534">
            <v>4705</v>
          </cell>
          <cell r="H534" t="str">
            <v>;;=SUM(F17:G17);</v>
          </cell>
          <cell r="I534" t="str">
            <v>.</v>
          </cell>
        </row>
        <row r="535">
          <cell r="A535">
            <v>352</v>
          </cell>
          <cell r="B535" t="str">
            <v>Iceland</v>
          </cell>
          <cell r="C535">
            <v>1998</v>
          </cell>
          <cell r="D535">
            <v>90</v>
          </cell>
          <cell r="E535">
            <v>808</v>
          </cell>
          <cell r="F535">
            <v>90</v>
          </cell>
          <cell r="G535">
            <v>4451</v>
          </cell>
          <cell r="H535" t="str">
            <v>;;=SUM(F18:G18);</v>
          </cell>
          <cell r="I535" t="str">
            <v>.</v>
          </cell>
        </row>
        <row r="536">
          <cell r="A536">
            <v>352</v>
          </cell>
          <cell r="B536" t="str">
            <v>Iceland</v>
          </cell>
          <cell r="C536">
            <v>1998</v>
          </cell>
          <cell r="D536">
            <v>90</v>
          </cell>
          <cell r="E536">
            <v>909</v>
          </cell>
          <cell r="F536">
            <v>90</v>
          </cell>
          <cell r="G536">
            <v>4552</v>
          </cell>
          <cell r="H536" t="str">
            <v>;;=SUM(F19:G19);</v>
          </cell>
          <cell r="I536" t="str">
            <v>.</v>
          </cell>
        </row>
        <row r="537">
          <cell r="A537">
            <v>352</v>
          </cell>
          <cell r="B537" t="str">
            <v>Iceland</v>
          </cell>
          <cell r="C537">
            <v>1998</v>
          </cell>
          <cell r="D537">
            <v>90</v>
          </cell>
          <cell r="E537">
            <v>509</v>
          </cell>
          <cell r="F537">
            <v>90</v>
          </cell>
          <cell r="G537">
            <v>22710</v>
          </cell>
          <cell r="H537" t="str">
            <v>;;=SUM(F20:G20);</v>
          </cell>
          <cell r="I537" t="str">
            <v>.</v>
          </cell>
        </row>
        <row r="538">
          <cell r="A538">
            <v>352</v>
          </cell>
          <cell r="B538" t="str">
            <v>Iceland</v>
          </cell>
          <cell r="C538">
            <v>1998</v>
          </cell>
          <cell r="D538">
            <v>90</v>
          </cell>
          <cell r="E538">
            <v>1010</v>
          </cell>
          <cell r="F538">
            <v>90</v>
          </cell>
          <cell r="G538">
            <v>4120</v>
          </cell>
          <cell r="H538" t="str">
            <v>;;=SUM(F21:G21);</v>
          </cell>
          <cell r="I538" t="str">
            <v>.</v>
          </cell>
        </row>
        <row r="539">
          <cell r="A539">
            <v>352</v>
          </cell>
          <cell r="B539" t="str">
            <v>Iceland</v>
          </cell>
          <cell r="C539">
            <v>1998</v>
          </cell>
          <cell r="D539">
            <v>90</v>
          </cell>
          <cell r="E539">
            <v>1111</v>
          </cell>
          <cell r="F539">
            <v>90</v>
          </cell>
          <cell r="G539">
            <v>3845</v>
          </cell>
          <cell r="H539" t="str">
            <v>;;=SUM(F22:G22);</v>
          </cell>
          <cell r="I539" t="str">
            <v>.</v>
          </cell>
        </row>
        <row r="540">
          <cell r="A540">
            <v>352</v>
          </cell>
          <cell r="B540" t="str">
            <v>Iceland</v>
          </cell>
          <cell r="C540">
            <v>1998</v>
          </cell>
          <cell r="D540">
            <v>90</v>
          </cell>
          <cell r="E540">
            <v>1212</v>
          </cell>
          <cell r="F540">
            <v>90</v>
          </cell>
          <cell r="G540">
            <v>3847</v>
          </cell>
          <cell r="H540" t="str">
            <v>;;=SUM(F23:G23);</v>
          </cell>
          <cell r="I540" t="str">
            <v>.</v>
          </cell>
        </row>
        <row r="541">
          <cell r="A541">
            <v>352</v>
          </cell>
          <cell r="B541" t="str">
            <v>Iceland</v>
          </cell>
          <cell r="C541">
            <v>1998</v>
          </cell>
          <cell r="D541">
            <v>90</v>
          </cell>
          <cell r="E541">
            <v>1313</v>
          </cell>
          <cell r="F541">
            <v>90</v>
          </cell>
          <cell r="G541">
            <v>4052</v>
          </cell>
          <cell r="H541" t="str">
            <v>;;=SUM(F24:G24);</v>
          </cell>
          <cell r="I541" t="str">
            <v>.</v>
          </cell>
        </row>
        <row r="542">
          <cell r="A542">
            <v>352</v>
          </cell>
          <cell r="B542" t="str">
            <v>Iceland</v>
          </cell>
          <cell r="C542">
            <v>1998</v>
          </cell>
          <cell r="D542">
            <v>90</v>
          </cell>
          <cell r="E542">
            <v>1414</v>
          </cell>
          <cell r="F542">
            <v>90</v>
          </cell>
          <cell r="G542">
            <v>4249</v>
          </cell>
          <cell r="H542" t="str">
            <v>;;=SUM(F25:G25);</v>
          </cell>
          <cell r="I542" t="str">
            <v>.</v>
          </cell>
        </row>
        <row r="543">
          <cell r="A543">
            <v>352</v>
          </cell>
          <cell r="B543" t="str">
            <v>Iceland</v>
          </cell>
          <cell r="C543">
            <v>1998</v>
          </cell>
          <cell r="D543">
            <v>90</v>
          </cell>
          <cell r="E543">
            <v>1014</v>
          </cell>
          <cell r="F543">
            <v>90</v>
          </cell>
          <cell r="G543">
            <v>20113</v>
          </cell>
          <cell r="H543" t="str">
            <v>;;=SUM(F26:G26);</v>
          </cell>
          <cell r="I543" t="str">
            <v>.</v>
          </cell>
        </row>
        <row r="544">
          <cell r="A544">
            <v>352</v>
          </cell>
          <cell r="B544" t="str">
            <v>Iceland</v>
          </cell>
          <cell r="C544">
            <v>1998</v>
          </cell>
          <cell r="D544">
            <v>90</v>
          </cell>
          <cell r="E544">
            <v>1515</v>
          </cell>
          <cell r="F544">
            <v>90</v>
          </cell>
          <cell r="G544">
            <v>4352</v>
          </cell>
          <cell r="H544" t="str">
            <v>;;=SUM(F27:G27);</v>
          </cell>
          <cell r="I544" t="str">
            <v>.</v>
          </cell>
        </row>
        <row r="545">
          <cell r="A545">
            <v>352</v>
          </cell>
          <cell r="B545" t="str">
            <v>Iceland</v>
          </cell>
          <cell r="C545">
            <v>1998</v>
          </cell>
          <cell r="D545">
            <v>90</v>
          </cell>
          <cell r="E545">
            <v>1616</v>
          </cell>
          <cell r="F545">
            <v>90</v>
          </cell>
          <cell r="G545">
            <v>4340</v>
          </cell>
          <cell r="H545" t="str">
            <v>;;=SUM(F28:G28);</v>
          </cell>
          <cell r="I545" t="str">
            <v>.</v>
          </cell>
        </row>
        <row r="546">
          <cell r="A546">
            <v>352</v>
          </cell>
          <cell r="B546" t="str">
            <v>Iceland</v>
          </cell>
          <cell r="C546">
            <v>1998</v>
          </cell>
          <cell r="D546">
            <v>90</v>
          </cell>
          <cell r="E546">
            <v>1717</v>
          </cell>
          <cell r="F546">
            <v>90</v>
          </cell>
          <cell r="G546">
            <v>4539</v>
          </cell>
          <cell r="H546" t="str">
            <v>;;=SUM(F29:G29);</v>
          </cell>
          <cell r="I546" t="str">
            <v>.</v>
          </cell>
        </row>
        <row r="547">
          <cell r="A547">
            <v>352</v>
          </cell>
          <cell r="B547" t="str">
            <v>Iceland</v>
          </cell>
          <cell r="C547">
            <v>1998</v>
          </cell>
          <cell r="D547">
            <v>90</v>
          </cell>
          <cell r="E547">
            <v>1818</v>
          </cell>
          <cell r="F547">
            <v>90</v>
          </cell>
          <cell r="G547">
            <v>4497</v>
          </cell>
          <cell r="H547" t="str">
            <v>;;=SUM(F30:G30);</v>
          </cell>
          <cell r="I547" t="str">
            <v>.</v>
          </cell>
        </row>
        <row r="548">
          <cell r="A548">
            <v>352</v>
          </cell>
          <cell r="B548" t="str">
            <v>Iceland</v>
          </cell>
          <cell r="C548">
            <v>1998</v>
          </cell>
          <cell r="D548">
            <v>90</v>
          </cell>
          <cell r="E548">
            <v>1919</v>
          </cell>
          <cell r="F548">
            <v>90</v>
          </cell>
          <cell r="G548">
            <v>4092</v>
          </cell>
          <cell r="H548" t="str">
            <v>;;=SUM(F31:G31);</v>
          </cell>
          <cell r="I548" t="str">
            <v>.</v>
          </cell>
        </row>
        <row r="549">
          <cell r="A549">
            <v>352</v>
          </cell>
          <cell r="B549" t="str">
            <v>Iceland</v>
          </cell>
          <cell r="C549">
            <v>1998</v>
          </cell>
          <cell r="D549">
            <v>90</v>
          </cell>
          <cell r="E549">
            <v>1519</v>
          </cell>
          <cell r="F549">
            <v>90</v>
          </cell>
          <cell r="G549">
            <v>21820</v>
          </cell>
          <cell r="H549" t="str">
            <v>;;=SUM(F32:G32);</v>
          </cell>
          <cell r="I549" t="str">
            <v>.</v>
          </cell>
        </row>
        <row r="550">
          <cell r="A550">
            <v>352</v>
          </cell>
          <cell r="B550" t="str">
            <v>Iceland</v>
          </cell>
          <cell r="C550">
            <v>1998</v>
          </cell>
          <cell r="D550">
            <v>90</v>
          </cell>
          <cell r="E550">
            <v>2020</v>
          </cell>
          <cell r="F550">
            <v>90</v>
          </cell>
          <cell r="G550">
            <v>3940</v>
          </cell>
          <cell r="H550" t="str">
            <v>;;=SUM(F33:G33);</v>
          </cell>
          <cell r="I550" t="str">
            <v>.</v>
          </cell>
        </row>
        <row r="551">
          <cell r="A551">
            <v>352</v>
          </cell>
          <cell r="B551" t="str">
            <v>Iceland</v>
          </cell>
          <cell r="C551">
            <v>1998</v>
          </cell>
          <cell r="D551">
            <v>90</v>
          </cell>
          <cell r="E551">
            <v>2121</v>
          </cell>
          <cell r="F551">
            <v>90</v>
          </cell>
          <cell r="G551">
            <v>4178</v>
          </cell>
          <cell r="H551" t="str">
            <v>;;=SUM(F34:G34);</v>
          </cell>
          <cell r="I551" t="str">
            <v>.</v>
          </cell>
        </row>
        <row r="552">
          <cell r="A552">
            <v>352</v>
          </cell>
          <cell r="B552" t="str">
            <v>Iceland</v>
          </cell>
          <cell r="C552">
            <v>1998</v>
          </cell>
          <cell r="D552">
            <v>90</v>
          </cell>
          <cell r="E552">
            <v>2222</v>
          </cell>
          <cell r="F552">
            <v>90</v>
          </cell>
          <cell r="G552">
            <v>4168</v>
          </cell>
          <cell r="H552" t="str">
            <v>;;=SUM(F35:G35);</v>
          </cell>
          <cell r="I552" t="str">
            <v>.</v>
          </cell>
        </row>
        <row r="553">
          <cell r="A553">
            <v>352</v>
          </cell>
          <cell r="B553" t="str">
            <v>Iceland</v>
          </cell>
          <cell r="C553">
            <v>1998</v>
          </cell>
          <cell r="D553">
            <v>90</v>
          </cell>
          <cell r="E553">
            <v>2323</v>
          </cell>
          <cell r="F553">
            <v>90</v>
          </cell>
          <cell r="G553">
            <v>3997</v>
          </cell>
          <cell r="H553" t="str">
            <v>;;=SUM(F36:G36);</v>
          </cell>
          <cell r="I553" t="str">
            <v>.</v>
          </cell>
        </row>
        <row r="554">
          <cell r="A554">
            <v>352</v>
          </cell>
          <cell r="B554" t="str">
            <v>Iceland</v>
          </cell>
          <cell r="C554">
            <v>1998</v>
          </cell>
          <cell r="D554">
            <v>90</v>
          </cell>
          <cell r="E554">
            <v>2424</v>
          </cell>
          <cell r="F554">
            <v>90</v>
          </cell>
          <cell r="G554">
            <v>4360</v>
          </cell>
          <cell r="H554" t="str">
            <v>;;=SUM(F37:G37);</v>
          </cell>
          <cell r="I554" t="str">
            <v>.</v>
          </cell>
        </row>
        <row r="555">
          <cell r="A555">
            <v>352</v>
          </cell>
          <cell r="B555" t="str">
            <v>Iceland</v>
          </cell>
          <cell r="C555">
            <v>1998</v>
          </cell>
          <cell r="D555">
            <v>90</v>
          </cell>
          <cell r="E555">
            <v>2024</v>
          </cell>
          <cell r="F555">
            <v>90</v>
          </cell>
          <cell r="G555">
            <v>20643</v>
          </cell>
          <cell r="H555" t="str">
            <v>;;=SUM(F38:G38);</v>
          </cell>
          <cell r="I555" t="str">
            <v>.</v>
          </cell>
        </row>
        <row r="556">
          <cell r="A556">
            <v>352</v>
          </cell>
          <cell r="B556" t="str">
            <v>Iceland</v>
          </cell>
          <cell r="C556">
            <v>1998</v>
          </cell>
          <cell r="D556">
            <v>90</v>
          </cell>
          <cell r="E556">
            <v>2525</v>
          </cell>
          <cell r="F556">
            <v>90</v>
          </cell>
          <cell r="G556">
            <v>4377</v>
          </cell>
          <cell r="H556" t="str">
            <v>;;=SUM(F39:G39);</v>
          </cell>
          <cell r="I556" t="str">
            <v>.</v>
          </cell>
        </row>
        <row r="557">
          <cell r="A557">
            <v>352</v>
          </cell>
          <cell r="B557" t="str">
            <v>Iceland</v>
          </cell>
          <cell r="C557">
            <v>1998</v>
          </cell>
          <cell r="D557">
            <v>90</v>
          </cell>
          <cell r="E557">
            <v>2626</v>
          </cell>
          <cell r="F557">
            <v>90</v>
          </cell>
          <cell r="G557">
            <v>3944</v>
          </cell>
          <cell r="H557" t="str">
            <v>;;=SUM(F40:G40);</v>
          </cell>
          <cell r="I557" t="str">
            <v>.</v>
          </cell>
        </row>
        <row r="558">
          <cell r="A558">
            <v>352</v>
          </cell>
          <cell r="B558" t="str">
            <v>Iceland</v>
          </cell>
          <cell r="C558">
            <v>1998</v>
          </cell>
          <cell r="D558">
            <v>90</v>
          </cell>
          <cell r="E558">
            <v>2727</v>
          </cell>
          <cell r="F558">
            <v>90</v>
          </cell>
          <cell r="G558">
            <v>3711</v>
          </cell>
          <cell r="H558" t="str">
            <v>;;=SUM(F41:G41);</v>
          </cell>
          <cell r="I558" t="str">
            <v>.</v>
          </cell>
        </row>
        <row r="559">
          <cell r="A559">
            <v>352</v>
          </cell>
          <cell r="B559" t="str">
            <v>Iceland</v>
          </cell>
          <cell r="C559">
            <v>1998</v>
          </cell>
          <cell r="D559">
            <v>90</v>
          </cell>
          <cell r="E559">
            <v>2828</v>
          </cell>
          <cell r="F559">
            <v>90</v>
          </cell>
          <cell r="G559">
            <v>3898</v>
          </cell>
          <cell r="H559" t="str">
            <v>;;=SUM(F42:G42);</v>
          </cell>
          <cell r="I559" t="str">
            <v>.</v>
          </cell>
        </row>
        <row r="560">
          <cell r="A560">
            <v>352</v>
          </cell>
          <cell r="B560" t="str">
            <v>Iceland</v>
          </cell>
          <cell r="C560">
            <v>1998</v>
          </cell>
          <cell r="D560">
            <v>90</v>
          </cell>
          <cell r="E560">
            <v>2929</v>
          </cell>
          <cell r="F560">
            <v>90</v>
          </cell>
          <cell r="G560">
            <v>3816</v>
          </cell>
          <cell r="H560" t="str">
            <v>;;=SUM(F43:G43);</v>
          </cell>
          <cell r="I560" t="str">
            <v>.</v>
          </cell>
        </row>
        <row r="561">
          <cell r="A561">
            <v>352</v>
          </cell>
          <cell r="B561" t="str">
            <v>Iceland</v>
          </cell>
          <cell r="C561">
            <v>1998</v>
          </cell>
          <cell r="D561">
            <v>90</v>
          </cell>
          <cell r="E561">
            <v>2529</v>
          </cell>
          <cell r="F561">
            <v>90</v>
          </cell>
          <cell r="G561">
            <v>19746</v>
          </cell>
          <cell r="H561" t="str">
            <v>;;=SUM(F44:G44);</v>
          </cell>
          <cell r="I561" t="str">
            <v>.</v>
          </cell>
        </row>
        <row r="562">
          <cell r="A562">
            <v>352</v>
          </cell>
          <cell r="B562" t="str">
            <v>Iceland</v>
          </cell>
          <cell r="C562">
            <v>1998</v>
          </cell>
          <cell r="D562">
            <v>90</v>
          </cell>
          <cell r="E562">
            <v>3034</v>
          </cell>
          <cell r="F562">
            <v>90</v>
          </cell>
          <cell r="G562">
            <v>21009</v>
          </cell>
          <cell r="H562" t="str">
            <v>;;=SUM(F45:G45);</v>
          </cell>
          <cell r="I562" t="str">
            <v>.</v>
          </cell>
        </row>
        <row r="563">
          <cell r="A563">
            <v>352</v>
          </cell>
          <cell r="B563" t="str">
            <v>Iceland</v>
          </cell>
          <cell r="C563">
            <v>1998</v>
          </cell>
          <cell r="D563">
            <v>90</v>
          </cell>
          <cell r="E563">
            <v>3539</v>
          </cell>
          <cell r="F563">
            <v>90</v>
          </cell>
          <cell r="G563">
            <v>21046</v>
          </cell>
          <cell r="H563" t="str">
            <v>;;=SUM(F46:G46);</v>
          </cell>
          <cell r="I563" t="str">
            <v>.</v>
          </cell>
        </row>
        <row r="564">
          <cell r="A564">
            <v>352</v>
          </cell>
          <cell r="B564" t="str">
            <v>Iceland</v>
          </cell>
          <cell r="C564">
            <v>1998</v>
          </cell>
          <cell r="D564">
            <v>90</v>
          </cell>
          <cell r="E564">
            <v>4099</v>
          </cell>
          <cell r="F564">
            <v>90</v>
          </cell>
          <cell r="G564">
            <v>103536</v>
          </cell>
          <cell r="H564" t="str">
            <v>;;=SUM(F47:G47);</v>
          </cell>
          <cell r="I564" t="str">
            <v>.</v>
          </cell>
        </row>
        <row r="565">
          <cell r="A565">
            <v>352</v>
          </cell>
          <cell r="B565" t="str">
            <v>Iceland</v>
          </cell>
          <cell r="C565">
            <v>1998</v>
          </cell>
          <cell r="D565">
            <v>90</v>
          </cell>
          <cell r="E565">
            <v>990000</v>
          </cell>
          <cell r="F565">
            <v>90</v>
          </cell>
          <cell r="G565">
            <v>0</v>
          </cell>
          <cell r="H565" t="str">
            <v>n;</v>
          </cell>
          <cell r="I565" t="str">
            <v>n</v>
          </cell>
        </row>
        <row r="566">
          <cell r="A566">
            <v>372</v>
          </cell>
          <cell r="B566" t="str">
            <v>Ireland</v>
          </cell>
          <cell r="C566">
            <v>1998</v>
          </cell>
          <cell r="D566">
            <v>90</v>
          </cell>
          <cell r="E566">
            <v>900000</v>
          </cell>
          <cell r="F566">
            <v>90</v>
          </cell>
          <cell r="G566">
            <v>3694080</v>
          </cell>
          <cell r="H566" t="str">
            <v>;;=SUM(F11:G11);</v>
          </cell>
          <cell r="I566" t="str">
            <v>.</v>
          </cell>
        </row>
        <row r="567">
          <cell r="A567">
            <v>372</v>
          </cell>
          <cell r="B567" t="str">
            <v>Ireland</v>
          </cell>
          <cell r="C567">
            <v>1998</v>
          </cell>
          <cell r="D567">
            <v>90</v>
          </cell>
          <cell r="E567">
            <v>300</v>
          </cell>
          <cell r="F567">
            <v>90</v>
          </cell>
          <cell r="G567">
            <v>152660</v>
          </cell>
          <cell r="H567" t="str">
            <v>;;=SUM(F12:G12);</v>
          </cell>
          <cell r="I567" t="str">
            <v>.</v>
          </cell>
        </row>
        <row r="568">
          <cell r="A568">
            <v>372</v>
          </cell>
          <cell r="B568" t="str">
            <v>Ireland</v>
          </cell>
          <cell r="C568">
            <v>1998</v>
          </cell>
          <cell r="D568">
            <v>90</v>
          </cell>
          <cell r="E568">
            <v>303</v>
          </cell>
          <cell r="F568">
            <v>90</v>
          </cell>
          <cell r="G568">
            <v>49500</v>
          </cell>
          <cell r="H568" t="str">
            <v>;;=SUM(F13:G13);</v>
          </cell>
          <cell r="I568" t="str">
            <v>.</v>
          </cell>
        </row>
        <row r="569">
          <cell r="A569">
            <v>372</v>
          </cell>
          <cell r="B569" t="str">
            <v>Ireland</v>
          </cell>
          <cell r="C569">
            <v>1998</v>
          </cell>
          <cell r="D569">
            <v>90</v>
          </cell>
          <cell r="E569">
            <v>404</v>
          </cell>
          <cell r="F569">
            <v>90</v>
          </cell>
          <cell r="G569">
            <v>50600</v>
          </cell>
          <cell r="H569" t="str">
            <v>;;=SUM(F14:G14);</v>
          </cell>
          <cell r="I569" t="str">
            <v>.</v>
          </cell>
        </row>
        <row r="570">
          <cell r="A570">
            <v>372</v>
          </cell>
          <cell r="B570" t="str">
            <v>Ireland</v>
          </cell>
          <cell r="C570">
            <v>1998</v>
          </cell>
          <cell r="D570">
            <v>90</v>
          </cell>
          <cell r="E570">
            <v>505</v>
          </cell>
          <cell r="F570">
            <v>90</v>
          </cell>
          <cell r="G570">
            <v>52240</v>
          </cell>
          <cell r="H570" t="str">
            <v>;;=SUM(F15:G15);</v>
          </cell>
          <cell r="I570" t="str">
            <v>.</v>
          </cell>
        </row>
        <row r="571">
          <cell r="A571">
            <v>372</v>
          </cell>
          <cell r="B571" t="str">
            <v>Ireland</v>
          </cell>
          <cell r="C571">
            <v>1998</v>
          </cell>
          <cell r="D571">
            <v>90</v>
          </cell>
          <cell r="E571">
            <v>606</v>
          </cell>
          <cell r="F571">
            <v>90</v>
          </cell>
          <cell r="G571">
            <v>54600</v>
          </cell>
          <cell r="H571" t="str">
            <v>;;=SUM(F16:G16);</v>
          </cell>
          <cell r="I571" t="str">
            <v>.</v>
          </cell>
        </row>
        <row r="572">
          <cell r="A572">
            <v>372</v>
          </cell>
          <cell r="B572" t="str">
            <v>Ireland</v>
          </cell>
          <cell r="C572">
            <v>1998</v>
          </cell>
          <cell r="D572">
            <v>90</v>
          </cell>
          <cell r="E572">
            <v>707</v>
          </cell>
          <cell r="F572">
            <v>90</v>
          </cell>
          <cell r="G572">
            <v>55800</v>
          </cell>
          <cell r="H572" t="str">
            <v>;;=SUM(F17:G17);</v>
          </cell>
          <cell r="I572" t="str">
            <v>.</v>
          </cell>
        </row>
        <row r="573">
          <cell r="A573">
            <v>372</v>
          </cell>
          <cell r="B573" t="str">
            <v>Ireland</v>
          </cell>
          <cell r="C573">
            <v>1998</v>
          </cell>
          <cell r="D573">
            <v>90</v>
          </cell>
          <cell r="E573">
            <v>808</v>
          </cell>
          <cell r="F573">
            <v>90</v>
          </cell>
          <cell r="G573">
            <v>55800</v>
          </cell>
          <cell r="H573" t="str">
            <v>;;=SUM(F18:G18);</v>
          </cell>
          <cell r="I573" t="str">
            <v>.</v>
          </cell>
        </row>
        <row r="574">
          <cell r="A574">
            <v>372</v>
          </cell>
          <cell r="B574" t="str">
            <v>Ireland</v>
          </cell>
          <cell r="C574">
            <v>1998</v>
          </cell>
          <cell r="D574">
            <v>90</v>
          </cell>
          <cell r="E574">
            <v>909</v>
          </cell>
          <cell r="F574">
            <v>90</v>
          </cell>
          <cell r="G574">
            <v>56200</v>
          </cell>
          <cell r="H574" t="str">
            <v>;;=SUM(F19:G19);</v>
          </cell>
          <cell r="I574" t="str">
            <v>.</v>
          </cell>
        </row>
        <row r="575">
          <cell r="A575">
            <v>372</v>
          </cell>
          <cell r="B575" t="str">
            <v>Ireland</v>
          </cell>
          <cell r="C575">
            <v>1998</v>
          </cell>
          <cell r="D575">
            <v>90</v>
          </cell>
          <cell r="E575">
            <v>509</v>
          </cell>
          <cell r="F575">
            <v>90</v>
          </cell>
          <cell r="G575">
            <v>274640</v>
          </cell>
          <cell r="H575" t="str">
            <v>;;=SUM(F20:G20);</v>
          </cell>
          <cell r="I575" t="str">
            <v>.</v>
          </cell>
        </row>
        <row r="576">
          <cell r="A576">
            <v>372</v>
          </cell>
          <cell r="B576" t="str">
            <v>Ireland</v>
          </cell>
          <cell r="C576">
            <v>1998</v>
          </cell>
          <cell r="D576">
            <v>90</v>
          </cell>
          <cell r="E576">
            <v>1010</v>
          </cell>
          <cell r="F576">
            <v>90</v>
          </cell>
          <cell r="G576">
            <v>58430</v>
          </cell>
          <cell r="H576" t="str">
            <v>;;=SUM(F21:G21);</v>
          </cell>
          <cell r="I576" t="str">
            <v>.</v>
          </cell>
        </row>
        <row r="577">
          <cell r="A577">
            <v>372</v>
          </cell>
          <cell r="B577" t="str">
            <v>Ireland</v>
          </cell>
          <cell r="C577">
            <v>1998</v>
          </cell>
          <cell r="D577">
            <v>90</v>
          </cell>
          <cell r="E577">
            <v>1111</v>
          </cell>
          <cell r="F577">
            <v>90</v>
          </cell>
          <cell r="G577">
            <v>61100</v>
          </cell>
          <cell r="H577" t="str">
            <v>;;=SUM(F22:G22);</v>
          </cell>
          <cell r="I577" t="str">
            <v>.</v>
          </cell>
        </row>
        <row r="578">
          <cell r="A578">
            <v>372</v>
          </cell>
          <cell r="B578" t="str">
            <v>Ireland</v>
          </cell>
          <cell r="C578">
            <v>1998</v>
          </cell>
          <cell r="D578">
            <v>90</v>
          </cell>
          <cell r="E578">
            <v>1212</v>
          </cell>
          <cell r="F578">
            <v>90</v>
          </cell>
          <cell r="G578">
            <v>62060</v>
          </cell>
          <cell r="H578" t="str">
            <v>;;=SUM(F23:G23);</v>
          </cell>
          <cell r="I578" t="str">
            <v>.</v>
          </cell>
        </row>
        <row r="579">
          <cell r="A579">
            <v>372</v>
          </cell>
          <cell r="B579" t="str">
            <v>Ireland</v>
          </cell>
          <cell r="C579">
            <v>1998</v>
          </cell>
          <cell r="D579">
            <v>90</v>
          </cell>
          <cell r="E579">
            <v>1313</v>
          </cell>
          <cell r="F579">
            <v>90</v>
          </cell>
          <cell r="G579">
            <v>63200</v>
          </cell>
          <cell r="H579" t="str">
            <v>;;=SUM(F24:G24);</v>
          </cell>
          <cell r="I579" t="str">
            <v>.</v>
          </cell>
        </row>
        <row r="580">
          <cell r="A580">
            <v>372</v>
          </cell>
          <cell r="B580" t="str">
            <v>Ireland</v>
          </cell>
          <cell r="C580">
            <v>1998</v>
          </cell>
          <cell r="D580">
            <v>90</v>
          </cell>
          <cell r="E580">
            <v>1414</v>
          </cell>
          <cell r="F580">
            <v>90</v>
          </cell>
          <cell r="G580">
            <v>65770</v>
          </cell>
          <cell r="H580" t="str">
            <v>;;=SUM(F25:G25);</v>
          </cell>
          <cell r="I580" t="str">
            <v>.</v>
          </cell>
        </row>
        <row r="581">
          <cell r="A581">
            <v>407</v>
          </cell>
          <cell r="B581" t="str">
            <v>Korea, Republic of</v>
          </cell>
          <cell r="C581">
            <v>1998</v>
          </cell>
          <cell r="D581">
            <v>90</v>
          </cell>
          <cell r="E581">
            <v>900000</v>
          </cell>
          <cell r="F581">
            <v>90</v>
          </cell>
          <cell r="G581">
            <v>46429817</v>
          </cell>
          <cell r="H581" t="str">
            <v>;;=SUM(F11:G11);</v>
          </cell>
          <cell r="I581" t="str">
            <v>.</v>
          </cell>
        </row>
        <row r="582">
          <cell r="A582">
            <v>407</v>
          </cell>
          <cell r="B582" t="str">
            <v>Korea, Republic of</v>
          </cell>
          <cell r="C582">
            <v>1998</v>
          </cell>
          <cell r="D582">
            <v>90</v>
          </cell>
          <cell r="E582">
            <v>300</v>
          </cell>
          <cell r="F582">
            <v>90</v>
          </cell>
          <cell r="G582">
            <v>2152037</v>
          </cell>
          <cell r="H582" t="str">
            <v>;;=SUM(F12:G12);</v>
          </cell>
          <cell r="I582" t="str">
            <v>.</v>
          </cell>
        </row>
        <row r="583">
          <cell r="A583">
            <v>407</v>
          </cell>
          <cell r="B583" t="str">
            <v>Korea, Republic of</v>
          </cell>
          <cell r="C583">
            <v>1998</v>
          </cell>
          <cell r="D583">
            <v>90</v>
          </cell>
          <cell r="E583">
            <v>303</v>
          </cell>
          <cell r="F583">
            <v>90</v>
          </cell>
          <cell r="G583">
            <v>716260</v>
          </cell>
          <cell r="H583" t="str">
            <v>;;=SUM(F13:G13);</v>
          </cell>
          <cell r="I583" t="str">
            <v>.</v>
          </cell>
        </row>
        <row r="584">
          <cell r="A584">
            <v>407</v>
          </cell>
          <cell r="B584" t="str">
            <v>Korea, Republic of</v>
          </cell>
          <cell r="C584">
            <v>1998</v>
          </cell>
          <cell r="D584">
            <v>90</v>
          </cell>
          <cell r="E584">
            <v>404</v>
          </cell>
          <cell r="F584">
            <v>90</v>
          </cell>
          <cell r="G584">
            <v>717936</v>
          </cell>
          <cell r="H584" t="str">
            <v>;;=SUM(F14:G14);</v>
          </cell>
          <cell r="I584" t="str">
            <v>.</v>
          </cell>
        </row>
        <row r="585">
          <cell r="A585">
            <v>407</v>
          </cell>
          <cell r="B585" t="str">
            <v>Korea, Republic of</v>
          </cell>
          <cell r="C585">
            <v>1998</v>
          </cell>
          <cell r="D585">
            <v>90</v>
          </cell>
          <cell r="E585">
            <v>505</v>
          </cell>
          <cell r="F585">
            <v>90</v>
          </cell>
          <cell r="G585">
            <v>716861</v>
          </cell>
          <cell r="H585" t="str">
            <v>;;=SUM(F15:G15);</v>
          </cell>
          <cell r="I585" t="str">
            <v>.</v>
          </cell>
        </row>
        <row r="586">
          <cell r="A586">
            <v>407</v>
          </cell>
          <cell r="B586" t="str">
            <v>Korea, Republic of</v>
          </cell>
          <cell r="C586">
            <v>1998</v>
          </cell>
          <cell r="D586">
            <v>90</v>
          </cell>
          <cell r="E586">
            <v>606</v>
          </cell>
          <cell r="F586">
            <v>90</v>
          </cell>
          <cell r="G586">
            <v>704896</v>
          </cell>
          <cell r="H586" t="str">
            <v>;;=SUM(F16:G16);</v>
          </cell>
          <cell r="I586" t="str">
            <v>.</v>
          </cell>
        </row>
        <row r="587">
          <cell r="A587">
            <v>250</v>
          </cell>
          <cell r="B587" t="str">
            <v>France</v>
          </cell>
          <cell r="C587">
            <v>1998</v>
          </cell>
          <cell r="D587">
            <v>90</v>
          </cell>
          <cell r="E587">
            <v>404</v>
          </cell>
          <cell r="F587">
            <v>90</v>
          </cell>
          <cell r="G587">
            <v>703013</v>
          </cell>
          <cell r="H587" t="str">
            <v>;;=SUM(F14:G14);</v>
          </cell>
          <cell r="I587" t="str">
            <v>.</v>
          </cell>
        </row>
        <row r="588">
          <cell r="A588">
            <v>250</v>
          </cell>
          <cell r="B588" t="str">
            <v>France</v>
          </cell>
          <cell r="C588">
            <v>1998</v>
          </cell>
          <cell r="D588">
            <v>90</v>
          </cell>
          <cell r="E588">
            <v>505</v>
          </cell>
          <cell r="F588">
            <v>90</v>
          </cell>
          <cell r="G588">
            <v>737549</v>
          </cell>
          <cell r="H588" t="str">
            <v>;;=SUM(F15:G15);</v>
          </cell>
          <cell r="I588" t="str">
            <v>.</v>
          </cell>
        </row>
        <row r="589">
          <cell r="A589">
            <v>250</v>
          </cell>
          <cell r="B589" t="str">
            <v>France</v>
          </cell>
          <cell r="C589">
            <v>1998</v>
          </cell>
          <cell r="D589">
            <v>90</v>
          </cell>
          <cell r="E589">
            <v>606</v>
          </cell>
          <cell r="F589">
            <v>90</v>
          </cell>
          <cell r="G589">
            <v>754313</v>
          </cell>
          <cell r="H589" t="str">
            <v>;;=SUM(F16:G16);</v>
          </cell>
          <cell r="I589" t="str">
            <v>.</v>
          </cell>
        </row>
        <row r="590">
          <cell r="A590">
            <v>250</v>
          </cell>
          <cell r="B590" t="str">
            <v>France</v>
          </cell>
          <cell r="C590">
            <v>1998</v>
          </cell>
          <cell r="D590">
            <v>90</v>
          </cell>
          <cell r="E590">
            <v>707</v>
          </cell>
          <cell r="F590">
            <v>90</v>
          </cell>
          <cell r="G590">
            <v>758859</v>
          </cell>
          <cell r="H590" t="str">
            <v>;;=SUM(F17:G17);</v>
          </cell>
          <cell r="I590" t="str">
            <v>.</v>
          </cell>
        </row>
        <row r="591">
          <cell r="A591">
            <v>250</v>
          </cell>
          <cell r="B591" t="str">
            <v>France</v>
          </cell>
          <cell r="C591">
            <v>1998</v>
          </cell>
          <cell r="D591">
            <v>90</v>
          </cell>
          <cell r="E591">
            <v>808</v>
          </cell>
          <cell r="F591">
            <v>90</v>
          </cell>
          <cell r="G591">
            <v>763577</v>
          </cell>
          <cell r="H591" t="str">
            <v>;;=SUM(F18:G18);</v>
          </cell>
          <cell r="I591" t="str">
            <v>.</v>
          </cell>
        </row>
        <row r="592">
          <cell r="A592">
            <v>250</v>
          </cell>
          <cell r="B592" t="str">
            <v>France</v>
          </cell>
          <cell r="C592">
            <v>1998</v>
          </cell>
          <cell r="D592">
            <v>90</v>
          </cell>
          <cell r="E592">
            <v>909</v>
          </cell>
          <cell r="F592">
            <v>90</v>
          </cell>
          <cell r="G592">
            <v>771252</v>
          </cell>
          <cell r="H592" t="str">
            <v>;;=SUM(F19:G19);</v>
          </cell>
          <cell r="I592" t="str">
            <v>.</v>
          </cell>
        </row>
        <row r="593">
          <cell r="A593">
            <v>250</v>
          </cell>
          <cell r="B593" t="str">
            <v>France</v>
          </cell>
          <cell r="C593">
            <v>1998</v>
          </cell>
          <cell r="D593">
            <v>90</v>
          </cell>
          <cell r="E593">
            <v>509</v>
          </cell>
          <cell r="F593">
            <v>90</v>
          </cell>
          <cell r="G593">
            <v>3785550</v>
          </cell>
          <cell r="H593" t="str">
            <v>;;=SUM(F20:G20);</v>
          </cell>
          <cell r="I593" t="str">
            <v>.</v>
          </cell>
        </row>
        <row r="594">
          <cell r="A594">
            <v>250</v>
          </cell>
          <cell r="B594" t="str">
            <v>France</v>
          </cell>
          <cell r="C594">
            <v>1998</v>
          </cell>
          <cell r="D594">
            <v>90</v>
          </cell>
          <cell r="E594">
            <v>1010</v>
          </cell>
          <cell r="F594">
            <v>90</v>
          </cell>
          <cell r="G594">
            <v>770887</v>
          </cell>
          <cell r="H594" t="str">
            <v>;;=SUM(F21:G21);</v>
          </cell>
          <cell r="I594" t="str">
            <v>.</v>
          </cell>
        </row>
        <row r="595">
          <cell r="A595">
            <v>250</v>
          </cell>
          <cell r="B595" t="str">
            <v>France</v>
          </cell>
          <cell r="C595">
            <v>1998</v>
          </cell>
          <cell r="D595">
            <v>90</v>
          </cell>
          <cell r="E595">
            <v>1111</v>
          </cell>
          <cell r="F595">
            <v>90</v>
          </cell>
          <cell r="G595">
            <v>781247</v>
          </cell>
          <cell r="H595" t="str">
            <v>;;=SUM(F22:G22);</v>
          </cell>
          <cell r="I595" t="str">
            <v>.</v>
          </cell>
        </row>
        <row r="596">
          <cell r="A596">
            <v>250</v>
          </cell>
          <cell r="B596" t="str">
            <v>France</v>
          </cell>
          <cell r="C596">
            <v>1998</v>
          </cell>
          <cell r="D596">
            <v>90</v>
          </cell>
          <cell r="E596">
            <v>1212</v>
          </cell>
          <cell r="F596">
            <v>90</v>
          </cell>
          <cell r="G596">
            <v>772467</v>
          </cell>
          <cell r="H596" t="str">
            <v>;;=SUM(F23:G23);</v>
          </cell>
          <cell r="I596" t="str">
            <v>.</v>
          </cell>
        </row>
        <row r="597">
          <cell r="A597">
            <v>250</v>
          </cell>
          <cell r="B597" t="str">
            <v>France</v>
          </cell>
          <cell r="C597">
            <v>1998</v>
          </cell>
          <cell r="D597">
            <v>90</v>
          </cell>
          <cell r="E597">
            <v>1313</v>
          </cell>
          <cell r="F597">
            <v>90</v>
          </cell>
          <cell r="G597">
            <v>761432</v>
          </cell>
          <cell r="H597" t="str">
            <v>;;=SUM(F24:G24);</v>
          </cell>
          <cell r="I597" t="str">
            <v>.</v>
          </cell>
        </row>
        <row r="598">
          <cell r="A598">
            <v>250</v>
          </cell>
          <cell r="B598" t="str">
            <v>France</v>
          </cell>
          <cell r="C598">
            <v>1998</v>
          </cell>
          <cell r="D598">
            <v>90</v>
          </cell>
          <cell r="E598">
            <v>1414</v>
          </cell>
          <cell r="F598">
            <v>90</v>
          </cell>
          <cell r="G598">
            <v>750893</v>
          </cell>
          <cell r="H598" t="str">
            <v>;;=SUM(F25:G25);</v>
          </cell>
          <cell r="I598" t="str">
            <v>.</v>
          </cell>
        </row>
        <row r="599">
          <cell r="A599">
            <v>250</v>
          </cell>
          <cell r="B599" t="str">
            <v>France</v>
          </cell>
          <cell r="C599">
            <v>1998</v>
          </cell>
          <cell r="D599">
            <v>90</v>
          </cell>
          <cell r="E599">
            <v>1014</v>
          </cell>
          <cell r="F599">
            <v>90</v>
          </cell>
          <cell r="G599">
            <v>3836926</v>
          </cell>
          <cell r="H599" t="str">
            <v>;;=SUM(F26:G26);</v>
          </cell>
          <cell r="I599" t="str">
            <v>.</v>
          </cell>
        </row>
        <row r="600">
          <cell r="A600">
            <v>250</v>
          </cell>
          <cell r="B600" t="str">
            <v>France</v>
          </cell>
          <cell r="C600">
            <v>1998</v>
          </cell>
          <cell r="D600">
            <v>90</v>
          </cell>
          <cell r="E600">
            <v>1515</v>
          </cell>
          <cell r="F600">
            <v>90</v>
          </cell>
          <cell r="G600">
            <v>804220</v>
          </cell>
          <cell r="H600" t="str">
            <v>;;=SUM(F27:G27);</v>
          </cell>
          <cell r="I600" t="str">
            <v>.</v>
          </cell>
        </row>
        <row r="601">
          <cell r="A601">
            <v>250</v>
          </cell>
          <cell r="B601" t="str">
            <v>France</v>
          </cell>
          <cell r="C601">
            <v>1998</v>
          </cell>
          <cell r="D601">
            <v>90</v>
          </cell>
          <cell r="E601">
            <v>1616</v>
          </cell>
          <cell r="F601">
            <v>90</v>
          </cell>
          <cell r="G601">
            <v>813740</v>
          </cell>
          <cell r="H601" t="str">
            <v>;;=SUM(F28:G28);</v>
          </cell>
          <cell r="I601" t="str">
            <v>.</v>
          </cell>
        </row>
        <row r="602">
          <cell r="A602">
            <v>250</v>
          </cell>
          <cell r="B602" t="str">
            <v>France</v>
          </cell>
          <cell r="C602">
            <v>1998</v>
          </cell>
          <cell r="D602">
            <v>90</v>
          </cell>
          <cell r="E602">
            <v>1717</v>
          </cell>
          <cell r="F602">
            <v>90</v>
          </cell>
          <cell r="G602">
            <v>817853</v>
          </cell>
          <cell r="H602" t="str">
            <v>;;=SUM(F29:G29);</v>
          </cell>
          <cell r="I602" t="str">
            <v>.</v>
          </cell>
        </row>
        <row r="603">
          <cell r="A603">
            <v>250</v>
          </cell>
          <cell r="B603" t="str">
            <v>France</v>
          </cell>
          <cell r="C603">
            <v>1998</v>
          </cell>
          <cell r="D603">
            <v>90</v>
          </cell>
          <cell r="E603">
            <v>1818</v>
          </cell>
          <cell r="F603">
            <v>90</v>
          </cell>
          <cell r="G603">
            <v>773371</v>
          </cell>
          <cell r="H603" t="str">
            <v>;;=SUM(F30:G30);</v>
          </cell>
          <cell r="I603" t="str">
            <v>.</v>
          </cell>
        </row>
        <row r="604">
          <cell r="A604">
            <v>250</v>
          </cell>
          <cell r="B604" t="str">
            <v>France</v>
          </cell>
          <cell r="C604">
            <v>1998</v>
          </cell>
          <cell r="D604">
            <v>90</v>
          </cell>
          <cell r="E604">
            <v>1919</v>
          </cell>
          <cell r="F604">
            <v>90</v>
          </cell>
          <cell r="G604">
            <v>753232</v>
          </cell>
          <cell r="H604" t="str">
            <v>;;=SUM(F31:G31);</v>
          </cell>
          <cell r="I604" t="str">
            <v>.</v>
          </cell>
        </row>
        <row r="605">
          <cell r="A605">
            <v>250</v>
          </cell>
          <cell r="B605" t="str">
            <v>France</v>
          </cell>
          <cell r="C605">
            <v>1998</v>
          </cell>
          <cell r="D605">
            <v>90</v>
          </cell>
          <cell r="E605">
            <v>1519</v>
          </cell>
          <cell r="F605">
            <v>90</v>
          </cell>
          <cell r="G605">
            <v>3962416</v>
          </cell>
          <cell r="H605" t="str">
            <v>;;=SUM(F32:G32);</v>
          </cell>
          <cell r="I605" t="str">
            <v>.</v>
          </cell>
        </row>
        <row r="606">
          <cell r="A606">
            <v>250</v>
          </cell>
          <cell r="B606" t="str">
            <v>France</v>
          </cell>
          <cell r="C606">
            <v>1998</v>
          </cell>
          <cell r="D606">
            <v>90</v>
          </cell>
          <cell r="E606">
            <v>2020</v>
          </cell>
          <cell r="F606">
            <v>90</v>
          </cell>
          <cell r="G606">
            <v>756127</v>
          </cell>
          <cell r="H606" t="str">
            <v>;;=SUM(F33:G33);</v>
          </cell>
          <cell r="I606" t="str">
            <v>.</v>
          </cell>
        </row>
        <row r="607">
          <cell r="A607">
            <v>250</v>
          </cell>
          <cell r="B607" t="str">
            <v>France</v>
          </cell>
          <cell r="C607">
            <v>1998</v>
          </cell>
          <cell r="D607">
            <v>90</v>
          </cell>
          <cell r="E607">
            <v>2121</v>
          </cell>
          <cell r="F607">
            <v>90</v>
          </cell>
          <cell r="G607">
            <v>731138</v>
          </cell>
          <cell r="H607" t="str">
            <v>;;=SUM(F34:G34);</v>
          </cell>
          <cell r="I607" t="str">
            <v>.</v>
          </cell>
        </row>
        <row r="608">
          <cell r="A608">
            <v>250</v>
          </cell>
          <cell r="B608" t="str">
            <v>France</v>
          </cell>
          <cell r="C608">
            <v>1998</v>
          </cell>
          <cell r="D608">
            <v>90</v>
          </cell>
          <cell r="E608">
            <v>2222</v>
          </cell>
          <cell r="F608">
            <v>90</v>
          </cell>
          <cell r="G608">
            <v>753310</v>
          </cell>
          <cell r="H608" t="str">
            <v>;;=SUM(F35:G35);</v>
          </cell>
          <cell r="I608" t="str">
            <v>.</v>
          </cell>
        </row>
        <row r="609">
          <cell r="A609">
            <v>250</v>
          </cell>
          <cell r="B609" t="str">
            <v>France</v>
          </cell>
          <cell r="C609">
            <v>1998</v>
          </cell>
          <cell r="D609">
            <v>90</v>
          </cell>
          <cell r="E609">
            <v>2323</v>
          </cell>
          <cell r="F609">
            <v>90</v>
          </cell>
          <cell r="G609">
            <v>800454</v>
          </cell>
          <cell r="H609" t="str">
            <v>;;=SUM(F36:G36);</v>
          </cell>
          <cell r="I609" t="str">
            <v>.</v>
          </cell>
        </row>
        <row r="610">
          <cell r="A610">
            <v>407</v>
          </cell>
          <cell r="B610" t="str">
            <v>Korea, Republic of</v>
          </cell>
          <cell r="C610">
            <v>1998</v>
          </cell>
          <cell r="D610">
            <v>90</v>
          </cell>
          <cell r="E610">
            <v>707</v>
          </cell>
          <cell r="F610">
            <v>90</v>
          </cell>
          <cell r="G610">
            <v>675788</v>
          </cell>
          <cell r="H610" t="str">
            <v>;;=SUM(F17:G17);</v>
          </cell>
          <cell r="I610" t="str">
            <v>.</v>
          </cell>
        </row>
        <row r="611">
          <cell r="A611">
            <v>407</v>
          </cell>
          <cell r="B611" t="str">
            <v>Korea, Republic of</v>
          </cell>
          <cell r="C611">
            <v>1998</v>
          </cell>
          <cell r="D611">
            <v>90</v>
          </cell>
          <cell r="E611">
            <v>808</v>
          </cell>
          <cell r="F611">
            <v>90</v>
          </cell>
          <cell r="G611">
            <v>645175</v>
          </cell>
          <cell r="H611" t="str">
            <v>;;=SUM(F18:G18);</v>
          </cell>
          <cell r="I611" t="str">
            <v>.</v>
          </cell>
        </row>
        <row r="612">
          <cell r="A612">
            <v>407</v>
          </cell>
          <cell r="B612" t="str">
            <v>Korea, Republic of</v>
          </cell>
          <cell r="C612">
            <v>1998</v>
          </cell>
          <cell r="D612">
            <v>90</v>
          </cell>
          <cell r="E612">
            <v>909</v>
          </cell>
          <cell r="F612">
            <v>90</v>
          </cell>
          <cell r="G612">
            <v>628856</v>
          </cell>
          <cell r="H612" t="str">
            <v>;;=SUM(F19:G19);</v>
          </cell>
          <cell r="I612" t="str">
            <v>.</v>
          </cell>
        </row>
        <row r="613">
          <cell r="A613">
            <v>407</v>
          </cell>
          <cell r="B613" t="str">
            <v>Korea, Republic of</v>
          </cell>
          <cell r="C613">
            <v>1998</v>
          </cell>
          <cell r="D613">
            <v>90</v>
          </cell>
          <cell r="E613">
            <v>509</v>
          </cell>
          <cell r="F613">
            <v>90</v>
          </cell>
          <cell r="G613">
            <v>3371576</v>
          </cell>
          <cell r="H613" t="str">
            <v>;;=SUM(F20:G20);</v>
          </cell>
          <cell r="I613" t="str">
            <v>.</v>
          </cell>
        </row>
        <row r="614">
          <cell r="A614">
            <v>407</v>
          </cell>
          <cell r="B614" t="str">
            <v>Korea, Republic of</v>
          </cell>
          <cell r="C614">
            <v>1998</v>
          </cell>
          <cell r="D614">
            <v>90</v>
          </cell>
          <cell r="E614">
            <v>1010</v>
          </cell>
          <cell r="F614">
            <v>90</v>
          </cell>
          <cell r="G614">
            <v>622333</v>
          </cell>
          <cell r="H614" t="str">
            <v>;;=SUM(F21:G21);</v>
          </cell>
          <cell r="I614" t="str">
            <v>.</v>
          </cell>
        </row>
        <row r="615">
          <cell r="A615">
            <v>407</v>
          </cell>
          <cell r="B615" t="str">
            <v>Korea, Republic of</v>
          </cell>
          <cell r="C615">
            <v>1998</v>
          </cell>
          <cell r="D615">
            <v>90</v>
          </cell>
          <cell r="E615">
            <v>1111</v>
          </cell>
          <cell r="F615">
            <v>90</v>
          </cell>
          <cell r="G615">
            <v>623617</v>
          </cell>
          <cell r="H615" t="str">
            <v>;;=SUM(F22:G22);</v>
          </cell>
          <cell r="I615" t="str">
            <v>.</v>
          </cell>
        </row>
        <row r="616">
          <cell r="A616">
            <v>407</v>
          </cell>
          <cell r="B616" t="str">
            <v>Korea, Republic of</v>
          </cell>
          <cell r="C616">
            <v>1998</v>
          </cell>
          <cell r="D616">
            <v>90</v>
          </cell>
          <cell r="E616">
            <v>1212</v>
          </cell>
          <cell r="F616">
            <v>90</v>
          </cell>
          <cell r="G616">
            <v>636064</v>
          </cell>
          <cell r="H616" t="str">
            <v>;;=SUM(F23:G23);</v>
          </cell>
          <cell r="I616" t="str">
            <v>.</v>
          </cell>
        </row>
        <row r="617">
          <cell r="A617">
            <v>407</v>
          </cell>
          <cell r="B617" t="str">
            <v>Korea, Republic of</v>
          </cell>
          <cell r="C617">
            <v>1998</v>
          </cell>
          <cell r="D617">
            <v>90</v>
          </cell>
          <cell r="E617">
            <v>1313</v>
          </cell>
          <cell r="F617">
            <v>90</v>
          </cell>
          <cell r="G617">
            <v>663201</v>
          </cell>
          <cell r="H617" t="str">
            <v>;;=SUM(F24:G24);</v>
          </cell>
          <cell r="I617" t="str">
            <v>.</v>
          </cell>
        </row>
        <row r="618">
          <cell r="A618">
            <v>407</v>
          </cell>
          <cell r="B618" t="str">
            <v>Korea, Republic of</v>
          </cell>
          <cell r="C618">
            <v>1998</v>
          </cell>
          <cell r="D618">
            <v>90</v>
          </cell>
          <cell r="E618">
            <v>1414</v>
          </cell>
          <cell r="F618">
            <v>90</v>
          </cell>
          <cell r="G618">
            <v>713700</v>
          </cell>
          <cell r="H618" t="str">
            <v>;;=SUM(F25:G25);</v>
          </cell>
          <cell r="I618" t="str">
            <v>.</v>
          </cell>
        </row>
        <row r="619">
          <cell r="A619">
            <v>407</v>
          </cell>
          <cell r="B619" t="str">
            <v>Korea, Republic of</v>
          </cell>
          <cell r="C619">
            <v>1998</v>
          </cell>
          <cell r="D619">
            <v>90</v>
          </cell>
          <cell r="E619">
            <v>1014</v>
          </cell>
          <cell r="F619">
            <v>90</v>
          </cell>
          <cell r="G619">
            <v>3258915</v>
          </cell>
          <cell r="H619" t="str">
            <v>;;=SUM(F26:G26);</v>
          </cell>
          <cell r="I619" t="str">
            <v>.</v>
          </cell>
        </row>
        <row r="620">
          <cell r="A620">
            <v>407</v>
          </cell>
          <cell r="B620" t="str">
            <v>Korea, Republic of</v>
          </cell>
          <cell r="C620">
            <v>1998</v>
          </cell>
          <cell r="D620">
            <v>90</v>
          </cell>
          <cell r="E620">
            <v>1515</v>
          </cell>
          <cell r="F620">
            <v>90</v>
          </cell>
          <cell r="G620">
            <v>778441</v>
          </cell>
          <cell r="H620" t="str">
            <v>;;=SUM(F27:G27);</v>
          </cell>
          <cell r="I620" t="str">
            <v>.</v>
          </cell>
        </row>
        <row r="621">
          <cell r="A621">
            <v>407</v>
          </cell>
          <cell r="B621" t="str">
            <v>Korea, Republic of</v>
          </cell>
          <cell r="C621">
            <v>1998</v>
          </cell>
          <cell r="D621">
            <v>90</v>
          </cell>
          <cell r="E621">
            <v>1616</v>
          </cell>
          <cell r="F621">
            <v>90</v>
          </cell>
          <cell r="G621">
            <v>823583</v>
          </cell>
          <cell r="H621" t="str">
            <v>;;=SUM(F28:G28);</v>
          </cell>
          <cell r="I621" t="str">
            <v>.</v>
          </cell>
        </row>
        <row r="622">
          <cell r="A622">
            <v>407</v>
          </cell>
          <cell r="B622" t="str">
            <v>Korea, Republic of</v>
          </cell>
          <cell r="C622">
            <v>1998</v>
          </cell>
          <cell r="D622">
            <v>90</v>
          </cell>
          <cell r="E622">
            <v>1717</v>
          </cell>
          <cell r="F622">
            <v>90</v>
          </cell>
          <cell r="G622">
            <v>831922</v>
          </cell>
          <cell r="H622" t="str">
            <v>;;=SUM(F29:G29);</v>
          </cell>
          <cell r="I622" t="str">
            <v>.</v>
          </cell>
        </row>
        <row r="623">
          <cell r="A623">
            <v>407</v>
          </cell>
          <cell r="B623" t="str">
            <v>Korea, Republic of</v>
          </cell>
          <cell r="C623">
            <v>1998</v>
          </cell>
          <cell r="D623">
            <v>90</v>
          </cell>
          <cell r="E623">
            <v>1818</v>
          </cell>
          <cell r="F623">
            <v>90</v>
          </cell>
          <cell r="G623">
            <v>810380</v>
          </cell>
          <cell r="H623" t="str">
            <v>;;=SUM(F30:G30);</v>
          </cell>
          <cell r="I623" t="str">
            <v>.</v>
          </cell>
        </row>
        <row r="624">
          <cell r="A624">
            <v>407</v>
          </cell>
          <cell r="B624" t="str">
            <v>Korea, Republic of</v>
          </cell>
          <cell r="C624">
            <v>1998</v>
          </cell>
          <cell r="D624">
            <v>90</v>
          </cell>
          <cell r="E624">
            <v>1919</v>
          </cell>
          <cell r="F624">
            <v>90</v>
          </cell>
          <cell r="G624">
            <v>775195</v>
          </cell>
          <cell r="H624" t="str">
            <v>;;=SUM(F31:G31);</v>
          </cell>
          <cell r="I624" t="str">
            <v>.</v>
          </cell>
        </row>
        <row r="625">
          <cell r="A625">
            <v>407</v>
          </cell>
          <cell r="B625" t="str">
            <v>Korea, Republic of</v>
          </cell>
          <cell r="C625">
            <v>1998</v>
          </cell>
          <cell r="D625">
            <v>90</v>
          </cell>
          <cell r="E625">
            <v>1519</v>
          </cell>
          <cell r="F625">
            <v>90</v>
          </cell>
          <cell r="G625">
            <v>4019521</v>
          </cell>
          <cell r="H625" t="str">
            <v>;;=SUM(F32:G32);</v>
          </cell>
          <cell r="I625" t="str">
            <v>.</v>
          </cell>
        </row>
        <row r="626">
          <cell r="A626">
            <v>407</v>
          </cell>
          <cell r="B626" t="str">
            <v>Korea, Republic of</v>
          </cell>
          <cell r="C626">
            <v>1998</v>
          </cell>
          <cell r="D626">
            <v>90</v>
          </cell>
          <cell r="E626">
            <v>2020</v>
          </cell>
          <cell r="F626">
            <v>90</v>
          </cell>
          <cell r="G626">
            <v>753531</v>
          </cell>
          <cell r="H626" t="str">
            <v>;;=SUM(F33:G33);</v>
          </cell>
          <cell r="I626" t="str">
            <v>.</v>
          </cell>
        </row>
        <row r="627">
          <cell r="A627">
            <v>407</v>
          </cell>
          <cell r="B627" t="str">
            <v>Korea, Republic of</v>
          </cell>
          <cell r="C627">
            <v>1998</v>
          </cell>
          <cell r="D627">
            <v>90</v>
          </cell>
          <cell r="E627">
            <v>2121</v>
          </cell>
          <cell r="F627">
            <v>90</v>
          </cell>
          <cell r="G627">
            <v>758132</v>
          </cell>
          <cell r="H627" t="str">
            <v>;;=SUM(F34:G34);</v>
          </cell>
          <cell r="I627" t="str">
            <v>.</v>
          </cell>
        </row>
        <row r="628">
          <cell r="A628">
            <v>407</v>
          </cell>
          <cell r="B628" t="str">
            <v>Korea, Republic of</v>
          </cell>
          <cell r="C628">
            <v>1998</v>
          </cell>
          <cell r="D628">
            <v>90</v>
          </cell>
          <cell r="E628">
            <v>2222</v>
          </cell>
          <cell r="F628">
            <v>90</v>
          </cell>
          <cell r="G628">
            <v>779734</v>
          </cell>
          <cell r="H628" t="str">
            <v>;;=SUM(F35:G35);</v>
          </cell>
          <cell r="I628" t="str">
            <v>.</v>
          </cell>
        </row>
        <row r="629">
          <cell r="A629">
            <v>407</v>
          </cell>
          <cell r="B629" t="str">
            <v>Korea, Republic of</v>
          </cell>
          <cell r="C629">
            <v>1998</v>
          </cell>
          <cell r="D629">
            <v>90</v>
          </cell>
          <cell r="E629">
            <v>2323</v>
          </cell>
          <cell r="F629">
            <v>90</v>
          </cell>
          <cell r="G629">
            <v>814250</v>
          </cell>
          <cell r="H629" t="str">
            <v>;;=SUM(F36:G36);</v>
          </cell>
          <cell r="I629" t="str">
            <v>.</v>
          </cell>
        </row>
        <row r="630">
          <cell r="A630">
            <v>407</v>
          </cell>
          <cell r="B630" t="str">
            <v>Korea, Republic of</v>
          </cell>
          <cell r="C630">
            <v>1998</v>
          </cell>
          <cell r="D630">
            <v>90</v>
          </cell>
          <cell r="E630">
            <v>2424</v>
          </cell>
          <cell r="F630">
            <v>90</v>
          </cell>
          <cell r="G630">
            <v>851976</v>
          </cell>
          <cell r="H630" t="str">
            <v>;;=SUM(F37:G37);</v>
          </cell>
          <cell r="I630" t="str">
            <v>.</v>
          </cell>
        </row>
        <row r="631">
          <cell r="A631">
            <v>407</v>
          </cell>
          <cell r="B631" t="str">
            <v>Korea, Republic of</v>
          </cell>
          <cell r="C631">
            <v>1998</v>
          </cell>
          <cell r="D631">
            <v>90</v>
          </cell>
          <cell r="E631">
            <v>2024</v>
          </cell>
          <cell r="F631">
            <v>90</v>
          </cell>
          <cell r="G631">
            <v>3957623</v>
          </cell>
          <cell r="H631" t="str">
            <v>;;=SUM(F38:G38);</v>
          </cell>
          <cell r="I631" t="str">
            <v>.</v>
          </cell>
        </row>
        <row r="632">
          <cell r="A632">
            <v>407</v>
          </cell>
          <cell r="B632" t="str">
            <v>Korea, Republic of</v>
          </cell>
          <cell r="C632">
            <v>1998</v>
          </cell>
          <cell r="D632">
            <v>90</v>
          </cell>
          <cell r="E632">
            <v>2525</v>
          </cell>
          <cell r="F632">
            <v>90</v>
          </cell>
          <cell r="G632">
            <v>882872</v>
          </cell>
          <cell r="H632" t="str">
            <v>;;=SUM(F39:G39);</v>
          </cell>
          <cell r="I632" t="str">
            <v>.</v>
          </cell>
        </row>
        <row r="633">
          <cell r="A633">
            <v>407</v>
          </cell>
          <cell r="B633" t="str">
            <v>Korea, Republic of</v>
          </cell>
          <cell r="C633">
            <v>1998</v>
          </cell>
          <cell r="D633">
            <v>90</v>
          </cell>
          <cell r="E633">
            <v>2626</v>
          </cell>
          <cell r="F633">
            <v>90</v>
          </cell>
          <cell r="G633">
            <v>904068</v>
          </cell>
          <cell r="H633" t="str">
            <v>;;=SUM(F40:G40);</v>
          </cell>
          <cell r="I633" t="str">
            <v>.</v>
          </cell>
        </row>
        <row r="634">
          <cell r="A634">
            <v>407</v>
          </cell>
          <cell r="B634" t="str">
            <v>Korea, Republic of</v>
          </cell>
          <cell r="C634">
            <v>1998</v>
          </cell>
          <cell r="D634">
            <v>90</v>
          </cell>
          <cell r="E634">
            <v>2727</v>
          </cell>
          <cell r="F634">
            <v>90</v>
          </cell>
          <cell r="G634">
            <v>909808</v>
          </cell>
          <cell r="H634" t="str">
            <v>;;=SUM(F41:G41);</v>
          </cell>
          <cell r="I634" t="str">
            <v>.</v>
          </cell>
        </row>
        <row r="635">
          <cell r="A635">
            <v>407</v>
          </cell>
          <cell r="B635" t="str">
            <v>Korea, Republic of</v>
          </cell>
          <cell r="C635">
            <v>1998</v>
          </cell>
          <cell r="D635">
            <v>90</v>
          </cell>
          <cell r="E635">
            <v>2828</v>
          </cell>
          <cell r="F635">
            <v>90</v>
          </cell>
          <cell r="G635">
            <v>901125</v>
          </cell>
          <cell r="H635" t="str">
            <v>;;=SUM(F42:G42);</v>
          </cell>
          <cell r="I635" t="str">
            <v>.</v>
          </cell>
        </row>
        <row r="636">
          <cell r="A636">
            <v>407</v>
          </cell>
          <cell r="B636" t="str">
            <v>Korea, Republic of</v>
          </cell>
          <cell r="C636">
            <v>1998</v>
          </cell>
          <cell r="D636">
            <v>90</v>
          </cell>
          <cell r="E636">
            <v>2929</v>
          </cell>
          <cell r="F636">
            <v>90</v>
          </cell>
          <cell r="G636">
            <v>878507</v>
          </cell>
          <cell r="H636" t="str">
            <v>;;=SUM(F43:G43);</v>
          </cell>
          <cell r="I636" t="str">
            <v>.</v>
          </cell>
        </row>
        <row r="637">
          <cell r="A637">
            <v>407</v>
          </cell>
          <cell r="B637" t="str">
            <v>Korea, Republic of</v>
          </cell>
          <cell r="C637">
            <v>1998</v>
          </cell>
          <cell r="D637">
            <v>90</v>
          </cell>
          <cell r="E637">
            <v>2529</v>
          </cell>
          <cell r="F637">
            <v>90</v>
          </cell>
          <cell r="G637">
            <v>4476380</v>
          </cell>
          <cell r="H637" t="str">
            <v>;;=SUM(F44:G44);</v>
          </cell>
          <cell r="I637" t="str">
            <v>.</v>
          </cell>
        </row>
        <row r="638">
          <cell r="A638">
            <v>407</v>
          </cell>
          <cell r="B638" t="str">
            <v>Korea, Republic of</v>
          </cell>
          <cell r="C638">
            <v>1998</v>
          </cell>
          <cell r="D638">
            <v>90</v>
          </cell>
          <cell r="E638">
            <v>3034</v>
          </cell>
          <cell r="F638">
            <v>90</v>
          </cell>
          <cell r="G638">
            <v>4166438</v>
          </cell>
          <cell r="H638" t="str">
            <v>;;=SUM(F45:G45);</v>
          </cell>
          <cell r="I638" t="str">
            <v>.</v>
          </cell>
        </row>
        <row r="639">
          <cell r="A639">
            <v>407</v>
          </cell>
          <cell r="B639" t="str">
            <v>Korea, Republic of</v>
          </cell>
          <cell r="C639">
            <v>1998</v>
          </cell>
          <cell r="D639">
            <v>90</v>
          </cell>
          <cell r="E639">
            <v>3539</v>
          </cell>
          <cell r="F639">
            <v>90</v>
          </cell>
          <cell r="G639">
            <v>4327616</v>
          </cell>
          <cell r="H639" t="str">
            <v>;;=SUM(F46:G46);</v>
          </cell>
          <cell r="I639" t="str">
            <v>.</v>
          </cell>
        </row>
        <row r="640">
          <cell r="A640">
            <v>407</v>
          </cell>
          <cell r="B640" t="str">
            <v>Korea, Republic of</v>
          </cell>
          <cell r="C640">
            <v>1998</v>
          </cell>
          <cell r="D640">
            <v>90</v>
          </cell>
          <cell r="E640">
            <v>4099</v>
          </cell>
          <cell r="F640">
            <v>90</v>
          </cell>
          <cell r="G640">
            <v>15265515</v>
          </cell>
          <cell r="H640" t="str">
            <v>;;=SUM(F47:G47);</v>
          </cell>
          <cell r="I640" t="str">
            <v>.</v>
          </cell>
        </row>
        <row r="641">
          <cell r="A641">
            <v>407</v>
          </cell>
          <cell r="B641" t="str">
            <v>Korea, Republic of</v>
          </cell>
          <cell r="C641">
            <v>1998</v>
          </cell>
          <cell r="D641">
            <v>90</v>
          </cell>
          <cell r="E641">
            <v>990000</v>
          </cell>
          <cell r="F641">
            <v>90</v>
          </cell>
          <cell r="G641">
            <v>0</v>
          </cell>
          <cell r="H641" t="str">
            <v>n;</v>
          </cell>
          <cell r="I641" t="str">
            <v>n</v>
          </cell>
        </row>
        <row r="642">
          <cell r="A642">
            <v>554</v>
          </cell>
          <cell r="B642" t="str">
            <v>New Zealand</v>
          </cell>
          <cell r="C642">
            <v>1998</v>
          </cell>
          <cell r="D642">
            <v>90</v>
          </cell>
          <cell r="E642">
            <v>1616</v>
          </cell>
          <cell r="F642">
            <v>90</v>
          </cell>
          <cell r="G642">
            <v>53930</v>
          </cell>
          <cell r="H642" t="str">
            <v>;;=SUM(F28:G28);</v>
          </cell>
          <cell r="I642" t="str">
            <v>.</v>
          </cell>
        </row>
        <row r="643">
          <cell r="A643">
            <v>554</v>
          </cell>
          <cell r="B643" t="str">
            <v>New Zealand</v>
          </cell>
          <cell r="C643">
            <v>1998</v>
          </cell>
          <cell r="D643">
            <v>90</v>
          </cell>
          <cell r="E643">
            <v>1717</v>
          </cell>
          <cell r="F643">
            <v>90</v>
          </cell>
          <cell r="G643">
            <v>55460</v>
          </cell>
          <cell r="H643" t="str">
            <v>;;=SUM(F29:G29);</v>
          </cell>
          <cell r="I643" t="str">
            <v>.</v>
          </cell>
        </row>
        <row r="644">
          <cell r="A644">
            <v>554</v>
          </cell>
          <cell r="B644" t="str">
            <v>New Zealand</v>
          </cell>
          <cell r="C644">
            <v>1998</v>
          </cell>
          <cell r="D644">
            <v>90</v>
          </cell>
          <cell r="E644">
            <v>1818</v>
          </cell>
          <cell r="F644">
            <v>90</v>
          </cell>
          <cell r="G644">
            <v>54520</v>
          </cell>
          <cell r="H644" t="str">
            <v>;;=SUM(F30:G30);</v>
          </cell>
          <cell r="I644" t="str">
            <v>.</v>
          </cell>
        </row>
        <row r="645">
          <cell r="A645">
            <v>554</v>
          </cell>
          <cell r="B645" t="str">
            <v>New Zealand</v>
          </cell>
          <cell r="C645">
            <v>1998</v>
          </cell>
          <cell r="D645">
            <v>90</v>
          </cell>
          <cell r="E645">
            <v>1919</v>
          </cell>
          <cell r="F645">
            <v>90</v>
          </cell>
          <cell r="G645">
            <v>54150</v>
          </cell>
          <cell r="H645" t="str">
            <v>;;=SUM(F31:G31);</v>
          </cell>
          <cell r="I645" t="str">
            <v>.</v>
          </cell>
        </row>
        <row r="646">
          <cell r="A646">
            <v>554</v>
          </cell>
          <cell r="B646" t="str">
            <v>New Zealand</v>
          </cell>
          <cell r="C646">
            <v>1998</v>
          </cell>
          <cell r="D646">
            <v>90</v>
          </cell>
          <cell r="E646">
            <v>1519</v>
          </cell>
          <cell r="F646">
            <v>90</v>
          </cell>
          <cell r="G646">
            <v>271650</v>
          </cell>
          <cell r="H646" t="str">
            <v>;;=SUM(F32:G32);</v>
          </cell>
          <cell r="I646" t="str">
            <v>.</v>
          </cell>
        </row>
        <row r="647">
          <cell r="A647">
            <v>554</v>
          </cell>
          <cell r="B647" t="str">
            <v>New Zealand</v>
          </cell>
          <cell r="C647">
            <v>1998</v>
          </cell>
          <cell r="D647">
            <v>90</v>
          </cell>
          <cell r="E647">
            <v>2020</v>
          </cell>
          <cell r="F647">
            <v>90</v>
          </cell>
          <cell r="G647">
            <v>52570</v>
          </cell>
          <cell r="H647" t="str">
            <v>;;=SUM(F33:G33);</v>
          </cell>
          <cell r="I647" t="str">
            <v>.</v>
          </cell>
        </row>
        <row r="648">
          <cell r="A648">
            <v>554</v>
          </cell>
          <cell r="B648" t="str">
            <v>New Zealand</v>
          </cell>
          <cell r="C648">
            <v>1998</v>
          </cell>
          <cell r="D648">
            <v>90</v>
          </cell>
          <cell r="E648">
            <v>2121</v>
          </cell>
          <cell r="F648">
            <v>90</v>
          </cell>
          <cell r="G648">
            <v>54000</v>
          </cell>
          <cell r="H648" t="str">
            <v>;;=SUM(F34:G34);</v>
          </cell>
          <cell r="I648" t="str">
            <v>.</v>
          </cell>
        </row>
        <row r="649">
          <cell r="A649">
            <v>554</v>
          </cell>
          <cell r="B649" t="str">
            <v>New Zealand</v>
          </cell>
          <cell r="C649">
            <v>1998</v>
          </cell>
          <cell r="D649">
            <v>90</v>
          </cell>
          <cell r="E649">
            <v>2222</v>
          </cell>
          <cell r="F649">
            <v>90</v>
          </cell>
          <cell r="G649">
            <v>52750</v>
          </cell>
          <cell r="H649" t="str">
            <v>;;=SUM(F35:G35);</v>
          </cell>
          <cell r="I649" t="str">
            <v>.</v>
          </cell>
        </row>
        <row r="650">
          <cell r="A650">
            <v>554</v>
          </cell>
          <cell r="B650" t="str">
            <v>New Zealand</v>
          </cell>
          <cell r="C650">
            <v>1998</v>
          </cell>
          <cell r="D650">
            <v>90</v>
          </cell>
          <cell r="E650">
            <v>2323</v>
          </cell>
          <cell r="F650">
            <v>90</v>
          </cell>
          <cell r="G650">
            <v>52970</v>
          </cell>
          <cell r="H650" t="str">
            <v>;;=SUM(F36:G36);</v>
          </cell>
          <cell r="I650" t="str">
            <v>.</v>
          </cell>
        </row>
        <row r="651">
          <cell r="A651">
            <v>554</v>
          </cell>
          <cell r="B651" t="str">
            <v>New Zealand</v>
          </cell>
          <cell r="C651">
            <v>1998</v>
          </cell>
          <cell r="D651">
            <v>90</v>
          </cell>
          <cell r="E651">
            <v>2424</v>
          </cell>
          <cell r="F651">
            <v>90</v>
          </cell>
          <cell r="G651">
            <v>53740</v>
          </cell>
          <cell r="H651" t="str">
            <v>;;=SUM(F37:G37);</v>
          </cell>
          <cell r="I651" t="str">
            <v>.</v>
          </cell>
        </row>
        <row r="652">
          <cell r="A652">
            <v>554</v>
          </cell>
          <cell r="B652" t="str">
            <v>New Zealand</v>
          </cell>
          <cell r="C652">
            <v>1998</v>
          </cell>
          <cell r="D652">
            <v>90</v>
          </cell>
          <cell r="E652">
            <v>2024</v>
          </cell>
          <cell r="F652">
            <v>90</v>
          </cell>
          <cell r="G652">
            <v>266030</v>
          </cell>
          <cell r="H652" t="str">
            <v>;;=SUM(F38:G38);</v>
          </cell>
          <cell r="I652" t="str">
            <v>.</v>
          </cell>
        </row>
        <row r="653">
          <cell r="A653">
            <v>554</v>
          </cell>
          <cell r="B653" t="str">
            <v>New Zealand</v>
          </cell>
          <cell r="C653">
            <v>1998</v>
          </cell>
          <cell r="D653">
            <v>90</v>
          </cell>
          <cell r="E653">
            <v>2525</v>
          </cell>
          <cell r="F653">
            <v>90</v>
          </cell>
          <cell r="G653">
            <v>53790</v>
          </cell>
          <cell r="H653" t="str">
            <v>;;=SUM(F39:G39);</v>
          </cell>
          <cell r="I653" t="str">
            <v>.</v>
          </cell>
        </row>
        <row r="654">
          <cell r="A654">
            <v>554</v>
          </cell>
          <cell r="B654" t="str">
            <v>New Zealand</v>
          </cell>
          <cell r="C654">
            <v>1998</v>
          </cell>
          <cell r="D654">
            <v>90</v>
          </cell>
          <cell r="E654">
            <v>2626</v>
          </cell>
          <cell r="F654">
            <v>90</v>
          </cell>
          <cell r="G654">
            <v>55890</v>
          </cell>
          <cell r="H654" t="str">
            <v>;;=SUM(F40:G40);</v>
          </cell>
          <cell r="I654" t="str">
            <v>.</v>
          </cell>
        </row>
        <row r="655">
          <cell r="A655">
            <v>554</v>
          </cell>
          <cell r="B655" t="str">
            <v>New Zealand</v>
          </cell>
          <cell r="C655">
            <v>1998</v>
          </cell>
          <cell r="D655">
            <v>90</v>
          </cell>
          <cell r="E655">
            <v>2727</v>
          </cell>
          <cell r="F655">
            <v>90</v>
          </cell>
          <cell r="G655">
            <v>57060</v>
          </cell>
          <cell r="H655" t="str">
            <v>;;=SUM(F41:G41);</v>
          </cell>
          <cell r="I655" t="str">
            <v>.</v>
          </cell>
        </row>
        <row r="656">
          <cell r="A656">
            <v>554</v>
          </cell>
          <cell r="B656" t="str">
            <v>New Zealand</v>
          </cell>
          <cell r="C656">
            <v>1998</v>
          </cell>
          <cell r="D656">
            <v>90</v>
          </cell>
          <cell r="E656">
            <v>2828</v>
          </cell>
          <cell r="F656">
            <v>90</v>
          </cell>
          <cell r="G656">
            <v>56730</v>
          </cell>
          <cell r="H656" t="str">
            <v>;;=SUM(F42:G42);</v>
          </cell>
          <cell r="I656" t="str">
            <v>.</v>
          </cell>
        </row>
        <row r="657">
          <cell r="A657">
            <v>554</v>
          </cell>
          <cell r="B657" t="str">
            <v>New Zealand</v>
          </cell>
          <cell r="C657">
            <v>1998</v>
          </cell>
          <cell r="D657">
            <v>90</v>
          </cell>
          <cell r="E657">
            <v>2929</v>
          </cell>
          <cell r="F657">
            <v>90</v>
          </cell>
          <cell r="G657">
            <v>57880</v>
          </cell>
          <cell r="H657" t="str">
            <v>;;=SUM(F43:G43);</v>
          </cell>
          <cell r="I657" t="str">
            <v>.</v>
          </cell>
        </row>
        <row r="658">
          <cell r="A658">
            <v>554</v>
          </cell>
          <cell r="B658" t="str">
            <v>New Zealand</v>
          </cell>
          <cell r="C658">
            <v>1998</v>
          </cell>
          <cell r="D658">
            <v>90</v>
          </cell>
          <cell r="E658">
            <v>2529</v>
          </cell>
          <cell r="F658">
            <v>90</v>
          </cell>
          <cell r="G658">
            <v>281350</v>
          </cell>
          <cell r="H658" t="str">
            <v>;;=SUM(F44:G44);</v>
          </cell>
          <cell r="I658" t="str">
            <v>.</v>
          </cell>
        </row>
        <row r="659">
          <cell r="A659">
            <v>554</v>
          </cell>
          <cell r="B659" t="str">
            <v>New Zealand</v>
          </cell>
          <cell r="C659">
            <v>1998</v>
          </cell>
          <cell r="D659">
            <v>90</v>
          </cell>
          <cell r="E659">
            <v>3034</v>
          </cell>
          <cell r="F659">
            <v>90</v>
          </cell>
          <cell r="G659">
            <v>293840</v>
          </cell>
          <cell r="H659" t="str">
            <v>;;=SUM(F45:G45);</v>
          </cell>
          <cell r="I659" t="str">
            <v>.</v>
          </cell>
        </row>
        <row r="660">
          <cell r="A660">
            <v>554</v>
          </cell>
          <cell r="B660" t="str">
            <v>New Zealand</v>
          </cell>
          <cell r="C660">
            <v>1998</v>
          </cell>
          <cell r="D660">
            <v>90</v>
          </cell>
          <cell r="E660">
            <v>3539</v>
          </cell>
          <cell r="F660">
            <v>90</v>
          </cell>
          <cell r="G660">
            <v>310440</v>
          </cell>
          <cell r="H660" t="str">
            <v>;;=SUM(F46:G46);</v>
          </cell>
          <cell r="I660" t="str">
            <v>.</v>
          </cell>
        </row>
        <row r="661">
          <cell r="A661">
            <v>250</v>
          </cell>
          <cell r="B661" t="str">
            <v>France</v>
          </cell>
          <cell r="C661">
            <v>1998</v>
          </cell>
          <cell r="D661">
            <v>90</v>
          </cell>
          <cell r="E661">
            <v>2424</v>
          </cell>
          <cell r="F661">
            <v>90</v>
          </cell>
          <cell r="G661">
            <v>849816</v>
          </cell>
          <cell r="H661" t="str">
            <v>;;=SUM(F37:G37);</v>
          </cell>
          <cell r="I661" t="str">
            <v>.</v>
          </cell>
        </row>
        <row r="662">
          <cell r="A662">
            <v>250</v>
          </cell>
          <cell r="B662" t="str">
            <v>France</v>
          </cell>
          <cell r="C662">
            <v>1998</v>
          </cell>
          <cell r="D662">
            <v>90</v>
          </cell>
          <cell r="E662">
            <v>2024</v>
          </cell>
          <cell r="F662">
            <v>90</v>
          </cell>
          <cell r="G662">
            <v>3890845</v>
          </cell>
          <cell r="H662" t="str">
            <v>;;=SUM(F38:G38);</v>
          </cell>
          <cell r="I662" t="str">
            <v>.</v>
          </cell>
        </row>
        <row r="663">
          <cell r="A663">
            <v>250</v>
          </cell>
          <cell r="B663" t="str">
            <v>France</v>
          </cell>
          <cell r="C663">
            <v>1998</v>
          </cell>
          <cell r="D663">
            <v>90</v>
          </cell>
          <cell r="E663">
            <v>2525</v>
          </cell>
          <cell r="F663">
            <v>90</v>
          </cell>
          <cell r="G663">
            <v>872427</v>
          </cell>
          <cell r="H663" t="str">
            <v>;;=SUM(F39:G39);</v>
          </cell>
          <cell r="I663" t="str">
            <v>.</v>
          </cell>
        </row>
        <row r="664">
          <cell r="A664">
            <v>250</v>
          </cell>
          <cell r="B664" t="str">
            <v>France</v>
          </cell>
          <cell r="C664">
            <v>1998</v>
          </cell>
          <cell r="D664">
            <v>90</v>
          </cell>
          <cell r="E664">
            <v>2626</v>
          </cell>
          <cell r="F664">
            <v>90</v>
          </cell>
          <cell r="G664">
            <v>877983</v>
          </cell>
          <cell r="H664" t="str">
            <v>;;=SUM(F40:G40);</v>
          </cell>
          <cell r="I664" t="str">
            <v>.</v>
          </cell>
        </row>
        <row r="665">
          <cell r="A665">
            <v>250</v>
          </cell>
          <cell r="B665" t="str">
            <v>France</v>
          </cell>
          <cell r="C665">
            <v>1998</v>
          </cell>
          <cell r="D665">
            <v>90</v>
          </cell>
          <cell r="E665">
            <v>2727</v>
          </cell>
          <cell r="F665">
            <v>90</v>
          </cell>
          <cell r="G665">
            <v>863009</v>
          </cell>
          <cell r="H665" t="str">
            <v>;;=SUM(F41:G41);</v>
          </cell>
          <cell r="I665" t="str">
            <v>.</v>
          </cell>
        </row>
        <row r="666">
          <cell r="A666">
            <v>250</v>
          </cell>
          <cell r="B666" t="str">
            <v>France</v>
          </cell>
          <cell r="C666">
            <v>1998</v>
          </cell>
          <cell r="D666">
            <v>90</v>
          </cell>
          <cell r="E666">
            <v>2828</v>
          </cell>
          <cell r="F666">
            <v>90</v>
          </cell>
          <cell r="G666">
            <v>856684</v>
          </cell>
          <cell r="H666" t="str">
            <v>;;=SUM(F42:G42);</v>
          </cell>
          <cell r="I666" t="str">
            <v>.</v>
          </cell>
        </row>
        <row r="667">
          <cell r="A667">
            <v>250</v>
          </cell>
          <cell r="B667" t="str">
            <v>France</v>
          </cell>
          <cell r="C667">
            <v>1998</v>
          </cell>
          <cell r="D667">
            <v>90</v>
          </cell>
          <cell r="E667">
            <v>2929</v>
          </cell>
          <cell r="F667">
            <v>90</v>
          </cell>
          <cell r="G667">
            <v>848154</v>
          </cell>
          <cell r="H667" t="str">
            <v>;;=SUM(F43:G43);</v>
          </cell>
          <cell r="I667" t="str">
            <v>.</v>
          </cell>
        </row>
        <row r="668">
          <cell r="A668">
            <v>250</v>
          </cell>
          <cell r="B668" t="str">
            <v>France</v>
          </cell>
          <cell r="C668">
            <v>1998</v>
          </cell>
          <cell r="D668">
            <v>90</v>
          </cell>
          <cell r="E668">
            <v>2529</v>
          </cell>
          <cell r="F668">
            <v>90</v>
          </cell>
          <cell r="G668">
            <v>4318257</v>
          </cell>
          <cell r="H668" t="str">
            <v>;;=SUM(F44:G44);</v>
          </cell>
          <cell r="I668" t="str">
            <v>.</v>
          </cell>
        </row>
        <row r="669">
          <cell r="A669">
            <v>250</v>
          </cell>
          <cell r="B669" t="str">
            <v>France</v>
          </cell>
          <cell r="C669">
            <v>1998</v>
          </cell>
          <cell r="D669">
            <v>90</v>
          </cell>
          <cell r="E669">
            <v>3034</v>
          </cell>
          <cell r="F669">
            <v>90</v>
          </cell>
          <cell r="G669">
            <v>4380046</v>
          </cell>
          <cell r="H669" t="str">
            <v>;;=SUM(F45:G45);</v>
          </cell>
          <cell r="I669" t="str">
            <v>.</v>
          </cell>
        </row>
        <row r="670">
          <cell r="A670">
            <v>250</v>
          </cell>
          <cell r="B670" t="str">
            <v>France</v>
          </cell>
          <cell r="C670">
            <v>1998</v>
          </cell>
          <cell r="D670">
            <v>90</v>
          </cell>
          <cell r="E670">
            <v>3539</v>
          </cell>
          <cell r="F670">
            <v>90</v>
          </cell>
          <cell r="G670">
            <v>4328099</v>
          </cell>
          <cell r="H670" t="str">
            <v>;;=SUM(F46:G46);</v>
          </cell>
          <cell r="I670" t="str">
            <v>.</v>
          </cell>
        </row>
        <row r="671">
          <cell r="A671">
            <v>250</v>
          </cell>
          <cell r="B671" t="str">
            <v>France</v>
          </cell>
          <cell r="C671">
            <v>1998</v>
          </cell>
          <cell r="D671">
            <v>90</v>
          </cell>
          <cell r="E671">
            <v>4099</v>
          </cell>
          <cell r="F671">
            <v>90</v>
          </cell>
          <cell r="G671">
            <v>26663267</v>
          </cell>
          <cell r="H671" t="str">
            <v>;;=SUM(F47:G47);</v>
          </cell>
          <cell r="I671" t="str">
            <v>.</v>
          </cell>
        </row>
        <row r="672">
          <cell r="A672">
            <v>250</v>
          </cell>
          <cell r="B672" t="str">
            <v>France</v>
          </cell>
          <cell r="C672">
            <v>1998</v>
          </cell>
          <cell r="D672">
            <v>90</v>
          </cell>
          <cell r="E672">
            <v>990000</v>
          </cell>
          <cell r="F672">
            <v>90</v>
          </cell>
          <cell r="G672">
            <v>0</v>
          </cell>
          <cell r="H672" t="str">
            <v>n;</v>
          </cell>
          <cell r="I672" t="str">
            <v>n</v>
          </cell>
        </row>
        <row r="673">
          <cell r="A673">
            <v>300</v>
          </cell>
          <cell r="B673" t="str">
            <v>Greece</v>
          </cell>
          <cell r="C673">
            <v>1998</v>
          </cell>
          <cell r="D673">
            <v>90</v>
          </cell>
          <cell r="E673">
            <v>900000</v>
          </cell>
          <cell r="F673">
            <v>90</v>
          </cell>
          <cell r="G673">
            <v>10510965</v>
          </cell>
          <cell r="H673" t="str">
            <v>;;=SUM(F11:G11);</v>
          </cell>
          <cell r="I673" t="str">
            <v>.</v>
          </cell>
        </row>
        <row r="674">
          <cell r="A674">
            <v>300</v>
          </cell>
          <cell r="B674" t="str">
            <v>Greece</v>
          </cell>
          <cell r="C674">
            <v>1998</v>
          </cell>
          <cell r="D674">
            <v>90</v>
          </cell>
          <cell r="E674">
            <v>300</v>
          </cell>
          <cell r="F674">
            <v>90</v>
          </cell>
          <cell r="G674">
            <v>302204</v>
          </cell>
          <cell r="H674" t="str">
            <v>;;=SUM(F12:G12);</v>
          </cell>
          <cell r="I674" t="str">
            <v>.</v>
          </cell>
        </row>
        <row r="675">
          <cell r="A675">
            <v>300</v>
          </cell>
          <cell r="B675" t="str">
            <v>Greece</v>
          </cell>
          <cell r="C675">
            <v>1998</v>
          </cell>
          <cell r="D675">
            <v>90</v>
          </cell>
          <cell r="E675">
            <v>303</v>
          </cell>
          <cell r="F675">
            <v>90</v>
          </cell>
          <cell r="G675">
            <v>102733</v>
          </cell>
          <cell r="H675" t="str">
            <v>;;=SUM(F13:G13);</v>
          </cell>
          <cell r="I675" t="str">
            <v>.</v>
          </cell>
        </row>
        <row r="676">
          <cell r="A676">
            <v>300</v>
          </cell>
          <cell r="B676" t="str">
            <v>Greece</v>
          </cell>
          <cell r="C676">
            <v>1998</v>
          </cell>
          <cell r="D676">
            <v>90</v>
          </cell>
          <cell r="E676">
            <v>404</v>
          </cell>
          <cell r="F676">
            <v>90</v>
          </cell>
          <cell r="G676">
            <v>102304</v>
          </cell>
          <cell r="H676" t="str">
            <v>;;=SUM(F14:G14);</v>
          </cell>
          <cell r="I676" t="str">
            <v>.</v>
          </cell>
        </row>
        <row r="677">
          <cell r="A677">
            <v>300</v>
          </cell>
          <cell r="B677" t="str">
            <v>Greece</v>
          </cell>
          <cell r="C677">
            <v>1998</v>
          </cell>
          <cell r="D677">
            <v>90</v>
          </cell>
          <cell r="E677">
            <v>505</v>
          </cell>
          <cell r="F677">
            <v>90</v>
          </cell>
          <cell r="G677">
            <v>103429</v>
          </cell>
          <cell r="H677" t="str">
            <v>;;=SUM(F15:G15);</v>
          </cell>
          <cell r="I677" t="str">
            <v>.</v>
          </cell>
        </row>
        <row r="678">
          <cell r="A678">
            <v>300</v>
          </cell>
          <cell r="B678" t="str">
            <v>Greece</v>
          </cell>
          <cell r="C678">
            <v>1998</v>
          </cell>
          <cell r="D678">
            <v>90</v>
          </cell>
          <cell r="E678">
            <v>606</v>
          </cell>
          <cell r="F678">
            <v>90</v>
          </cell>
          <cell r="G678">
            <v>104256</v>
          </cell>
          <cell r="H678" t="str">
            <v>;;=SUM(F16:G16);</v>
          </cell>
          <cell r="I678" t="str">
            <v>.</v>
          </cell>
        </row>
        <row r="679">
          <cell r="A679">
            <v>300</v>
          </cell>
          <cell r="B679" t="str">
            <v>Greece</v>
          </cell>
          <cell r="C679">
            <v>1998</v>
          </cell>
          <cell r="D679">
            <v>90</v>
          </cell>
          <cell r="E679">
            <v>707</v>
          </cell>
          <cell r="F679">
            <v>90</v>
          </cell>
          <cell r="G679">
            <v>106702</v>
          </cell>
          <cell r="H679" t="str">
            <v>;;=SUM(F17:G17);</v>
          </cell>
          <cell r="I679" t="str">
            <v>.</v>
          </cell>
        </row>
        <row r="680">
          <cell r="A680">
            <v>300</v>
          </cell>
          <cell r="B680" t="str">
            <v>Greece</v>
          </cell>
          <cell r="C680">
            <v>1998</v>
          </cell>
          <cell r="D680">
            <v>90</v>
          </cell>
          <cell r="E680">
            <v>808</v>
          </cell>
          <cell r="F680">
            <v>90</v>
          </cell>
          <cell r="G680">
            <v>108306</v>
          </cell>
          <cell r="H680" t="str">
            <v>;;=SUM(F18:G18);</v>
          </cell>
          <cell r="I680" t="str">
            <v>.</v>
          </cell>
        </row>
        <row r="681">
          <cell r="A681">
            <v>300</v>
          </cell>
          <cell r="B681" t="str">
            <v>Greece</v>
          </cell>
          <cell r="C681">
            <v>1998</v>
          </cell>
          <cell r="D681">
            <v>90</v>
          </cell>
          <cell r="E681">
            <v>909</v>
          </cell>
          <cell r="F681">
            <v>90</v>
          </cell>
          <cell r="G681">
            <v>110403</v>
          </cell>
          <cell r="H681" t="str">
            <v>;;=SUM(F19:G19);</v>
          </cell>
          <cell r="I681" t="str">
            <v>.</v>
          </cell>
        </row>
        <row r="682">
          <cell r="A682">
            <v>300</v>
          </cell>
          <cell r="B682" t="str">
            <v>Greece</v>
          </cell>
          <cell r="C682">
            <v>1998</v>
          </cell>
          <cell r="D682">
            <v>90</v>
          </cell>
          <cell r="E682">
            <v>509</v>
          </cell>
          <cell r="F682">
            <v>90</v>
          </cell>
          <cell r="G682">
            <v>533096</v>
          </cell>
          <cell r="H682" t="str">
            <v>;;=SUM(F20:G20);</v>
          </cell>
          <cell r="I682" t="str">
            <v>.</v>
          </cell>
        </row>
        <row r="683">
          <cell r="A683">
            <v>300</v>
          </cell>
          <cell r="B683" t="str">
            <v>Greece</v>
          </cell>
          <cell r="C683">
            <v>1998</v>
          </cell>
          <cell r="D683">
            <v>90</v>
          </cell>
          <cell r="E683">
            <v>1010</v>
          </cell>
          <cell r="F683">
            <v>90</v>
          </cell>
          <cell r="G683">
            <v>113349</v>
          </cell>
          <cell r="H683" t="str">
            <v>;;=SUM(F21:G21);</v>
          </cell>
          <cell r="I683" t="str">
            <v>.</v>
          </cell>
        </row>
        <row r="684">
          <cell r="A684">
            <v>300</v>
          </cell>
          <cell r="B684" t="str">
            <v>Greece</v>
          </cell>
          <cell r="C684">
            <v>1998</v>
          </cell>
          <cell r="D684">
            <v>90</v>
          </cell>
          <cell r="E684">
            <v>1111</v>
          </cell>
          <cell r="F684">
            <v>90</v>
          </cell>
          <cell r="G684">
            <v>117811</v>
          </cell>
          <cell r="H684" t="str">
            <v>;;=SUM(F22:G22);</v>
          </cell>
          <cell r="I684" t="str">
            <v>.</v>
          </cell>
        </row>
        <row r="685">
          <cell r="A685">
            <v>300</v>
          </cell>
          <cell r="B685" t="str">
            <v>Greece</v>
          </cell>
          <cell r="C685">
            <v>1998</v>
          </cell>
          <cell r="D685">
            <v>90</v>
          </cell>
          <cell r="E685">
            <v>1212</v>
          </cell>
          <cell r="F685">
            <v>90</v>
          </cell>
          <cell r="G685">
            <v>123058</v>
          </cell>
          <cell r="H685" t="str">
            <v>;;=SUM(F23:G23);</v>
          </cell>
          <cell r="I685" t="str">
            <v>.</v>
          </cell>
        </row>
        <row r="686">
          <cell r="A686">
            <v>300</v>
          </cell>
          <cell r="B686" t="str">
            <v>Greece</v>
          </cell>
          <cell r="C686">
            <v>1998</v>
          </cell>
          <cell r="D686">
            <v>90</v>
          </cell>
          <cell r="E686">
            <v>1313</v>
          </cell>
          <cell r="F686">
            <v>90</v>
          </cell>
          <cell r="G686">
            <v>128160</v>
          </cell>
          <cell r="H686" t="str">
            <v>;;=SUM(F24:G24);</v>
          </cell>
          <cell r="I686" t="str">
            <v>.</v>
          </cell>
        </row>
        <row r="687">
          <cell r="A687">
            <v>300</v>
          </cell>
          <cell r="B687" t="str">
            <v>Greece</v>
          </cell>
          <cell r="C687">
            <v>1998</v>
          </cell>
          <cell r="D687">
            <v>90</v>
          </cell>
          <cell r="E687">
            <v>1414</v>
          </cell>
          <cell r="F687">
            <v>90</v>
          </cell>
          <cell r="G687">
            <v>133663</v>
          </cell>
          <cell r="H687" t="str">
            <v>;;=SUM(F25:G25);</v>
          </cell>
          <cell r="I687" t="str">
            <v>.</v>
          </cell>
        </row>
        <row r="688">
          <cell r="A688">
            <v>300</v>
          </cell>
          <cell r="B688" t="str">
            <v>Greece</v>
          </cell>
          <cell r="C688">
            <v>1998</v>
          </cell>
          <cell r="D688">
            <v>90</v>
          </cell>
          <cell r="E688">
            <v>1014</v>
          </cell>
          <cell r="F688">
            <v>90</v>
          </cell>
          <cell r="G688">
            <v>616041</v>
          </cell>
          <cell r="H688" t="str">
            <v>;;=SUM(F26:G26);</v>
          </cell>
          <cell r="I688" t="str">
            <v>.</v>
          </cell>
        </row>
        <row r="689">
          <cell r="A689">
            <v>300</v>
          </cell>
          <cell r="B689" t="str">
            <v>Greece</v>
          </cell>
          <cell r="C689">
            <v>1998</v>
          </cell>
          <cell r="D689">
            <v>90</v>
          </cell>
          <cell r="E689">
            <v>1515</v>
          </cell>
          <cell r="F689">
            <v>90</v>
          </cell>
          <cell r="G689">
            <v>139244</v>
          </cell>
          <cell r="H689" t="str">
            <v>;;=SUM(F27:G27);</v>
          </cell>
          <cell r="I689" t="str">
            <v>.</v>
          </cell>
        </row>
        <row r="690">
          <cell r="A690">
            <v>578</v>
          </cell>
          <cell r="B690" t="str">
            <v>Norway</v>
          </cell>
          <cell r="C690">
            <v>1998</v>
          </cell>
          <cell r="D690">
            <v>90</v>
          </cell>
          <cell r="E690">
            <v>900000</v>
          </cell>
          <cell r="F690">
            <v>90</v>
          </cell>
          <cell r="G690">
            <v>4417599</v>
          </cell>
          <cell r="H690" t="str">
            <v>;;=SUM(F11:G11);</v>
          </cell>
          <cell r="I690" t="str">
            <v>.</v>
          </cell>
        </row>
        <row r="691">
          <cell r="A691">
            <v>578</v>
          </cell>
          <cell r="B691" t="str">
            <v>Norway</v>
          </cell>
          <cell r="C691">
            <v>1998</v>
          </cell>
          <cell r="D691">
            <v>90</v>
          </cell>
          <cell r="E691">
            <v>300</v>
          </cell>
          <cell r="F691">
            <v>90</v>
          </cell>
          <cell r="G691">
            <v>181761</v>
          </cell>
          <cell r="H691" t="str">
            <v>;;=SUM(F12:G12);</v>
          </cell>
          <cell r="I691" t="str">
            <v>.</v>
          </cell>
        </row>
        <row r="692">
          <cell r="A692">
            <v>578</v>
          </cell>
          <cell r="B692" t="str">
            <v>Norway</v>
          </cell>
          <cell r="C692">
            <v>1998</v>
          </cell>
          <cell r="D692">
            <v>90</v>
          </cell>
          <cell r="E692">
            <v>303</v>
          </cell>
          <cell r="F692">
            <v>90</v>
          </cell>
          <cell r="G692">
            <v>60601</v>
          </cell>
          <cell r="H692" t="str">
            <v>;;=SUM(F13:G13);</v>
          </cell>
          <cell r="I692" t="str">
            <v>.</v>
          </cell>
        </row>
        <row r="693">
          <cell r="A693">
            <v>578</v>
          </cell>
          <cell r="B693" t="str">
            <v>Norway</v>
          </cell>
          <cell r="C693">
            <v>1998</v>
          </cell>
          <cell r="D693">
            <v>90</v>
          </cell>
          <cell r="E693">
            <v>404</v>
          </cell>
          <cell r="F693">
            <v>90</v>
          </cell>
          <cell r="G693">
            <v>60435</v>
          </cell>
          <cell r="H693" t="str">
            <v>;;=SUM(F14:G14);</v>
          </cell>
          <cell r="I693" t="str">
            <v>.</v>
          </cell>
        </row>
        <row r="694">
          <cell r="A694">
            <v>578</v>
          </cell>
          <cell r="B694" t="str">
            <v>Norway</v>
          </cell>
          <cell r="C694">
            <v>1998</v>
          </cell>
          <cell r="D694">
            <v>90</v>
          </cell>
          <cell r="E694">
            <v>505</v>
          </cell>
          <cell r="F694">
            <v>90</v>
          </cell>
          <cell r="G694">
            <v>61210</v>
          </cell>
          <cell r="H694" t="str">
            <v>;;=SUM(F15:G15);</v>
          </cell>
          <cell r="I694" t="str">
            <v>.</v>
          </cell>
        </row>
        <row r="695">
          <cell r="A695">
            <v>578</v>
          </cell>
          <cell r="B695" t="str">
            <v>Norway</v>
          </cell>
          <cell r="C695">
            <v>1998</v>
          </cell>
          <cell r="D695">
            <v>90</v>
          </cell>
          <cell r="E695">
            <v>606</v>
          </cell>
          <cell r="F695">
            <v>90</v>
          </cell>
          <cell r="G695">
            <v>62046</v>
          </cell>
          <cell r="H695" t="str">
            <v>;;=SUM(F16:G16);</v>
          </cell>
          <cell r="I695" t="str">
            <v>.</v>
          </cell>
        </row>
        <row r="696">
          <cell r="A696">
            <v>578</v>
          </cell>
          <cell r="B696" t="str">
            <v>Norway</v>
          </cell>
          <cell r="C696">
            <v>1998</v>
          </cell>
          <cell r="D696">
            <v>90</v>
          </cell>
          <cell r="E696">
            <v>707</v>
          </cell>
          <cell r="F696">
            <v>90</v>
          </cell>
          <cell r="G696">
            <v>62052</v>
          </cell>
          <cell r="H696" t="str">
            <v>;;=SUM(F17:G17);</v>
          </cell>
          <cell r="I696" t="str">
            <v>.</v>
          </cell>
        </row>
        <row r="697">
          <cell r="A697">
            <v>554</v>
          </cell>
          <cell r="B697" t="str">
            <v>New Zealand</v>
          </cell>
          <cell r="C697">
            <v>1998</v>
          </cell>
          <cell r="D697">
            <v>90</v>
          </cell>
          <cell r="E697">
            <v>4099</v>
          </cell>
          <cell r="F697">
            <v>90</v>
          </cell>
          <cell r="G697">
            <v>1506840</v>
          </cell>
          <cell r="H697" t="str">
            <v>;;=SUM(F47:G47);</v>
          </cell>
          <cell r="I697" t="str">
            <v>.</v>
          </cell>
        </row>
        <row r="698">
          <cell r="A698">
            <v>554</v>
          </cell>
          <cell r="B698" t="str">
            <v>New Zealand</v>
          </cell>
          <cell r="C698">
            <v>1998</v>
          </cell>
          <cell r="D698">
            <v>90</v>
          </cell>
          <cell r="E698">
            <v>990000</v>
          </cell>
          <cell r="F698">
            <v>90</v>
          </cell>
          <cell r="G698">
            <v>0</v>
          </cell>
          <cell r="H698" t="str">
            <v>n;</v>
          </cell>
          <cell r="I698" t="str">
            <v>n</v>
          </cell>
        </row>
        <row r="699">
          <cell r="A699">
            <v>616</v>
          </cell>
          <cell r="B699" t="str">
            <v>Poland</v>
          </cell>
          <cell r="C699">
            <v>1998</v>
          </cell>
          <cell r="D699">
            <v>90</v>
          </cell>
          <cell r="E699">
            <v>2424</v>
          </cell>
          <cell r="F699">
            <v>90</v>
          </cell>
          <cell r="G699">
            <v>566986</v>
          </cell>
          <cell r="H699" t="str">
            <v/>
          </cell>
          <cell r="I699" t="str">
            <v>.</v>
          </cell>
        </row>
        <row r="700">
          <cell r="A700">
            <v>616</v>
          </cell>
          <cell r="B700" t="str">
            <v>Poland</v>
          </cell>
          <cell r="C700">
            <v>1998</v>
          </cell>
          <cell r="D700">
            <v>90</v>
          </cell>
          <cell r="E700">
            <v>2024</v>
          </cell>
          <cell r="F700">
            <v>90</v>
          </cell>
          <cell r="G700">
            <v>3042845</v>
          </cell>
          <cell r="H700" t="str">
            <v/>
          </cell>
          <cell r="I700" t="str">
            <v>.</v>
          </cell>
        </row>
        <row r="701">
          <cell r="A701">
            <v>616</v>
          </cell>
          <cell r="B701" t="str">
            <v>Poland</v>
          </cell>
          <cell r="C701">
            <v>1998</v>
          </cell>
          <cell r="D701">
            <v>90</v>
          </cell>
          <cell r="E701">
            <v>2525</v>
          </cell>
          <cell r="F701">
            <v>90</v>
          </cell>
          <cell r="G701">
            <v>556467</v>
          </cell>
          <cell r="H701" t="str">
            <v/>
          </cell>
          <cell r="I701" t="str">
            <v>.</v>
          </cell>
        </row>
        <row r="702">
          <cell r="A702">
            <v>616</v>
          </cell>
          <cell r="B702" t="str">
            <v>Poland</v>
          </cell>
          <cell r="C702">
            <v>1998</v>
          </cell>
          <cell r="D702">
            <v>90</v>
          </cell>
          <cell r="E702">
            <v>2626</v>
          </cell>
          <cell r="F702">
            <v>90</v>
          </cell>
          <cell r="G702">
            <v>533137</v>
          </cell>
          <cell r="H702" t="str">
            <v/>
          </cell>
          <cell r="I702" t="str">
            <v>.</v>
          </cell>
        </row>
        <row r="703">
          <cell r="A703">
            <v>616</v>
          </cell>
          <cell r="B703" t="str">
            <v>Poland</v>
          </cell>
          <cell r="C703">
            <v>1998</v>
          </cell>
          <cell r="D703">
            <v>90</v>
          </cell>
          <cell r="E703">
            <v>2727</v>
          </cell>
          <cell r="F703">
            <v>90</v>
          </cell>
          <cell r="G703">
            <v>515580</v>
          </cell>
          <cell r="H703" t="str">
            <v/>
          </cell>
          <cell r="I703" t="str">
            <v>.</v>
          </cell>
        </row>
        <row r="704">
          <cell r="A704">
            <v>616</v>
          </cell>
          <cell r="B704" t="str">
            <v>Poland</v>
          </cell>
          <cell r="C704">
            <v>1998</v>
          </cell>
          <cell r="D704">
            <v>90</v>
          </cell>
          <cell r="E704">
            <v>2828</v>
          </cell>
          <cell r="F704">
            <v>90</v>
          </cell>
          <cell r="G704">
            <v>488328</v>
          </cell>
          <cell r="H704" t="str">
            <v/>
          </cell>
          <cell r="I704" t="str">
            <v>.</v>
          </cell>
        </row>
        <row r="705">
          <cell r="A705">
            <v>616</v>
          </cell>
          <cell r="B705" t="str">
            <v>Poland</v>
          </cell>
          <cell r="C705">
            <v>1998</v>
          </cell>
          <cell r="D705">
            <v>90</v>
          </cell>
          <cell r="E705">
            <v>2929</v>
          </cell>
          <cell r="F705">
            <v>90</v>
          </cell>
          <cell r="G705">
            <v>487449</v>
          </cell>
          <cell r="H705" t="str">
            <v/>
          </cell>
          <cell r="I705" t="str">
            <v>.</v>
          </cell>
        </row>
        <row r="706">
          <cell r="A706">
            <v>616</v>
          </cell>
          <cell r="B706" t="str">
            <v>Poland</v>
          </cell>
          <cell r="C706">
            <v>1998</v>
          </cell>
          <cell r="D706">
            <v>90</v>
          </cell>
          <cell r="E706">
            <v>2529</v>
          </cell>
          <cell r="F706">
            <v>90</v>
          </cell>
          <cell r="G706">
            <v>2580961</v>
          </cell>
          <cell r="H706" t="str">
            <v/>
          </cell>
          <cell r="I706" t="str">
            <v>.</v>
          </cell>
        </row>
        <row r="707">
          <cell r="A707">
            <v>616</v>
          </cell>
          <cell r="B707" t="str">
            <v>Poland</v>
          </cell>
          <cell r="C707">
            <v>1998</v>
          </cell>
          <cell r="D707">
            <v>90</v>
          </cell>
          <cell r="E707">
            <v>3034</v>
          </cell>
          <cell r="F707">
            <v>90</v>
          </cell>
          <cell r="G707">
            <v>2477387</v>
          </cell>
          <cell r="H707" t="str">
            <v/>
          </cell>
          <cell r="I707" t="str">
            <v>.</v>
          </cell>
        </row>
        <row r="708">
          <cell r="A708">
            <v>616</v>
          </cell>
          <cell r="B708" t="str">
            <v>Poland</v>
          </cell>
          <cell r="C708">
            <v>1998</v>
          </cell>
          <cell r="D708">
            <v>90</v>
          </cell>
          <cell r="E708">
            <v>3539</v>
          </cell>
          <cell r="F708">
            <v>90</v>
          </cell>
          <cell r="G708">
            <v>2923901</v>
          </cell>
          <cell r="H708" t="str">
            <v/>
          </cell>
          <cell r="I708" t="str">
            <v>.</v>
          </cell>
        </row>
        <row r="709">
          <cell r="A709">
            <v>616</v>
          </cell>
          <cell r="B709" t="str">
            <v>Poland</v>
          </cell>
          <cell r="C709">
            <v>1998</v>
          </cell>
          <cell r="D709">
            <v>90</v>
          </cell>
          <cell r="E709">
            <v>4099</v>
          </cell>
          <cell r="F709">
            <v>90</v>
          </cell>
          <cell r="G709">
            <v>16172889</v>
          </cell>
          <cell r="H709" t="str">
            <v/>
          </cell>
          <cell r="I709" t="str">
            <v>.</v>
          </cell>
        </row>
        <row r="710">
          <cell r="A710">
            <v>616</v>
          </cell>
          <cell r="B710" t="str">
            <v>Poland</v>
          </cell>
          <cell r="C710">
            <v>1998</v>
          </cell>
          <cell r="D710">
            <v>90</v>
          </cell>
          <cell r="E710">
            <v>990000</v>
          </cell>
          <cell r="F710">
            <v>90</v>
          </cell>
          <cell r="G710">
            <v>0</v>
          </cell>
          <cell r="H710" t="str">
            <v>n;</v>
          </cell>
          <cell r="I710" t="str">
            <v>n</v>
          </cell>
        </row>
        <row r="711">
          <cell r="A711">
            <v>724</v>
          </cell>
          <cell r="B711" t="str">
            <v>Spain</v>
          </cell>
          <cell r="C711">
            <v>1998</v>
          </cell>
          <cell r="D711">
            <v>90</v>
          </cell>
          <cell r="E711">
            <v>900000</v>
          </cell>
          <cell r="F711">
            <v>90</v>
          </cell>
          <cell r="G711">
            <v>39347936</v>
          </cell>
          <cell r="H711" t="str">
            <v>;;=SUM(F11:G11);</v>
          </cell>
          <cell r="I711" t="str">
            <v>.</v>
          </cell>
        </row>
        <row r="712">
          <cell r="A712">
            <v>724</v>
          </cell>
          <cell r="B712" t="str">
            <v>Spain</v>
          </cell>
          <cell r="C712">
            <v>1998</v>
          </cell>
          <cell r="D712">
            <v>90</v>
          </cell>
          <cell r="E712">
            <v>300</v>
          </cell>
          <cell r="F712">
            <v>90</v>
          </cell>
          <cell r="G712">
            <v>1153667</v>
          </cell>
          <cell r="H712" t="str">
            <v>;;=SUM(F12:G12);</v>
          </cell>
          <cell r="I712" t="str">
            <v>.</v>
          </cell>
        </row>
        <row r="713">
          <cell r="A713">
            <v>724</v>
          </cell>
          <cell r="B713" t="str">
            <v>Spain</v>
          </cell>
          <cell r="C713">
            <v>1998</v>
          </cell>
          <cell r="D713">
            <v>90</v>
          </cell>
          <cell r="E713">
            <v>303</v>
          </cell>
          <cell r="F713">
            <v>90</v>
          </cell>
          <cell r="G713">
            <v>374212</v>
          </cell>
          <cell r="H713" t="str">
            <v>;;=SUM(F13:G13);</v>
          </cell>
          <cell r="I713" t="str">
            <v>.</v>
          </cell>
        </row>
        <row r="714">
          <cell r="A714">
            <v>724</v>
          </cell>
          <cell r="B714" t="str">
            <v>Spain</v>
          </cell>
          <cell r="C714">
            <v>1998</v>
          </cell>
          <cell r="D714">
            <v>90</v>
          </cell>
          <cell r="E714">
            <v>404</v>
          </cell>
          <cell r="F714">
            <v>90</v>
          </cell>
          <cell r="G714">
            <v>384591</v>
          </cell>
          <cell r="H714" t="str">
            <v>;;=SUM(F14:G14);</v>
          </cell>
          <cell r="I714" t="str">
            <v>.</v>
          </cell>
        </row>
        <row r="715">
          <cell r="A715">
            <v>724</v>
          </cell>
          <cell r="B715" t="str">
            <v>Spain</v>
          </cell>
          <cell r="C715">
            <v>1998</v>
          </cell>
          <cell r="D715">
            <v>90</v>
          </cell>
          <cell r="E715">
            <v>505</v>
          </cell>
          <cell r="F715">
            <v>90</v>
          </cell>
          <cell r="G715">
            <v>394866</v>
          </cell>
          <cell r="H715" t="str">
            <v>;;=SUM(F15:G15);</v>
          </cell>
          <cell r="I715" t="str">
            <v>.</v>
          </cell>
        </row>
        <row r="716">
          <cell r="A716">
            <v>724</v>
          </cell>
          <cell r="B716" t="str">
            <v>Spain</v>
          </cell>
          <cell r="C716">
            <v>1998</v>
          </cell>
          <cell r="D716">
            <v>90</v>
          </cell>
          <cell r="E716">
            <v>606</v>
          </cell>
          <cell r="F716">
            <v>90</v>
          </cell>
          <cell r="G716">
            <v>394298</v>
          </cell>
          <cell r="H716" t="str">
            <v>;;=SUM(F16:G16);</v>
          </cell>
          <cell r="I716" t="str">
            <v>.</v>
          </cell>
        </row>
        <row r="717">
          <cell r="A717">
            <v>724</v>
          </cell>
          <cell r="B717" t="str">
            <v>Spain</v>
          </cell>
          <cell r="C717">
            <v>1998</v>
          </cell>
          <cell r="D717">
            <v>90</v>
          </cell>
          <cell r="E717">
            <v>707</v>
          </cell>
          <cell r="F717">
            <v>90</v>
          </cell>
          <cell r="G717">
            <v>390534</v>
          </cell>
          <cell r="H717" t="str">
            <v>;;=SUM(F17:G17);</v>
          </cell>
          <cell r="I717" t="str">
            <v>.</v>
          </cell>
        </row>
        <row r="718">
          <cell r="A718">
            <v>724</v>
          </cell>
          <cell r="B718" t="str">
            <v>Spain</v>
          </cell>
          <cell r="C718">
            <v>1998</v>
          </cell>
          <cell r="D718">
            <v>90</v>
          </cell>
          <cell r="E718">
            <v>808</v>
          </cell>
          <cell r="F718">
            <v>90</v>
          </cell>
          <cell r="G718">
            <v>397711</v>
          </cell>
          <cell r="H718" t="str">
            <v>;;=SUM(F18:G18);</v>
          </cell>
          <cell r="I718" t="str">
            <v>.</v>
          </cell>
        </row>
        <row r="719">
          <cell r="A719">
            <v>724</v>
          </cell>
          <cell r="B719" t="str">
            <v>Spain</v>
          </cell>
          <cell r="C719">
            <v>1998</v>
          </cell>
          <cell r="D719">
            <v>90</v>
          </cell>
          <cell r="E719">
            <v>909</v>
          </cell>
          <cell r="F719">
            <v>90</v>
          </cell>
          <cell r="G719">
            <v>399393</v>
          </cell>
          <cell r="H719" t="str">
            <v>;;=SUM(F19:G19);</v>
          </cell>
          <cell r="I719" t="str">
            <v>.</v>
          </cell>
        </row>
        <row r="720">
          <cell r="A720">
            <v>724</v>
          </cell>
          <cell r="B720" t="str">
            <v>Spain</v>
          </cell>
          <cell r="C720">
            <v>1998</v>
          </cell>
          <cell r="D720">
            <v>90</v>
          </cell>
          <cell r="E720">
            <v>509</v>
          </cell>
          <cell r="F720">
            <v>90</v>
          </cell>
          <cell r="G720">
            <v>1976802</v>
          </cell>
          <cell r="H720" t="str">
            <v>;;=SUM(F20:G20);</v>
          </cell>
          <cell r="I720" t="str">
            <v>.</v>
          </cell>
        </row>
        <row r="721">
          <cell r="A721">
            <v>724</v>
          </cell>
          <cell r="B721" t="str">
            <v>Spain</v>
          </cell>
          <cell r="C721">
            <v>1998</v>
          </cell>
          <cell r="D721">
            <v>90</v>
          </cell>
          <cell r="E721">
            <v>1010</v>
          </cell>
          <cell r="F721">
            <v>90</v>
          </cell>
          <cell r="G721">
            <v>413591</v>
          </cell>
          <cell r="H721" t="str">
            <v>;;=SUM(F21:G21);</v>
          </cell>
          <cell r="I721" t="str">
            <v>.</v>
          </cell>
        </row>
        <row r="722">
          <cell r="A722">
            <v>724</v>
          </cell>
          <cell r="B722" t="str">
            <v>Spain</v>
          </cell>
          <cell r="C722">
            <v>1998</v>
          </cell>
          <cell r="D722">
            <v>90</v>
          </cell>
          <cell r="E722">
            <v>1111</v>
          </cell>
          <cell r="F722">
            <v>90</v>
          </cell>
          <cell r="G722">
            <v>427768</v>
          </cell>
          <cell r="H722" t="str">
            <v>;;=SUM(F22:G22);</v>
          </cell>
          <cell r="I722" t="str">
            <v>.</v>
          </cell>
        </row>
        <row r="723">
          <cell r="A723">
            <v>724</v>
          </cell>
          <cell r="B723" t="str">
            <v>Spain</v>
          </cell>
          <cell r="C723">
            <v>1998</v>
          </cell>
          <cell r="D723">
            <v>90</v>
          </cell>
          <cell r="E723">
            <v>1212</v>
          </cell>
          <cell r="F723">
            <v>90</v>
          </cell>
          <cell r="G723">
            <v>448700</v>
          </cell>
          <cell r="H723" t="str">
            <v>;;=SUM(F23:G23);</v>
          </cell>
          <cell r="I723" t="str">
            <v>.</v>
          </cell>
        </row>
        <row r="724">
          <cell r="A724">
            <v>724</v>
          </cell>
          <cell r="B724" t="str">
            <v>Spain</v>
          </cell>
          <cell r="C724">
            <v>1998</v>
          </cell>
          <cell r="D724">
            <v>90</v>
          </cell>
          <cell r="E724">
            <v>1313</v>
          </cell>
          <cell r="F724">
            <v>90</v>
          </cell>
          <cell r="G724">
            <v>469640</v>
          </cell>
          <cell r="H724" t="str">
            <v>;;=SUM(F24:G24);</v>
          </cell>
          <cell r="I724" t="str">
            <v>.</v>
          </cell>
        </row>
        <row r="725">
          <cell r="A725">
            <v>724</v>
          </cell>
          <cell r="B725" t="str">
            <v>Spain</v>
          </cell>
          <cell r="C725">
            <v>1998</v>
          </cell>
          <cell r="D725">
            <v>90</v>
          </cell>
          <cell r="E725">
            <v>1414</v>
          </cell>
          <cell r="F725">
            <v>90</v>
          </cell>
          <cell r="G725">
            <v>492615</v>
          </cell>
          <cell r="H725" t="str">
            <v>;;=SUM(F25:G25);</v>
          </cell>
          <cell r="I725" t="str">
            <v>.</v>
          </cell>
        </row>
        <row r="726">
          <cell r="A726">
            <v>724</v>
          </cell>
          <cell r="B726" t="str">
            <v>Spain</v>
          </cell>
          <cell r="C726">
            <v>1998</v>
          </cell>
          <cell r="D726">
            <v>90</v>
          </cell>
          <cell r="E726">
            <v>1014</v>
          </cell>
          <cell r="F726">
            <v>90</v>
          </cell>
          <cell r="G726">
            <v>2252314</v>
          </cell>
          <cell r="H726" t="str">
            <v>;;=SUM(F26:G26);</v>
          </cell>
          <cell r="I726" t="str">
            <v>.</v>
          </cell>
        </row>
        <row r="727">
          <cell r="A727">
            <v>724</v>
          </cell>
          <cell r="B727" t="str">
            <v>Spain</v>
          </cell>
          <cell r="C727">
            <v>1998</v>
          </cell>
          <cell r="D727">
            <v>90</v>
          </cell>
          <cell r="E727">
            <v>1515</v>
          </cell>
          <cell r="F727">
            <v>90</v>
          </cell>
          <cell r="G727">
            <v>517255</v>
          </cell>
          <cell r="H727" t="str">
            <v>;;=SUM(F27:G27);</v>
          </cell>
          <cell r="I727" t="str">
            <v>.</v>
          </cell>
        </row>
        <row r="728">
          <cell r="A728">
            <v>724</v>
          </cell>
          <cell r="B728" t="str">
            <v>Spain</v>
          </cell>
          <cell r="C728">
            <v>1998</v>
          </cell>
          <cell r="D728">
            <v>90</v>
          </cell>
          <cell r="E728">
            <v>1616</v>
          </cell>
          <cell r="F728">
            <v>90</v>
          </cell>
          <cell r="G728">
            <v>541666</v>
          </cell>
          <cell r="H728" t="str">
            <v>;;=SUM(F28:G28);</v>
          </cell>
          <cell r="I728" t="str">
            <v>.</v>
          </cell>
        </row>
        <row r="729">
          <cell r="A729">
            <v>724</v>
          </cell>
          <cell r="B729" t="str">
            <v>Spain</v>
          </cell>
          <cell r="C729">
            <v>1998</v>
          </cell>
          <cell r="D729">
            <v>90</v>
          </cell>
          <cell r="E729">
            <v>1717</v>
          </cell>
          <cell r="F729">
            <v>90</v>
          </cell>
          <cell r="G729">
            <v>571247</v>
          </cell>
          <cell r="H729" t="str">
            <v>;;=SUM(F29:G29);</v>
          </cell>
          <cell r="I729" t="str">
            <v>.</v>
          </cell>
        </row>
        <row r="730">
          <cell r="A730">
            <v>724</v>
          </cell>
          <cell r="B730" t="str">
            <v>Spain</v>
          </cell>
          <cell r="C730">
            <v>1998</v>
          </cell>
          <cell r="D730">
            <v>90</v>
          </cell>
          <cell r="E730">
            <v>1818</v>
          </cell>
          <cell r="F730">
            <v>90</v>
          </cell>
          <cell r="G730">
            <v>596023</v>
          </cell>
          <cell r="H730" t="str">
            <v>;;=SUM(F30:G30);</v>
          </cell>
          <cell r="I730" t="str">
            <v>.</v>
          </cell>
        </row>
        <row r="731">
          <cell r="A731">
            <v>756</v>
          </cell>
          <cell r="B731" t="str">
            <v>Switzerland</v>
          </cell>
          <cell r="C731">
            <v>1998</v>
          </cell>
          <cell r="D731">
            <v>90</v>
          </cell>
          <cell r="E731">
            <v>900000</v>
          </cell>
          <cell r="F731">
            <v>90</v>
          </cell>
          <cell r="G731">
            <v>7096465</v>
          </cell>
          <cell r="H731" t="str">
            <v/>
          </cell>
          <cell r="I731" t="str">
            <v>.</v>
          </cell>
        </row>
        <row r="732">
          <cell r="A732">
            <v>756</v>
          </cell>
          <cell r="B732" t="str">
            <v>Switzerland</v>
          </cell>
          <cell r="C732">
            <v>1998</v>
          </cell>
          <cell r="D732">
            <v>90</v>
          </cell>
          <cell r="E732">
            <v>300</v>
          </cell>
          <cell r="F732">
            <v>90</v>
          </cell>
          <cell r="G732">
            <v>243663</v>
          </cell>
          <cell r="H732" t="str">
            <v/>
          </cell>
          <cell r="I732" t="str">
            <v>.</v>
          </cell>
        </row>
        <row r="733">
          <cell r="A733">
            <v>756</v>
          </cell>
          <cell r="B733" t="str">
            <v>Switzerland</v>
          </cell>
          <cell r="C733">
            <v>1998</v>
          </cell>
          <cell r="D733">
            <v>90</v>
          </cell>
          <cell r="E733">
            <v>303</v>
          </cell>
          <cell r="F733">
            <v>90</v>
          </cell>
          <cell r="G733">
            <v>82405</v>
          </cell>
          <cell r="H733" t="str">
            <v/>
          </cell>
          <cell r="I733" t="str">
            <v>.</v>
          </cell>
        </row>
        <row r="734">
          <cell r="A734">
            <v>756</v>
          </cell>
          <cell r="B734" t="str">
            <v>Switzerland</v>
          </cell>
          <cell r="C734">
            <v>1998</v>
          </cell>
          <cell r="D734">
            <v>90</v>
          </cell>
          <cell r="E734">
            <v>404</v>
          </cell>
          <cell r="F734">
            <v>90</v>
          </cell>
          <cell r="G734">
            <v>83533</v>
          </cell>
          <cell r="H734" t="str">
            <v/>
          </cell>
          <cell r="I734" t="str">
            <v>.</v>
          </cell>
        </row>
        <row r="735">
          <cell r="A735">
            <v>756</v>
          </cell>
          <cell r="B735" t="str">
            <v>Switzerland</v>
          </cell>
          <cell r="C735">
            <v>1998</v>
          </cell>
          <cell r="D735">
            <v>90</v>
          </cell>
          <cell r="E735">
            <v>505</v>
          </cell>
          <cell r="F735">
            <v>90</v>
          </cell>
          <cell r="G735">
            <v>86784</v>
          </cell>
          <cell r="H735" t="str">
            <v/>
          </cell>
          <cell r="I735" t="str">
            <v>.</v>
          </cell>
        </row>
        <row r="736">
          <cell r="A736">
            <v>756</v>
          </cell>
          <cell r="B736" t="str">
            <v>Switzerland</v>
          </cell>
          <cell r="C736">
            <v>1998</v>
          </cell>
          <cell r="D736">
            <v>90</v>
          </cell>
          <cell r="E736">
            <v>606</v>
          </cell>
          <cell r="F736">
            <v>90</v>
          </cell>
          <cell r="G736">
            <v>86947</v>
          </cell>
          <cell r="H736" t="str">
            <v/>
          </cell>
          <cell r="I736" t="str">
            <v>.</v>
          </cell>
        </row>
        <row r="737">
          <cell r="A737">
            <v>756</v>
          </cell>
          <cell r="B737" t="str">
            <v>Switzerland</v>
          </cell>
          <cell r="C737">
            <v>1998</v>
          </cell>
          <cell r="D737">
            <v>90</v>
          </cell>
          <cell r="E737">
            <v>707</v>
          </cell>
          <cell r="F737">
            <v>90</v>
          </cell>
          <cell r="G737">
            <v>86695</v>
          </cell>
          <cell r="H737" t="str">
            <v/>
          </cell>
          <cell r="I737" t="str">
            <v>.</v>
          </cell>
        </row>
        <row r="738">
          <cell r="A738">
            <v>756</v>
          </cell>
          <cell r="B738" t="str">
            <v>Switzerland</v>
          </cell>
          <cell r="C738">
            <v>1998</v>
          </cell>
          <cell r="D738">
            <v>90</v>
          </cell>
          <cell r="E738">
            <v>808</v>
          </cell>
          <cell r="F738">
            <v>90</v>
          </cell>
          <cell r="G738">
            <v>84731</v>
          </cell>
          <cell r="H738" t="str">
            <v/>
          </cell>
          <cell r="I738" t="str">
            <v>.</v>
          </cell>
        </row>
        <row r="739">
          <cell r="A739">
            <v>756</v>
          </cell>
          <cell r="B739" t="str">
            <v>Switzerland</v>
          </cell>
          <cell r="C739">
            <v>1998</v>
          </cell>
          <cell r="D739">
            <v>90</v>
          </cell>
          <cell r="E739">
            <v>909</v>
          </cell>
          <cell r="F739">
            <v>90</v>
          </cell>
          <cell r="G739">
            <v>85031</v>
          </cell>
          <cell r="H739" t="str">
            <v/>
          </cell>
          <cell r="I739" t="str">
            <v>.</v>
          </cell>
        </row>
        <row r="740">
          <cell r="A740">
            <v>756</v>
          </cell>
          <cell r="B740" t="str">
            <v>Switzerland</v>
          </cell>
          <cell r="C740">
            <v>1998</v>
          </cell>
          <cell r="D740">
            <v>90</v>
          </cell>
          <cell r="E740">
            <v>509</v>
          </cell>
          <cell r="F740">
            <v>90</v>
          </cell>
          <cell r="G740">
            <v>430188</v>
          </cell>
          <cell r="H740" t="str">
            <v/>
          </cell>
          <cell r="I740" t="str">
            <v>.</v>
          </cell>
        </row>
        <row r="741">
          <cell r="A741">
            <v>756</v>
          </cell>
          <cell r="B741" t="str">
            <v>Switzerland</v>
          </cell>
          <cell r="C741">
            <v>1998</v>
          </cell>
          <cell r="D741">
            <v>90</v>
          </cell>
          <cell r="E741">
            <v>1010</v>
          </cell>
          <cell r="F741">
            <v>90</v>
          </cell>
          <cell r="G741">
            <v>81884</v>
          </cell>
          <cell r="H741" t="str">
            <v/>
          </cell>
          <cell r="I741" t="str">
            <v>.</v>
          </cell>
        </row>
        <row r="742">
          <cell r="A742">
            <v>756</v>
          </cell>
          <cell r="B742" t="str">
            <v>Switzerland</v>
          </cell>
          <cell r="C742">
            <v>1998</v>
          </cell>
          <cell r="D742">
            <v>90</v>
          </cell>
          <cell r="E742">
            <v>1111</v>
          </cell>
          <cell r="F742">
            <v>90</v>
          </cell>
          <cell r="G742">
            <v>82436</v>
          </cell>
          <cell r="H742" t="str">
            <v/>
          </cell>
          <cell r="I742" t="str">
            <v>.</v>
          </cell>
        </row>
        <row r="743">
          <cell r="A743">
            <v>756</v>
          </cell>
          <cell r="B743" t="str">
            <v>Switzerland</v>
          </cell>
          <cell r="C743">
            <v>1998</v>
          </cell>
          <cell r="D743">
            <v>90</v>
          </cell>
          <cell r="E743">
            <v>1212</v>
          </cell>
          <cell r="F743">
            <v>90</v>
          </cell>
          <cell r="G743">
            <v>81726</v>
          </cell>
          <cell r="H743" t="str">
            <v/>
          </cell>
          <cell r="I743" t="str">
            <v>.</v>
          </cell>
        </row>
        <row r="744">
          <cell r="A744">
            <v>300</v>
          </cell>
          <cell r="B744" t="str">
            <v>Greece</v>
          </cell>
          <cell r="C744">
            <v>1998</v>
          </cell>
          <cell r="D744">
            <v>90</v>
          </cell>
          <cell r="E744">
            <v>1616</v>
          </cell>
          <cell r="F744">
            <v>90</v>
          </cell>
          <cell r="G744">
            <v>144465</v>
          </cell>
          <cell r="H744" t="str">
            <v>;;=SUM(F28:G28);</v>
          </cell>
          <cell r="I744" t="str">
            <v>.</v>
          </cell>
        </row>
        <row r="745">
          <cell r="A745">
            <v>300</v>
          </cell>
          <cell r="B745" t="str">
            <v>Greece</v>
          </cell>
          <cell r="C745">
            <v>1998</v>
          </cell>
          <cell r="D745">
            <v>90</v>
          </cell>
          <cell r="E745">
            <v>1717</v>
          </cell>
          <cell r="F745">
            <v>90</v>
          </cell>
          <cell r="G745">
            <v>149281</v>
          </cell>
          <cell r="H745" t="str">
            <v>;;=SUM(F29:G29);</v>
          </cell>
          <cell r="I745" t="str">
            <v>.</v>
          </cell>
        </row>
        <row r="746">
          <cell r="A746">
            <v>300</v>
          </cell>
          <cell r="B746" t="str">
            <v>Greece</v>
          </cell>
          <cell r="C746">
            <v>1998</v>
          </cell>
          <cell r="D746">
            <v>90</v>
          </cell>
          <cell r="E746">
            <v>1818</v>
          </cell>
          <cell r="F746">
            <v>90</v>
          </cell>
          <cell r="G746">
            <v>151858</v>
          </cell>
          <cell r="H746" t="str">
            <v>;;=SUM(F30:G30);</v>
          </cell>
          <cell r="I746" t="str">
            <v>.</v>
          </cell>
        </row>
        <row r="747">
          <cell r="A747">
            <v>300</v>
          </cell>
          <cell r="B747" t="str">
            <v>Greece</v>
          </cell>
          <cell r="C747">
            <v>1998</v>
          </cell>
          <cell r="D747">
            <v>90</v>
          </cell>
          <cell r="E747">
            <v>1919</v>
          </cell>
          <cell r="F747">
            <v>90</v>
          </cell>
          <cell r="G747">
            <v>153589</v>
          </cell>
          <cell r="H747" t="str">
            <v>;;=SUM(F31:G31);</v>
          </cell>
          <cell r="I747" t="str">
            <v>.</v>
          </cell>
        </row>
        <row r="748">
          <cell r="A748">
            <v>300</v>
          </cell>
          <cell r="B748" t="str">
            <v>Greece</v>
          </cell>
          <cell r="C748">
            <v>1998</v>
          </cell>
          <cell r="D748">
            <v>90</v>
          </cell>
          <cell r="E748">
            <v>1519</v>
          </cell>
          <cell r="F748">
            <v>90</v>
          </cell>
          <cell r="G748">
            <v>738437</v>
          </cell>
          <cell r="H748" t="str">
            <v>;;=SUM(F32:G32);</v>
          </cell>
          <cell r="I748" t="str">
            <v>.</v>
          </cell>
        </row>
        <row r="749">
          <cell r="A749">
            <v>300</v>
          </cell>
          <cell r="B749" t="str">
            <v>Greece</v>
          </cell>
          <cell r="C749">
            <v>1998</v>
          </cell>
          <cell r="D749">
            <v>90</v>
          </cell>
          <cell r="E749">
            <v>2020</v>
          </cell>
          <cell r="F749">
            <v>90</v>
          </cell>
          <cell r="G749">
            <v>154346</v>
          </cell>
          <cell r="H749" t="str">
            <v>;;=SUM(F33:G33);</v>
          </cell>
          <cell r="I749" t="str">
            <v>.</v>
          </cell>
        </row>
        <row r="750">
          <cell r="A750">
            <v>300</v>
          </cell>
          <cell r="B750" t="str">
            <v>Greece</v>
          </cell>
          <cell r="C750">
            <v>1998</v>
          </cell>
          <cell r="D750">
            <v>90</v>
          </cell>
          <cell r="E750">
            <v>2121</v>
          </cell>
          <cell r="F750">
            <v>90</v>
          </cell>
          <cell r="G750">
            <v>155914</v>
          </cell>
          <cell r="H750" t="str">
            <v>;;=SUM(F34:G34);</v>
          </cell>
          <cell r="I750" t="str">
            <v>.</v>
          </cell>
        </row>
        <row r="751">
          <cell r="A751">
            <v>300</v>
          </cell>
          <cell r="B751" t="str">
            <v>Greece</v>
          </cell>
          <cell r="C751">
            <v>1998</v>
          </cell>
          <cell r="D751">
            <v>90</v>
          </cell>
          <cell r="E751">
            <v>2222</v>
          </cell>
          <cell r="F751">
            <v>90</v>
          </cell>
          <cell r="G751">
            <v>157564</v>
          </cell>
          <cell r="H751" t="str">
            <v>;;=SUM(F35:G35);</v>
          </cell>
          <cell r="I751" t="str">
            <v>.</v>
          </cell>
        </row>
        <row r="752">
          <cell r="A752">
            <v>300</v>
          </cell>
          <cell r="B752" t="str">
            <v>Greece</v>
          </cell>
          <cell r="C752">
            <v>1998</v>
          </cell>
          <cell r="D752">
            <v>90</v>
          </cell>
          <cell r="E752">
            <v>2323</v>
          </cell>
          <cell r="F752">
            <v>90</v>
          </cell>
          <cell r="G752">
            <v>159201</v>
          </cell>
          <cell r="H752" t="str">
            <v>;;=SUM(F36:G36);</v>
          </cell>
          <cell r="I752" t="str">
            <v>.</v>
          </cell>
        </row>
        <row r="753">
          <cell r="A753">
            <v>300</v>
          </cell>
          <cell r="B753" t="str">
            <v>Greece</v>
          </cell>
          <cell r="C753">
            <v>1998</v>
          </cell>
          <cell r="D753">
            <v>90</v>
          </cell>
          <cell r="E753">
            <v>2424</v>
          </cell>
          <cell r="F753">
            <v>90</v>
          </cell>
          <cell r="G753">
            <v>159488</v>
          </cell>
          <cell r="H753" t="str">
            <v>;;=SUM(F37:G37);</v>
          </cell>
          <cell r="I753" t="str">
            <v>.</v>
          </cell>
        </row>
        <row r="754">
          <cell r="A754">
            <v>300</v>
          </cell>
          <cell r="B754" t="str">
            <v>Greece</v>
          </cell>
          <cell r="C754">
            <v>1998</v>
          </cell>
          <cell r="D754">
            <v>90</v>
          </cell>
          <cell r="E754">
            <v>2024</v>
          </cell>
          <cell r="F754">
            <v>90</v>
          </cell>
          <cell r="G754">
            <v>786513</v>
          </cell>
          <cell r="H754" t="str">
            <v>;;=SUM(F38:G38);</v>
          </cell>
          <cell r="I754" t="str">
            <v>.</v>
          </cell>
        </row>
        <row r="755">
          <cell r="A755">
            <v>300</v>
          </cell>
          <cell r="B755" t="str">
            <v>Greece</v>
          </cell>
          <cell r="C755">
            <v>1998</v>
          </cell>
          <cell r="D755">
            <v>90</v>
          </cell>
          <cell r="E755">
            <v>2525</v>
          </cell>
          <cell r="F755">
            <v>90</v>
          </cell>
          <cell r="G755">
            <v>160250</v>
          </cell>
          <cell r="H755" t="str">
            <v>;;=SUM(F39:G39);</v>
          </cell>
          <cell r="I755" t="str">
            <v>.</v>
          </cell>
        </row>
        <row r="756">
          <cell r="A756">
            <v>300</v>
          </cell>
          <cell r="B756" t="str">
            <v>Greece</v>
          </cell>
          <cell r="C756">
            <v>1998</v>
          </cell>
          <cell r="D756">
            <v>90</v>
          </cell>
          <cell r="E756">
            <v>2626</v>
          </cell>
          <cell r="F756">
            <v>90</v>
          </cell>
          <cell r="G756">
            <v>161217</v>
          </cell>
          <cell r="H756" t="str">
            <v>;;=SUM(F40:G40);</v>
          </cell>
          <cell r="I756" t="str">
            <v>.</v>
          </cell>
        </row>
        <row r="757">
          <cell r="A757">
            <v>300</v>
          </cell>
          <cell r="B757" t="str">
            <v>Greece</v>
          </cell>
          <cell r="C757">
            <v>1998</v>
          </cell>
          <cell r="D757">
            <v>90</v>
          </cell>
          <cell r="E757">
            <v>2727</v>
          </cell>
          <cell r="F757">
            <v>90</v>
          </cell>
          <cell r="G757">
            <v>162162</v>
          </cell>
          <cell r="H757" t="str">
            <v>;;=SUM(F41:G41);</v>
          </cell>
          <cell r="I757" t="str">
            <v>.</v>
          </cell>
        </row>
        <row r="758">
          <cell r="A758">
            <v>300</v>
          </cell>
          <cell r="B758" t="str">
            <v>Greece</v>
          </cell>
          <cell r="C758">
            <v>1998</v>
          </cell>
          <cell r="D758">
            <v>90</v>
          </cell>
          <cell r="E758">
            <v>2828</v>
          </cell>
          <cell r="F758">
            <v>90</v>
          </cell>
          <cell r="G758">
            <v>162227</v>
          </cell>
          <cell r="H758" t="str">
            <v>;;=SUM(F42:G42);</v>
          </cell>
          <cell r="I758" t="str">
            <v>.</v>
          </cell>
        </row>
        <row r="759">
          <cell r="A759">
            <v>300</v>
          </cell>
          <cell r="B759" t="str">
            <v>Greece</v>
          </cell>
          <cell r="C759">
            <v>1998</v>
          </cell>
          <cell r="D759">
            <v>90</v>
          </cell>
          <cell r="E759">
            <v>2929</v>
          </cell>
          <cell r="F759">
            <v>90</v>
          </cell>
          <cell r="G759">
            <v>162969</v>
          </cell>
          <cell r="H759" t="str">
            <v>;;=SUM(F43:G43);</v>
          </cell>
          <cell r="I759" t="str">
            <v>.</v>
          </cell>
        </row>
        <row r="760">
          <cell r="A760">
            <v>300</v>
          </cell>
          <cell r="B760" t="str">
            <v>Greece</v>
          </cell>
          <cell r="C760">
            <v>1998</v>
          </cell>
          <cell r="D760">
            <v>90</v>
          </cell>
          <cell r="E760">
            <v>2529</v>
          </cell>
          <cell r="F760">
            <v>90</v>
          </cell>
          <cell r="G760">
            <v>808825</v>
          </cell>
          <cell r="H760" t="str">
            <v>;;=SUM(F44:G44);</v>
          </cell>
          <cell r="I760" t="str">
            <v>.</v>
          </cell>
        </row>
        <row r="761">
          <cell r="A761">
            <v>300</v>
          </cell>
          <cell r="B761" t="str">
            <v>Greece</v>
          </cell>
          <cell r="C761">
            <v>1998</v>
          </cell>
          <cell r="D761">
            <v>90</v>
          </cell>
          <cell r="E761">
            <v>3034</v>
          </cell>
          <cell r="F761">
            <v>90</v>
          </cell>
          <cell r="G761">
            <v>789883</v>
          </cell>
          <cell r="H761" t="str">
            <v>;;=SUM(F45:G45);</v>
          </cell>
          <cell r="I761" t="str">
            <v>.</v>
          </cell>
        </row>
        <row r="762">
          <cell r="A762">
            <v>300</v>
          </cell>
          <cell r="B762" t="str">
            <v>Greece</v>
          </cell>
          <cell r="C762">
            <v>1998</v>
          </cell>
          <cell r="D762">
            <v>90</v>
          </cell>
          <cell r="E762">
            <v>3539</v>
          </cell>
          <cell r="F762">
            <v>90</v>
          </cell>
          <cell r="G762">
            <v>747957</v>
          </cell>
          <cell r="H762" t="str">
            <v>;;=SUM(F46:G46);</v>
          </cell>
          <cell r="I762" t="str">
            <v>.</v>
          </cell>
        </row>
        <row r="763">
          <cell r="A763">
            <v>300</v>
          </cell>
          <cell r="B763" t="str">
            <v>Greece</v>
          </cell>
          <cell r="C763">
            <v>1998</v>
          </cell>
          <cell r="D763">
            <v>90</v>
          </cell>
          <cell r="E763">
            <v>4099</v>
          </cell>
          <cell r="F763">
            <v>90</v>
          </cell>
          <cell r="G763">
            <v>4982972</v>
          </cell>
          <cell r="H763" t="str">
            <v>;;=SUM(F47:G47);</v>
          </cell>
          <cell r="I763" t="str">
            <v>.</v>
          </cell>
        </row>
        <row r="764">
          <cell r="A764">
            <v>300</v>
          </cell>
          <cell r="B764" t="str">
            <v>Greece</v>
          </cell>
          <cell r="C764">
            <v>1998</v>
          </cell>
          <cell r="D764">
            <v>90</v>
          </cell>
          <cell r="E764">
            <v>990000</v>
          </cell>
          <cell r="F764">
            <v>90</v>
          </cell>
          <cell r="G764">
            <v>0</v>
          </cell>
          <cell r="H764" t="str">
            <v>n;</v>
          </cell>
          <cell r="I764" t="str">
            <v>n</v>
          </cell>
        </row>
        <row r="765">
          <cell r="A765">
            <v>578</v>
          </cell>
          <cell r="B765" t="str">
            <v>Norway</v>
          </cell>
          <cell r="C765">
            <v>1998</v>
          </cell>
          <cell r="D765">
            <v>90</v>
          </cell>
          <cell r="E765">
            <v>808</v>
          </cell>
          <cell r="F765">
            <v>90</v>
          </cell>
          <cell r="G765">
            <v>60317</v>
          </cell>
          <cell r="H765" t="str">
            <v>;;=SUM(F18:G18);</v>
          </cell>
          <cell r="I765" t="str">
            <v>.</v>
          </cell>
        </row>
        <row r="766">
          <cell r="A766">
            <v>578</v>
          </cell>
          <cell r="B766" t="str">
            <v>Norway</v>
          </cell>
          <cell r="C766">
            <v>1998</v>
          </cell>
          <cell r="D766">
            <v>90</v>
          </cell>
          <cell r="E766">
            <v>909</v>
          </cell>
          <cell r="F766">
            <v>90</v>
          </cell>
          <cell r="G766">
            <v>58614</v>
          </cell>
          <cell r="H766" t="str">
            <v>;;=SUM(F19:G19);</v>
          </cell>
          <cell r="I766" t="str">
            <v>.</v>
          </cell>
        </row>
        <row r="767">
          <cell r="A767">
            <v>578</v>
          </cell>
          <cell r="B767" t="str">
            <v>Norway</v>
          </cell>
          <cell r="C767">
            <v>1998</v>
          </cell>
          <cell r="D767">
            <v>90</v>
          </cell>
          <cell r="E767">
            <v>509</v>
          </cell>
          <cell r="F767">
            <v>90</v>
          </cell>
          <cell r="G767">
            <v>304239</v>
          </cell>
          <cell r="H767" t="str">
            <v>;;=SUM(F20:G20);</v>
          </cell>
          <cell r="I767" t="str">
            <v>.</v>
          </cell>
        </row>
        <row r="768">
          <cell r="A768">
            <v>578</v>
          </cell>
          <cell r="B768" t="str">
            <v>Norway</v>
          </cell>
          <cell r="C768">
            <v>1998</v>
          </cell>
          <cell r="D768">
            <v>90</v>
          </cell>
          <cell r="E768">
            <v>1010</v>
          </cell>
          <cell r="F768">
            <v>90</v>
          </cell>
          <cell r="G768">
            <v>55377</v>
          </cell>
          <cell r="H768" t="str">
            <v>;;=SUM(F21:G21);</v>
          </cell>
          <cell r="I768" t="str">
            <v>.</v>
          </cell>
        </row>
        <row r="769">
          <cell r="A769">
            <v>578</v>
          </cell>
          <cell r="B769" t="str">
            <v>Norway</v>
          </cell>
          <cell r="C769">
            <v>1998</v>
          </cell>
          <cell r="D769">
            <v>90</v>
          </cell>
          <cell r="E769">
            <v>1111</v>
          </cell>
          <cell r="F769">
            <v>90</v>
          </cell>
          <cell r="G769">
            <v>54064</v>
          </cell>
          <cell r="H769" t="str">
            <v>;;=SUM(F22:G22);</v>
          </cell>
          <cell r="I769" t="str">
            <v>.</v>
          </cell>
        </row>
        <row r="770">
          <cell r="A770">
            <v>578</v>
          </cell>
          <cell r="B770" t="str">
            <v>Norway</v>
          </cell>
          <cell r="C770">
            <v>1998</v>
          </cell>
          <cell r="D770">
            <v>90</v>
          </cell>
          <cell r="E770">
            <v>1212</v>
          </cell>
          <cell r="F770">
            <v>90</v>
          </cell>
          <cell r="G770">
            <v>52728</v>
          </cell>
          <cell r="H770" t="str">
            <v>;;=SUM(F23:G23);</v>
          </cell>
          <cell r="I770" t="str">
            <v>.</v>
          </cell>
        </row>
        <row r="771">
          <cell r="A771">
            <v>578</v>
          </cell>
          <cell r="B771" t="str">
            <v>Norway</v>
          </cell>
          <cell r="C771">
            <v>1998</v>
          </cell>
          <cell r="D771">
            <v>90</v>
          </cell>
          <cell r="E771">
            <v>1313</v>
          </cell>
          <cell r="F771">
            <v>90</v>
          </cell>
          <cell r="G771">
            <v>52034</v>
          </cell>
          <cell r="H771" t="str">
            <v>;;=SUM(F24:G24);</v>
          </cell>
          <cell r="I771" t="str">
            <v>.</v>
          </cell>
        </row>
        <row r="772">
          <cell r="A772">
            <v>578</v>
          </cell>
          <cell r="B772" t="str">
            <v>Norway</v>
          </cell>
          <cell r="C772">
            <v>1998</v>
          </cell>
          <cell r="D772">
            <v>90</v>
          </cell>
          <cell r="E772">
            <v>1414</v>
          </cell>
          <cell r="F772">
            <v>90</v>
          </cell>
          <cell r="G772">
            <v>51680</v>
          </cell>
          <cell r="H772" t="str">
            <v>;;=SUM(F25:G25);</v>
          </cell>
          <cell r="I772" t="str">
            <v>.</v>
          </cell>
        </row>
        <row r="773">
          <cell r="A773">
            <v>578</v>
          </cell>
          <cell r="B773" t="str">
            <v>Norway</v>
          </cell>
          <cell r="C773">
            <v>1998</v>
          </cell>
          <cell r="D773">
            <v>90</v>
          </cell>
          <cell r="E773">
            <v>1014</v>
          </cell>
          <cell r="F773">
            <v>90</v>
          </cell>
          <cell r="G773">
            <v>265883</v>
          </cell>
          <cell r="H773" t="str">
            <v>;;=SUM(F26:G26);</v>
          </cell>
          <cell r="I773" t="str">
            <v>.</v>
          </cell>
        </row>
        <row r="774">
          <cell r="A774">
            <v>578</v>
          </cell>
          <cell r="B774" t="str">
            <v>Norway</v>
          </cell>
          <cell r="C774">
            <v>1998</v>
          </cell>
          <cell r="D774">
            <v>90</v>
          </cell>
          <cell r="E774">
            <v>1515</v>
          </cell>
          <cell r="F774">
            <v>90</v>
          </cell>
          <cell r="G774">
            <v>52885</v>
          </cell>
          <cell r="H774" t="str">
            <v>;;=SUM(F27:G27);</v>
          </cell>
          <cell r="I774" t="str">
            <v>.</v>
          </cell>
        </row>
        <row r="775">
          <cell r="A775">
            <v>578</v>
          </cell>
          <cell r="B775" t="str">
            <v>Norway</v>
          </cell>
          <cell r="C775">
            <v>1998</v>
          </cell>
          <cell r="D775">
            <v>90</v>
          </cell>
          <cell r="E775">
            <v>1616</v>
          </cell>
          <cell r="F775">
            <v>90</v>
          </cell>
          <cell r="G775">
            <v>52654</v>
          </cell>
          <cell r="H775" t="str">
            <v>;;=SUM(F28:G28);</v>
          </cell>
          <cell r="I775" t="str">
            <v>.</v>
          </cell>
        </row>
        <row r="776">
          <cell r="A776">
            <v>578</v>
          </cell>
          <cell r="B776" t="str">
            <v>Norway</v>
          </cell>
          <cell r="C776">
            <v>1998</v>
          </cell>
          <cell r="D776">
            <v>90</v>
          </cell>
          <cell r="E776">
            <v>1717</v>
          </cell>
          <cell r="F776">
            <v>90</v>
          </cell>
          <cell r="G776">
            <v>53078</v>
          </cell>
          <cell r="H776" t="str">
            <v>;;=SUM(F29:G29);</v>
          </cell>
          <cell r="I776" t="str">
            <v>.</v>
          </cell>
        </row>
        <row r="777">
          <cell r="A777">
            <v>578</v>
          </cell>
          <cell r="B777" t="str">
            <v>Norway</v>
          </cell>
          <cell r="C777">
            <v>1998</v>
          </cell>
          <cell r="D777">
            <v>90</v>
          </cell>
          <cell r="E777">
            <v>1818</v>
          </cell>
          <cell r="F777">
            <v>90</v>
          </cell>
          <cell r="G777">
            <v>53473</v>
          </cell>
          <cell r="H777" t="str">
            <v>;;=SUM(F30:G30);</v>
          </cell>
          <cell r="I777" t="str">
            <v>.</v>
          </cell>
        </row>
        <row r="778">
          <cell r="A778">
            <v>578</v>
          </cell>
          <cell r="B778" t="str">
            <v>Norway</v>
          </cell>
          <cell r="C778">
            <v>1998</v>
          </cell>
          <cell r="D778">
            <v>90</v>
          </cell>
          <cell r="E778">
            <v>1919</v>
          </cell>
          <cell r="F778">
            <v>90</v>
          </cell>
          <cell r="G778">
            <v>53723</v>
          </cell>
          <cell r="H778" t="str">
            <v>;;=SUM(F31:G31);</v>
          </cell>
          <cell r="I778" t="str">
            <v>.</v>
          </cell>
        </row>
        <row r="779">
          <cell r="A779">
            <v>578</v>
          </cell>
          <cell r="B779" t="str">
            <v>Norway</v>
          </cell>
          <cell r="C779">
            <v>1998</v>
          </cell>
          <cell r="D779">
            <v>90</v>
          </cell>
          <cell r="E779">
            <v>1519</v>
          </cell>
          <cell r="F779">
            <v>90</v>
          </cell>
          <cell r="G779">
            <v>265813</v>
          </cell>
          <cell r="H779" t="str">
            <v>;;=SUM(F32:G32);</v>
          </cell>
          <cell r="I779" t="str">
            <v>.</v>
          </cell>
        </row>
        <row r="780">
          <cell r="A780">
            <v>578</v>
          </cell>
          <cell r="B780" t="str">
            <v>Norway</v>
          </cell>
          <cell r="C780">
            <v>1998</v>
          </cell>
          <cell r="D780">
            <v>90</v>
          </cell>
          <cell r="E780">
            <v>2020</v>
          </cell>
          <cell r="F780">
            <v>90</v>
          </cell>
          <cell r="G780">
            <v>53080</v>
          </cell>
          <cell r="H780" t="str">
            <v>;;=SUM(F33:G33);</v>
          </cell>
          <cell r="I780" t="str">
            <v>.</v>
          </cell>
        </row>
        <row r="781">
          <cell r="A781">
            <v>578</v>
          </cell>
          <cell r="B781" t="str">
            <v>Norway</v>
          </cell>
          <cell r="C781">
            <v>1998</v>
          </cell>
          <cell r="D781">
            <v>90</v>
          </cell>
          <cell r="E781">
            <v>2121</v>
          </cell>
          <cell r="F781">
            <v>90</v>
          </cell>
          <cell r="G781">
            <v>55471</v>
          </cell>
          <cell r="H781" t="str">
            <v>;;=SUM(F34:G34);</v>
          </cell>
          <cell r="I781" t="str">
            <v>.</v>
          </cell>
        </row>
        <row r="782">
          <cell r="A782">
            <v>578</v>
          </cell>
          <cell r="B782" t="str">
            <v>Norway</v>
          </cell>
          <cell r="C782">
            <v>1998</v>
          </cell>
          <cell r="D782">
            <v>90</v>
          </cell>
          <cell r="E782">
            <v>2222</v>
          </cell>
          <cell r="F782">
            <v>90</v>
          </cell>
          <cell r="G782">
            <v>58467</v>
          </cell>
          <cell r="H782" t="str">
            <v>;;=SUM(F35:G35);</v>
          </cell>
          <cell r="I782" t="str">
            <v>.</v>
          </cell>
        </row>
        <row r="783">
          <cell r="A783">
            <v>578</v>
          </cell>
          <cell r="B783" t="str">
            <v>Norway</v>
          </cell>
          <cell r="C783">
            <v>1998</v>
          </cell>
          <cell r="D783">
            <v>90</v>
          </cell>
          <cell r="E783">
            <v>2323</v>
          </cell>
          <cell r="F783">
            <v>90</v>
          </cell>
          <cell r="G783">
            <v>61953</v>
          </cell>
          <cell r="H783" t="str">
            <v>;;=SUM(F36:G36);</v>
          </cell>
          <cell r="I783" t="str">
            <v>.</v>
          </cell>
        </row>
        <row r="784">
          <cell r="A784">
            <v>578</v>
          </cell>
          <cell r="B784" t="str">
            <v>Norway</v>
          </cell>
          <cell r="C784">
            <v>1998</v>
          </cell>
          <cell r="D784">
            <v>90</v>
          </cell>
          <cell r="E784">
            <v>2424</v>
          </cell>
          <cell r="F784">
            <v>90</v>
          </cell>
          <cell r="G784">
            <v>63615</v>
          </cell>
          <cell r="H784" t="str">
            <v>;;=SUM(F37:G37);</v>
          </cell>
          <cell r="I784" t="str">
            <v>.</v>
          </cell>
        </row>
        <row r="785">
          <cell r="A785">
            <v>578</v>
          </cell>
          <cell r="B785" t="str">
            <v>Norway</v>
          </cell>
          <cell r="C785">
            <v>1998</v>
          </cell>
          <cell r="D785">
            <v>90</v>
          </cell>
          <cell r="E785">
            <v>2024</v>
          </cell>
          <cell r="F785">
            <v>90</v>
          </cell>
          <cell r="G785">
            <v>292586</v>
          </cell>
          <cell r="H785" t="str">
            <v>;;=SUM(F38:G38);</v>
          </cell>
          <cell r="I785" t="str">
            <v>.</v>
          </cell>
        </row>
        <row r="786">
          <cell r="A786">
            <v>578</v>
          </cell>
          <cell r="B786" t="str">
            <v>Norway</v>
          </cell>
          <cell r="C786">
            <v>1998</v>
          </cell>
          <cell r="D786">
            <v>90</v>
          </cell>
          <cell r="E786">
            <v>2525</v>
          </cell>
          <cell r="F786">
            <v>90</v>
          </cell>
          <cell r="G786">
            <v>66688</v>
          </cell>
          <cell r="H786" t="str">
            <v>;;=SUM(F39:G39);</v>
          </cell>
          <cell r="I786" t="str">
            <v>.</v>
          </cell>
        </row>
        <row r="787">
          <cell r="A787">
            <v>578</v>
          </cell>
          <cell r="B787" t="str">
            <v>Norway</v>
          </cell>
          <cell r="C787">
            <v>1998</v>
          </cell>
          <cell r="D787">
            <v>90</v>
          </cell>
          <cell r="E787">
            <v>2626</v>
          </cell>
          <cell r="F787">
            <v>90</v>
          </cell>
          <cell r="G787">
            <v>67938</v>
          </cell>
          <cell r="H787" t="str">
            <v>;;=SUM(F40:G40);</v>
          </cell>
          <cell r="I787" t="str">
            <v>.</v>
          </cell>
        </row>
        <row r="788">
          <cell r="A788">
            <v>578</v>
          </cell>
          <cell r="B788" t="str">
            <v>Norway</v>
          </cell>
          <cell r="C788">
            <v>1998</v>
          </cell>
          <cell r="D788">
            <v>90</v>
          </cell>
          <cell r="E788">
            <v>2727</v>
          </cell>
          <cell r="F788">
            <v>90</v>
          </cell>
          <cell r="G788">
            <v>67356</v>
          </cell>
          <cell r="H788" t="str">
            <v>;;=SUM(F41:G41);</v>
          </cell>
          <cell r="I788" t="str">
            <v>.</v>
          </cell>
        </row>
        <row r="789">
          <cell r="A789">
            <v>578</v>
          </cell>
          <cell r="B789" t="str">
            <v>Norway</v>
          </cell>
          <cell r="C789">
            <v>1998</v>
          </cell>
          <cell r="D789">
            <v>90</v>
          </cell>
          <cell r="E789">
            <v>2828</v>
          </cell>
          <cell r="F789">
            <v>90</v>
          </cell>
          <cell r="G789">
            <v>70468</v>
          </cell>
          <cell r="H789" t="str">
            <v>;;=SUM(F42:G42);</v>
          </cell>
          <cell r="I789" t="str">
            <v>.</v>
          </cell>
        </row>
        <row r="790">
          <cell r="A790">
            <v>578</v>
          </cell>
          <cell r="B790" t="str">
            <v>Norway</v>
          </cell>
          <cell r="C790">
            <v>1998</v>
          </cell>
          <cell r="D790">
            <v>90</v>
          </cell>
          <cell r="E790">
            <v>2929</v>
          </cell>
          <cell r="F790">
            <v>90</v>
          </cell>
          <cell r="G790">
            <v>70220</v>
          </cell>
          <cell r="H790" t="str">
            <v>;;=SUM(F43:G43);</v>
          </cell>
          <cell r="I790" t="str">
            <v>.</v>
          </cell>
        </row>
        <row r="791">
          <cell r="A791">
            <v>578</v>
          </cell>
          <cell r="B791" t="str">
            <v>Norway</v>
          </cell>
          <cell r="C791">
            <v>1998</v>
          </cell>
          <cell r="D791">
            <v>90</v>
          </cell>
          <cell r="E791">
            <v>2529</v>
          </cell>
          <cell r="F791">
            <v>90</v>
          </cell>
          <cell r="G791">
            <v>342670</v>
          </cell>
          <cell r="H791" t="str">
            <v>;;=SUM(F44:G44);</v>
          </cell>
          <cell r="I791" t="str">
            <v>.</v>
          </cell>
        </row>
        <row r="792">
          <cell r="A792">
            <v>578</v>
          </cell>
          <cell r="B792" t="str">
            <v>Norway</v>
          </cell>
          <cell r="C792">
            <v>1998</v>
          </cell>
          <cell r="D792">
            <v>90</v>
          </cell>
          <cell r="E792">
            <v>3034</v>
          </cell>
          <cell r="F792">
            <v>90</v>
          </cell>
          <cell r="G792">
            <v>340831</v>
          </cell>
          <cell r="H792" t="str">
            <v>;;=SUM(F45:G45);</v>
          </cell>
          <cell r="I792" t="str">
            <v>.</v>
          </cell>
        </row>
        <row r="793">
          <cell r="A793">
            <v>578</v>
          </cell>
          <cell r="B793" t="str">
            <v>Norway</v>
          </cell>
          <cell r="C793">
            <v>1998</v>
          </cell>
          <cell r="D793">
            <v>90</v>
          </cell>
          <cell r="E793">
            <v>3539</v>
          </cell>
          <cell r="F793">
            <v>90</v>
          </cell>
          <cell r="G793">
            <v>319938</v>
          </cell>
          <cell r="H793" t="str">
            <v>;;=SUM(F46:G46);</v>
          </cell>
          <cell r="I793" t="str">
            <v>.</v>
          </cell>
        </row>
        <row r="794">
          <cell r="A794">
            <v>578</v>
          </cell>
          <cell r="B794" t="str">
            <v>Norway</v>
          </cell>
          <cell r="C794">
            <v>1998</v>
          </cell>
          <cell r="D794">
            <v>90</v>
          </cell>
          <cell r="E794">
            <v>4099</v>
          </cell>
          <cell r="F794">
            <v>90</v>
          </cell>
          <cell r="G794">
            <v>1982842</v>
          </cell>
          <cell r="H794" t="str">
            <v>;;=SUM(F47:G47);</v>
          </cell>
          <cell r="I794" t="str">
            <v>.</v>
          </cell>
        </row>
        <row r="795">
          <cell r="A795">
            <v>578</v>
          </cell>
          <cell r="B795" t="str">
            <v>Norway</v>
          </cell>
          <cell r="C795">
            <v>1998</v>
          </cell>
          <cell r="D795">
            <v>90</v>
          </cell>
          <cell r="E795">
            <v>990000</v>
          </cell>
          <cell r="F795">
            <v>90</v>
          </cell>
          <cell r="G795">
            <v>0</v>
          </cell>
          <cell r="H795" t="str">
            <v>n;</v>
          </cell>
          <cell r="I795" t="str">
            <v>n</v>
          </cell>
        </row>
        <row r="796">
          <cell r="A796">
            <v>616</v>
          </cell>
          <cell r="B796" t="str">
            <v>Poland</v>
          </cell>
          <cell r="C796">
            <v>1998</v>
          </cell>
          <cell r="D796">
            <v>90</v>
          </cell>
          <cell r="E796">
            <v>900000</v>
          </cell>
          <cell r="F796">
            <v>90</v>
          </cell>
          <cell r="G796">
            <v>38659979</v>
          </cell>
          <cell r="H796" t="str">
            <v/>
          </cell>
          <cell r="I796" t="str">
            <v>.</v>
          </cell>
        </row>
        <row r="797">
          <cell r="A797">
            <v>616</v>
          </cell>
          <cell r="B797" t="str">
            <v>Poland</v>
          </cell>
          <cell r="C797">
            <v>1998</v>
          </cell>
          <cell r="D797">
            <v>90</v>
          </cell>
          <cell r="E797">
            <v>300</v>
          </cell>
          <cell r="F797">
            <v>90</v>
          </cell>
          <cell r="G797">
            <v>1259019</v>
          </cell>
          <cell r="H797" t="str">
            <v/>
          </cell>
          <cell r="I797" t="str">
            <v>.</v>
          </cell>
        </row>
        <row r="798">
          <cell r="A798">
            <v>616</v>
          </cell>
          <cell r="B798" t="str">
            <v>Poland</v>
          </cell>
          <cell r="C798">
            <v>1998</v>
          </cell>
          <cell r="D798">
            <v>90</v>
          </cell>
          <cell r="E798">
            <v>303</v>
          </cell>
          <cell r="F798">
            <v>90</v>
          </cell>
          <cell r="G798">
            <v>473419</v>
          </cell>
          <cell r="H798" t="str">
            <v/>
          </cell>
          <cell r="I798" t="str">
            <v>.</v>
          </cell>
        </row>
        <row r="799">
          <cell r="A799">
            <v>616</v>
          </cell>
          <cell r="B799" t="str">
            <v>Poland</v>
          </cell>
          <cell r="C799">
            <v>1998</v>
          </cell>
          <cell r="D799">
            <v>90</v>
          </cell>
          <cell r="E799">
            <v>404</v>
          </cell>
          <cell r="F799">
            <v>90</v>
          </cell>
          <cell r="G799">
            <v>485630</v>
          </cell>
          <cell r="H799" t="str">
            <v/>
          </cell>
          <cell r="I799" t="str">
            <v>.</v>
          </cell>
        </row>
        <row r="800">
          <cell r="A800">
            <v>616</v>
          </cell>
          <cell r="B800" t="str">
            <v>Poland</v>
          </cell>
          <cell r="C800">
            <v>1998</v>
          </cell>
          <cell r="D800">
            <v>90</v>
          </cell>
          <cell r="E800">
            <v>505</v>
          </cell>
          <cell r="F800">
            <v>90</v>
          </cell>
          <cell r="G800">
            <v>505358</v>
          </cell>
          <cell r="H800" t="str">
            <v/>
          </cell>
          <cell r="I800" t="str">
            <v>.</v>
          </cell>
        </row>
        <row r="801">
          <cell r="A801">
            <v>616</v>
          </cell>
          <cell r="B801" t="str">
            <v>Poland</v>
          </cell>
          <cell r="C801">
            <v>1998</v>
          </cell>
          <cell r="D801">
            <v>90</v>
          </cell>
          <cell r="E801">
            <v>606</v>
          </cell>
          <cell r="F801">
            <v>90</v>
          </cell>
          <cell r="G801">
            <v>536587</v>
          </cell>
          <cell r="H801" t="str">
            <v/>
          </cell>
          <cell r="I801" t="str">
            <v>.</v>
          </cell>
        </row>
        <row r="802">
          <cell r="A802">
            <v>616</v>
          </cell>
          <cell r="B802" t="str">
            <v>Poland</v>
          </cell>
          <cell r="C802">
            <v>1998</v>
          </cell>
          <cell r="D802">
            <v>90</v>
          </cell>
          <cell r="E802">
            <v>707</v>
          </cell>
          <cell r="F802">
            <v>90</v>
          </cell>
          <cell r="G802">
            <v>535531</v>
          </cell>
          <cell r="H802" t="str">
            <v/>
          </cell>
          <cell r="I802" t="str">
            <v>.</v>
          </cell>
        </row>
        <row r="803">
          <cell r="A803">
            <v>616</v>
          </cell>
          <cell r="B803" t="str">
            <v>Poland</v>
          </cell>
          <cell r="C803">
            <v>1998</v>
          </cell>
          <cell r="D803">
            <v>90</v>
          </cell>
          <cell r="E803">
            <v>808</v>
          </cell>
          <cell r="F803">
            <v>90</v>
          </cell>
          <cell r="G803">
            <v>551948</v>
          </cell>
          <cell r="H803" t="str">
            <v/>
          </cell>
          <cell r="I803" t="str">
            <v>.</v>
          </cell>
        </row>
        <row r="804">
          <cell r="A804">
            <v>616</v>
          </cell>
          <cell r="B804" t="str">
            <v>Poland</v>
          </cell>
          <cell r="C804">
            <v>1998</v>
          </cell>
          <cell r="D804">
            <v>90</v>
          </cell>
          <cell r="E804">
            <v>909</v>
          </cell>
          <cell r="F804">
            <v>90</v>
          </cell>
          <cell r="G804">
            <v>575461</v>
          </cell>
          <cell r="H804" t="str">
            <v/>
          </cell>
          <cell r="I804" t="str">
            <v>.</v>
          </cell>
        </row>
        <row r="805">
          <cell r="A805">
            <v>616</v>
          </cell>
          <cell r="B805" t="str">
            <v>Poland</v>
          </cell>
          <cell r="C805">
            <v>1998</v>
          </cell>
          <cell r="D805">
            <v>90</v>
          </cell>
          <cell r="E805">
            <v>509</v>
          </cell>
          <cell r="F805">
            <v>90</v>
          </cell>
          <cell r="G805">
            <v>2704885</v>
          </cell>
          <cell r="H805" t="str">
            <v/>
          </cell>
          <cell r="I805" t="str">
            <v>.</v>
          </cell>
        </row>
        <row r="806">
          <cell r="A806">
            <v>616</v>
          </cell>
          <cell r="B806" t="str">
            <v>Poland</v>
          </cell>
          <cell r="C806">
            <v>1998</v>
          </cell>
          <cell r="D806">
            <v>90</v>
          </cell>
          <cell r="E806">
            <v>1010</v>
          </cell>
          <cell r="F806">
            <v>90</v>
          </cell>
          <cell r="G806">
            <v>590973</v>
          </cell>
          <cell r="H806" t="str">
            <v/>
          </cell>
          <cell r="I806" t="str">
            <v>.</v>
          </cell>
        </row>
        <row r="807">
          <cell r="A807">
            <v>616</v>
          </cell>
          <cell r="B807" t="str">
            <v>Poland</v>
          </cell>
          <cell r="C807">
            <v>1998</v>
          </cell>
          <cell r="D807">
            <v>90</v>
          </cell>
          <cell r="E807">
            <v>1111</v>
          </cell>
          <cell r="F807">
            <v>90</v>
          </cell>
          <cell r="G807">
            <v>618415</v>
          </cell>
          <cell r="H807" t="str">
            <v/>
          </cell>
          <cell r="I807" t="str">
            <v>.</v>
          </cell>
        </row>
        <row r="808">
          <cell r="A808">
            <v>616</v>
          </cell>
          <cell r="B808" t="str">
            <v>Poland</v>
          </cell>
          <cell r="C808">
            <v>1998</v>
          </cell>
          <cell r="D808">
            <v>90</v>
          </cell>
          <cell r="E808">
            <v>1212</v>
          </cell>
          <cell r="F808">
            <v>90</v>
          </cell>
          <cell r="G808">
            <v>658666</v>
          </cell>
          <cell r="H808" t="str">
            <v/>
          </cell>
          <cell r="I808" t="str">
            <v>.</v>
          </cell>
        </row>
        <row r="809">
          <cell r="A809">
            <v>616</v>
          </cell>
          <cell r="B809" t="str">
            <v>Poland</v>
          </cell>
          <cell r="C809">
            <v>1998</v>
          </cell>
          <cell r="D809">
            <v>90</v>
          </cell>
          <cell r="E809">
            <v>1313</v>
          </cell>
          <cell r="F809">
            <v>90</v>
          </cell>
          <cell r="G809">
            <v>680610</v>
          </cell>
          <cell r="H809" t="str">
            <v/>
          </cell>
          <cell r="I809" t="str">
            <v>.</v>
          </cell>
        </row>
        <row r="810">
          <cell r="A810">
            <v>616</v>
          </cell>
          <cell r="B810" t="str">
            <v>Poland</v>
          </cell>
          <cell r="C810">
            <v>1998</v>
          </cell>
          <cell r="D810">
            <v>90</v>
          </cell>
          <cell r="E810">
            <v>1414</v>
          </cell>
          <cell r="F810">
            <v>90</v>
          </cell>
          <cell r="G810">
            <v>697899</v>
          </cell>
          <cell r="H810" t="str">
            <v/>
          </cell>
          <cell r="I810" t="str">
            <v>.</v>
          </cell>
        </row>
        <row r="811">
          <cell r="A811">
            <v>616</v>
          </cell>
          <cell r="B811" t="str">
            <v>Poland</v>
          </cell>
          <cell r="C811">
            <v>1998</v>
          </cell>
          <cell r="D811">
            <v>90</v>
          </cell>
          <cell r="E811">
            <v>1014</v>
          </cell>
          <cell r="F811">
            <v>90</v>
          </cell>
          <cell r="G811">
            <v>3246563</v>
          </cell>
          <cell r="H811" t="str">
            <v/>
          </cell>
          <cell r="I811" t="str">
            <v>.</v>
          </cell>
        </row>
        <row r="812">
          <cell r="A812">
            <v>616</v>
          </cell>
          <cell r="B812" t="str">
            <v>Poland</v>
          </cell>
          <cell r="C812">
            <v>1998</v>
          </cell>
          <cell r="D812">
            <v>90</v>
          </cell>
          <cell r="E812">
            <v>1515</v>
          </cell>
          <cell r="F812">
            <v>90</v>
          </cell>
          <cell r="G812">
            <v>681410</v>
          </cell>
          <cell r="H812" t="str">
            <v/>
          </cell>
          <cell r="I812" t="str">
            <v>.</v>
          </cell>
        </row>
        <row r="813">
          <cell r="A813">
            <v>616</v>
          </cell>
          <cell r="B813" t="str">
            <v>Poland</v>
          </cell>
          <cell r="C813">
            <v>1998</v>
          </cell>
          <cell r="D813">
            <v>90</v>
          </cell>
          <cell r="E813">
            <v>1616</v>
          </cell>
          <cell r="F813">
            <v>90</v>
          </cell>
          <cell r="G813">
            <v>650224</v>
          </cell>
          <cell r="H813" t="str">
            <v/>
          </cell>
          <cell r="I813" t="str">
            <v>.</v>
          </cell>
        </row>
        <row r="814">
          <cell r="A814">
            <v>616</v>
          </cell>
          <cell r="B814" t="str">
            <v>Poland</v>
          </cell>
          <cell r="C814">
            <v>1998</v>
          </cell>
          <cell r="D814">
            <v>90</v>
          </cell>
          <cell r="E814">
            <v>1717</v>
          </cell>
          <cell r="F814">
            <v>90</v>
          </cell>
          <cell r="G814">
            <v>664388</v>
          </cell>
          <cell r="H814" t="str">
            <v/>
          </cell>
          <cell r="I814" t="str">
            <v>.</v>
          </cell>
        </row>
        <row r="815">
          <cell r="A815">
            <v>616</v>
          </cell>
          <cell r="B815" t="str">
            <v>Poland</v>
          </cell>
          <cell r="C815">
            <v>1998</v>
          </cell>
          <cell r="D815">
            <v>90</v>
          </cell>
          <cell r="E815">
            <v>1818</v>
          </cell>
          <cell r="F815">
            <v>90</v>
          </cell>
          <cell r="G815">
            <v>654264</v>
          </cell>
          <cell r="H815" t="str">
            <v/>
          </cell>
          <cell r="I815" t="str">
            <v>.</v>
          </cell>
        </row>
        <row r="816">
          <cell r="A816">
            <v>616</v>
          </cell>
          <cell r="B816" t="str">
            <v>Poland</v>
          </cell>
          <cell r="C816">
            <v>1998</v>
          </cell>
          <cell r="D816">
            <v>90</v>
          </cell>
          <cell r="E816">
            <v>1919</v>
          </cell>
          <cell r="F816">
            <v>90</v>
          </cell>
          <cell r="G816">
            <v>642194</v>
          </cell>
          <cell r="H816" t="str">
            <v/>
          </cell>
          <cell r="I816" t="str">
            <v>.</v>
          </cell>
        </row>
        <row r="817">
          <cell r="A817">
            <v>616</v>
          </cell>
          <cell r="B817" t="str">
            <v>Poland</v>
          </cell>
          <cell r="C817">
            <v>1998</v>
          </cell>
          <cell r="D817">
            <v>90</v>
          </cell>
          <cell r="E817">
            <v>1519</v>
          </cell>
          <cell r="F817">
            <v>90</v>
          </cell>
          <cell r="G817">
            <v>3292480</v>
          </cell>
          <cell r="H817" t="str">
            <v/>
          </cell>
          <cell r="I817" t="str">
            <v>.</v>
          </cell>
        </row>
        <row r="818">
          <cell r="A818">
            <v>616</v>
          </cell>
          <cell r="B818" t="str">
            <v>Poland</v>
          </cell>
          <cell r="C818">
            <v>1998</v>
          </cell>
          <cell r="D818">
            <v>90</v>
          </cell>
          <cell r="E818">
            <v>2020</v>
          </cell>
          <cell r="F818">
            <v>90</v>
          </cell>
          <cell r="G818">
            <v>628826</v>
          </cell>
          <cell r="H818" t="str">
            <v/>
          </cell>
          <cell r="I818" t="str">
            <v>.</v>
          </cell>
        </row>
        <row r="819">
          <cell r="A819">
            <v>616</v>
          </cell>
          <cell r="B819" t="str">
            <v>Poland</v>
          </cell>
          <cell r="C819">
            <v>1998</v>
          </cell>
          <cell r="D819">
            <v>90</v>
          </cell>
          <cell r="E819">
            <v>2121</v>
          </cell>
          <cell r="F819">
            <v>90</v>
          </cell>
          <cell r="G819">
            <v>636926</v>
          </cell>
          <cell r="H819" t="str">
            <v/>
          </cell>
          <cell r="I819" t="str">
            <v>.</v>
          </cell>
        </row>
        <row r="820">
          <cell r="A820">
            <v>616</v>
          </cell>
          <cell r="B820" t="str">
            <v>Poland</v>
          </cell>
          <cell r="C820">
            <v>1998</v>
          </cell>
          <cell r="D820">
            <v>90</v>
          </cell>
          <cell r="E820">
            <v>2222</v>
          </cell>
          <cell r="F820">
            <v>90</v>
          </cell>
          <cell r="G820">
            <v>616774</v>
          </cell>
          <cell r="H820" t="str">
            <v/>
          </cell>
          <cell r="I820" t="str">
            <v>.</v>
          </cell>
        </row>
        <row r="821">
          <cell r="A821">
            <v>616</v>
          </cell>
          <cell r="B821" t="str">
            <v>Poland</v>
          </cell>
          <cell r="C821">
            <v>1998</v>
          </cell>
          <cell r="D821">
            <v>90</v>
          </cell>
          <cell r="E821">
            <v>2323</v>
          </cell>
          <cell r="F821">
            <v>90</v>
          </cell>
          <cell r="G821">
            <v>593333</v>
          </cell>
          <cell r="H821" t="str">
            <v/>
          </cell>
          <cell r="I821" t="str">
            <v>.</v>
          </cell>
        </row>
        <row r="822">
          <cell r="A822">
            <v>724</v>
          </cell>
          <cell r="B822" t="str">
            <v>Spain</v>
          </cell>
          <cell r="C822">
            <v>1998</v>
          </cell>
          <cell r="D822">
            <v>90</v>
          </cell>
          <cell r="E822">
            <v>1919</v>
          </cell>
          <cell r="F822">
            <v>90</v>
          </cell>
          <cell r="G822">
            <v>621869</v>
          </cell>
          <cell r="H822" t="str">
            <v>;;=SUM(F31:G31);</v>
          </cell>
          <cell r="I822" t="str">
            <v>.</v>
          </cell>
        </row>
        <row r="823">
          <cell r="A823">
            <v>724</v>
          </cell>
          <cell r="B823" t="str">
            <v>Spain</v>
          </cell>
          <cell r="C823">
            <v>1998</v>
          </cell>
          <cell r="D823">
            <v>90</v>
          </cell>
          <cell r="E823">
            <v>1519</v>
          </cell>
          <cell r="F823">
            <v>90</v>
          </cell>
          <cell r="G823">
            <v>2848060</v>
          </cell>
          <cell r="H823" t="str">
            <v>;;=SUM(F32:G32);</v>
          </cell>
          <cell r="I823" t="str">
            <v>.</v>
          </cell>
        </row>
        <row r="824">
          <cell r="A824">
            <v>724</v>
          </cell>
          <cell r="B824" t="str">
            <v>Spain</v>
          </cell>
          <cell r="C824">
            <v>1998</v>
          </cell>
          <cell r="D824">
            <v>90</v>
          </cell>
          <cell r="E824">
            <v>2020</v>
          </cell>
          <cell r="F824">
            <v>90</v>
          </cell>
          <cell r="G824">
            <v>642764</v>
          </cell>
          <cell r="H824" t="str">
            <v>;;=SUM(F33:G33);</v>
          </cell>
          <cell r="I824" t="str">
            <v>.</v>
          </cell>
        </row>
        <row r="825">
          <cell r="A825">
            <v>724</v>
          </cell>
          <cell r="B825" t="str">
            <v>Spain</v>
          </cell>
          <cell r="C825">
            <v>1998</v>
          </cell>
          <cell r="D825">
            <v>90</v>
          </cell>
          <cell r="E825">
            <v>2121</v>
          </cell>
          <cell r="F825">
            <v>90</v>
          </cell>
          <cell r="G825">
            <v>657285</v>
          </cell>
          <cell r="H825" t="str">
            <v>;;=SUM(F34:G34);</v>
          </cell>
          <cell r="I825" t="str">
            <v>.</v>
          </cell>
        </row>
        <row r="826">
          <cell r="A826">
            <v>724</v>
          </cell>
          <cell r="B826" t="str">
            <v>Spain</v>
          </cell>
          <cell r="C826">
            <v>1998</v>
          </cell>
          <cell r="D826">
            <v>90</v>
          </cell>
          <cell r="E826">
            <v>2222</v>
          </cell>
          <cell r="F826">
            <v>90</v>
          </cell>
          <cell r="G826">
            <v>663300</v>
          </cell>
          <cell r="H826" t="str">
            <v>;;=SUM(F35:G35);</v>
          </cell>
          <cell r="I826" t="str">
            <v>.</v>
          </cell>
        </row>
        <row r="827">
          <cell r="A827">
            <v>724</v>
          </cell>
          <cell r="B827" t="str">
            <v>Spain</v>
          </cell>
          <cell r="C827">
            <v>1998</v>
          </cell>
          <cell r="D827">
            <v>90</v>
          </cell>
          <cell r="E827">
            <v>2323</v>
          </cell>
          <cell r="F827">
            <v>90</v>
          </cell>
          <cell r="G827">
            <v>668406</v>
          </cell>
          <cell r="H827" t="str">
            <v>;;=SUM(F36:G36);</v>
          </cell>
          <cell r="I827" t="str">
            <v>.</v>
          </cell>
        </row>
        <row r="828">
          <cell r="A828">
            <v>724</v>
          </cell>
          <cell r="B828" t="str">
            <v>Spain</v>
          </cell>
          <cell r="C828">
            <v>1998</v>
          </cell>
          <cell r="D828">
            <v>90</v>
          </cell>
          <cell r="E828">
            <v>2424</v>
          </cell>
          <cell r="F828">
            <v>90</v>
          </cell>
          <cell r="G828">
            <v>666333</v>
          </cell>
          <cell r="H828" t="str">
            <v>;;=SUM(F37:G37);</v>
          </cell>
          <cell r="I828" t="str">
            <v>.</v>
          </cell>
        </row>
        <row r="829">
          <cell r="A829">
            <v>724</v>
          </cell>
          <cell r="B829" t="str">
            <v>Spain</v>
          </cell>
          <cell r="C829">
            <v>1998</v>
          </cell>
          <cell r="D829">
            <v>90</v>
          </cell>
          <cell r="E829">
            <v>2024</v>
          </cell>
          <cell r="F829">
            <v>90</v>
          </cell>
          <cell r="G829">
            <v>3298088</v>
          </cell>
          <cell r="H829" t="str">
            <v>;;=SUM(F38:G38);</v>
          </cell>
          <cell r="I829" t="str">
            <v>.</v>
          </cell>
        </row>
        <row r="830">
          <cell r="A830">
            <v>724</v>
          </cell>
          <cell r="B830" t="str">
            <v>Spain</v>
          </cell>
          <cell r="C830">
            <v>1998</v>
          </cell>
          <cell r="D830">
            <v>90</v>
          </cell>
          <cell r="E830">
            <v>2525</v>
          </cell>
          <cell r="F830">
            <v>90</v>
          </cell>
          <cell r="G830">
            <v>662459</v>
          </cell>
          <cell r="H830" t="str">
            <v>;;=SUM(F39:G39);</v>
          </cell>
          <cell r="I830" t="str">
            <v>.</v>
          </cell>
        </row>
        <row r="831">
          <cell r="A831">
            <v>724</v>
          </cell>
          <cell r="B831" t="str">
            <v>Spain</v>
          </cell>
          <cell r="C831">
            <v>1998</v>
          </cell>
          <cell r="D831">
            <v>90</v>
          </cell>
          <cell r="E831">
            <v>2626</v>
          </cell>
          <cell r="F831">
            <v>90</v>
          </cell>
          <cell r="G831">
            <v>657803</v>
          </cell>
          <cell r="H831" t="str">
            <v>;;=SUM(F40:G40);</v>
          </cell>
          <cell r="I831" t="str">
            <v>.</v>
          </cell>
        </row>
        <row r="832">
          <cell r="A832">
            <v>724</v>
          </cell>
          <cell r="B832" t="str">
            <v>Spain</v>
          </cell>
          <cell r="C832">
            <v>1998</v>
          </cell>
          <cell r="D832">
            <v>90</v>
          </cell>
          <cell r="E832">
            <v>2727</v>
          </cell>
          <cell r="F832">
            <v>90</v>
          </cell>
          <cell r="G832">
            <v>653577</v>
          </cell>
          <cell r="H832" t="str">
            <v>;;=SUM(F41:G41);</v>
          </cell>
          <cell r="I832" t="str">
            <v>.</v>
          </cell>
        </row>
        <row r="833">
          <cell r="A833">
            <v>724</v>
          </cell>
          <cell r="B833" t="str">
            <v>Spain</v>
          </cell>
          <cell r="C833">
            <v>1998</v>
          </cell>
          <cell r="D833">
            <v>90</v>
          </cell>
          <cell r="E833">
            <v>2828</v>
          </cell>
          <cell r="F833">
            <v>90</v>
          </cell>
          <cell r="G833">
            <v>650342</v>
          </cell>
          <cell r="H833" t="str">
            <v>;;=SUM(F42:G42);</v>
          </cell>
          <cell r="I833" t="str">
            <v>.</v>
          </cell>
        </row>
        <row r="834">
          <cell r="A834">
            <v>724</v>
          </cell>
          <cell r="B834" t="str">
            <v>Spain</v>
          </cell>
          <cell r="C834">
            <v>1998</v>
          </cell>
          <cell r="D834">
            <v>90</v>
          </cell>
          <cell r="E834">
            <v>2929</v>
          </cell>
          <cell r="F834">
            <v>90</v>
          </cell>
          <cell r="G834">
            <v>646848</v>
          </cell>
          <cell r="H834" t="str">
            <v>;;=SUM(F43:G43);</v>
          </cell>
          <cell r="I834" t="str">
            <v>.</v>
          </cell>
        </row>
        <row r="835">
          <cell r="A835">
            <v>724</v>
          </cell>
          <cell r="B835" t="str">
            <v>Spain</v>
          </cell>
          <cell r="C835">
            <v>1998</v>
          </cell>
          <cell r="D835">
            <v>90</v>
          </cell>
          <cell r="E835">
            <v>2529</v>
          </cell>
          <cell r="F835">
            <v>90</v>
          </cell>
          <cell r="G835">
            <v>3271029</v>
          </cell>
          <cell r="H835" t="str">
            <v>;;=SUM(F44:G44);</v>
          </cell>
          <cell r="I835" t="str">
            <v>.</v>
          </cell>
        </row>
        <row r="836">
          <cell r="A836">
            <v>724</v>
          </cell>
          <cell r="B836" t="str">
            <v>Spain</v>
          </cell>
          <cell r="C836">
            <v>1998</v>
          </cell>
          <cell r="D836">
            <v>90</v>
          </cell>
          <cell r="E836">
            <v>3034</v>
          </cell>
          <cell r="F836">
            <v>90</v>
          </cell>
          <cell r="G836">
            <v>3179559</v>
          </cell>
          <cell r="H836" t="str">
            <v>;;=SUM(F45:G45);</v>
          </cell>
          <cell r="I836" t="str">
            <v>.</v>
          </cell>
        </row>
        <row r="837">
          <cell r="A837">
            <v>724</v>
          </cell>
          <cell r="B837" t="str">
            <v>Spain</v>
          </cell>
          <cell r="C837">
            <v>1998</v>
          </cell>
          <cell r="D837">
            <v>90</v>
          </cell>
          <cell r="E837">
            <v>3539</v>
          </cell>
          <cell r="F837">
            <v>90</v>
          </cell>
          <cell r="G837">
            <v>2957053</v>
          </cell>
          <cell r="H837" t="str">
            <v>;;=SUM(F46:G46);</v>
          </cell>
          <cell r="I837" t="str">
            <v>.</v>
          </cell>
        </row>
        <row r="838">
          <cell r="A838">
            <v>724</v>
          </cell>
          <cell r="B838" t="str">
            <v>Spain</v>
          </cell>
          <cell r="C838">
            <v>1998</v>
          </cell>
          <cell r="D838">
            <v>90</v>
          </cell>
          <cell r="E838">
            <v>4099</v>
          </cell>
          <cell r="F838">
            <v>90</v>
          </cell>
          <cell r="G838">
            <v>17652561</v>
          </cell>
          <cell r="H838" t="str">
            <v>;;=SUM(F47:G47);</v>
          </cell>
          <cell r="I838" t="str">
            <v>.</v>
          </cell>
        </row>
        <row r="839">
          <cell r="A839">
            <v>724</v>
          </cell>
          <cell r="B839" t="str">
            <v>Spain</v>
          </cell>
          <cell r="C839">
            <v>1998</v>
          </cell>
          <cell r="D839">
            <v>90</v>
          </cell>
          <cell r="E839">
            <v>990000</v>
          </cell>
          <cell r="F839">
            <v>90</v>
          </cell>
          <cell r="G839">
            <v>0</v>
          </cell>
          <cell r="H839" t="str">
            <v>;;=SUM(F48:G48);</v>
          </cell>
          <cell r="I839" t="str">
            <v>.</v>
          </cell>
        </row>
        <row r="840">
          <cell r="A840">
            <v>756</v>
          </cell>
          <cell r="B840" t="str">
            <v>Switzerland</v>
          </cell>
          <cell r="C840">
            <v>1998</v>
          </cell>
          <cell r="D840">
            <v>90</v>
          </cell>
          <cell r="E840">
            <v>1313</v>
          </cell>
          <cell r="F840">
            <v>90</v>
          </cell>
          <cell r="G840">
            <v>81842</v>
          </cell>
          <cell r="H840" t="str">
            <v/>
          </cell>
          <cell r="I840" t="str">
            <v>.</v>
          </cell>
        </row>
        <row r="841">
          <cell r="A841">
            <v>756</v>
          </cell>
          <cell r="B841" t="str">
            <v>Switzerland</v>
          </cell>
          <cell r="C841">
            <v>1998</v>
          </cell>
          <cell r="D841">
            <v>90</v>
          </cell>
          <cell r="E841">
            <v>1414</v>
          </cell>
          <cell r="F841">
            <v>90</v>
          </cell>
          <cell r="G841">
            <v>80887</v>
          </cell>
          <cell r="H841" t="str">
            <v/>
          </cell>
          <cell r="I841" t="str">
            <v>.</v>
          </cell>
        </row>
        <row r="842">
          <cell r="A842">
            <v>756</v>
          </cell>
          <cell r="B842" t="str">
            <v>Switzerland</v>
          </cell>
          <cell r="C842">
            <v>1998</v>
          </cell>
          <cell r="D842">
            <v>90</v>
          </cell>
          <cell r="E842">
            <v>1014</v>
          </cell>
          <cell r="F842">
            <v>90</v>
          </cell>
          <cell r="G842">
            <v>408775</v>
          </cell>
          <cell r="H842" t="str">
            <v/>
          </cell>
          <cell r="I842" t="str">
            <v>.</v>
          </cell>
        </row>
        <row r="843">
          <cell r="A843">
            <v>756</v>
          </cell>
          <cell r="B843" t="str">
            <v>Switzerland</v>
          </cell>
          <cell r="C843">
            <v>1998</v>
          </cell>
          <cell r="D843">
            <v>90</v>
          </cell>
          <cell r="E843">
            <v>1515</v>
          </cell>
          <cell r="F843">
            <v>90</v>
          </cell>
          <cell r="G843">
            <v>82194</v>
          </cell>
          <cell r="H843" t="str">
            <v/>
          </cell>
          <cell r="I843" t="str">
            <v>.</v>
          </cell>
        </row>
        <row r="844">
          <cell r="A844">
            <v>756</v>
          </cell>
          <cell r="B844" t="str">
            <v>Switzerland</v>
          </cell>
          <cell r="C844">
            <v>1998</v>
          </cell>
          <cell r="D844">
            <v>90</v>
          </cell>
          <cell r="E844">
            <v>1616</v>
          </cell>
          <cell r="F844">
            <v>90</v>
          </cell>
          <cell r="G844">
            <v>81742</v>
          </cell>
          <cell r="H844" t="str">
            <v/>
          </cell>
          <cell r="I844" t="str">
            <v>.</v>
          </cell>
        </row>
        <row r="845">
          <cell r="A845">
            <v>756</v>
          </cell>
          <cell r="B845" t="str">
            <v>Switzerland</v>
          </cell>
          <cell r="C845">
            <v>1998</v>
          </cell>
          <cell r="D845">
            <v>90</v>
          </cell>
          <cell r="E845">
            <v>1717</v>
          </cell>
          <cell r="F845">
            <v>90</v>
          </cell>
          <cell r="G845">
            <v>82279</v>
          </cell>
          <cell r="H845" t="str">
            <v/>
          </cell>
          <cell r="I845" t="str">
            <v>.</v>
          </cell>
        </row>
        <row r="846">
          <cell r="A846">
            <v>756</v>
          </cell>
          <cell r="B846" t="str">
            <v>Switzerland</v>
          </cell>
          <cell r="C846">
            <v>1998</v>
          </cell>
          <cell r="D846">
            <v>90</v>
          </cell>
          <cell r="E846">
            <v>1818</v>
          </cell>
          <cell r="F846">
            <v>90</v>
          </cell>
          <cell r="G846">
            <v>80324</v>
          </cell>
          <cell r="H846" t="str">
            <v/>
          </cell>
          <cell r="I846" t="str">
            <v>.</v>
          </cell>
        </row>
        <row r="847">
          <cell r="A847">
            <v>756</v>
          </cell>
          <cell r="B847" t="str">
            <v>Switzerland</v>
          </cell>
          <cell r="C847">
            <v>1998</v>
          </cell>
          <cell r="D847">
            <v>90</v>
          </cell>
          <cell r="E847">
            <v>1919</v>
          </cell>
          <cell r="F847">
            <v>90</v>
          </cell>
          <cell r="G847">
            <v>79467</v>
          </cell>
          <cell r="H847" t="str">
            <v/>
          </cell>
          <cell r="I847" t="str">
            <v>.</v>
          </cell>
        </row>
        <row r="848">
          <cell r="A848">
            <v>756</v>
          </cell>
          <cell r="B848" t="str">
            <v>Switzerland</v>
          </cell>
          <cell r="C848">
            <v>1998</v>
          </cell>
          <cell r="D848">
            <v>90</v>
          </cell>
          <cell r="E848">
            <v>1519</v>
          </cell>
          <cell r="F848">
            <v>90</v>
          </cell>
          <cell r="G848">
            <v>406006</v>
          </cell>
          <cell r="H848" t="str">
            <v/>
          </cell>
          <cell r="I848" t="str">
            <v>.</v>
          </cell>
        </row>
        <row r="849">
          <cell r="A849">
            <v>756</v>
          </cell>
          <cell r="B849" t="str">
            <v>Switzerland</v>
          </cell>
          <cell r="C849">
            <v>1998</v>
          </cell>
          <cell r="D849">
            <v>90</v>
          </cell>
          <cell r="E849">
            <v>2020</v>
          </cell>
          <cell r="F849">
            <v>90</v>
          </cell>
          <cell r="G849">
            <v>80607</v>
          </cell>
          <cell r="H849" t="str">
            <v/>
          </cell>
          <cell r="I849" t="str">
            <v>.</v>
          </cell>
        </row>
        <row r="850">
          <cell r="A850">
            <v>756</v>
          </cell>
          <cell r="B850" t="str">
            <v>Switzerland</v>
          </cell>
          <cell r="C850">
            <v>1998</v>
          </cell>
          <cell r="D850">
            <v>90</v>
          </cell>
          <cell r="E850">
            <v>2121</v>
          </cell>
          <cell r="F850">
            <v>90</v>
          </cell>
          <cell r="G850">
            <v>80795</v>
          </cell>
          <cell r="H850" t="str">
            <v/>
          </cell>
          <cell r="I850" t="str">
            <v>.</v>
          </cell>
        </row>
        <row r="851">
          <cell r="A851">
            <v>756</v>
          </cell>
          <cell r="B851" t="str">
            <v>Switzerland</v>
          </cell>
          <cell r="C851">
            <v>1998</v>
          </cell>
          <cell r="D851">
            <v>90</v>
          </cell>
          <cell r="E851">
            <v>2222</v>
          </cell>
          <cell r="F851">
            <v>90</v>
          </cell>
          <cell r="G851">
            <v>82073</v>
          </cell>
          <cell r="H851" t="str">
            <v/>
          </cell>
          <cell r="I851" t="str">
            <v>.</v>
          </cell>
        </row>
        <row r="852">
          <cell r="A852">
            <v>756</v>
          </cell>
          <cell r="B852" t="str">
            <v>Switzerland</v>
          </cell>
          <cell r="C852">
            <v>1998</v>
          </cell>
          <cell r="D852">
            <v>90</v>
          </cell>
          <cell r="E852">
            <v>2323</v>
          </cell>
          <cell r="F852">
            <v>90</v>
          </cell>
          <cell r="G852">
            <v>85855</v>
          </cell>
          <cell r="H852" t="str">
            <v/>
          </cell>
          <cell r="I852" t="str">
            <v>.</v>
          </cell>
        </row>
        <row r="853">
          <cell r="A853">
            <v>756</v>
          </cell>
          <cell r="B853" t="str">
            <v>Switzerland</v>
          </cell>
          <cell r="C853">
            <v>1998</v>
          </cell>
          <cell r="D853">
            <v>90</v>
          </cell>
          <cell r="E853">
            <v>2424</v>
          </cell>
          <cell r="F853">
            <v>90</v>
          </cell>
          <cell r="G853">
            <v>88688</v>
          </cell>
          <cell r="H853" t="str">
            <v/>
          </cell>
          <cell r="I853" t="str">
            <v>.</v>
          </cell>
        </row>
        <row r="854">
          <cell r="A854">
            <v>756</v>
          </cell>
          <cell r="B854" t="str">
            <v>Switzerland</v>
          </cell>
          <cell r="C854">
            <v>1998</v>
          </cell>
          <cell r="D854">
            <v>90</v>
          </cell>
          <cell r="E854">
            <v>2024</v>
          </cell>
          <cell r="F854">
            <v>90</v>
          </cell>
          <cell r="G854">
            <v>418018</v>
          </cell>
          <cell r="H854" t="str">
            <v/>
          </cell>
          <cell r="I854" t="str">
            <v>.</v>
          </cell>
        </row>
        <row r="855">
          <cell r="A855">
            <v>756</v>
          </cell>
          <cell r="B855" t="str">
            <v>Switzerland</v>
          </cell>
          <cell r="C855">
            <v>1998</v>
          </cell>
          <cell r="D855">
            <v>90</v>
          </cell>
          <cell r="E855">
            <v>2525</v>
          </cell>
          <cell r="F855">
            <v>90</v>
          </cell>
          <cell r="G855">
            <v>93780</v>
          </cell>
          <cell r="H855" t="str">
            <v/>
          </cell>
          <cell r="I855" t="str">
            <v>.</v>
          </cell>
        </row>
        <row r="856">
          <cell r="A856">
            <v>756</v>
          </cell>
          <cell r="B856" t="str">
            <v>Switzerland</v>
          </cell>
          <cell r="C856">
            <v>1998</v>
          </cell>
          <cell r="D856">
            <v>90</v>
          </cell>
          <cell r="E856">
            <v>2626</v>
          </cell>
          <cell r="F856">
            <v>90</v>
          </cell>
          <cell r="G856">
            <v>98555</v>
          </cell>
          <cell r="H856" t="str">
            <v/>
          </cell>
          <cell r="I856" t="str">
            <v>.</v>
          </cell>
        </row>
        <row r="857">
          <cell r="A857">
            <v>756</v>
          </cell>
          <cell r="B857" t="str">
            <v>Switzerland</v>
          </cell>
          <cell r="C857">
            <v>1998</v>
          </cell>
          <cell r="D857">
            <v>90</v>
          </cell>
          <cell r="E857">
            <v>2727</v>
          </cell>
          <cell r="F857">
            <v>90</v>
          </cell>
          <cell r="G857">
            <v>102470</v>
          </cell>
          <cell r="H857" t="str">
            <v/>
          </cell>
          <cell r="I857" t="str">
            <v>.</v>
          </cell>
        </row>
        <row r="858">
          <cell r="A858">
            <v>756</v>
          </cell>
          <cell r="B858" t="str">
            <v>Switzerland</v>
          </cell>
          <cell r="C858">
            <v>1998</v>
          </cell>
          <cell r="D858">
            <v>90</v>
          </cell>
          <cell r="E858">
            <v>2828</v>
          </cell>
          <cell r="F858">
            <v>90</v>
          </cell>
          <cell r="G858">
            <v>107483</v>
          </cell>
          <cell r="H858" t="str">
            <v/>
          </cell>
          <cell r="I858" t="str">
            <v>.</v>
          </cell>
        </row>
        <row r="859">
          <cell r="A859">
            <v>756</v>
          </cell>
          <cell r="B859" t="str">
            <v>Switzerland</v>
          </cell>
          <cell r="C859">
            <v>1998</v>
          </cell>
          <cell r="D859">
            <v>90</v>
          </cell>
          <cell r="E859">
            <v>2929</v>
          </cell>
          <cell r="F859">
            <v>90</v>
          </cell>
          <cell r="G859">
            <v>112096</v>
          </cell>
          <cell r="H859" t="str">
            <v/>
          </cell>
          <cell r="I859" t="str">
            <v>.</v>
          </cell>
        </row>
        <row r="860">
          <cell r="A860">
            <v>756</v>
          </cell>
          <cell r="B860" t="str">
            <v>Switzerland</v>
          </cell>
          <cell r="C860">
            <v>1998</v>
          </cell>
          <cell r="D860">
            <v>90</v>
          </cell>
          <cell r="E860">
            <v>2529</v>
          </cell>
          <cell r="F860">
            <v>90</v>
          </cell>
          <cell r="G860">
            <v>514384</v>
          </cell>
          <cell r="H860" t="str">
            <v/>
          </cell>
          <cell r="I860" t="str">
            <v>.</v>
          </cell>
        </row>
        <row r="861">
          <cell r="A861">
            <v>756</v>
          </cell>
          <cell r="B861" t="str">
            <v>Switzerland</v>
          </cell>
          <cell r="C861">
            <v>1998</v>
          </cell>
          <cell r="D861">
            <v>90</v>
          </cell>
          <cell r="E861">
            <v>3034</v>
          </cell>
          <cell r="F861">
            <v>90</v>
          </cell>
          <cell r="G861">
            <v>611286</v>
          </cell>
          <cell r="H861" t="str">
            <v/>
          </cell>
          <cell r="I861" t="str">
            <v>.</v>
          </cell>
        </row>
        <row r="862">
          <cell r="A862">
            <v>756</v>
          </cell>
          <cell r="B862" t="str">
            <v>Switzerland</v>
          </cell>
          <cell r="C862">
            <v>1998</v>
          </cell>
          <cell r="D862">
            <v>90</v>
          </cell>
          <cell r="E862">
            <v>3539</v>
          </cell>
          <cell r="F862">
            <v>90</v>
          </cell>
          <cell r="G862">
            <v>583335</v>
          </cell>
          <cell r="H862" t="str">
            <v/>
          </cell>
          <cell r="I862" t="str">
            <v>.</v>
          </cell>
        </row>
        <row r="863">
          <cell r="A863">
            <v>756</v>
          </cell>
          <cell r="B863" t="str">
            <v>Switzerland</v>
          </cell>
          <cell r="C863">
            <v>1998</v>
          </cell>
          <cell r="D863">
            <v>90</v>
          </cell>
          <cell r="E863">
            <v>4099</v>
          </cell>
          <cell r="F863">
            <v>90</v>
          </cell>
          <cell r="G863">
            <v>3314872</v>
          </cell>
          <cell r="H863" t="str">
            <v/>
          </cell>
          <cell r="I863" t="str">
            <v>.</v>
          </cell>
        </row>
        <row r="864">
          <cell r="A864">
            <v>756</v>
          </cell>
          <cell r="B864" t="str">
            <v>Switzerland</v>
          </cell>
          <cell r="C864">
            <v>1998</v>
          </cell>
          <cell r="D864">
            <v>90</v>
          </cell>
          <cell r="E864">
            <v>990000</v>
          </cell>
          <cell r="F864">
            <v>90</v>
          </cell>
          <cell r="G864">
            <v>0</v>
          </cell>
          <cell r="H864" t="str">
            <v>n;</v>
          </cell>
          <cell r="I864" t="str">
            <v>n</v>
          </cell>
        </row>
        <row r="865">
          <cell r="A865">
            <v>376</v>
          </cell>
          <cell r="B865" t="str">
            <v>Israel</v>
          </cell>
          <cell r="C865">
            <v>1998</v>
          </cell>
          <cell r="D865">
            <v>90</v>
          </cell>
          <cell r="E865">
            <v>509</v>
          </cell>
          <cell r="F865">
            <v>90</v>
          </cell>
          <cell r="G865">
            <v>561299</v>
          </cell>
          <cell r="H865" t="str">
            <v/>
          </cell>
          <cell r="I865" t="str">
            <v>.</v>
          </cell>
        </row>
        <row r="866">
          <cell r="A866">
            <v>376</v>
          </cell>
          <cell r="B866" t="str">
            <v>Israel</v>
          </cell>
          <cell r="C866">
            <v>1998</v>
          </cell>
          <cell r="D866">
            <v>90</v>
          </cell>
          <cell r="E866">
            <v>1010</v>
          </cell>
          <cell r="F866">
            <v>90</v>
          </cell>
          <cell r="G866">
            <v>109283</v>
          </cell>
          <cell r="H866" t="str">
            <v/>
          </cell>
          <cell r="I866" t="str">
            <v>.</v>
          </cell>
        </row>
        <row r="867">
          <cell r="A867">
            <v>376</v>
          </cell>
          <cell r="B867" t="str">
            <v>Israel</v>
          </cell>
          <cell r="C867">
            <v>1998</v>
          </cell>
          <cell r="D867">
            <v>90</v>
          </cell>
          <cell r="E867">
            <v>1111</v>
          </cell>
          <cell r="F867">
            <v>90</v>
          </cell>
          <cell r="G867">
            <v>109805</v>
          </cell>
          <cell r="H867" t="str">
            <v/>
          </cell>
          <cell r="I867" t="str">
            <v>.</v>
          </cell>
        </row>
        <row r="868">
          <cell r="A868">
            <v>376</v>
          </cell>
          <cell r="B868" t="str">
            <v>Israel</v>
          </cell>
          <cell r="C868">
            <v>1998</v>
          </cell>
          <cell r="D868">
            <v>90</v>
          </cell>
          <cell r="E868">
            <v>1212</v>
          </cell>
          <cell r="F868">
            <v>90</v>
          </cell>
          <cell r="G868">
            <v>109353</v>
          </cell>
          <cell r="H868" t="str">
            <v/>
          </cell>
          <cell r="I868" t="str">
            <v>.</v>
          </cell>
        </row>
        <row r="869">
          <cell r="A869">
            <v>376</v>
          </cell>
          <cell r="B869" t="str">
            <v>Israel</v>
          </cell>
          <cell r="C869">
            <v>1998</v>
          </cell>
          <cell r="D869">
            <v>90</v>
          </cell>
          <cell r="E869">
            <v>1313</v>
          </cell>
          <cell r="F869">
            <v>90</v>
          </cell>
          <cell r="G869">
            <v>108820</v>
          </cell>
          <cell r="H869" t="str">
            <v/>
          </cell>
          <cell r="I869" t="str">
            <v>.</v>
          </cell>
        </row>
        <row r="870">
          <cell r="A870">
            <v>376</v>
          </cell>
          <cell r="B870" t="str">
            <v>Israel</v>
          </cell>
          <cell r="C870">
            <v>1998</v>
          </cell>
          <cell r="D870">
            <v>90</v>
          </cell>
          <cell r="E870">
            <v>1414</v>
          </cell>
          <cell r="F870">
            <v>90</v>
          </cell>
          <cell r="G870">
            <v>109224</v>
          </cell>
          <cell r="H870" t="str">
            <v/>
          </cell>
          <cell r="I870" t="str">
            <v>.</v>
          </cell>
        </row>
        <row r="871">
          <cell r="A871">
            <v>376</v>
          </cell>
          <cell r="B871" t="str">
            <v>Israel</v>
          </cell>
          <cell r="C871">
            <v>1998</v>
          </cell>
          <cell r="D871">
            <v>90</v>
          </cell>
          <cell r="E871">
            <v>1014</v>
          </cell>
          <cell r="F871">
            <v>90</v>
          </cell>
          <cell r="G871">
            <v>546485</v>
          </cell>
          <cell r="H871" t="str">
            <v/>
          </cell>
          <cell r="I871" t="str">
            <v>.</v>
          </cell>
        </row>
        <row r="872">
          <cell r="A872">
            <v>376</v>
          </cell>
          <cell r="B872" t="str">
            <v>Israel</v>
          </cell>
          <cell r="C872">
            <v>1998</v>
          </cell>
          <cell r="D872">
            <v>90</v>
          </cell>
          <cell r="E872">
            <v>1515</v>
          </cell>
          <cell r="F872">
            <v>90</v>
          </cell>
          <cell r="G872">
            <v>105755</v>
          </cell>
          <cell r="H872" t="str">
            <v/>
          </cell>
          <cell r="I872" t="str">
            <v>.</v>
          </cell>
        </row>
        <row r="873">
          <cell r="A873">
            <v>376</v>
          </cell>
          <cell r="B873" t="str">
            <v>Israel</v>
          </cell>
          <cell r="C873">
            <v>1998</v>
          </cell>
          <cell r="D873">
            <v>90</v>
          </cell>
          <cell r="E873">
            <v>1616</v>
          </cell>
          <cell r="F873">
            <v>90</v>
          </cell>
          <cell r="G873">
            <v>103055</v>
          </cell>
          <cell r="H873" t="str">
            <v/>
          </cell>
          <cell r="I873" t="str">
            <v>.</v>
          </cell>
        </row>
        <row r="874">
          <cell r="A874">
            <v>376</v>
          </cell>
          <cell r="B874" t="str">
            <v>Israel</v>
          </cell>
          <cell r="C874">
            <v>1998</v>
          </cell>
          <cell r="D874">
            <v>90</v>
          </cell>
          <cell r="E874">
            <v>1717</v>
          </cell>
          <cell r="F874">
            <v>90</v>
          </cell>
          <cell r="G874">
            <v>103669</v>
          </cell>
          <cell r="H874" t="str">
            <v/>
          </cell>
          <cell r="I874" t="str">
            <v>.</v>
          </cell>
        </row>
        <row r="875">
          <cell r="A875">
            <v>376</v>
          </cell>
          <cell r="B875" t="str">
            <v>Israel</v>
          </cell>
          <cell r="C875">
            <v>1998</v>
          </cell>
          <cell r="D875">
            <v>90</v>
          </cell>
          <cell r="E875">
            <v>1818</v>
          </cell>
          <cell r="F875">
            <v>90</v>
          </cell>
          <cell r="G875">
            <v>104002</v>
          </cell>
          <cell r="H875" t="str">
            <v/>
          </cell>
          <cell r="I875" t="str">
            <v>.</v>
          </cell>
        </row>
        <row r="876">
          <cell r="A876">
            <v>376</v>
          </cell>
          <cell r="B876" t="str">
            <v>Israel</v>
          </cell>
          <cell r="C876">
            <v>1998</v>
          </cell>
          <cell r="D876">
            <v>90</v>
          </cell>
          <cell r="E876">
            <v>1919</v>
          </cell>
          <cell r="F876">
            <v>90</v>
          </cell>
          <cell r="G876">
            <v>104074</v>
          </cell>
          <cell r="H876" t="str">
            <v/>
          </cell>
          <cell r="I876" t="str">
            <v>.</v>
          </cell>
        </row>
        <row r="877">
          <cell r="A877">
            <v>376</v>
          </cell>
          <cell r="B877" t="str">
            <v>Israel</v>
          </cell>
          <cell r="C877">
            <v>1998</v>
          </cell>
          <cell r="D877">
            <v>90</v>
          </cell>
          <cell r="E877">
            <v>1519</v>
          </cell>
          <cell r="F877">
            <v>90</v>
          </cell>
          <cell r="G877">
            <v>520555</v>
          </cell>
          <cell r="H877" t="str">
            <v/>
          </cell>
          <cell r="I877" t="str">
            <v>.</v>
          </cell>
        </row>
        <row r="878">
          <cell r="A878">
            <v>376</v>
          </cell>
          <cell r="B878" t="str">
            <v>Israel</v>
          </cell>
          <cell r="C878">
            <v>1998</v>
          </cell>
          <cell r="D878">
            <v>90</v>
          </cell>
          <cell r="E878">
            <v>2020</v>
          </cell>
          <cell r="F878">
            <v>90</v>
          </cell>
          <cell r="G878">
            <v>104345</v>
          </cell>
          <cell r="H878" t="str">
            <v/>
          </cell>
          <cell r="I878" t="str">
            <v>.</v>
          </cell>
        </row>
        <row r="879">
          <cell r="A879">
            <v>376</v>
          </cell>
          <cell r="B879" t="str">
            <v>Israel</v>
          </cell>
          <cell r="C879">
            <v>1998</v>
          </cell>
          <cell r="D879">
            <v>90</v>
          </cell>
          <cell r="E879">
            <v>2121</v>
          </cell>
          <cell r="F879">
            <v>90</v>
          </cell>
          <cell r="G879">
            <v>107066</v>
          </cell>
          <cell r="H879" t="str">
            <v/>
          </cell>
          <cell r="I879" t="str">
            <v>.</v>
          </cell>
        </row>
        <row r="880">
          <cell r="A880">
            <v>376</v>
          </cell>
          <cell r="B880" t="str">
            <v>Israel</v>
          </cell>
          <cell r="C880">
            <v>1998</v>
          </cell>
          <cell r="D880">
            <v>90</v>
          </cell>
          <cell r="E880">
            <v>2222</v>
          </cell>
          <cell r="F880">
            <v>90</v>
          </cell>
          <cell r="G880">
            <v>105256</v>
          </cell>
          <cell r="H880" t="str">
            <v/>
          </cell>
          <cell r="I880" t="str">
            <v>.</v>
          </cell>
        </row>
        <row r="881">
          <cell r="A881">
            <v>376</v>
          </cell>
          <cell r="B881" t="str">
            <v>Israel</v>
          </cell>
          <cell r="C881">
            <v>1998</v>
          </cell>
          <cell r="D881">
            <v>90</v>
          </cell>
          <cell r="E881">
            <v>2323</v>
          </cell>
          <cell r="F881">
            <v>90</v>
          </cell>
          <cell r="G881">
            <v>100401</v>
          </cell>
          <cell r="H881" t="str">
            <v/>
          </cell>
          <cell r="I881" t="str">
            <v>.</v>
          </cell>
        </row>
        <row r="882">
          <cell r="A882">
            <v>376</v>
          </cell>
          <cell r="B882" t="str">
            <v>Israel</v>
          </cell>
          <cell r="C882">
            <v>1998</v>
          </cell>
          <cell r="D882">
            <v>90</v>
          </cell>
          <cell r="E882">
            <v>2424</v>
          </cell>
          <cell r="F882">
            <v>90</v>
          </cell>
          <cell r="G882">
            <v>97276</v>
          </cell>
          <cell r="H882" t="str">
            <v/>
          </cell>
          <cell r="I882" t="str">
            <v>.</v>
          </cell>
        </row>
        <row r="883">
          <cell r="A883">
            <v>376</v>
          </cell>
          <cell r="B883" t="str">
            <v>Israel</v>
          </cell>
          <cell r="C883">
            <v>1998</v>
          </cell>
          <cell r="D883">
            <v>90</v>
          </cell>
          <cell r="E883">
            <v>2024</v>
          </cell>
          <cell r="F883">
            <v>90</v>
          </cell>
          <cell r="G883">
            <v>514344</v>
          </cell>
          <cell r="H883" t="str">
            <v/>
          </cell>
          <cell r="I883" t="str">
            <v>.</v>
          </cell>
        </row>
        <row r="884">
          <cell r="A884">
            <v>376</v>
          </cell>
          <cell r="B884" t="str">
            <v>Israel</v>
          </cell>
          <cell r="C884">
            <v>1998</v>
          </cell>
          <cell r="D884">
            <v>90</v>
          </cell>
          <cell r="E884">
            <v>2525</v>
          </cell>
          <cell r="F884">
            <v>90</v>
          </cell>
          <cell r="G884">
            <v>94482</v>
          </cell>
          <cell r="H884" t="str">
            <v/>
          </cell>
          <cell r="I884" t="str">
            <v>.</v>
          </cell>
        </row>
        <row r="885">
          <cell r="A885">
            <v>376</v>
          </cell>
          <cell r="B885" t="str">
            <v>Israel</v>
          </cell>
          <cell r="C885">
            <v>1998</v>
          </cell>
          <cell r="D885">
            <v>90</v>
          </cell>
          <cell r="E885">
            <v>2626</v>
          </cell>
          <cell r="F885">
            <v>90</v>
          </cell>
          <cell r="G885">
            <v>93755</v>
          </cell>
          <cell r="H885" t="str">
            <v/>
          </cell>
          <cell r="I885" t="str">
            <v>.</v>
          </cell>
        </row>
        <row r="886">
          <cell r="A886">
            <v>376</v>
          </cell>
          <cell r="B886" t="str">
            <v>Israel</v>
          </cell>
          <cell r="C886">
            <v>1998</v>
          </cell>
          <cell r="D886">
            <v>90</v>
          </cell>
          <cell r="E886">
            <v>2727</v>
          </cell>
          <cell r="F886">
            <v>90</v>
          </cell>
          <cell r="G886">
            <v>90820</v>
          </cell>
          <cell r="H886" t="str">
            <v/>
          </cell>
          <cell r="I886" t="str">
            <v>.</v>
          </cell>
        </row>
        <row r="887">
          <cell r="A887">
            <v>376</v>
          </cell>
          <cell r="B887" t="str">
            <v>Israel</v>
          </cell>
          <cell r="C887">
            <v>1998</v>
          </cell>
          <cell r="D887">
            <v>90</v>
          </cell>
          <cell r="E887">
            <v>2828</v>
          </cell>
          <cell r="F887">
            <v>90</v>
          </cell>
          <cell r="G887">
            <v>84831</v>
          </cell>
          <cell r="H887" t="str">
            <v/>
          </cell>
          <cell r="I887" t="str">
            <v>.</v>
          </cell>
        </row>
        <row r="888">
          <cell r="A888">
            <v>376</v>
          </cell>
          <cell r="B888" t="str">
            <v>Israel</v>
          </cell>
          <cell r="C888">
            <v>1998</v>
          </cell>
          <cell r="D888">
            <v>90</v>
          </cell>
          <cell r="E888">
            <v>2929</v>
          </cell>
          <cell r="F888">
            <v>90</v>
          </cell>
          <cell r="G888">
            <v>81698</v>
          </cell>
          <cell r="H888" t="str">
            <v/>
          </cell>
          <cell r="I888" t="str">
            <v>.</v>
          </cell>
        </row>
        <row r="889">
          <cell r="A889">
            <v>376</v>
          </cell>
          <cell r="B889" t="str">
            <v>Israel</v>
          </cell>
          <cell r="C889">
            <v>1998</v>
          </cell>
          <cell r="D889">
            <v>90</v>
          </cell>
          <cell r="E889">
            <v>2529</v>
          </cell>
          <cell r="F889">
            <v>90</v>
          </cell>
          <cell r="G889">
            <v>445586</v>
          </cell>
          <cell r="H889" t="str">
            <v/>
          </cell>
          <cell r="I889" t="str">
            <v>.</v>
          </cell>
        </row>
        <row r="890">
          <cell r="A890">
            <v>376</v>
          </cell>
          <cell r="B890" t="str">
            <v>Israel</v>
          </cell>
          <cell r="C890">
            <v>1998</v>
          </cell>
          <cell r="D890">
            <v>90</v>
          </cell>
          <cell r="E890">
            <v>3034</v>
          </cell>
          <cell r="F890">
            <v>90</v>
          </cell>
          <cell r="G890">
            <v>381340</v>
          </cell>
          <cell r="H890" t="str">
            <v/>
          </cell>
          <cell r="I890" t="str">
            <v>.</v>
          </cell>
        </row>
        <row r="891">
          <cell r="A891">
            <v>376</v>
          </cell>
          <cell r="B891" t="str">
            <v>Israel</v>
          </cell>
          <cell r="C891">
            <v>1998</v>
          </cell>
          <cell r="D891">
            <v>90</v>
          </cell>
          <cell r="E891">
            <v>3539</v>
          </cell>
          <cell r="F891">
            <v>90</v>
          </cell>
          <cell r="G891">
            <v>370969</v>
          </cell>
          <cell r="H891" t="str">
            <v/>
          </cell>
          <cell r="I891" t="str">
            <v>.</v>
          </cell>
        </row>
        <row r="892">
          <cell r="A892">
            <v>376</v>
          </cell>
          <cell r="B892" t="str">
            <v>Israel</v>
          </cell>
          <cell r="C892">
            <v>1998</v>
          </cell>
          <cell r="D892">
            <v>90</v>
          </cell>
          <cell r="E892">
            <v>4099</v>
          </cell>
          <cell r="F892">
            <v>90</v>
          </cell>
          <cell r="G892">
            <v>1957335</v>
          </cell>
          <cell r="H892" t="str">
            <v/>
          </cell>
          <cell r="I892" t="str">
            <v>.</v>
          </cell>
        </row>
        <row r="893">
          <cell r="A893">
            <v>376</v>
          </cell>
          <cell r="B893" t="str">
            <v>Israel</v>
          </cell>
          <cell r="C893">
            <v>1998</v>
          </cell>
          <cell r="D893">
            <v>90</v>
          </cell>
          <cell r="E893">
            <v>990000</v>
          </cell>
          <cell r="F893">
            <v>90</v>
          </cell>
          <cell r="G893" t="str">
            <v/>
          </cell>
          <cell r="H893" t="str">
            <v/>
          </cell>
          <cell r="I893" t="str">
            <v>.</v>
          </cell>
        </row>
        <row r="894">
          <cell r="A894">
            <v>528</v>
          </cell>
          <cell r="B894" t="str">
            <v>Netherlands</v>
          </cell>
          <cell r="C894">
            <v>1998</v>
          </cell>
          <cell r="D894">
            <v>90</v>
          </cell>
          <cell r="E894">
            <v>900000</v>
          </cell>
          <cell r="F894">
            <v>90</v>
          </cell>
          <cell r="G894">
            <v>15654192</v>
          </cell>
          <cell r="H894" t="str">
            <v>;;=SUM(F11:G11);</v>
          </cell>
          <cell r="I894" t="str">
            <v>.</v>
          </cell>
        </row>
        <row r="895">
          <cell r="A895">
            <v>528</v>
          </cell>
          <cell r="B895" t="str">
            <v>Netherlands</v>
          </cell>
          <cell r="C895">
            <v>1998</v>
          </cell>
          <cell r="D895">
            <v>90</v>
          </cell>
          <cell r="E895">
            <v>300</v>
          </cell>
          <cell r="F895">
            <v>90</v>
          </cell>
          <cell r="G895">
            <v>575389</v>
          </cell>
          <cell r="H895" t="str">
            <v>;;=SUM(F12:G12);</v>
          </cell>
          <cell r="I895" t="str">
            <v>.</v>
          </cell>
        </row>
        <row r="896">
          <cell r="A896">
            <v>528</v>
          </cell>
          <cell r="B896" t="str">
            <v>Netherlands</v>
          </cell>
          <cell r="C896">
            <v>1998</v>
          </cell>
          <cell r="D896">
            <v>90</v>
          </cell>
          <cell r="E896">
            <v>303</v>
          </cell>
          <cell r="F896">
            <v>90</v>
          </cell>
          <cell r="G896">
            <v>197246</v>
          </cell>
          <cell r="H896" t="str">
            <v>;;=SUM(F13:G13);</v>
          </cell>
          <cell r="I896" t="str">
            <v>.</v>
          </cell>
        </row>
        <row r="897">
          <cell r="A897">
            <v>528</v>
          </cell>
          <cell r="B897" t="str">
            <v>Netherlands</v>
          </cell>
          <cell r="C897">
            <v>1998</v>
          </cell>
          <cell r="D897">
            <v>90</v>
          </cell>
          <cell r="E897">
            <v>404</v>
          </cell>
          <cell r="F897">
            <v>90</v>
          </cell>
          <cell r="G897">
            <v>196732</v>
          </cell>
          <cell r="H897" t="str">
            <v>;;=SUM(F14:G14);</v>
          </cell>
          <cell r="I897" t="str">
            <v>.</v>
          </cell>
        </row>
        <row r="898">
          <cell r="A898">
            <v>528</v>
          </cell>
          <cell r="B898" t="str">
            <v>Netherlands</v>
          </cell>
          <cell r="C898">
            <v>1998</v>
          </cell>
          <cell r="D898">
            <v>90</v>
          </cell>
          <cell r="E898">
            <v>505</v>
          </cell>
          <cell r="F898">
            <v>90</v>
          </cell>
          <cell r="G898">
            <v>198600</v>
          </cell>
          <cell r="H898" t="str">
            <v>;;=SUM(F15:G15);</v>
          </cell>
          <cell r="I898" t="str">
            <v>.</v>
          </cell>
        </row>
        <row r="899">
          <cell r="A899">
            <v>528</v>
          </cell>
          <cell r="B899" t="str">
            <v>Netherlands</v>
          </cell>
          <cell r="C899">
            <v>1998</v>
          </cell>
          <cell r="D899">
            <v>90</v>
          </cell>
          <cell r="E899">
            <v>606</v>
          </cell>
          <cell r="F899">
            <v>90</v>
          </cell>
          <cell r="G899">
            <v>201177</v>
          </cell>
          <cell r="H899" t="str">
            <v>;;=SUM(F16:G16);</v>
          </cell>
          <cell r="I899" t="str">
            <v>.</v>
          </cell>
        </row>
        <row r="900">
          <cell r="A900">
            <v>528</v>
          </cell>
          <cell r="B900" t="str">
            <v>Netherlands</v>
          </cell>
          <cell r="C900">
            <v>1998</v>
          </cell>
          <cell r="D900">
            <v>90</v>
          </cell>
          <cell r="E900">
            <v>707</v>
          </cell>
          <cell r="F900">
            <v>90</v>
          </cell>
          <cell r="G900">
            <v>201520</v>
          </cell>
          <cell r="H900" t="str">
            <v>;;=SUM(F17:G17);</v>
          </cell>
          <cell r="I900" t="str">
            <v>.</v>
          </cell>
        </row>
        <row r="901">
          <cell r="A901">
            <v>528</v>
          </cell>
          <cell r="B901" t="str">
            <v>Netherlands</v>
          </cell>
          <cell r="C901">
            <v>1998</v>
          </cell>
          <cell r="D901">
            <v>90</v>
          </cell>
          <cell r="E901">
            <v>808</v>
          </cell>
          <cell r="F901">
            <v>90</v>
          </cell>
          <cell r="G901">
            <v>193410</v>
          </cell>
          <cell r="H901" t="str">
            <v>;;=SUM(F18:G18);</v>
          </cell>
          <cell r="I901" t="str">
            <v>.</v>
          </cell>
        </row>
        <row r="902">
          <cell r="A902">
            <v>528</v>
          </cell>
          <cell r="B902" t="str">
            <v>Netherlands</v>
          </cell>
          <cell r="C902">
            <v>1998</v>
          </cell>
          <cell r="D902">
            <v>90</v>
          </cell>
          <cell r="E902">
            <v>909</v>
          </cell>
          <cell r="F902">
            <v>90</v>
          </cell>
          <cell r="G902">
            <v>191403</v>
          </cell>
          <cell r="H902" t="str">
            <v>;;=SUM(F19:G19);</v>
          </cell>
          <cell r="I902" t="str">
            <v>.</v>
          </cell>
        </row>
        <row r="903">
          <cell r="A903">
            <v>528</v>
          </cell>
          <cell r="B903" t="str">
            <v>Netherlands</v>
          </cell>
          <cell r="C903">
            <v>1998</v>
          </cell>
          <cell r="D903">
            <v>90</v>
          </cell>
          <cell r="E903">
            <v>509</v>
          </cell>
          <cell r="F903">
            <v>90</v>
          </cell>
          <cell r="G903">
            <v>986110</v>
          </cell>
          <cell r="H903" t="str">
            <v>;;=SUM(F20:G20);</v>
          </cell>
          <cell r="I903" t="str">
            <v>.</v>
          </cell>
        </row>
        <row r="904">
          <cell r="A904">
            <v>528</v>
          </cell>
          <cell r="B904" t="str">
            <v>Netherlands</v>
          </cell>
          <cell r="C904">
            <v>1998</v>
          </cell>
          <cell r="D904">
            <v>90</v>
          </cell>
          <cell r="E904">
            <v>1010</v>
          </cell>
          <cell r="F904">
            <v>90</v>
          </cell>
          <cell r="G904">
            <v>192255</v>
          </cell>
          <cell r="H904" t="str">
            <v>;;=SUM(F21:G21);</v>
          </cell>
          <cell r="I904" t="str">
            <v>.</v>
          </cell>
        </row>
        <row r="905">
          <cell r="A905">
            <v>528</v>
          </cell>
          <cell r="B905" t="str">
            <v>Netherlands</v>
          </cell>
          <cell r="C905">
            <v>1998</v>
          </cell>
          <cell r="D905">
            <v>90</v>
          </cell>
          <cell r="E905">
            <v>1111</v>
          </cell>
          <cell r="F905">
            <v>90</v>
          </cell>
          <cell r="G905">
            <v>190796</v>
          </cell>
          <cell r="H905" t="str">
            <v>;;=SUM(F22:G22);</v>
          </cell>
          <cell r="I905" t="str">
            <v>.</v>
          </cell>
        </row>
        <row r="906">
          <cell r="A906">
            <v>528</v>
          </cell>
          <cell r="B906" t="str">
            <v>Netherlands</v>
          </cell>
          <cell r="C906">
            <v>1998</v>
          </cell>
          <cell r="D906">
            <v>90</v>
          </cell>
          <cell r="E906">
            <v>1212</v>
          </cell>
          <cell r="F906">
            <v>90</v>
          </cell>
          <cell r="G906">
            <v>185351</v>
          </cell>
          <cell r="H906" t="str">
            <v>;;=SUM(F23:G23);</v>
          </cell>
          <cell r="I906" t="str">
            <v>.</v>
          </cell>
        </row>
        <row r="907">
          <cell r="A907">
            <v>484</v>
          </cell>
          <cell r="B907" t="str">
            <v>Mexico</v>
          </cell>
          <cell r="C907">
            <v>1998</v>
          </cell>
          <cell r="D907">
            <v>90</v>
          </cell>
          <cell r="E907">
            <v>303</v>
          </cell>
          <cell r="F907">
            <v>90</v>
          </cell>
          <cell r="G907">
            <v>2237117</v>
          </cell>
          <cell r="H907" t="str">
            <v>;;=SUM(F13:G13);</v>
          </cell>
          <cell r="I907" t="str">
            <v>.</v>
          </cell>
        </row>
        <row r="908">
          <cell r="A908">
            <v>484</v>
          </cell>
          <cell r="B908" t="str">
            <v>Mexico</v>
          </cell>
          <cell r="C908">
            <v>1998</v>
          </cell>
          <cell r="D908">
            <v>90</v>
          </cell>
          <cell r="E908">
            <v>404</v>
          </cell>
          <cell r="F908">
            <v>90</v>
          </cell>
          <cell r="G908">
            <v>2253647</v>
          </cell>
          <cell r="H908" t="str">
            <v>;;=SUM(F14:G14);</v>
          </cell>
          <cell r="I908" t="str">
            <v>.</v>
          </cell>
        </row>
        <row r="909">
          <cell r="A909">
            <v>484</v>
          </cell>
          <cell r="B909" t="str">
            <v>Mexico</v>
          </cell>
          <cell r="C909">
            <v>1998</v>
          </cell>
          <cell r="D909">
            <v>90</v>
          </cell>
          <cell r="E909">
            <v>505</v>
          </cell>
          <cell r="F909">
            <v>90</v>
          </cell>
          <cell r="G909">
            <v>2255990</v>
          </cell>
          <cell r="H909" t="str">
            <v>;;=SUM(F15:G15);</v>
          </cell>
          <cell r="I909" t="str">
            <v>.</v>
          </cell>
        </row>
        <row r="910">
          <cell r="A910">
            <v>484</v>
          </cell>
          <cell r="B910" t="str">
            <v>Mexico</v>
          </cell>
          <cell r="C910">
            <v>1998</v>
          </cell>
          <cell r="D910">
            <v>90</v>
          </cell>
          <cell r="E910">
            <v>606</v>
          </cell>
          <cell r="F910">
            <v>90</v>
          </cell>
          <cell r="G910">
            <v>2255545</v>
          </cell>
          <cell r="H910" t="str">
            <v>;;=SUM(F16:G16);</v>
          </cell>
          <cell r="I910" t="str">
            <v>.</v>
          </cell>
        </row>
        <row r="911">
          <cell r="A911">
            <v>484</v>
          </cell>
          <cell r="B911" t="str">
            <v>Mexico</v>
          </cell>
          <cell r="C911">
            <v>1998</v>
          </cell>
          <cell r="D911">
            <v>90</v>
          </cell>
          <cell r="E911">
            <v>707</v>
          </cell>
          <cell r="F911">
            <v>90</v>
          </cell>
          <cell r="G911">
            <v>2249174</v>
          </cell>
          <cell r="H911" t="str">
            <v>;;=SUM(F17:G17);</v>
          </cell>
          <cell r="I911" t="str">
            <v>.</v>
          </cell>
        </row>
        <row r="912">
          <cell r="A912">
            <v>484</v>
          </cell>
          <cell r="B912" t="str">
            <v>Mexico</v>
          </cell>
          <cell r="C912">
            <v>1998</v>
          </cell>
          <cell r="D912">
            <v>90</v>
          </cell>
          <cell r="E912">
            <v>808</v>
          </cell>
          <cell r="F912">
            <v>90</v>
          </cell>
          <cell r="G912">
            <v>2243327</v>
          </cell>
          <cell r="H912" t="str">
            <v>;;=SUM(F18:G18);</v>
          </cell>
          <cell r="I912" t="str">
            <v>.</v>
          </cell>
        </row>
        <row r="913">
          <cell r="A913">
            <v>484</v>
          </cell>
          <cell r="B913" t="str">
            <v>Mexico</v>
          </cell>
          <cell r="C913">
            <v>1998</v>
          </cell>
          <cell r="D913">
            <v>90</v>
          </cell>
          <cell r="E913">
            <v>909</v>
          </cell>
          <cell r="F913">
            <v>90</v>
          </cell>
          <cell r="G913">
            <v>2239034</v>
          </cell>
          <cell r="H913" t="str">
            <v>;;=SUM(F19:G19);</v>
          </cell>
          <cell r="I913" t="str">
            <v>.</v>
          </cell>
        </row>
        <row r="914">
          <cell r="A914">
            <v>484</v>
          </cell>
          <cell r="B914" t="str">
            <v>Mexico</v>
          </cell>
          <cell r="C914">
            <v>1998</v>
          </cell>
          <cell r="D914">
            <v>90</v>
          </cell>
          <cell r="E914">
            <v>509</v>
          </cell>
          <cell r="F914">
            <v>90</v>
          </cell>
          <cell r="G914">
            <v>11243070</v>
          </cell>
          <cell r="H914" t="str">
            <v>;;=SUM(F20:G20);</v>
          </cell>
          <cell r="I914" t="str">
            <v>.</v>
          </cell>
        </row>
        <row r="915">
          <cell r="A915">
            <v>484</v>
          </cell>
          <cell r="B915" t="str">
            <v>Mexico</v>
          </cell>
          <cell r="C915">
            <v>1998</v>
          </cell>
          <cell r="D915">
            <v>90</v>
          </cell>
          <cell r="E915">
            <v>1010</v>
          </cell>
          <cell r="F915">
            <v>90</v>
          </cell>
          <cell r="G915">
            <v>2235194</v>
          </cell>
          <cell r="H915" t="str">
            <v>;;=SUM(F21:G21);</v>
          </cell>
          <cell r="I915" t="str">
            <v>.</v>
          </cell>
        </row>
        <row r="916">
          <cell r="A916">
            <v>484</v>
          </cell>
          <cell r="B916" t="str">
            <v>Mexico</v>
          </cell>
          <cell r="C916">
            <v>1998</v>
          </cell>
          <cell r="D916">
            <v>90</v>
          </cell>
          <cell r="E916">
            <v>1111</v>
          </cell>
          <cell r="F916">
            <v>90</v>
          </cell>
          <cell r="G916">
            <v>2230912</v>
          </cell>
          <cell r="H916" t="str">
            <v>;;=SUM(F22:G22);</v>
          </cell>
          <cell r="I916" t="str">
            <v>.</v>
          </cell>
        </row>
        <row r="917">
          <cell r="A917">
            <v>484</v>
          </cell>
          <cell r="B917" t="str">
            <v>Mexico</v>
          </cell>
          <cell r="C917">
            <v>1998</v>
          </cell>
          <cell r="D917">
            <v>90</v>
          </cell>
          <cell r="E917">
            <v>1212</v>
          </cell>
          <cell r="F917">
            <v>90</v>
          </cell>
          <cell r="G917">
            <v>2225923</v>
          </cell>
          <cell r="H917" t="str">
            <v>;;=SUM(F23:G23);</v>
          </cell>
          <cell r="I917" t="str">
            <v>.</v>
          </cell>
        </row>
        <row r="918">
          <cell r="A918">
            <v>484</v>
          </cell>
          <cell r="B918" t="str">
            <v>Mexico</v>
          </cell>
          <cell r="C918">
            <v>1998</v>
          </cell>
          <cell r="D918">
            <v>90</v>
          </cell>
          <cell r="E918">
            <v>1313</v>
          </cell>
          <cell r="F918">
            <v>90</v>
          </cell>
          <cell r="G918">
            <v>2197652</v>
          </cell>
          <cell r="H918" t="str">
            <v>;;=SUM(F24:G24);</v>
          </cell>
          <cell r="I918" t="str">
            <v>.</v>
          </cell>
        </row>
        <row r="919">
          <cell r="A919">
            <v>484</v>
          </cell>
          <cell r="B919" t="str">
            <v>Mexico</v>
          </cell>
          <cell r="C919">
            <v>1998</v>
          </cell>
          <cell r="D919">
            <v>90</v>
          </cell>
          <cell r="E919">
            <v>1414</v>
          </cell>
          <cell r="F919">
            <v>90</v>
          </cell>
          <cell r="G919">
            <v>2162518</v>
          </cell>
          <cell r="H919" t="str">
            <v>;;=SUM(F25:G25);</v>
          </cell>
          <cell r="I919" t="str">
            <v>.</v>
          </cell>
        </row>
        <row r="920">
          <cell r="A920">
            <v>484</v>
          </cell>
          <cell r="B920" t="str">
            <v>Mexico</v>
          </cell>
          <cell r="C920">
            <v>1998</v>
          </cell>
          <cell r="D920">
            <v>90</v>
          </cell>
          <cell r="E920">
            <v>1014</v>
          </cell>
          <cell r="F920">
            <v>90</v>
          </cell>
          <cell r="G920">
            <v>11052199</v>
          </cell>
          <cell r="H920" t="str">
            <v>;;=SUM(F26:G26);</v>
          </cell>
          <cell r="I920" t="str">
            <v>.</v>
          </cell>
        </row>
        <row r="921">
          <cell r="A921">
            <v>484</v>
          </cell>
          <cell r="B921" t="str">
            <v>Mexico</v>
          </cell>
          <cell r="C921">
            <v>1998</v>
          </cell>
          <cell r="D921">
            <v>90</v>
          </cell>
          <cell r="E921">
            <v>1515</v>
          </cell>
          <cell r="F921">
            <v>90</v>
          </cell>
          <cell r="G921">
            <v>2118498</v>
          </cell>
          <cell r="H921" t="str">
            <v>;;=SUM(F27:G27);</v>
          </cell>
          <cell r="I921" t="str">
            <v>.</v>
          </cell>
        </row>
        <row r="922">
          <cell r="A922">
            <v>484</v>
          </cell>
          <cell r="B922" t="str">
            <v>Mexico</v>
          </cell>
          <cell r="C922">
            <v>1998</v>
          </cell>
          <cell r="D922">
            <v>90</v>
          </cell>
          <cell r="E922">
            <v>1616</v>
          </cell>
          <cell r="F922">
            <v>90</v>
          </cell>
          <cell r="G922">
            <v>2071683</v>
          </cell>
          <cell r="H922" t="str">
            <v>;;=SUM(F28:G28);</v>
          </cell>
          <cell r="I922" t="str">
            <v>.</v>
          </cell>
        </row>
        <row r="923">
          <cell r="A923">
            <v>484</v>
          </cell>
          <cell r="B923" t="str">
            <v>Mexico</v>
          </cell>
          <cell r="C923">
            <v>1998</v>
          </cell>
          <cell r="D923">
            <v>90</v>
          </cell>
          <cell r="E923">
            <v>1717</v>
          </cell>
          <cell r="F923">
            <v>90</v>
          </cell>
          <cell r="G923">
            <v>2043451</v>
          </cell>
          <cell r="H923" t="str">
            <v>;;=SUM(F29:G29);</v>
          </cell>
          <cell r="I923" t="str">
            <v>.</v>
          </cell>
        </row>
        <row r="924">
          <cell r="A924">
            <v>484</v>
          </cell>
          <cell r="B924" t="str">
            <v>Mexico</v>
          </cell>
          <cell r="C924">
            <v>1998</v>
          </cell>
          <cell r="D924">
            <v>90</v>
          </cell>
          <cell r="E924">
            <v>1818</v>
          </cell>
          <cell r="F924">
            <v>90</v>
          </cell>
          <cell r="G924">
            <v>2011912</v>
          </cell>
          <cell r="H924" t="str">
            <v>;;=SUM(F30:G30);</v>
          </cell>
          <cell r="I924" t="str">
            <v>.</v>
          </cell>
        </row>
        <row r="925">
          <cell r="A925">
            <v>484</v>
          </cell>
          <cell r="B925" t="str">
            <v>Mexico</v>
          </cell>
          <cell r="C925">
            <v>1998</v>
          </cell>
          <cell r="D925">
            <v>90</v>
          </cell>
          <cell r="E925">
            <v>1919</v>
          </cell>
          <cell r="F925">
            <v>90</v>
          </cell>
          <cell r="G925">
            <v>1990779</v>
          </cell>
          <cell r="H925" t="str">
            <v>;;=SUM(F31:G31);</v>
          </cell>
          <cell r="I925" t="str">
            <v>.</v>
          </cell>
        </row>
        <row r="926">
          <cell r="A926">
            <v>484</v>
          </cell>
          <cell r="B926" t="str">
            <v>Mexico</v>
          </cell>
          <cell r="C926">
            <v>1998</v>
          </cell>
          <cell r="D926">
            <v>90</v>
          </cell>
          <cell r="E926">
            <v>1519</v>
          </cell>
          <cell r="F926">
            <v>90</v>
          </cell>
          <cell r="G926">
            <v>10236323</v>
          </cell>
          <cell r="H926" t="str">
            <v>;;=SUM(F32:G32);</v>
          </cell>
          <cell r="I926" t="str">
            <v>.</v>
          </cell>
        </row>
        <row r="927">
          <cell r="A927">
            <v>484</v>
          </cell>
          <cell r="B927" t="str">
            <v>Mexico</v>
          </cell>
          <cell r="C927">
            <v>1998</v>
          </cell>
          <cell r="D927">
            <v>90</v>
          </cell>
          <cell r="E927">
            <v>2020</v>
          </cell>
          <cell r="F927">
            <v>90</v>
          </cell>
          <cell r="G927">
            <v>1973641</v>
          </cell>
          <cell r="H927" t="str">
            <v>;;=SUM(F33:G33);</v>
          </cell>
          <cell r="I927" t="str">
            <v>.</v>
          </cell>
        </row>
        <row r="928">
          <cell r="A928">
            <v>484</v>
          </cell>
          <cell r="B928" t="str">
            <v>Mexico</v>
          </cell>
          <cell r="C928">
            <v>1998</v>
          </cell>
          <cell r="D928">
            <v>90</v>
          </cell>
          <cell r="E928">
            <v>2121</v>
          </cell>
          <cell r="F928">
            <v>90</v>
          </cell>
          <cell r="G928">
            <v>1959103</v>
          </cell>
          <cell r="H928" t="str">
            <v>;;=SUM(F34:G34);</v>
          </cell>
          <cell r="I928" t="str">
            <v>.</v>
          </cell>
        </row>
        <row r="929">
          <cell r="A929">
            <v>484</v>
          </cell>
          <cell r="B929" t="str">
            <v>Mexico</v>
          </cell>
          <cell r="C929">
            <v>1998</v>
          </cell>
          <cell r="D929">
            <v>90</v>
          </cell>
          <cell r="E929">
            <v>2222</v>
          </cell>
          <cell r="F929">
            <v>90</v>
          </cell>
          <cell r="G929">
            <v>1938129</v>
          </cell>
          <cell r="H929" t="str">
            <v>;;=SUM(F35:G35);</v>
          </cell>
          <cell r="I929" t="str">
            <v>.</v>
          </cell>
        </row>
        <row r="930">
          <cell r="A930">
            <v>484</v>
          </cell>
          <cell r="B930" t="str">
            <v>Mexico</v>
          </cell>
          <cell r="C930">
            <v>1998</v>
          </cell>
          <cell r="D930">
            <v>90</v>
          </cell>
          <cell r="E930">
            <v>2323</v>
          </cell>
          <cell r="F930">
            <v>90</v>
          </cell>
          <cell r="G930">
            <v>1904385</v>
          </cell>
          <cell r="H930" t="str">
            <v>;;=SUM(F36:G36);</v>
          </cell>
          <cell r="I930" t="str">
            <v>.</v>
          </cell>
        </row>
        <row r="931">
          <cell r="A931">
            <v>484</v>
          </cell>
          <cell r="B931" t="str">
            <v>Mexico</v>
          </cell>
          <cell r="C931">
            <v>1998</v>
          </cell>
          <cell r="D931">
            <v>90</v>
          </cell>
          <cell r="E931">
            <v>2424</v>
          </cell>
          <cell r="F931">
            <v>90</v>
          </cell>
          <cell r="G931">
            <v>1867442</v>
          </cell>
          <cell r="H931" t="str">
            <v>;;=SUM(F37:G37);</v>
          </cell>
          <cell r="I931" t="str">
            <v>.</v>
          </cell>
        </row>
        <row r="932">
          <cell r="A932">
            <v>484</v>
          </cell>
          <cell r="B932" t="str">
            <v>Mexico</v>
          </cell>
          <cell r="C932">
            <v>1998</v>
          </cell>
          <cell r="D932">
            <v>90</v>
          </cell>
          <cell r="E932">
            <v>2024</v>
          </cell>
          <cell r="F932">
            <v>90</v>
          </cell>
          <cell r="G932">
            <v>9642700</v>
          </cell>
          <cell r="H932" t="str">
            <v>;;=SUM(F38:G38);</v>
          </cell>
          <cell r="I932" t="str">
            <v>.</v>
          </cell>
        </row>
        <row r="933">
          <cell r="A933">
            <v>484</v>
          </cell>
          <cell r="B933" t="str">
            <v>Mexico</v>
          </cell>
          <cell r="C933">
            <v>1998</v>
          </cell>
          <cell r="D933">
            <v>90</v>
          </cell>
          <cell r="E933">
            <v>2525</v>
          </cell>
          <cell r="F933">
            <v>90</v>
          </cell>
          <cell r="G933">
            <v>1817375</v>
          </cell>
          <cell r="H933" t="str">
            <v>;;=SUM(F39:G39);</v>
          </cell>
          <cell r="I933" t="str">
            <v>.</v>
          </cell>
        </row>
        <row r="934">
          <cell r="A934">
            <v>484</v>
          </cell>
          <cell r="B934" t="str">
            <v>Mexico</v>
          </cell>
          <cell r="C934">
            <v>1998</v>
          </cell>
          <cell r="D934">
            <v>90</v>
          </cell>
          <cell r="E934">
            <v>2626</v>
          </cell>
          <cell r="F934">
            <v>90</v>
          </cell>
          <cell r="G934">
            <v>1773021</v>
          </cell>
          <cell r="H934" t="str">
            <v>;;=SUM(F40:G40);</v>
          </cell>
          <cell r="I934" t="str">
            <v>.</v>
          </cell>
        </row>
        <row r="935">
          <cell r="A935">
            <v>484</v>
          </cell>
          <cell r="B935" t="str">
            <v>Mexico</v>
          </cell>
          <cell r="C935">
            <v>1998</v>
          </cell>
          <cell r="D935">
            <v>90</v>
          </cell>
          <cell r="E935">
            <v>2727</v>
          </cell>
          <cell r="F935">
            <v>90</v>
          </cell>
          <cell r="G935">
            <v>1725348</v>
          </cell>
          <cell r="H935" t="str">
            <v>;;=SUM(F41:G41);</v>
          </cell>
          <cell r="I935" t="str">
            <v>.</v>
          </cell>
        </row>
        <row r="936">
          <cell r="A936">
            <v>484</v>
          </cell>
          <cell r="B936" t="str">
            <v>Mexico</v>
          </cell>
          <cell r="C936">
            <v>1998</v>
          </cell>
          <cell r="D936">
            <v>90</v>
          </cell>
          <cell r="E936">
            <v>2828</v>
          </cell>
          <cell r="F936">
            <v>90</v>
          </cell>
          <cell r="G936">
            <v>1676435</v>
          </cell>
          <cell r="H936" t="str">
            <v>;;=SUM(F42:G42);</v>
          </cell>
          <cell r="I936" t="str">
            <v>.</v>
          </cell>
        </row>
        <row r="937">
          <cell r="A937">
            <v>484</v>
          </cell>
          <cell r="B937" t="str">
            <v>Mexico</v>
          </cell>
          <cell r="C937">
            <v>1998</v>
          </cell>
          <cell r="D937">
            <v>90</v>
          </cell>
          <cell r="E937">
            <v>2929</v>
          </cell>
          <cell r="F937">
            <v>90</v>
          </cell>
          <cell r="G937">
            <v>1632216</v>
          </cell>
          <cell r="H937" t="str">
            <v>;;=SUM(F43:G43);</v>
          </cell>
          <cell r="I937" t="str">
            <v>.</v>
          </cell>
        </row>
        <row r="938">
          <cell r="A938">
            <v>484</v>
          </cell>
          <cell r="B938" t="str">
            <v>Mexico</v>
          </cell>
          <cell r="C938">
            <v>1998</v>
          </cell>
          <cell r="D938">
            <v>90</v>
          </cell>
          <cell r="E938">
            <v>2529</v>
          </cell>
          <cell r="F938">
            <v>90</v>
          </cell>
          <cell r="G938">
            <v>8624395</v>
          </cell>
          <cell r="H938" t="str">
            <v>;;=SUM(F44:G44);</v>
          </cell>
          <cell r="I938" t="str">
            <v>.</v>
          </cell>
        </row>
        <row r="939">
          <cell r="A939">
            <v>484</v>
          </cell>
          <cell r="B939" t="str">
            <v>Mexico</v>
          </cell>
          <cell r="C939">
            <v>1998</v>
          </cell>
          <cell r="D939">
            <v>90</v>
          </cell>
          <cell r="E939">
            <v>3034</v>
          </cell>
          <cell r="F939">
            <v>90</v>
          </cell>
          <cell r="G939">
            <v>7423564</v>
          </cell>
          <cell r="H939" t="str">
            <v>;;=SUM(F45:G45);</v>
          </cell>
          <cell r="I939" t="str">
            <v>.</v>
          </cell>
        </row>
        <row r="940">
          <cell r="A940">
            <v>484</v>
          </cell>
          <cell r="B940" t="str">
            <v>Mexico</v>
          </cell>
          <cell r="C940">
            <v>1998</v>
          </cell>
          <cell r="D940">
            <v>90</v>
          </cell>
          <cell r="E940">
            <v>3539</v>
          </cell>
          <cell r="F940">
            <v>90</v>
          </cell>
          <cell r="G940">
            <v>6091569</v>
          </cell>
          <cell r="H940" t="str">
            <v>;;=SUM(F46:G46);</v>
          </cell>
          <cell r="I940" t="str">
            <v>.</v>
          </cell>
        </row>
        <row r="941">
          <cell r="A941">
            <v>484</v>
          </cell>
          <cell r="B941" t="str">
            <v>Mexico</v>
          </cell>
          <cell r="C941">
            <v>1998</v>
          </cell>
          <cell r="D941">
            <v>90</v>
          </cell>
          <cell r="E941">
            <v>4099</v>
          </cell>
          <cell r="F941">
            <v>90</v>
          </cell>
          <cell r="G941">
            <v>20475368</v>
          </cell>
          <cell r="H941" t="str">
            <v>;;=SUM(F47:G47);</v>
          </cell>
          <cell r="I941" t="str">
            <v>.</v>
          </cell>
        </row>
        <row r="942">
          <cell r="A942">
            <v>484</v>
          </cell>
          <cell r="B942" t="str">
            <v>Mexico</v>
          </cell>
          <cell r="C942">
            <v>1998</v>
          </cell>
          <cell r="D942">
            <v>90</v>
          </cell>
          <cell r="E942">
            <v>990000</v>
          </cell>
          <cell r="F942">
            <v>90</v>
          </cell>
          <cell r="G942">
            <v>0</v>
          </cell>
          <cell r="H942" t="str">
            <v>n;</v>
          </cell>
          <cell r="I942" t="str">
            <v>n</v>
          </cell>
        </row>
        <row r="943">
          <cell r="A943">
            <v>752</v>
          </cell>
          <cell r="B943" t="str">
            <v>Sweden</v>
          </cell>
          <cell r="C943">
            <v>1998</v>
          </cell>
          <cell r="D943">
            <v>90</v>
          </cell>
          <cell r="E943">
            <v>900000</v>
          </cell>
          <cell r="F943">
            <v>90</v>
          </cell>
          <cell r="G943">
            <v>8847625</v>
          </cell>
          <cell r="H943" t="str">
            <v>;;=SUM(F11:G11);</v>
          </cell>
          <cell r="I943" t="str">
            <v>.</v>
          </cell>
        </row>
        <row r="944">
          <cell r="A944">
            <v>752</v>
          </cell>
          <cell r="B944" t="str">
            <v>Sweden</v>
          </cell>
          <cell r="C944">
            <v>1998</v>
          </cell>
          <cell r="D944">
            <v>90</v>
          </cell>
          <cell r="E944">
            <v>300</v>
          </cell>
          <cell r="F944">
            <v>90</v>
          </cell>
          <cell r="G944">
            <v>288818</v>
          </cell>
          <cell r="H944" t="str">
            <v>;;=SUM(F12:G12);</v>
          </cell>
          <cell r="I944" t="str">
            <v>.</v>
          </cell>
        </row>
        <row r="945">
          <cell r="A945">
            <v>752</v>
          </cell>
          <cell r="B945" t="str">
            <v>Sweden</v>
          </cell>
          <cell r="C945">
            <v>1998</v>
          </cell>
          <cell r="D945">
            <v>90</v>
          </cell>
          <cell r="E945">
            <v>303</v>
          </cell>
          <cell r="F945">
            <v>90</v>
          </cell>
          <cell r="G945">
            <v>112328</v>
          </cell>
          <cell r="H945" t="str">
            <v>;;=SUM(F13:G13);</v>
          </cell>
          <cell r="I945" t="str">
            <v>.</v>
          </cell>
        </row>
        <row r="946">
          <cell r="A946">
            <v>752</v>
          </cell>
          <cell r="B946" t="str">
            <v>Sweden</v>
          </cell>
          <cell r="C946">
            <v>1998</v>
          </cell>
          <cell r="D946">
            <v>90</v>
          </cell>
          <cell r="E946">
            <v>404</v>
          </cell>
          <cell r="F946">
            <v>90</v>
          </cell>
          <cell r="G946">
            <v>117386</v>
          </cell>
          <cell r="H946" t="str">
            <v>;;=SUM(F14:G14);</v>
          </cell>
          <cell r="I946" t="str">
            <v>.</v>
          </cell>
        </row>
        <row r="947">
          <cell r="A947">
            <v>752</v>
          </cell>
          <cell r="B947" t="str">
            <v>Sweden</v>
          </cell>
          <cell r="C947">
            <v>1998</v>
          </cell>
          <cell r="D947">
            <v>90</v>
          </cell>
          <cell r="E947">
            <v>505</v>
          </cell>
          <cell r="F947">
            <v>90</v>
          </cell>
          <cell r="G947">
            <v>123424</v>
          </cell>
          <cell r="H947" t="str">
            <v>;;=SUM(F15:G15);</v>
          </cell>
          <cell r="I947" t="str">
            <v>.</v>
          </cell>
        </row>
        <row r="948">
          <cell r="A948">
            <v>752</v>
          </cell>
          <cell r="B948" t="str">
            <v>Sweden</v>
          </cell>
          <cell r="C948">
            <v>1998</v>
          </cell>
          <cell r="D948">
            <v>90</v>
          </cell>
          <cell r="E948">
            <v>606</v>
          </cell>
          <cell r="F948">
            <v>90</v>
          </cell>
          <cell r="G948">
            <v>125895</v>
          </cell>
          <cell r="H948" t="str">
            <v>;;=SUM(F16:G16);</v>
          </cell>
          <cell r="I948" t="str">
            <v>.</v>
          </cell>
        </row>
        <row r="949">
          <cell r="A949">
            <v>752</v>
          </cell>
          <cell r="B949" t="str">
            <v>Sweden</v>
          </cell>
          <cell r="C949">
            <v>1998</v>
          </cell>
          <cell r="D949">
            <v>90</v>
          </cell>
          <cell r="E949">
            <v>707</v>
          </cell>
          <cell r="F949">
            <v>90</v>
          </cell>
          <cell r="G949">
            <v>127066</v>
          </cell>
          <cell r="H949" t="str">
            <v>;;=SUM(F17:G17);</v>
          </cell>
          <cell r="I949" t="str">
            <v>.</v>
          </cell>
        </row>
        <row r="950">
          <cell r="A950">
            <v>752</v>
          </cell>
          <cell r="B950" t="str">
            <v>Sweden</v>
          </cell>
          <cell r="C950">
            <v>1998</v>
          </cell>
          <cell r="D950">
            <v>90</v>
          </cell>
          <cell r="E950">
            <v>808</v>
          </cell>
          <cell r="F950">
            <v>90</v>
          </cell>
          <cell r="G950">
            <v>120151</v>
          </cell>
          <cell r="H950" t="str">
            <v>;;=SUM(F18:G18);</v>
          </cell>
          <cell r="I950" t="str">
            <v>.</v>
          </cell>
        </row>
        <row r="951">
          <cell r="A951">
            <v>752</v>
          </cell>
          <cell r="B951" t="str">
            <v>Sweden</v>
          </cell>
          <cell r="C951">
            <v>1998</v>
          </cell>
          <cell r="D951">
            <v>90</v>
          </cell>
          <cell r="E951">
            <v>909</v>
          </cell>
          <cell r="F951">
            <v>90</v>
          </cell>
          <cell r="G951">
            <v>116968</v>
          </cell>
          <cell r="H951" t="str">
            <v>;;=SUM(F19:G19);</v>
          </cell>
          <cell r="I951" t="str">
            <v>.</v>
          </cell>
        </row>
        <row r="952">
          <cell r="A952">
            <v>752</v>
          </cell>
          <cell r="B952" t="str">
            <v>Sweden</v>
          </cell>
          <cell r="C952">
            <v>1998</v>
          </cell>
          <cell r="D952">
            <v>90</v>
          </cell>
          <cell r="E952">
            <v>509</v>
          </cell>
          <cell r="F952">
            <v>90</v>
          </cell>
          <cell r="G952">
            <v>613504</v>
          </cell>
          <cell r="H952" t="str">
            <v>;;=SUM(F20:G20);</v>
          </cell>
          <cell r="I952" t="str">
            <v>.</v>
          </cell>
        </row>
        <row r="953">
          <cell r="A953">
            <v>752</v>
          </cell>
          <cell r="B953" t="str">
            <v>Sweden</v>
          </cell>
          <cell r="C953">
            <v>1998</v>
          </cell>
          <cell r="D953">
            <v>90</v>
          </cell>
          <cell r="E953">
            <v>1010</v>
          </cell>
          <cell r="F953">
            <v>90</v>
          </cell>
          <cell r="G953">
            <v>110168</v>
          </cell>
          <cell r="H953" t="str">
            <v>;;=SUM(F21:G21);</v>
          </cell>
          <cell r="I953" t="str">
            <v>.</v>
          </cell>
        </row>
        <row r="954">
          <cell r="A954">
            <v>752</v>
          </cell>
          <cell r="B954" t="str">
            <v>Sweden</v>
          </cell>
          <cell r="C954">
            <v>1998</v>
          </cell>
          <cell r="D954">
            <v>90</v>
          </cell>
          <cell r="E954">
            <v>1111</v>
          </cell>
          <cell r="F954">
            <v>90</v>
          </cell>
          <cell r="G954">
            <v>108129</v>
          </cell>
          <cell r="H954" t="str">
            <v>;;=SUM(F22:G22);</v>
          </cell>
          <cell r="I954" t="str">
            <v>.</v>
          </cell>
        </row>
        <row r="955">
          <cell r="A955">
            <v>752</v>
          </cell>
          <cell r="B955" t="str">
            <v>Sweden</v>
          </cell>
          <cell r="C955">
            <v>1998</v>
          </cell>
          <cell r="D955">
            <v>90</v>
          </cell>
          <cell r="E955">
            <v>1212</v>
          </cell>
          <cell r="F955">
            <v>90</v>
          </cell>
          <cell r="G955">
            <v>104952</v>
          </cell>
          <cell r="H955" t="str">
            <v>;;=SUM(F23:G23);</v>
          </cell>
          <cell r="I955" t="str">
            <v>.</v>
          </cell>
        </row>
        <row r="956">
          <cell r="A956">
            <v>752</v>
          </cell>
          <cell r="B956" t="str">
            <v>Sweden</v>
          </cell>
          <cell r="C956">
            <v>1998</v>
          </cell>
          <cell r="D956">
            <v>90</v>
          </cell>
          <cell r="E956">
            <v>1313</v>
          </cell>
          <cell r="F956">
            <v>90</v>
          </cell>
          <cell r="G956">
            <v>100670</v>
          </cell>
          <cell r="H956" t="str">
            <v>;;=SUM(F24:G24);</v>
          </cell>
          <cell r="I956" t="str">
            <v>.</v>
          </cell>
        </row>
        <row r="957">
          <cell r="A957">
            <v>752</v>
          </cell>
          <cell r="B957" t="str">
            <v>Sweden</v>
          </cell>
          <cell r="C957">
            <v>1998</v>
          </cell>
          <cell r="D957">
            <v>90</v>
          </cell>
          <cell r="E957">
            <v>1414</v>
          </cell>
          <cell r="F957">
            <v>90</v>
          </cell>
          <cell r="G957">
            <v>98497</v>
          </cell>
          <cell r="H957" t="str">
            <v>;;=SUM(F25:G25);</v>
          </cell>
          <cell r="I957" t="str">
            <v>.</v>
          </cell>
        </row>
        <row r="958">
          <cell r="A958">
            <v>752</v>
          </cell>
          <cell r="B958" t="str">
            <v>Sweden</v>
          </cell>
          <cell r="C958">
            <v>1998</v>
          </cell>
          <cell r="D958">
            <v>90</v>
          </cell>
          <cell r="E958">
            <v>1014</v>
          </cell>
          <cell r="F958">
            <v>90</v>
          </cell>
          <cell r="G958">
            <v>522416</v>
          </cell>
          <cell r="H958" t="str">
            <v>;;=SUM(F26:G26);</v>
          </cell>
          <cell r="I958" t="str">
            <v>.</v>
          </cell>
        </row>
        <row r="959">
          <cell r="A959">
            <v>752</v>
          </cell>
          <cell r="B959" t="str">
            <v>Sweden</v>
          </cell>
          <cell r="C959">
            <v>1998</v>
          </cell>
          <cell r="D959">
            <v>90</v>
          </cell>
          <cell r="E959">
            <v>1515</v>
          </cell>
          <cell r="F959">
            <v>90</v>
          </cell>
          <cell r="G959">
            <v>99418</v>
          </cell>
          <cell r="H959" t="str">
            <v>;;=SUM(F27:G27);</v>
          </cell>
          <cell r="I959" t="str">
            <v>.</v>
          </cell>
        </row>
        <row r="960">
          <cell r="A960">
            <v>752</v>
          </cell>
          <cell r="B960" t="str">
            <v>Sweden</v>
          </cell>
          <cell r="C960">
            <v>1998</v>
          </cell>
          <cell r="D960">
            <v>90</v>
          </cell>
          <cell r="E960">
            <v>1616</v>
          </cell>
          <cell r="F960">
            <v>90</v>
          </cell>
          <cell r="G960">
            <v>100006</v>
          </cell>
          <cell r="H960" t="str">
            <v>;;=SUM(F28:G28);</v>
          </cell>
          <cell r="I960" t="str">
            <v>.</v>
          </cell>
        </row>
        <row r="961">
          <cell r="A961">
            <v>752</v>
          </cell>
          <cell r="B961" t="str">
            <v>Sweden</v>
          </cell>
          <cell r="C961">
            <v>1998</v>
          </cell>
          <cell r="D961">
            <v>90</v>
          </cell>
          <cell r="E961">
            <v>1717</v>
          </cell>
          <cell r="F961">
            <v>90</v>
          </cell>
          <cell r="G961">
            <v>102950</v>
          </cell>
          <cell r="H961" t="str">
            <v>;;=SUM(F29:G29);</v>
          </cell>
          <cell r="I961" t="str">
            <v>.</v>
          </cell>
        </row>
        <row r="962">
          <cell r="A962">
            <v>752</v>
          </cell>
          <cell r="B962" t="str">
            <v>Sweden</v>
          </cell>
          <cell r="C962">
            <v>1998</v>
          </cell>
          <cell r="D962">
            <v>90</v>
          </cell>
          <cell r="E962">
            <v>1818</v>
          </cell>
          <cell r="F962">
            <v>90</v>
          </cell>
          <cell r="G962">
            <v>101661</v>
          </cell>
          <cell r="H962" t="str">
            <v>;;=SUM(F30:G30);</v>
          </cell>
          <cell r="I962" t="str">
            <v>.</v>
          </cell>
        </row>
        <row r="963">
          <cell r="A963">
            <v>752</v>
          </cell>
          <cell r="B963" t="str">
            <v>Sweden</v>
          </cell>
          <cell r="C963">
            <v>1998</v>
          </cell>
          <cell r="D963">
            <v>90</v>
          </cell>
          <cell r="E963">
            <v>1919</v>
          </cell>
          <cell r="F963">
            <v>90</v>
          </cell>
          <cell r="G963">
            <v>98590</v>
          </cell>
          <cell r="H963" t="str">
            <v>;;=SUM(F31:G31);</v>
          </cell>
          <cell r="I963" t="str">
            <v>.</v>
          </cell>
        </row>
        <row r="964">
          <cell r="A964">
            <v>752</v>
          </cell>
          <cell r="B964" t="str">
            <v>Sweden</v>
          </cell>
          <cell r="C964">
            <v>1998</v>
          </cell>
          <cell r="D964">
            <v>90</v>
          </cell>
          <cell r="E964">
            <v>1519</v>
          </cell>
          <cell r="F964">
            <v>90</v>
          </cell>
          <cell r="G964">
            <v>502625</v>
          </cell>
          <cell r="H964" t="str">
            <v>;;=SUM(F32:G32);</v>
          </cell>
          <cell r="I964" t="str">
            <v>.</v>
          </cell>
        </row>
        <row r="965">
          <cell r="A965">
            <v>752</v>
          </cell>
          <cell r="B965" t="str">
            <v>Sweden</v>
          </cell>
          <cell r="C965">
            <v>1998</v>
          </cell>
          <cell r="D965">
            <v>90</v>
          </cell>
          <cell r="E965">
            <v>2020</v>
          </cell>
          <cell r="F965">
            <v>90</v>
          </cell>
          <cell r="G965">
            <v>101627</v>
          </cell>
          <cell r="H965" t="str">
            <v>;;=SUM(F33:G33);</v>
          </cell>
          <cell r="I965" t="str">
            <v>.</v>
          </cell>
        </row>
        <row r="966">
          <cell r="A966">
            <v>752</v>
          </cell>
          <cell r="B966" t="str">
            <v>Sweden</v>
          </cell>
          <cell r="C966">
            <v>1998</v>
          </cell>
          <cell r="D966">
            <v>90</v>
          </cell>
          <cell r="E966">
            <v>2121</v>
          </cell>
          <cell r="F966">
            <v>90</v>
          </cell>
          <cell r="G966">
            <v>104501</v>
          </cell>
          <cell r="H966" t="str">
            <v>;;=SUM(F34:G34);</v>
          </cell>
          <cell r="I966" t="str">
            <v>.</v>
          </cell>
        </row>
        <row r="967">
          <cell r="A967">
            <v>752</v>
          </cell>
          <cell r="B967" t="str">
            <v>Sweden</v>
          </cell>
          <cell r="C967">
            <v>1998</v>
          </cell>
          <cell r="D967">
            <v>90</v>
          </cell>
          <cell r="E967">
            <v>2222</v>
          </cell>
          <cell r="F967">
            <v>90</v>
          </cell>
          <cell r="G967">
            <v>110221</v>
          </cell>
          <cell r="H967" t="str">
            <v>;;=SUM(F35:G35);</v>
          </cell>
          <cell r="I967" t="str">
            <v>.</v>
          </cell>
        </row>
        <row r="968">
          <cell r="A968">
            <v>752</v>
          </cell>
          <cell r="B968" t="str">
            <v>Sweden</v>
          </cell>
          <cell r="C968">
            <v>1998</v>
          </cell>
          <cell r="D968">
            <v>90</v>
          </cell>
          <cell r="E968">
            <v>2323</v>
          </cell>
          <cell r="F968">
            <v>90</v>
          </cell>
          <cell r="G968">
            <v>116730</v>
          </cell>
          <cell r="H968" t="str">
            <v>;;=SUM(F36:G36);</v>
          </cell>
          <cell r="I968" t="str">
            <v>.</v>
          </cell>
        </row>
        <row r="969">
          <cell r="A969">
            <v>752</v>
          </cell>
          <cell r="B969" t="str">
            <v>Sweden</v>
          </cell>
          <cell r="C969">
            <v>1998</v>
          </cell>
          <cell r="D969">
            <v>90</v>
          </cell>
          <cell r="E969">
            <v>2424</v>
          </cell>
          <cell r="F969">
            <v>90</v>
          </cell>
          <cell r="G969">
            <v>116383</v>
          </cell>
          <cell r="H969" t="str">
            <v>;;=SUM(F37:G37);</v>
          </cell>
          <cell r="I969" t="str">
            <v>.</v>
          </cell>
        </row>
        <row r="970">
          <cell r="A970">
            <v>752</v>
          </cell>
          <cell r="B970" t="str">
            <v>Sweden</v>
          </cell>
          <cell r="C970">
            <v>1998</v>
          </cell>
          <cell r="D970">
            <v>90</v>
          </cell>
          <cell r="E970">
            <v>2024</v>
          </cell>
          <cell r="F970">
            <v>90</v>
          </cell>
          <cell r="G970">
            <v>549462</v>
          </cell>
          <cell r="H970" t="str">
            <v>;;=SUM(F38:G38);</v>
          </cell>
          <cell r="I970" t="str">
            <v>.</v>
          </cell>
        </row>
        <row r="971">
          <cell r="A971">
            <v>752</v>
          </cell>
          <cell r="B971" t="str">
            <v>Sweden</v>
          </cell>
          <cell r="C971">
            <v>1998</v>
          </cell>
          <cell r="D971">
            <v>90</v>
          </cell>
          <cell r="E971">
            <v>2525</v>
          </cell>
          <cell r="F971">
            <v>90</v>
          </cell>
          <cell r="G971">
            <v>119247</v>
          </cell>
          <cell r="H971" t="str">
            <v>;;=SUM(F39:G39);</v>
          </cell>
          <cell r="I971" t="str">
            <v>.</v>
          </cell>
        </row>
        <row r="972">
          <cell r="A972">
            <v>752</v>
          </cell>
          <cell r="B972" t="str">
            <v>Sweden</v>
          </cell>
          <cell r="C972">
            <v>1998</v>
          </cell>
          <cell r="D972">
            <v>90</v>
          </cell>
          <cell r="E972">
            <v>2626</v>
          </cell>
          <cell r="F972">
            <v>90</v>
          </cell>
          <cell r="G972">
            <v>120789</v>
          </cell>
          <cell r="H972" t="str">
            <v>;;=SUM(F40:G40);</v>
          </cell>
          <cell r="I972" t="str">
            <v>.</v>
          </cell>
        </row>
        <row r="973">
          <cell r="A973">
            <v>752</v>
          </cell>
          <cell r="B973" t="str">
            <v>Sweden</v>
          </cell>
          <cell r="C973">
            <v>1998</v>
          </cell>
          <cell r="D973">
            <v>90</v>
          </cell>
          <cell r="E973">
            <v>2727</v>
          </cell>
          <cell r="F973">
            <v>90</v>
          </cell>
          <cell r="G973">
            <v>117501</v>
          </cell>
          <cell r="H973" t="str">
            <v>;;=SUM(F41:G41);</v>
          </cell>
          <cell r="I973" t="str">
            <v>.</v>
          </cell>
        </row>
        <row r="974">
          <cell r="A974">
            <v>752</v>
          </cell>
          <cell r="B974" t="str">
            <v>Sweden</v>
          </cell>
          <cell r="C974">
            <v>1998</v>
          </cell>
          <cell r="D974">
            <v>90</v>
          </cell>
          <cell r="E974">
            <v>2828</v>
          </cell>
          <cell r="F974">
            <v>90</v>
          </cell>
          <cell r="G974">
            <v>116970</v>
          </cell>
          <cell r="H974" t="str">
            <v>;;=SUM(F42:G42);</v>
          </cell>
          <cell r="I974" t="str">
            <v>.</v>
          </cell>
        </row>
        <row r="975">
          <cell r="A975">
            <v>752</v>
          </cell>
          <cell r="B975" t="str">
            <v>Sweden</v>
          </cell>
          <cell r="C975">
            <v>1998</v>
          </cell>
          <cell r="D975">
            <v>90</v>
          </cell>
          <cell r="E975">
            <v>2929</v>
          </cell>
          <cell r="F975">
            <v>90</v>
          </cell>
          <cell r="G975">
            <v>123485</v>
          </cell>
          <cell r="H975" t="str">
            <v>;;=SUM(F43:G43);</v>
          </cell>
          <cell r="I975" t="str">
            <v>.</v>
          </cell>
        </row>
        <row r="976">
          <cell r="A976">
            <v>752</v>
          </cell>
          <cell r="B976" t="str">
            <v>Sweden</v>
          </cell>
          <cell r="C976">
            <v>1998</v>
          </cell>
          <cell r="D976">
            <v>90</v>
          </cell>
          <cell r="E976">
            <v>2529</v>
          </cell>
          <cell r="F976">
            <v>90</v>
          </cell>
          <cell r="G976">
            <v>597992</v>
          </cell>
          <cell r="H976" t="str">
            <v>;;=SUM(F44:G44);</v>
          </cell>
          <cell r="I976" t="str">
            <v>.</v>
          </cell>
        </row>
        <row r="977">
          <cell r="A977">
            <v>752</v>
          </cell>
          <cell r="B977" t="str">
            <v>Sweden</v>
          </cell>
          <cell r="C977">
            <v>1998</v>
          </cell>
          <cell r="D977">
            <v>90</v>
          </cell>
          <cell r="E977">
            <v>3034</v>
          </cell>
          <cell r="F977">
            <v>90</v>
          </cell>
          <cell r="G977">
            <v>658337</v>
          </cell>
          <cell r="H977" t="str">
            <v>;;=SUM(F45:G45);</v>
          </cell>
          <cell r="I977" t="str">
            <v>.</v>
          </cell>
        </row>
        <row r="978">
          <cell r="A978">
            <v>752</v>
          </cell>
          <cell r="B978" t="str">
            <v>Sweden</v>
          </cell>
          <cell r="C978">
            <v>1998</v>
          </cell>
          <cell r="D978">
            <v>90</v>
          </cell>
          <cell r="E978">
            <v>3539</v>
          </cell>
          <cell r="F978">
            <v>90</v>
          </cell>
          <cell r="G978">
            <v>584485</v>
          </cell>
          <cell r="H978" t="str">
            <v>;;=SUM(F46:G46);</v>
          </cell>
          <cell r="I978" t="str">
            <v>.</v>
          </cell>
        </row>
        <row r="979">
          <cell r="A979">
            <v>752</v>
          </cell>
          <cell r="B979" t="str">
            <v>Sweden</v>
          </cell>
          <cell r="C979">
            <v>1998</v>
          </cell>
          <cell r="D979">
            <v>90</v>
          </cell>
          <cell r="E979">
            <v>4099</v>
          </cell>
          <cell r="F979">
            <v>90</v>
          </cell>
          <cell r="G979">
            <v>4300272</v>
          </cell>
          <cell r="H979" t="str">
            <v>;;=SUM(F47:G47);</v>
          </cell>
          <cell r="I979" t="str">
            <v>.</v>
          </cell>
        </row>
        <row r="980">
          <cell r="A980">
            <v>752</v>
          </cell>
          <cell r="B980" t="str">
            <v>Sweden</v>
          </cell>
          <cell r="C980">
            <v>1998</v>
          </cell>
          <cell r="D980">
            <v>90</v>
          </cell>
          <cell r="E980">
            <v>990000</v>
          </cell>
          <cell r="F980">
            <v>90</v>
          </cell>
          <cell r="G980">
            <v>0</v>
          </cell>
          <cell r="H980" t="str">
            <v>n;</v>
          </cell>
          <cell r="I980" t="str">
            <v>n</v>
          </cell>
        </row>
        <row r="981">
          <cell r="A981">
            <v>528</v>
          </cell>
          <cell r="B981" t="str">
            <v>Netherlands</v>
          </cell>
          <cell r="C981">
            <v>1998</v>
          </cell>
          <cell r="D981">
            <v>90</v>
          </cell>
          <cell r="E981">
            <v>1313</v>
          </cell>
          <cell r="F981">
            <v>90</v>
          </cell>
          <cell r="G981">
            <v>181681</v>
          </cell>
          <cell r="H981" t="str">
            <v>;;=SUM(F24:G24);</v>
          </cell>
          <cell r="I981" t="str">
            <v>.</v>
          </cell>
        </row>
        <row r="982">
          <cell r="A982">
            <v>528</v>
          </cell>
          <cell r="B982" t="str">
            <v>Netherlands</v>
          </cell>
          <cell r="C982">
            <v>1998</v>
          </cell>
          <cell r="D982">
            <v>90</v>
          </cell>
          <cell r="E982">
            <v>1414</v>
          </cell>
          <cell r="F982">
            <v>90</v>
          </cell>
          <cell r="G982">
            <v>177370</v>
          </cell>
          <cell r="H982" t="str">
            <v>;;=SUM(F25:G25);</v>
          </cell>
          <cell r="I982" t="str">
            <v>.</v>
          </cell>
        </row>
        <row r="983">
          <cell r="A983">
            <v>528</v>
          </cell>
          <cell r="B983" t="str">
            <v>Netherlands</v>
          </cell>
          <cell r="C983">
            <v>1998</v>
          </cell>
          <cell r="D983">
            <v>90</v>
          </cell>
          <cell r="E983">
            <v>1014</v>
          </cell>
          <cell r="F983">
            <v>90</v>
          </cell>
          <cell r="G983">
            <v>927453</v>
          </cell>
          <cell r="H983" t="str">
            <v>;;=SUM(F26:G26);</v>
          </cell>
          <cell r="I983" t="str">
            <v>.</v>
          </cell>
        </row>
        <row r="984">
          <cell r="A984">
            <v>528</v>
          </cell>
          <cell r="B984" t="str">
            <v>Netherlands</v>
          </cell>
          <cell r="C984">
            <v>1998</v>
          </cell>
          <cell r="D984">
            <v>90</v>
          </cell>
          <cell r="E984">
            <v>1515</v>
          </cell>
          <cell r="F984">
            <v>90</v>
          </cell>
          <cell r="G984">
            <v>179402</v>
          </cell>
          <cell r="H984" t="str">
            <v>;;=SUM(F27:G27);</v>
          </cell>
          <cell r="I984" t="str">
            <v>.</v>
          </cell>
        </row>
        <row r="985">
          <cell r="A985">
            <v>528</v>
          </cell>
          <cell r="B985" t="str">
            <v>Netherlands</v>
          </cell>
          <cell r="C985">
            <v>1998</v>
          </cell>
          <cell r="D985">
            <v>90</v>
          </cell>
          <cell r="E985">
            <v>1616</v>
          </cell>
          <cell r="F985">
            <v>90</v>
          </cell>
          <cell r="G985">
            <v>185892</v>
          </cell>
          <cell r="H985" t="str">
            <v>;;=SUM(F28:G28);</v>
          </cell>
          <cell r="I985" t="str">
            <v>.</v>
          </cell>
        </row>
        <row r="986">
          <cell r="A986">
            <v>528</v>
          </cell>
          <cell r="B986" t="str">
            <v>Netherlands</v>
          </cell>
          <cell r="C986">
            <v>1998</v>
          </cell>
          <cell r="D986">
            <v>90</v>
          </cell>
          <cell r="E986">
            <v>1717</v>
          </cell>
          <cell r="F986">
            <v>90</v>
          </cell>
          <cell r="G986">
            <v>189578</v>
          </cell>
          <cell r="H986" t="str">
            <v>;;=SUM(F29:G29);</v>
          </cell>
          <cell r="I986" t="str">
            <v>.</v>
          </cell>
        </row>
        <row r="987">
          <cell r="A987">
            <v>528</v>
          </cell>
          <cell r="B987" t="str">
            <v>Netherlands</v>
          </cell>
          <cell r="C987">
            <v>1998</v>
          </cell>
          <cell r="D987">
            <v>90</v>
          </cell>
          <cell r="E987">
            <v>1818</v>
          </cell>
          <cell r="F987">
            <v>90</v>
          </cell>
          <cell r="G987">
            <v>184621</v>
          </cell>
          <cell r="H987" t="str">
            <v>;;=SUM(F30:G30);</v>
          </cell>
          <cell r="I987" t="str">
            <v>.</v>
          </cell>
        </row>
        <row r="988">
          <cell r="A988">
            <v>528</v>
          </cell>
          <cell r="B988" t="str">
            <v>Netherlands</v>
          </cell>
          <cell r="C988">
            <v>1998</v>
          </cell>
          <cell r="D988">
            <v>90</v>
          </cell>
          <cell r="E988">
            <v>1919</v>
          </cell>
          <cell r="F988">
            <v>90</v>
          </cell>
          <cell r="G988">
            <v>186747</v>
          </cell>
          <cell r="H988" t="str">
            <v>;;=SUM(F31:G31);</v>
          </cell>
          <cell r="I988" t="str">
            <v>.</v>
          </cell>
        </row>
        <row r="989">
          <cell r="A989">
            <v>528</v>
          </cell>
          <cell r="B989" t="str">
            <v>Netherlands</v>
          </cell>
          <cell r="C989">
            <v>1998</v>
          </cell>
          <cell r="D989">
            <v>90</v>
          </cell>
          <cell r="E989">
            <v>1519</v>
          </cell>
          <cell r="F989">
            <v>90</v>
          </cell>
          <cell r="G989">
            <v>926240</v>
          </cell>
          <cell r="H989" t="str">
            <v>;;=SUM(F32:G32);</v>
          </cell>
          <cell r="I989" t="str">
            <v>.</v>
          </cell>
        </row>
        <row r="990">
          <cell r="A990">
            <v>528</v>
          </cell>
          <cell r="B990" t="str">
            <v>Netherlands</v>
          </cell>
          <cell r="C990">
            <v>1998</v>
          </cell>
          <cell r="D990">
            <v>90</v>
          </cell>
          <cell r="E990">
            <v>2020</v>
          </cell>
          <cell r="F990">
            <v>90</v>
          </cell>
          <cell r="G990">
            <v>185675</v>
          </cell>
          <cell r="H990" t="str">
            <v>;;=SUM(F33:G33);</v>
          </cell>
          <cell r="I990" t="str">
            <v>.</v>
          </cell>
        </row>
        <row r="991">
          <cell r="A991">
            <v>528</v>
          </cell>
          <cell r="B991" t="str">
            <v>Netherlands</v>
          </cell>
          <cell r="C991">
            <v>1998</v>
          </cell>
          <cell r="D991">
            <v>90</v>
          </cell>
          <cell r="E991">
            <v>2121</v>
          </cell>
          <cell r="F991">
            <v>90</v>
          </cell>
          <cell r="G991">
            <v>189590</v>
          </cell>
          <cell r="H991" t="str">
            <v>;;=SUM(F34:G34);</v>
          </cell>
          <cell r="I991" t="str">
            <v>.</v>
          </cell>
        </row>
        <row r="992">
          <cell r="A992">
            <v>528</v>
          </cell>
          <cell r="B992" t="str">
            <v>Netherlands</v>
          </cell>
          <cell r="C992">
            <v>1998</v>
          </cell>
          <cell r="D992">
            <v>90</v>
          </cell>
          <cell r="E992">
            <v>2222</v>
          </cell>
          <cell r="F992">
            <v>90</v>
          </cell>
          <cell r="G992">
            <v>192712</v>
          </cell>
          <cell r="H992" t="str">
            <v>;;=SUM(F35:G35);</v>
          </cell>
          <cell r="I992" t="str">
            <v>.</v>
          </cell>
        </row>
        <row r="993">
          <cell r="A993">
            <v>528</v>
          </cell>
          <cell r="B993" t="str">
            <v>Netherlands</v>
          </cell>
          <cell r="C993">
            <v>1998</v>
          </cell>
          <cell r="D993">
            <v>90</v>
          </cell>
          <cell r="E993">
            <v>2323</v>
          </cell>
          <cell r="F993">
            <v>90</v>
          </cell>
          <cell r="G993">
            <v>203801</v>
          </cell>
          <cell r="H993" t="str">
            <v>;;=SUM(F36:G36);</v>
          </cell>
          <cell r="I993" t="str">
            <v>.</v>
          </cell>
        </row>
        <row r="994">
          <cell r="A994">
            <v>528</v>
          </cell>
          <cell r="B994" t="str">
            <v>Netherlands</v>
          </cell>
          <cell r="C994">
            <v>1998</v>
          </cell>
          <cell r="D994">
            <v>90</v>
          </cell>
          <cell r="E994">
            <v>2424</v>
          </cell>
          <cell r="F994">
            <v>90</v>
          </cell>
          <cell r="G994">
            <v>213755</v>
          </cell>
          <cell r="H994" t="str">
            <v>;;=SUM(F37:G37);</v>
          </cell>
          <cell r="I994" t="str">
            <v>.</v>
          </cell>
        </row>
        <row r="995">
          <cell r="A995">
            <v>528</v>
          </cell>
          <cell r="B995" t="str">
            <v>Netherlands</v>
          </cell>
          <cell r="C995">
            <v>1998</v>
          </cell>
          <cell r="D995">
            <v>90</v>
          </cell>
          <cell r="E995">
            <v>2024</v>
          </cell>
          <cell r="F995">
            <v>90</v>
          </cell>
          <cell r="G995">
            <v>985533</v>
          </cell>
          <cell r="H995" t="str">
            <v>;;=SUM(F38:G38);</v>
          </cell>
          <cell r="I995" t="str">
            <v>.</v>
          </cell>
        </row>
        <row r="996">
          <cell r="A996">
            <v>528</v>
          </cell>
          <cell r="B996" t="str">
            <v>Netherlands</v>
          </cell>
          <cell r="C996">
            <v>1998</v>
          </cell>
          <cell r="D996">
            <v>90</v>
          </cell>
          <cell r="E996">
            <v>2525</v>
          </cell>
          <cell r="F996">
            <v>90</v>
          </cell>
          <cell r="G996">
            <v>234662</v>
          </cell>
          <cell r="H996" t="str">
            <v>;;=SUM(F39:G39);</v>
          </cell>
          <cell r="I996" t="str">
            <v>.</v>
          </cell>
        </row>
        <row r="997">
          <cell r="A997">
            <v>528</v>
          </cell>
          <cell r="B997" t="str">
            <v>Netherlands</v>
          </cell>
          <cell r="C997">
            <v>1998</v>
          </cell>
          <cell r="D997">
            <v>90</v>
          </cell>
          <cell r="E997">
            <v>2626</v>
          </cell>
          <cell r="F997">
            <v>90</v>
          </cell>
          <cell r="G997">
            <v>248371</v>
          </cell>
          <cell r="H997" t="str">
            <v>;;=SUM(F40:G40);</v>
          </cell>
          <cell r="I997" t="str">
            <v>.</v>
          </cell>
        </row>
        <row r="998">
          <cell r="A998">
            <v>528</v>
          </cell>
          <cell r="B998" t="str">
            <v>Netherlands</v>
          </cell>
          <cell r="C998">
            <v>1998</v>
          </cell>
          <cell r="D998">
            <v>90</v>
          </cell>
          <cell r="E998">
            <v>2727</v>
          </cell>
          <cell r="F998">
            <v>90</v>
          </cell>
          <cell r="G998">
            <v>261013</v>
          </cell>
          <cell r="H998" t="str">
            <v>;;=SUM(F41:G41);</v>
          </cell>
          <cell r="I998" t="str">
            <v>.</v>
          </cell>
        </row>
        <row r="999">
          <cell r="A999">
            <v>528</v>
          </cell>
          <cell r="B999" t="str">
            <v>Netherlands</v>
          </cell>
          <cell r="C999">
            <v>1998</v>
          </cell>
          <cell r="D999">
            <v>90</v>
          </cell>
          <cell r="E999">
            <v>2828</v>
          </cell>
          <cell r="F999">
            <v>90</v>
          </cell>
          <cell r="G999">
            <v>269265</v>
          </cell>
          <cell r="H999" t="str">
            <v>;;=SUM(F42:G42);</v>
          </cell>
          <cell r="I999" t="str">
            <v>.</v>
          </cell>
        </row>
        <row r="1000">
          <cell r="A1000">
            <v>528</v>
          </cell>
          <cell r="B1000" t="str">
            <v>Netherlands</v>
          </cell>
          <cell r="C1000">
            <v>1998</v>
          </cell>
          <cell r="D1000">
            <v>90</v>
          </cell>
          <cell r="E1000">
            <v>2929</v>
          </cell>
          <cell r="F1000">
            <v>90</v>
          </cell>
          <cell r="G1000">
            <v>258183</v>
          </cell>
          <cell r="H1000" t="str">
            <v>;;=SUM(F43:G43);</v>
          </cell>
          <cell r="I1000" t="str">
            <v>.</v>
          </cell>
        </row>
        <row r="1001">
          <cell r="A1001">
            <v>528</v>
          </cell>
          <cell r="B1001" t="str">
            <v>Netherlands</v>
          </cell>
          <cell r="C1001">
            <v>1998</v>
          </cell>
          <cell r="D1001">
            <v>90</v>
          </cell>
          <cell r="E1001">
            <v>2529</v>
          </cell>
          <cell r="F1001">
            <v>90</v>
          </cell>
          <cell r="G1001">
            <v>1271494</v>
          </cell>
          <cell r="H1001" t="str">
            <v>;;=SUM(F44:G44);</v>
          </cell>
          <cell r="I1001" t="str">
            <v>.</v>
          </cell>
        </row>
        <row r="1002">
          <cell r="A1002">
            <v>528</v>
          </cell>
          <cell r="B1002" t="str">
            <v>Netherlands</v>
          </cell>
          <cell r="C1002">
            <v>1998</v>
          </cell>
          <cell r="D1002">
            <v>90</v>
          </cell>
          <cell r="E1002">
            <v>3034</v>
          </cell>
          <cell r="F1002">
            <v>90</v>
          </cell>
          <cell r="G1002">
            <v>1316203</v>
          </cell>
          <cell r="H1002" t="str">
            <v>;;=SUM(F45:G45);</v>
          </cell>
          <cell r="I1002" t="str">
            <v>.</v>
          </cell>
        </row>
        <row r="1003">
          <cell r="A1003">
            <v>528</v>
          </cell>
          <cell r="B1003" t="str">
            <v>Netherlands</v>
          </cell>
          <cell r="C1003">
            <v>1998</v>
          </cell>
          <cell r="D1003">
            <v>90</v>
          </cell>
          <cell r="E1003">
            <v>3539</v>
          </cell>
          <cell r="F1003">
            <v>90</v>
          </cell>
          <cell r="G1003">
            <v>1275395</v>
          </cell>
          <cell r="H1003" t="str">
            <v>;;=SUM(F46:G46);</v>
          </cell>
          <cell r="I1003" t="str">
            <v>.</v>
          </cell>
        </row>
        <row r="1004">
          <cell r="A1004">
            <v>528</v>
          </cell>
          <cell r="B1004" t="str">
            <v>Netherlands</v>
          </cell>
          <cell r="C1004">
            <v>1998</v>
          </cell>
          <cell r="D1004">
            <v>90</v>
          </cell>
          <cell r="E1004">
            <v>4099</v>
          </cell>
          <cell r="F1004">
            <v>90</v>
          </cell>
          <cell r="G1004">
            <v>3383804</v>
          </cell>
          <cell r="H1004" t="str">
            <v/>
          </cell>
          <cell r="I1004" t="str">
            <v>.</v>
          </cell>
        </row>
        <row r="1005">
          <cell r="A1005">
            <v>528</v>
          </cell>
          <cell r="B1005" t="str">
            <v>Netherlands</v>
          </cell>
          <cell r="C1005">
            <v>1998</v>
          </cell>
          <cell r="D1005">
            <v>90</v>
          </cell>
          <cell r="E1005">
            <v>990000</v>
          </cell>
          <cell r="F1005">
            <v>90</v>
          </cell>
          <cell r="G1005">
            <v>0</v>
          </cell>
          <cell r="H1005" t="str">
            <v>n;</v>
          </cell>
          <cell r="I1005" t="str">
            <v>n</v>
          </cell>
        </row>
        <row r="1006">
          <cell r="A1006">
            <v>250</v>
          </cell>
          <cell r="B1006" t="str">
            <v>France</v>
          </cell>
          <cell r="C1006">
            <v>1998</v>
          </cell>
          <cell r="D1006">
            <v>90</v>
          </cell>
          <cell r="E1006">
            <v>900000</v>
          </cell>
          <cell r="F1006">
            <v>90</v>
          </cell>
          <cell r="G1006">
            <v>58722571</v>
          </cell>
          <cell r="H1006" t="str">
            <v>;;=SUM(F11:G11);</v>
          </cell>
          <cell r="I1006" t="str">
            <v>.</v>
          </cell>
        </row>
        <row r="1007">
          <cell r="A1007">
            <v>250</v>
          </cell>
          <cell r="B1007" t="str">
            <v>France</v>
          </cell>
          <cell r="C1007">
            <v>1998</v>
          </cell>
          <cell r="D1007">
            <v>90</v>
          </cell>
          <cell r="E1007">
            <v>300</v>
          </cell>
          <cell r="F1007">
            <v>90</v>
          </cell>
          <cell r="G1007">
            <v>2153674</v>
          </cell>
          <cell r="H1007" t="str">
            <v>;;=SUM(F12:G12);</v>
          </cell>
          <cell r="I1007" t="str">
            <v>.</v>
          </cell>
        </row>
        <row r="1008">
          <cell r="A1008">
            <v>250</v>
          </cell>
          <cell r="B1008" t="str">
            <v>France</v>
          </cell>
          <cell r="C1008">
            <v>1998</v>
          </cell>
          <cell r="D1008">
            <v>90</v>
          </cell>
          <cell r="E1008">
            <v>303</v>
          </cell>
          <cell r="F1008">
            <v>90</v>
          </cell>
          <cell r="G1008">
            <v>700478</v>
          </cell>
          <cell r="H1008" t="str">
            <v>;;=SUM(F13:G13);</v>
          </cell>
          <cell r="I1008" t="str">
            <v>.</v>
          </cell>
        </row>
        <row r="1009">
          <cell r="A1009">
            <v>208</v>
          </cell>
          <cell r="B1009" t="str">
            <v>Denmark</v>
          </cell>
          <cell r="C1009">
            <v>1998</v>
          </cell>
          <cell r="D1009">
            <v>90</v>
          </cell>
          <cell r="E1009">
            <v>900000</v>
          </cell>
          <cell r="F1009">
            <v>90</v>
          </cell>
          <cell r="G1009">
            <v>5294860</v>
          </cell>
          <cell r="H1009" t="str">
            <v>;;=SUM(F11:G11);</v>
          </cell>
          <cell r="I1009" t="str">
            <v>.</v>
          </cell>
        </row>
        <row r="1010">
          <cell r="A1010">
            <v>208</v>
          </cell>
          <cell r="B1010" t="str">
            <v>Denmark</v>
          </cell>
          <cell r="C1010">
            <v>1998</v>
          </cell>
          <cell r="D1010">
            <v>90</v>
          </cell>
          <cell r="E1010">
            <v>300</v>
          </cell>
          <cell r="F1010">
            <v>90</v>
          </cell>
          <cell r="G1010">
            <v>206606</v>
          </cell>
          <cell r="H1010" t="str">
            <v>;;=SUM(F12:G12);</v>
          </cell>
          <cell r="I1010" t="str">
            <v>.</v>
          </cell>
        </row>
        <row r="1011">
          <cell r="A1011">
            <v>208</v>
          </cell>
          <cell r="B1011" t="str">
            <v>Denmark</v>
          </cell>
          <cell r="C1011">
            <v>1998</v>
          </cell>
          <cell r="D1011">
            <v>90</v>
          </cell>
          <cell r="E1011">
            <v>303</v>
          </cell>
          <cell r="F1011">
            <v>90</v>
          </cell>
          <cell r="G1011">
            <v>71000</v>
          </cell>
          <cell r="H1011" t="str">
            <v>;;=SUM(F13:G13);</v>
          </cell>
          <cell r="I1011" t="str">
            <v>.</v>
          </cell>
        </row>
        <row r="1012">
          <cell r="A1012">
            <v>208</v>
          </cell>
          <cell r="B1012" t="str">
            <v>Denmark</v>
          </cell>
          <cell r="C1012">
            <v>1998</v>
          </cell>
          <cell r="D1012">
            <v>90</v>
          </cell>
          <cell r="E1012">
            <v>404</v>
          </cell>
          <cell r="F1012">
            <v>90</v>
          </cell>
          <cell r="G1012">
            <v>68686</v>
          </cell>
          <cell r="H1012" t="str">
            <v>;;=SUM(F14:G14);</v>
          </cell>
          <cell r="I1012" t="str">
            <v>.</v>
          </cell>
        </row>
        <row r="1013">
          <cell r="A1013">
            <v>208</v>
          </cell>
          <cell r="B1013" t="str">
            <v>Denmark</v>
          </cell>
          <cell r="C1013">
            <v>1998</v>
          </cell>
          <cell r="D1013">
            <v>90</v>
          </cell>
          <cell r="E1013">
            <v>505</v>
          </cell>
          <cell r="F1013">
            <v>90</v>
          </cell>
          <cell r="G1013">
            <v>69281</v>
          </cell>
          <cell r="H1013" t="str">
            <v>;;=SUM(F15:G15);</v>
          </cell>
          <cell r="I1013" t="str">
            <v>.</v>
          </cell>
        </row>
        <row r="1014">
          <cell r="A1014">
            <v>208</v>
          </cell>
          <cell r="B1014" t="str">
            <v>Denmark</v>
          </cell>
          <cell r="C1014">
            <v>1998</v>
          </cell>
          <cell r="D1014">
            <v>90</v>
          </cell>
          <cell r="E1014">
            <v>606</v>
          </cell>
          <cell r="F1014">
            <v>90</v>
          </cell>
          <cell r="G1014">
            <v>66139</v>
          </cell>
          <cell r="H1014" t="str">
            <v>;;=SUM(F16:G16);</v>
          </cell>
          <cell r="I1014" t="str">
            <v>.</v>
          </cell>
        </row>
        <row r="1015">
          <cell r="A1015">
            <v>208</v>
          </cell>
          <cell r="B1015" t="str">
            <v>Denmark</v>
          </cell>
          <cell r="C1015">
            <v>1998</v>
          </cell>
          <cell r="D1015">
            <v>90</v>
          </cell>
          <cell r="E1015">
            <v>707</v>
          </cell>
          <cell r="F1015">
            <v>90</v>
          </cell>
          <cell r="G1015">
            <v>65440</v>
          </cell>
          <cell r="H1015" t="str">
            <v>;;=SUM(F17:G17);</v>
          </cell>
          <cell r="I1015" t="str">
            <v>.</v>
          </cell>
        </row>
        <row r="1016">
          <cell r="A1016">
            <v>208</v>
          </cell>
          <cell r="B1016" t="str">
            <v>Denmark</v>
          </cell>
          <cell r="C1016">
            <v>1998</v>
          </cell>
          <cell r="D1016">
            <v>90</v>
          </cell>
          <cell r="E1016">
            <v>808</v>
          </cell>
          <cell r="F1016">
            <v>90</v>
          </cell>
          <cell r="G1016">
            <v>63407</v>
          </cell>
          <cell r="H1016" t="str">
            <v>;;=SUM(F18:G18);</v>
          </cell>
          <cell r="I1016" t="str">
            <v>.</v>
          </cell>
        </row>
        <row r="1017">
          <cell r="A1017">
            <v>208</v>
          </cell>
          <cell r="B1017" t="str">
            <v>Denmark</v>
          </cell>
          <cell r="C1017">
            <v>1998</v>
          </cell>
          <cell r="D1017">
            <v>90</v>
          </cell>
          <cell r="E1017">
            <v>909</v>
          </cell>
          <cell r="F1017">
            <v>90</v>
          </cell>
          <cell r="G1017">
            <v>61050</v>
          </cell>
          <cell r="H1017" t="str">
            <v>;;=SUM(F19:G19);</v>
          </cell>
          <cell r="I1017" t="str">
            <v>.</v>
          </cell>
        </row>
        <row r="1018">
          <cell r="A1018">
            <v>208</v>
          </cell>
          <cell r="B1018" t="str">
            <v>Denmark</v>
          </cell>
          <cell r="C1018">
            <v>1998</v>
          </cell>
          <cell r="D1018">
            <v>90</v>
          </cell>
          <cell r="E1018">
            <v>509</v>
          </cell>
          <cell r="F1018">
            <v>90</v>
          </cell>
          <cell r="G1018">
            <v>325317</v>
          </cell>
          <cell r="H1018" t="str">
            <v>;;=SUM(F20:G20);</v>
          </cell>
          <cell r="I1018" t="str">
            <v>.</v>
          </cell>
        </row>
        <row r="1019">
          <cell r="A1019">
            <v>208</v>
          </cell>
          <cell r="B1019" t="str">
            <v>Denmark</v>
          </cell>
          <cell r="C1019">
            <v>1998</v>
          </cell>
          <cell r="D1019">
            <v>90</v>
          </cell>
          <cell r="E1019">
            <v>1010</v>
          </cell>
          <cell r="F1019">
            <v>90</v>
          </cell>
          <cell r="G1019">
            <v>58400</v>
          </cell>
          <cell r="H1019" t="str">
            <v>;;=SUM(F21:G21);</v>
          </cell>
          <cell r="I1019" t="str">
            <v>.</v>
          </cell>
        </row>
        <row r="1020">
          <cell r="A1020">
            <v>208</v>
          </cell>
          <cell r="B1020" t="str">
            <v>Denmark</v>
          </cell>
          <cell r="C1020">
            <v>1998</v>
          </cell>
          <cell r="D1020">
            <v>90</v>
          </cell>
          <cell r="E1020">
            <v>1111</v>
          </cell>
          <cell r="F1020">
            <v>90</v>
          </cell>
          <cell r="G1020">
            <v>57811</v>
          </cell>
          <cell r="H1020" t="str">
            <v>;;=SUM(F22:G22);</v>
          </cell>
          <cell r="I1020" t="str">
            <v>.</v>
          </cell>
        </row>
        <row r="1021">
          <cell r="A1021">
            <v>208</v>
          </cell>
          <cell r="B1021" t="str">
            <v>Denmark</v>
          </cell>
          <cell r="C1021">
            <v>1998</v>
          </cell>
          <cell r="D1021">
            <v>90</v>
          </cell>
          <cell r="E1021">
            <v>1212</v>
          </cell>
          <cell r="F1021">
            <v>90</v>
          </cell>
          <cell r="G1021">
            <v>56437</v>
          </cell>
          <cell r="H1021" t="str">
            <v>;;=SUM(F23:G23);</v>
          </cell>
          <cell r="I1021" t="str">
            <v>.</v>
          </cell>
        </row>
        <row r="1022">
          <cell r="A1022">
            <v>208</v>
          </cell>
          <cell r="B1022" t="str">
            <v>Denmark</v>
          </cell>
          <cell r="C1022">
            <v>1998</v>
          </cell>
          <cell r="D1022">
            <v>90</v>
          </cell>
          <cell r="E1022">
            <v>1313</v>
          </cell>
          <cell r="F1022">
            <v>90</v>
          </cell>
          <cell r="G1022">
            <v>54494</v>
          </cell>
          <cell r="H1022" t="str">
            <v>;;=SUM(F24:G24);</v>
          </cell>
          <cell r="I1022" t="str">
            <v>.</v>
          </cell>
        </row>
        <row r="1023">
          <cell r="A1023">
            <v>208</v>
          </cell>
          <cell r="B1023" t="str">
            <v>Denmark</v>
          </cell>
          <cell r="C1023">
            <v>1998</v>
          </cell>
          <cell r="D1023">
            <v>90</v>
          </cell>
          <cell r="E1023">
            <v>1414</v>
          </cell>
          <cell r="F1023">
            <v>90</v>
          </cell>
          <cell r="G1023">
            <v>53437</v>
          </cell>
          <cell r="H1023" t="str">
            <v>;;=SUM(F25:G25);</v>
          </cell>
          <cell r="I1023" t="str">
            <v>.</v>
          </cell>
        </row>
        <row r="1024">
          <cell r="A1024">
            <v>208</v>
          </cell>
          <cell r="B1024" t="str">
            <v>Denmark</v>
          </cell>
          <cell r="C1024">
            <v>1998</v>
          </cell>
          <cell r="D1024">
            <v>90</v>
          </cell>
          <cell r="E1024">
            <v>1014</v>
          </cell>
          <cell r="F1024">
            <v>90</v>
          </cell>
          <cell r="G1024">
            <v>280579</v>
          </cell>
          <cell r="H1024" t="str">
            <v>;;=SUM(F26:G26);</v>
          </cell>
          <cell r="I1024" t="str">
            <v>.</v>
          </cell>
        </row>
        <row r="1025">
          <cell r="A1025">
            <v>208</v>
          </cell>
          <cell r="B1025" t="str">
            <v>Denmark</v>
          </cell>
          <cell r="C1025">
            <v>1998</v>
          </cell>
          <cell r="D1025">
            <v>90</v>
          </cell>
          <cell r="E1025">
            <v>1515</v>
          </cell>
          <cell r="F1025">
            <v>90</v>
          </cell>
          <cell r="G1025">
            <v>55325</v>
          </cell>
          <cell r="H1025" t="str">
            <v>;;=SUM(F27:G27);</v>
          </cell>
          <cell r="I1025" t="str">
            <v>.</v>
          </cell>
        </row>
        <row r="1026">
          <cell r="A1026">
            <v>208</v>
          </cell>
          <cell r="B1026" t="str">
            <v>Denmark</v>
          </cell>
          <cell r="C1026">
            <v>1998</v>
          </cell>
          <cell r="D1026">
            <v>90</v>
          </cell>
          <cell r="E1026">
            <v>1616</v>
          </cell>
          <cell r="F1026">
            <v>90</v>
          </cell>
          <cell r="G1026">
            <v>55628</v>
          </cell>
          <cell r="H1026" t="str">
            <v>;;=SUM(F28:G28);</v>
          </cell>
          <cell r="I1026" t="str">
            <v>.</v>
          </cell>
        </row>
        <row r="1027">
          <cell r="A1027">
            <v>208</v>
          </cell>
          <cell r="B1027" t="str">
            <v>Denmark</v>
          </cell>
          <cell r="C1027">
            <v>1998</v>
          </cell>
          <cell r="D1027">
            <v>90</v>
          </cell>
          <cell r="E1027">
            <v>1717</v>
          </cell>
          <cell r="F1027">
            <v>90</v>
          </cell>
          <cell r="G1027">
            <v>60017</v>
          </cell>
          <cell r="H1027" t="str">
            <v>;;=SUM(F29:G29);</v>
          </cell>
          <cell r="I1027" t="str">
            <v>.</v>
          </cell>
        </row>
        <row r="1028">
          <cell r="A1028">
            <v>208</v>
          </cell>
          <cell r="B1028" t="str">
            <v>Denmark</v>
          </cell>
          <cell r="C1028">
            <v>1998</v>
          </cell>
          <cell r="D1028">
            <v>90</v>
          </cell>
          <cell r="E1028">
            <v>1818</v>
          </cell>
          <cell r="F1028">
            <v>90</v>
          </cell>
          <cell r="G1028">
            <v>62015</v>
          </cell>
          <cell r="H1028" t="str">
            <v>;;=SUM(F30:G30);</v>
          </cell>
          <cell r="I1028" t="str">
            <v>.</v>
          </cell>
        </row>
        <row r="1029">
          <cell r="A1029">
            <v>208</v>
          </cell>
          <cell r="B1029" t="str">
            <v>Denmark</v>
          </cell>
          <cell r="C1029">
            <v>1998</v>
          </cell>
          <cell r="D1029">
            <v>90</v>
          </cell>
          <cell r="E1029">
            <v>1919</v>
          </cell>
          <cell r="F1029">
            <v>90</v>
          </cell>
          <cell r="G1029">
            <v>64472</v>
          </cell>
          <cell r="H1029" t="str">
            <v>;;=SUM(F31:G31);</v>
          </cell>
          <cell r="I1029" t="str">
            <v>.</v>
          </cell>
        </row>
        <row r="1030">
          <cell r="A1030">
            <v>208</v>
          </cell>
          <cell r="B1030" t="str">
            <v>Denmark</v>
          </cell>
          <cell r="C1030">
            <v>1998</v>
          </cell>
          <cell r="D1030">
            <v>90</v>
          </cell>
          <cell r="E1030">
            <v>1519</v>
          </cell>
          <cell r="F1030">
            <v>90</v>
          </cell>
          <cell r="G1030">
            <v>297457</v>
          </cell>
          <cell r="H1030" t="str">
            <v>;;=SUM(F32:G32);</v>
          </cell>
          <cell r="I1030" t="str">
            <v>.</v>
          </cell>
        </row>
        <row r="1031">
          <cell r="A1031">
            <v>208</v>
          </cell>
          <cell r="B1031" t="str">
            <v>Denmark</v>
          </cell>
          <cell r="C1031">
            <v>1998</v>
          </cell>
          <cell r="D1031">
            <v>90</v>
          </cell>
          <cell r="E1031">
            <v>2020</v>
          </cell>
          <cell r="F1031">
            <v>90</v>
          </cell>
          <cell r="G1031">
            <v>64599</v>
          </cell>
          <cell r="H1031" t="str">
            <v>;;=SUM(F33:G33);</v>
          </cell>
          <cell r="I1031" t="str">
            <v>.</v>
          </cell>
        </row>
        <row r="1032">
          <cell r="A1032">
            <v>208</v>
          </cell>
          <cell r="B1032" t="str">
            <v>Denmark</v>
          </cell>
          <cell r="C1032">
            <v>1998</v>
          </cell>
          <cell r="D1032">
            <v>90</v>
          </cell>
          <cell r="E1032">
            <v>2121</v>
          </cell>
          <cell r="F1032">
            <v>90</v>
          </cell>
          <cell r="G1032">
            <v>68402</v>
          </cell>
          <cell r="H1032" t="str">
            <v>;;=SUM(F34:G34);</v>
          </cell>
          <cell r="I1032" t="str">
            <v>.</v>
          </cell>
        </row>
        <row r="1033">
          <cell r="A1033">
            <v>208</v>
          </cell>
          <cell r="B1033" t="str">
            <v>Denmark</v>
          </cell>
          <cell r="C1033">
            <v>1998</v>
          </cell>
          <cell r="D1033">
            <v>90</v>
          </cell>
          <cell r="E1033">
            <v>2222</v>
          </cell>
          <cell r="F1033">
            <v>90</v>
          </cell>
          <cell r="G1033">
            <v>75239</v>
          </cell>
          <cell r="H1033" t="str">
            <v>;;=SUM(F35:G35);</v>
          </cell>
          <cell r="I1033" t="str">
            <v>.</v>
          </cell>
        </row>
        <row r="1034">
          <cell r="A1034">
            <v>208</v>
          </cell>
          <cell r="B1034" t="str">
            <v>Denmark</v>
          </cell>
          <cell r="C1034">
            <v>1998</v>
          </cell>
          <cell r="D1034">
            <v>90</v>
          </cell>
          <cell r="E1034">
            <v>2323</v>
          </cell>
          <cell r="F1034">
            <v>90</v>
          </cell>
          <cell r="G1034">
            <v>74748</v>
          </cell>
          <cell r="H1034" t="str">
            <v>;;=SUM(F36:G36);</v>
          </cell>
          <cell r="I1034" t="str">
            <v>.</v>
          </cell>
        </row>
        <row r="1035">
          <cell r="A1035">
            <v>208</v>
          </cell>
          <cell r="B1035" t="str">
            <v>Denmark</v>
          </cell>
          <cell r="C1035">
            <v>1998</v>
          </cell>
          <cell r="D1035">
            <v>90</v>
          </cell>
          <cell r="E1035">
            <v>2424</v>
          </cell>
          <cell r="F1035">
            <v>90</v>
          </cell>
          <cell r="G1035">
            <v>74932</v>
          </cell>
          <cell r="H1035" t="str">
            <v>;;=SUM(F37:G37);</v>
          </cell>
          <cell r="I1035" t="str">
            <v>.</v>
          </cell>
        </row>
        <row r="1036">
          <cell r="A1036">
            <v>208</v>
          </cell>
          <cell r="B1036" t="str">
            <v>Denmark</v>
          </cell>
          <cell r="C1036">
            <v>1998</v>
          </cell>
          <cell r="D1036">
            <v>90</v>
          </cell>
          <cell r="E1036">
            <v>2024</v>
          </cell>
          <cell r="F1036">
            <v>90</v>
          </cell>
          <cell r="G1036">
            <v>357920</v>
          </cell>
          <cell r="H1036" t="str">
            <v>;;=SUM(F38:G38);</v>
          </cell>
          <cell r="I1036" t="str">
            <v>.</v>
          </cell>
        </row>
        <row r="1037">
          <cell r="A1037">
            <v>208</v>
          </cell>
          <cell r="B1037" t="str">
            <v>Denmark</v>
          </cell>
          <cell r="C1037">
            <v>1998</v>
          </cell>
          <cell r="D1037">
            <v>90</v>
          </cell>
          <cell r="E1037">
            <v>2525</v>
          </cell>
          <cell r="F1037">
            <v>90</v>
          </cell>
          <cell r="G1037">
            <v>78732</v>
          </cell>
          <cell r="H1037" t="str">
            <v>;;=SUM(F39:G39);</v>
          </cell>
          <cell r="I1037" t="str">
            <v>.</v>
          </cell>
        </row>
        <row r="1038">
          <cell r="A1038">
            <v>208</v>
          </cell>
          <cell r="B1038" t="str">
            <v>Denmark</v>
          </cell>
          <cell r="C1038">
            <v>1998</v>
          </cell>
          <cell r="D1038">
            <v>90</v>
          </cell>
          <cell r="E1038">
            <v>2626</v>
          </cell>
          <cell r="F1038">
            <v>90</v>
          </cell>
          <cell r="G1038">
            <v>78240</v>
          </cell>
          <cell r="H1038" t="str">
            <v>;;=SUM(F40:G40);</v>
          </cell>
          <cell r="I1038" t="str">
            <v>.</v>
          </cell>
        </row>
        <row r="1039">
          <cell r="A1039">
            <v>208</v>
          </cell>
          <cell r="B1039" t="str">
            <v>Denmark</v>
          </cell>
          <cell r="C1039">
            <v>1998</v>
          </cell>
          <cell r="D1039">
            <v>90</v>
          </cell>
          <cell r="E1039">
            <v>2727</v>
          </cell>
          <cell r="F1039">
            <v>90</v>
          </cell>
          <cell r="G1039">
            <v>74876</v>
          </cell>
          <cell r="H1039" t="str">
            <v>;;=SUM(F41:G41);</v>
          </cell>
          <cell r="I1039" t="str">
            <v>.</v>
          </cell>
        </row>
        <row r="1040">
          <cell r="A1040">
            <v>208</v>
          </cell>
          <cell r="B1040" t="str">
            <v>Denmark</v>
          </cell>
          <cell r="C1040">
            <v>1998</v>
          </cell>
          <cell r="D1040">
            <v>90</v>
          </cell>
          <cell r="E1040">
            <v>2828</v>
          </cell>
          <cell r="F1040">
            <v>90</v>
          </cell>
          <cell r="G1040">
            <v>74784</v>
          </cell>
          <cell r="H1040" t="str">
            <v>;;=SUM(F42:G42);</v>
          </cell>
          <cell r="I1040" t="str">
            <v>.</v>
          </cell>
        </row>
        <row r="1041">
          <cell r="A1041">
            <v>208</v>
          </cell>
          <cell r="B1041" t="str">
            <v>Denmark</v>
          </cell>
          <cell r="C1041">
            <v>1998</v>
          </cell>
          <cell r="D1041">
            <v>90</v>
          </cell>
          <cell r="E1041">
            <v>2929</v>
          </cell>
          <cell r="F1041">
            <v>90</v>
          </cell>
          <cell r="G1041">
            <v>77765</v>
          </cell>
          <cell r="H1041" t="str">
            <v>;;=SUM(F43:G43);</v>
          </cell>
          <cell r="I1041" t="str">
            <v>.</v>
          </cell>
        </row>
        <row r="1042">
          <cell r="A1042">
            <v>208</v>
          </cell>
          <cell r="B1042" t="str">
            <v>Denmark</v>
          </cell>
          <cell r="C1042">
            <v>1998</v>
          </cell>
          <cell r="D1042">
            <v>90</v>
          </cell>
          <cell r="E1042">
            <v>2529</v>
          </cell>
          <cell r="F1042">
            <v>90</v>
          </cell>
          <cell r="G1042">
            <v>384397</v>
          </cell>
          <cell r="H1042" t="str">
            <v>;;=SUM(F44:G44);</v>
          </cell>
          <cell r="I1042" t="str">
            <v>.</v>
          </cell>
        </row>
        <row r="1043">
          <cell r="A1043">
            <v>208</v>
          </cell>
          <cell r="B1043" t="str">
            <v>Denmark</v>
          </cell>
          <cell r="C1043">
            <v>1998</v>
          </cell>
          <cell r="D1043">
            <v>90</v>
          </cell>
          <cell r="E1043">
            <v>3034</v>
          </cell>
          <cell r="F1043">
            <v>90</v>
          </cell>
          <cell r="G1043">
            <v>429897</v>
          </cell>
          <cell r="H1043" t="str">
            <v>;;=SUM(F45:G45);</v>
          </cell>
          <cell r="I1043" t="str">
            <v>.</v>
          </cell>
        </row>
        <row r="1044">
          <cell r="A1044">
            <v>208</v>
          </cell>
          <cell r="B1044" t="str">
            <v>Denmark</v>
          </cell>
          <cell r="C1044">
            <v>1998</v>
          </cell>
          <cell r="D1044">
            <v>90</v>
          </cell>
          <cell r="E1044">
            <v>3539</v>
          </cell>
          <cell r="F1044">
            <v>90</v>
          </cell>
          <cell r="G1044">
            <v>383552</v>
          </cell>
          <cell r="H1044" t="str">
            <v>;;=SUM(F46:G46);</v>
          </cell>
          <cell r="I1044" t="str">
            <v>.</v>
          </cell>
        </row>
        <row r="1045">
          <cell r="A1045">
            <v>208</v>
          </cell>
          <cell r="B1045" t="str">
            <v>Denmark</v>
          </cell>
          <cell r="C1045">
            <v>1998</v>
          </cell>
          <cell r="D1045">
            <v>90</v>
          </cell>
          <cell r="E1045">
            <v>4099</v>
          </cell>
          <cell r="F1045">
            <v>90</v>
          </cell>
          <cell r="G1045">
            <v>2489449</v>
          </cell>
          <cell r="H1045" t="str">
            <v>;;=SUM(F47:G47);</v>
          </cell>
          <cell r="I1045" t="str">
            <v>.</v>
          </cell>
        </row>
        <row r="1046">
          <cell r="A1046">
            <v>208</v>
          </cell>
          <cell r="B1046" t="str">
            <v>Denmark</v>
          </cell>
          <cell r="C1046">
            <v>1998</v>
          </cell>
          <cell r="D1046">
            <v>90</v>
          </cell>
          <cell r="E1046">
            <v>990000</v>
          </cell>
          <cell r="F1046">
            <v>90</v>
          </cell>
          <cell r="G1046">
            <v>0</v>
          </cell>
          <cell r="H1046" t="str">
            <v>n;</v>
          </cell>
          <cell r="I1046" t="str">
            <v>n</v>
          </cell>
        </row>
        <row r="1047">
          <cell r="A1047">
            <v>36</v>
          </cell>
          <cell r="B1047" t="str">
            <v>Australia</v>
          </cell>
          <cell r="C1047">
            <v>1998</v>
          </cell>
          <cell r="D1047">
            <v>90</v>
          </cell>
          <cell r="E1047">
            <v>900000</v>
          </cell>
          <cell r="F1047">
            <v>90</v>
          </cell>
          <cell r="G1047">
            <v>18623034</v>
          </cell>
          <cell r="H1047" t="str">
            <v>;;=SUM(F11:G11);</v>
          </cell>
          <cell r="I1047" t="str">
            <v>.</v>
          </cell>
        </row>
        <row r="1048">
          <cell r="A1048">
            <v>36</v>
          </cell>
          <cell r="B1048" t="str">
            <v>Australia</v>
          </cell>
          <cell r="C1048">
            <v>1998</v>
          </cell>
          <cell r="D1048">
            <v>90</v>
          </cell>
          <cell r="E1048">
            <v>300</v>
          </cell>
          <cell r="F1048">
            <v>90</v>
          </cell>
          <cell r="G1048">
            <v>766376</v>
          </cell>
          <cell r="H1048" t="str">
            <v>;;=SUM(F12:G12);</v>
          </cell>
          <cell r="I1048" t="str">
            <v>.</v>
          </cell>
        </row>
        <row r="1049">
          <cell r="A1049">
            <v>36</v>
          </cell>
          <cell r="B1049" t="str">
            <v>Australia</v>
          </cell>
          <cell r="C1049">
            <v>1998</v>
          </cell>
          <cell r="D1049">
            <v>90</v>
          </cell>
          <cell r="E1049">
            <v>303</v>
          </cell>
          <cell r="F1049">
            <v>90</v>
          </cell>
          <cell r="G1049">
            <v>261445</v>
          </cell>
          <cell r="H1049" t="str">
            <v>;;=SUM(F13:G13);</v>
          </cell>
          <cell r="I1049" t="str">
            <v>.</v>
          </cell>
        </row>
        <row r="1050">
          <cell r="A1050">
            <v>36</v>
          </cell>
          <cell r="B1050" t="str">
            <v>Australia</v>
          </cell>
          <cell r="C1050">
            <v>1998</v>
          </cell>
          <cell r="D1050">
            <v>90</v>
          </cell>
          <cell r="E1050">
            <v>404</v>
          </cell>
          <cell r="F1050">
            <v>90</v>
          </cell>
          <cell r="G1050">
            <v>262334</v>
          </cell>
          <cell r="H1050" t="str">
            <v>;;=SUM(F14:G14);</v>
          </cell>
          <cell r="I1050" t="str">
            <v>.</v>
          </cell>
        </row>
        <row r="1051">
          <cell r="A1051">
            <v>36</v>
          </cell>
          <cell r="B1051" t="str">
            <v>Australia</v>
          </cell>
          <cell r="C1051">
            <v>1998</v>
          </cell>
          <cell r="D1051">
            <v>90</v>
          </cell>
          <cell r="E1051">
            <v>505</v>
          </cell>
          <cell r="F1051">
            <v>90</v>
          </cell>
          <cell r="G1051">
            <v>262670</v>
          </cell>
          <cell r="H1051" t="str">
            <v>;;=SUM(F15:G15);</v>
          </cell>
          <cell r="I1051" t="str">
            <v>.</v>
          </cell>
        </row>
        <row r="1052">
          <cell r="A1052">
            <v>36</v>
          </cell>
          <cell r="B1052" t="str">
            <v>Australia</v>
          </cell>
          <cell r="C1052">
            <v>1998</v>
          </cell>
          <cell r="D1052">
            <v>90</v>
          </cell>
          <cell r="E1052">
            <v>606</v>
          </cell>
          <cell r="F1052">
            <v>90</v>
          </cell>
          <cell r="G1052">
            <v>264814</v>
          </cell>
          <cell r="H1052" t="str">
            <v>;;=SUM(F16:G16);</v>
          </cell>
          <cell r="I1052" t="str">
            <v>.</v>
          </cell>
        </row>
        <row r="1053">
          <cell r="A1053">
            <v>36</v>
          </cell>
          <cell r="B1053" t="str">
            <v>Australia</v>
          </cell>
          <cell r="C1053">
            <v>1998</v>
          </cell>
          <cell r="D1053">
            <v>90</v>
          </cell>
          <cell r="E1053">
            <v>707</v>
          </cell>
          <cell r="F1053">
            <v>90</v>
          </cell>
          <cell r="G1053">
            <v>267170</v>
          </cell>
          <cell r="H1053" t="str">
            <v>;;=SUM(F17:G17);</v>
          </cell>
          <cell r="I1053" t="str">
            <v>.</v>
          </cell>
        </row>
        <row r="1054">
          <cell r="A1054">
            <v>36</v>
          </cell>
          <cell r="B1054" t="str">
            <v>Australia</v>
          </cell>
          <cell r="C1054">
            <v>1998</v>
          </cell>
          <cell r="D1054">
            <v>90</v>
          </cell>
          <cell r="E1054">
            <v>808</v>
          </cell>
          <cell r="F1054">
            <v>90</v>
          </cell>
          <cell r="G1054">
            <v>264264</v>
          </cell>
          <cell r="H1054" t="str">
            <v>;;=SUM(F18:G18);</v>
          </cell>
          <cell r="I1054" t="str">
            <v>.</v>
          </cell>
        </row>
        <row r="1055">
          <cell r="A1055">
            <v>36</v>
          </cell>
          <cell r="B1055" t="str">
            <v>Australia</v>
          </cell>
          <cell r="C1055">
            <v>1998</v>
          </cell>
          <cell r="D1055">
            <v>90</v>
          </cell>
          <cell r="E1055">
            <v>909</v>
          </cell>
          <cell r="F1055">
            <v>90</v>
          </cell>
          <cell r="G1055">
            <v>260493</v>
          </cell>
          <cell r="H1055" t="str">
            <v>;;=SUM(F19:G19);</v>
          </cell>
          <cell r="I1055" t="str">
            <v>.</v>
          </cell>
        </row>
        <row r="1056">
          <cell r="A1056">
            <v>36</v>
          </cell>
          <cell r="B1056" t="str">
            <v>Australia</v>
          </cell>
          <cell r="C1056">
            <v>1998</v>
          </cell>
          <cell r="D1056">
            <v>90</v>
          </cell>
          <cell r="E1056">
            <v>509</v>
          </cell>
          <cell r="F1056">
            <v>90</v>
          </cell>
          <cell r="G1056">
            <v>1319411</v>
          </cell>
          <cell r="H1056" t="str">
            <v>;;=SUM(F20:G20);</v>
          </cell>
          <cell r="I1056" t="str">
            <v>.</v>
          </cell>
        </row>
        <row r="1057">
          <cell r="A1057">
            <v>36</v>
          </cell>
          <cell r="B1057" t="str">
            <v>Australia</v>
          </cell>
          <cell r="C1057">
            <v>1998</v>
          </cell>
          <cell r="D1057">
            <v>90</v>
          </cell>
          <cell r="E1057">
            <v>1010</v>
          </cell>
          <cell r="F1057">
            <v>90</v>
          </cell>
          <cell r="G1057">
            <v>259444</v>
          </cell>
          <cell r="H1057" t="str">
            <v>;;=SUM(F21:G21);</v>
          </cell>
          <cell r="I1057" t="str">
            <v>.</v>
          </cell>
        </row>
        <row r="1058">
          <cell r="A1058">
            <v>36</v>
          </cell>
          <cell r="B1058" t="str">
            <v>Australia</v>
          </cell>
          <cell r="C1058">
            <v>1998</v>
          </cell>
          <cell r="D1058">
            <v>90</v>
          </cell>
          <cell r="E1058">
            <v>1111</v>
          </cell>
          <cell r="F1058">
            <v>90</v>
          </cell>
          <cell r="G1058">
            <v>261214</v>
          </cell>
          <cell r="H1058" t="str">
            <v>;;=SUM(F22:G22);</v>
          </cell>
          <cell r="I1058" t="str">
            <v>.</v>
          </cell>
        </row>
        <row r="1059">
          <cell r="A1059">
            <v>36</v>
          </cell>
          <cell r="B1059" t="str">
            <v>Australia</v>
          </cell>
          <cell r="C1059">
            <v>1998</v>
          </cell>
          <cell r="D1059">
            <v>90</v>
          </cell>
          <cell r="E1059">
            <v>1212</v>
          </cell>
          <cell r="F1059">
            <v>90</v>
          </cell>
          <cell r="G1059">
            <v>262982</v>
          </cell>
          <cell r="H1059" t="str">
            <v>;;=SUM(F23:G23);</v>
          </cell>
          <cell r="I1059" t="str">
            <v>.</v>
          </cell>
        </row>
        <row r="1060">
          <cell r="A1060">
            <v>36</v>
          </cell>
          <cell r="B1060" t="str">
            <v>Australia</v>
          </cell>
          <cell r="C1060">
            <v>1998</v>
          </cell>
          <cell r="D1060">
            <v>90</v>
          </cell>
          <cell r="E1060">
            <v>1313</v>
          </cell>
          <cell r="F1060">
            <v>90</v>
          </cell>
          <cell r="G1060">
            <v>263468</v>
          </cell>
          <cell r="H1060" t="str">
            <v>;;=SUM(F24:G24);</v>
          </cell>
          <cell r="I1060" t="str">
            <v>.</v>
          </cell>
        </row>
        <row r="1061">
          <cell r="A1061">
            <v>36</v>
          </cell>
          <cell r="B1061" t="str">
            <v>Australia</v>
          </cell>
          <cell r="C1061">
            <v>1998</v>
          </cell>
          <cell r="D1061">
            <v>90</v>
          </cell>
          <cell r="E1061">
            <v>1414</v>
          </cell>
          <cell r="F1061">
            <v>90</v>
          </cell>
          <cell r="G1061">
            <v>264958</v>
          </cell>
          <cell r="H1061" t="str">
            <v>;;=SUM(F25:G25);</v>
          </cell>
          <cell r="I1061" t="str">
            <v>.</v>
          </cell>
        </row>
        <row r="1062">
          <cell r="A1062">
            <v>36</v>
          </cell>
          <cell r="B1062" t="str">
            <v>Australia</v>
          </cell>
          <cell r="C1062">
            <v>1998</v>
          </cell>
          <cell r="D1062">
            <v>90</v>
          </cell>
          <cell r="E1062">
            <v>1014</v>
          </cell>
          <cell r="F1062">
            <v>90</v>
          </cell>
          <cell r="G1062">
            <v>1312066</v>
          </cell>
          <cell r="H1062" t="str">
            <v>;;=SUM(F26:G26);</v>
          </cell>
          <cell r="I1062" t="str">
            <v>.</v>
          </cell>
        </row>
        <row r="1063">
          <cell r="A1063">
            <v>36</v>
          </cell>
          <cell r="B1063" t="str">
            <v>Australia</v>
          </cell>
          <cell r="C1063">
            <v>1998</v>
          </cell>
          <cell r="D1063">
            <v>90</v>
          </cell>
          <cell r="E1063">
            <v>1515</v>
          </cell>
          <cell r="F1063">
            <v>90</v>
          </cell>
          <cell r="G1063">
            <v>264139</v>
          </cell>
          <cell r="H1063" t="str">
            <v>;;=SUM(F27:G27);</v>
          </cell>
          <cell r="I1063" t="str">
            <v>.</v>
          </cell>
        </row>
        <row r="1064">
          <cell r="A1064">
            <v>36</v>
          </cell>
          <cell r="B1064" t="str">
            <v>Australia</v>
          </cell>
          <cell r="C1064">
            <v>1998</v>
          </cell>
          <cell r="D1064">
            <v>90</v>
          </cell>
          <cell r="E1064">
            <v>1616</v>
          </cell>
          <cell r="F1064">
            <v>90</v>
          </cell>
          <cell r="G1064">
            <v>261729</v>
          </cell>
          <cell r="H1064" t="str">
            <v>;;=SUM(F28:G28);</v>
          </cell>
          <cell r="I1064" t="str">
            <v>.</v>
          </cell>
        </row>
        <row r="1065">
          <cell r="A1065">
            <v>36</v>
          </cell>
          <cell r="B1065" t="str">
            <v>Australia</v>
          </cell>
          <cell r="C1065">
            <v>1998</v>
          </cell>
          <cell r="D1065">
            <v>90</v>
          </cell>
          <cell r="E1065">
            <v>1717</v>
          </cell>
          <cell r="F1065">
            <v>90</v>
          </cell>
          <cell r="G1065">
            <v>259051</v>
          </cell>
          <cell r="H1065" t="str">
            <v>;;=SUM(F29:G29);</v>
          </cell>
          <cell r="I1065" t="str">
            <v>.</v>
          </cell>
        </row>
        <row r="1066">
          <cell r="A1066">
            <v>36</v>
          </cell>
          <cell r="B1066" t="str">
            <v>Australia</v>
          </cell>
          <cell r="C1066">
            <v>1998</v>
          </cell>
          <cell r="D1066">
            <v>90</v>
          </cell>
          <cell r="E1066">
            <v>1818</v>
          </cell>
          <cell r="F1066">
            <v>90</v>
          </cell>
          <cell r="G1066">
            <v>257562</v>
          </cell>
          <cell r="H1066" t="str">
            <v>;;=SUM(F30:G30);</v>
          </cell>
          <cell r="I1066" t="str">
            <v>.</v>
          </cell>
        </row>
        <row r="1067">
          <cell r="A1067">
            <v>36</v>
          </cell>
          <cell r="B1067" t="str">
            <v>Australia</v>
          </cell>
          <cell r="C1067">
            <v>1998</v>
          </cell>
          <cell r="D1067">
            <v>90</v>
          </cell>
          <cell r="E1067">
            <v>1919</v>
          </cell>
          <cell r="F1067">
            <v>90</v>
          </cell>
          <cell r="G1067">
            <v>259087</v>
          </cell>
          <cell r="H1067" t="str">
            <v>;;=SUM(F31:G31);</v>
          </cell>
          <cell r="I1067" t="str">
            <v>.</v>
          </cell>
        </row>
        <row r="1068">
          <cell r="A1068">
            <v>36</v>
          </cell>
          <cell r="B1068" t="str">
            <v>Australia</v>
          </cell>
          <cell r="C1068">
            <v>1998</v>
          </cell>
          <cell r="D1068">
            <v>90</v>
          </cell>
          <cell r="E1068">
            <v>1519</v>
          </cell>
          <cell r="F1068">
            <v>90</v>
          </cell>
          <cell r="G1068">
            <v>1301568</v>
          </cell>
          <cell r="H1068" t="str">
            <v>;;=SUM(F32:G32);</v>
          </cell>
          <cell r="I1068" t="str">
            <v>.</v>
          </cell>
        </row>
        <row r="1069">
          <cell r="A1069">
            <v>36</v>
          </cell>
          <cell r="B1069" t="str">
            <v>Australia</v>
          </cell>
          <cell r="C1069">
            <v>1998</v>
          </cell>
          <cell r="D1069">
            <v>90</v>
          </cell>
          <cell r="E1069">
            <v>2020</v>
          </cell>
          <cell r="F1069">
            <v>90</v>
          </cell>
          <cell r="G1069">
            <v>262233</v>
          </cell>
          <cell r="H1069" t="str">
            <v>;;=SUM(F33:G33);</v>
          </cell>
          <cell r="I1069" t="str">
            <v>.</v>
          </cell>
        </row>
        <row r="1070">
          <cell r="A1070">
            <v>36</v>
          </cell>
          <cell r="B1070" t="str">
            <v>Australia</v>
          </cell>
          <cell r="C1070">
            <v>1998</v>
          </cell>
          <cell r="D1070">
            <v>90</v>
          </cell>
          <cell r="E1070">
            <v>2121</v>
          </cell>
          <cell r="F1070">
            <v>90</v>
          </cell>
          <cell r="G1070">
            <v>265792</v>
          </cell>
          <cell r="H1070" t="str">
            <v>;;=SUM(F34:G34);</v>
          </cell>
          <cell r="I1070" t="str">
            <v>.</v>
          </cell>
        </row>
        <row r="1071">
          <cell r="A1071">
            <v>36</v>
          </cell>
          <cell r="B1071" t="str">
            <v>Australia</v>
          </cell>
          <cell r="C1071">
            <v>1998</v>
          </cell>
          <cell r="D1071">
            <v>90</v>
          </cell>
          <cell r="E1071">
            <v>2222</v>
          </cell>
          <cell r="F1071">
            <v>90</v>
          </cell>
          <cell r="G1071">
            <v>271484</v>
          </cell>
          <cell r="H1071" t="str">
            <v>;;=SUM(F35:G35);</v>
          </cell>
          <cell r="I1071" t="str">
            <v>.</v>
          </cell>
        </row>
        <row r="1072">
          <cell r="A1072">
            <v>36</v>
          </cell>
          <cell r="B1072" t="str">
            <v>Australia</v>
          </cell>
          <cell r="C1072">
            <v>1998</v>
          </cell>
          <cell r="D1072">
            <v>90</v>
          </cell>
          <cell r="E1072">
            <v>2323</v>
          </cell>
          <cell r="F1072">
            <v>90</v>
          </cell>
          <cell r="G1072">
            <v>277401</v>
          </cell>
          <cell r="H1072" t="str">
            <v>;;=SUM(F36:G36);</v>
          </cell>
          <cell r="I1072" t="str">
            <v>.</v>
          </cell>
        </row>
        <row r="1073">
          <cell r="A1073">
            <v>36</v>
          </cell>
          <cell r="B1073" t="str">
            <v>Australia</v>
          </cell>
          <cell r="C1073">
            <v>1998</v>
          </cell>
          <cell r="D1073">
            <v>90</v>
          </cell>
          <cell r="E1073">
            <v>2424</v>
          </cell>
          <cell r="F1073">
            <v>90</v>
          </cell>
          <cell r="G1073">
            <v>284115</v>
          </cell>
          <cell r="H1073" t="str">
            <v>;;=SUM(F37:G37);</v>
          </cell>
          <cell r="I1073" t="str">
            <v>.</v>
          </cell>
        </row>
        <row r="1074">
          <cell r="A1074">
            <v>36</v>
          </cell>
          <cell r="B1074" t="str">
            <v>Australia</v>
          </cell>
          <cell r="C1074">
            <v>1998</v>
          </cell>
          <cell r="D1074">
            <v>90</v>
          </cell>
          <cell r="E1074">
            <v>2024</v>
          </cell>
          <cell r="F1074">
            <v>90</v>
          </cell>
          <cell r="G1074">
            <v>1361025</v>
          </cell>
          <cell r="H1074" t="str">
            <v>;;=SUM(F38:G38);</v>
          </cell>
          <cell r="I1074" t="str">
            <v>.</v>
          </cell>
        </row>
        <row r="1075">
          <cell r="A1075">
            <v>36</v>
          </cell>
          <cell r="B1075" t="str">
            <v>Australia</v>
          </cell>
          <cell r="C1075">
            <v>1998</v>
          </cell>
          <cell r="D1075">
            <v>90</v>
          </cell>
          <cell r="E1075">
            <v>2525</v>
          </cell>
          <cell r="F1075">
            <v>90</v>
          </cell>
          <cell r="G1075">
            <v>294913</v>
          </cell>
          <cell r="H1075" t="str">
            <v>;;=SUM(F39:G39);</v>
          </cell>
          <cell r="I1075" t="str">
            <v>.</v>
          </cell>
        </row>
        <row r="1076">
          <cell r="A1076">
            <v>36</v>
          </cell>
          <cell r="B1076" t="str">
            <v>Australia</v>
          </cell>
          <cell r="C1076">
            <v>1998</v>
          </cell>
          <cell r="D1076">
            <v>90</v>
          </cell>
          <cell r="E1076">
            <v>2626</v>
          </cell>
          <cell r="F1076">
            <v>90</v>
          </cell>
          <cell r="G1076">
            <v>303568</v>
          </cell>
          <cell r="H1076" t="str">
            <v>;;=SUM(F40:G40);</v>
          </cell>
          <cell r="I1076" t="str">
            <v>.</v>
          </cell>
        </row>
        <row r="1077">
          <cell r="A1077">
            <v>36</v>
          </cell>
          <cell r="B1077" t="str">
            <v>Australia</v>
          </cell>
          <cell r="C1077">
            <v>1998</v>
          </cell>
          <cell r="D1077">
            <v>90</v>
          </cell>
          <cell r="E1077">
            <v>2727</v>
          </cell>
          <cell r="F1077">
            <v>90</v>
          </cell>
          <cell r="G1077">
            <v>296764</v>
          </cell>
          <cell r="H1077" t="str">
            <v>;;=SUM(F41:G41);</v>
          </cell>
          <cell r="I1077" t="str">
            <v>.</v>
          </cell>
        </row>
        <row r="1078">
          <cell r="A1078">
            <v>36</v>
          </cell>
          <cell r="B1078" t="str">
            <v>Australia</v>
          </cell>
          <cell r="C1078">
            <v>1998</v>
          </cell>
          <cell r="D1078">
            <v>90</v>
          </cell>
          <cell r="E1078">
            <v>2828</v>
          </cell>
          <cell r="F1078">
            <v>90</v>
          </cell>
          <cell r="G1078">
            <v>286039</v>
          </cell>
          <cell r="H1078" t="str">
            <v>;;=SUM(F42:G42);</v>
          </cell>
          <cell r="I1078" t="str">
            <v>.</v>
          </cell>
        </row>
        <row r="1079">
          <cell r="A1079">
            <v>36</v>
          </cell>
          <cell r="B1079" t="str">
            <v>Australia</v>
          </cell>
          <cell r="C1079">
            <v>1998</v>
          </cell>
          <cell r="D1079">
            <v>90</v>
          </cell>
          <cell r="E1079">
            <v>2929</v>
          </cell>
          <cell r="F1079">
            <v>90</v>
          </cell>
          <cell r="G1079">
            <v>281316</v>
          </cell>
          <cell r="H1079" t="str">
            <v>;;=SUM(F43:G43);</v>
          </cell>
          <cell r="I1079" t="str">
            <v>.</v>
          </cell>
        </row>
        <row r="1080">
          <cell r="A1080">
            <v>36</v>
          </cell>
          <cell r="B1080" t="str">
            <v>Australia</v>
          </cell>
          <cell r="C1080">
            <v>1998</v>
          </cell>
          <cell r="D1080">
            <v>90</v>
          </cell>
          <cell r="E1080">
            <v>2529</v>
          </cell>
          <cell r="F1080">
            <v>90</v>
          </cell>
          <cell r="G1080">
            <v>1462600</v>
          </cell>
          <cell r="H1080" t="str">
            <v>;;=SUM(F44:G44);</v>
          </cell>
          <cell r="I1080" t="str">
            <v>.</v>
          </cell>
        </row>
        <row r="1081">
          <cell r="A1081">
            <v>36</v>
          </cell>
          <cell r="B1081" t="str">
            <v>Australia</v>
          </cell>
          <cell r="C1081">
            <v>1998</v>
          </cell>
          <cell r="D1081">
            <v>90</v>
          </cell>
          <cell r="E1081">
            <v>3034</v>
          </cell>
          <cell r="F1081">
            <v>90</v>
          </cell>
          <cell r="G1081">
            <v>1417849</v>
          </cell>
          <cell r="H1081" t="str">
            <v>;;=SUM(F45:G45);</v>
          </cell>
          <cell r="I1081" t="str">
            <v>.</v>
          </cell>
        </row>
        <row r="1082">
          <cell r="A1082">
            <v>36</v>
          </cell>
          <cell r="B1082" t="str">
            <v>Australia</v>
          </cell>
          <cell r="C1082">
            <v>1998</v>
          </cell>
          <cell r="D1082">
            <v>90</v>
          </cell>
          <cell r="E1082">
            <v>3539</v>
          </cell>
          <cell r="F1082">
            <v>90</v>
          </cell>
          <cell r="G1082">
            <v>1486366</v>
          </cell>
          <cell r="H1082" t="str">
            <v>;;=SUM(F46:G46);</v>
          </cell>
          <cell r="I1082" t="str">
            <v>.</v>
          </cell>
        </row>
        <row r="1083">
          <cell r="A1083">
            <v>36</v>
          </cell>
          <cell r="B1083" t="str">
            <v>Australia</v>
          </cell>
          <cell r="C1083">
            <v>1998</v>
          </cell>
          <cell r="D1083">
            <v>90</v>
          </cell>
          <cell r="E1083">
            <v>4099</v>
          </cell>
          <cell r="F1083">
            <v>90</v>
          </cell>
          <cell r="G1083">
            <v>7671994</v>
          </cell>
          <cell r="H1083" t="str">
            <v>;;=SUM(F47:G47);</v>
          </cell>
          <cell r="I1083" t="str">
            <v>.</v>
          </cell>
        </row>
        <row r="1084">
          <cell r="A1084">
            <v>36</v>
          </cell>
          <cell r="B1084" t="str">
            <v>Australia</v>
          </cell>
          <cell r="C1084">
            <v>1998</v>
          </cell>
          <cell r="D1084">
            <v>90</v>
          </cell>
          <cell r="E1084">
            <v>990000</v>
          </cell>
          <cell r="F1084">
            <v>90</v>
          </cell>
          <cell r="G1084">
            <v>0</v>
          </cell>
          <cell r="H1084" t="str">
            <v>n;</v>
          </cell>
          <cell r="I1084" t="str">
            <v>n</v>
          </cell>
        </row>
        <row r="1085">
          <cell r="A1085">
            <v>826</v>
          </cell>
          <cell r="B1085" t="str">
            <v>United Kingdom</v>
          </cell>
          <cell r="C1085">
            <v>1998</v>
          </cell>
          <cell r="D1085">
            <v>90</v>
          </cell>
          <cell r="E1085">
            <v>900000</v>
          </cell>
          <cell r="F1085">
            <v>90</v>
          </cell>
          <cell r="G1085">
            <v>58325068.58177375</v>
          </cell>
          <cell r="H1085" t="str">
            <v>;;=SUM(F11:G11);</v>
          </cell>
          <cell r="I1085" t="str">
            <v>.</v>
          </cell>
        </row>
        <row r="1086">
          <cell r="A1086">
            <v>826</v>
          </cell>
          <cell r="B1086" t="str">
            <v>United Kingdom</v>
          </cell>
          <cell r="C1086">
            <v>1998</v>
          </cell>
          <cell r="D1086">
            <v>90</v>
          </cell>
          <cell r="E1086">
            <v>300</v>
          </cell>
          <cell r="F1086">
            <v>90</v>
          </cell>
          <cell r="G1086">
            <v>1454440.9154947808</v>
          </cell>
          <cell r="H1086" t="str">
            <v>;;=SUM(F12:G12);</v>
          </cell>
          <cell r="I1086" t="str">
            <v>.</v>
          </cell>
        </row>
        <row r="1087">
          <cell r="A1087">
            <v>826</v>
          </cell>
          <cell r="B1087" t="str">
            <v>United Kingdom</v>
          </cell>
          <cell r="C1087">
            <v>1998</v>
          </cell>
          <cell r="D1087">
            <v>90</v>
          </cell>
          <cell r="E1087">
            <v>303</v>
          </cell>
          <cell r="F1087">
            <v>90</v>
          </cell>
          <cell r="G1087">
            <v>756578.94446491811</v>
          </cell>
          <cell r="H1087" t="str">
            <v>;;=SUM(F13:G13);</v>
          </cell>
          <cell r="I1087" t="str">
            <v>.</v>
          </cell>
        </row>
        <row r="1088">
          <cell r="A1088">
            <v>826</v>
          </cell>
          <cell r="B1088" t="str">
            <v>United Kingdom</v>
          </cell>
          <cell r="C1088">
            <v>1998</v>
          </cell>
          <cell r="D1088">
            <v>90</v>
          </cell>
          <cell r="E1088">
            <v>404</v>
          </cell>
          <cell r="F1088">
            <v>90</v>
          </cell>
          <cell r="G1088">
            <v>757684.91908370331</v>
          </cell>
          <cell r="H1088" t="str">
            <v>;;=SUM(F14:G14);</v>
          </cell>
          <cell r="I1088" t="str">
            <v>.</v>
          </cell>
        </row>
        <row r="1089">
          <cell r="A1089">
            <v>826</v>
          </cell>
          <cell r="B1089" t="str">
            <v>United Kingdom</v>
          </cell>
          <cell r="C1089">
            <v>1998</v>
          </cell>
          <cell r="D1089">
            <v>90</v>
          </cell>
          <cell r="E1089">
            <v>505</v>
          </cell>
          <cell r="F1089">
            <v>90</v>
          </cell>
          <cell r="G1089">
            <v>787565.81847944472</v>
          </cell>
          <cell r="H1089" t="str">
            <v>;;=SUM(F15:G15);</v>
          </cell>
          <cell r="I1089" t="str">
            <v>.</v>
          </cell>
        </row>
        <row r="1090">
          <cell r="A1090">
            <v>826</v>
          </cell>
          <cell r="B1090" t="str">
            <v>United Kingdom</v>
          </cell>
          <cell r="C1090">
            <v>1998</v>
          </cell>
          <cell r="D1090">
            <v>90</v>
          </cell>
          <cell r="E1090">
            <v>606</v>
          </cell>
          <cell r="F1090">
            <v>90</v>
          </cell>
          <cell r="G1090">
            <v>796722.59804956522</v>
          </cell>
          <cell r="H1090" t="str">
            <v>;;=SUM(F16:G16);</v>
          </cell>
          <cell r="I1090" t="str">
            <v>.</v>
          </cell>
        </row>
        <row r="1091">
          <cell r="A1091">
            <v>826</v>
          </cell>
          <cell r="B1091" t="str">
            <v>United Kingdom</v>
          </cell>
          <cell r="C1091">
            <v>1998</v>
          </cell>
          <cell r="D1091">
            <v>90</v>
          </cell>
          <cell r="E1091">
            <v>707</v>
          </cell>
          <cell r="F1091">
            <v>90</v>
          </cell>
          <cell r="G1091">
            <v>786433.60572457209</v>
          </cell>
          <cell r="H1091" t="str">
            <v>;;=SUM(F17:G17);</v>
          </cell>
          <cell r="I1091" t="str">
            <v>.</v>
          </cell>
        </row>
        <row r="1092">
          <cell r="A1092">
            <v>826</v>
          </cell>
          <cell r="B1092" t="str">
            <v>United Kingdom</v>
          </cell>
          <cell r="C1092">
            <v>1998</v>
          </cell>
          <cell r="D1092">
            <v>90</v>
          </cell>
          <cell r="E1092">
            <v>808</v>
          </cell>
          <cell r="F1092">
            <v>90</v>
          </cell>
          <cell r="G1092">
            <v>775899.3717534265</v>
          </cell>
          <cell r="H1092" t="str">
            <v>;;=SUM(F18:G18);</v>
          </cell>
          <cell r="I1092" t="str">
            <v>.</v>
          </cell>
        </row>
        <row r="1093">
          <cell r="A1093">
            <v>826</v>
          </cell>
          <cell r="B1093" t="str">
            <v>United Kingdom</v>
          </cell>
          <cell r="C1093">
            <v>1998</v>
          </cell>
          <cell r="D1093">
            <v>90</v>
          </cell>
          <cell r="E1093">
            <v>909</v>
          </cell>
          <cell r="F1093">
            <v>90</v>
          </cell>
          <cell r="G1093">
            <v>789378.97692827729</v>
          </cell>
          <cell r="H1093" t="str">
            <v>;;=SUM(F19:G19);</v>
          </cell>
          <cell r="I1093" t="str">
            <v>.</v>
          </cell>
        </row>
        <row r="1094">
          <cell r="A1094">
            <v>826</v>
          </cell>
          <cell r="B1094" t="str">
            <v>United Kingdom</v>
          </cell>
          <cell r="C1094">
            <v>1998</v>
          </cell>
          <cell r="D1094">
            <v>90</v>
          </cell>
          <cell r="E1094">
            <v>509</v>
          </cell>
          <cell r="F1094">
            <v>90</v>
          </cell>
          <cell r="G1094">
            <v>3936000.3709352855</v>
          </cell>
          <cell r="H1094" t="str">
            <v>;;=SUM(F20:G20);</v>
          </cell>
          <cell r="I1094" t="str">
            <v>.</v>
          </cell>
        </row>
        <row r="1095">
          <cell r="A1095">
            <v>826</v>
          </cell>
          <cell r="B1095" t="str">
            <v>United Kingdom</v>
          </cell>
          <cell r="C1095">
            <v>1998</v>
          </cell>
          <cell r="D1095">
            <v>90</v>
          </cell>
          <cell r="E1095">
            <v>1010</v>
          </cell>
          <cell r="F1095">
            <v>90</v>
          </cell>
          <cell r="G1095">
            <v>769316.77162760112</v>
          </cell>
          <cell r="H1095" t="str">
            <v>;;=SUM(F21:G21);</v>
          </cell>
          <cell r="I1095" t="str">
            <v>.</v>
          </cell>
        </row>
        <row r="1096">
          <cell r="A1096">
            <v>826</v>
          </cell>
          <cell r="B1096" t="str">
            <v>United Kingdom</v>
          </cell>
          <cell r="C1096">
            <v>1998</v>
          </cell>
          <cell r="D1096">
            <v>90</v>
          </cell>
          <cell r="E1096">
            <v>1111</v>
          </cell>
          <cell r="F1096">
            <v>90</v>
          </cell>
          <cell r="G1096">
            <v>755934.93822702835</v>
          </cell>
          <cell r="H1096" t="str">
            <v>;;=SUM(F22:G22);</v>
          </cell>
          <cell r="I1096" t="str">
            <v>.</v>
          </cell>
        </row>
        <row r="1097">
          <cell r="A1097">
            <v>826</v>
          </cell>
          <cell r="B1097" t="str">
            <v>United Kingdom</v>
          </cell>
          <cell r="C1097">
            <v>1998</v>
          </cell>
          <cell r="D1097">
            <v>90</v>
          </cell>
          <cell r="E1097">
            <v>1212</v>
          </cell>
          <cell r="F1097">
            <v>90</v>
          </cell>
          <cell r="G1097">
            <v>756339.22565090528</v>
          </cell>
          <cell r="H1097" t="str">
            <v>;;=SUM(F23:G23);</v>
          </cell>
          <cell r="I1097" t="str">
            <v>.</v>
          </cell>
        </row>
        <row r="1098">
          <cell r="A1098">
            <v>826</v>
          </cell>
          <cell r="B1098" t="str">
            <v>United Kingdom</v>
          </cell>
          <cell r="C1098">
            <v>1998</v>
          </cell>
          <cell r="D1098">
            <v>90</v>
          </cell>
          <cell r="E1098">
            <v>1313</v>
          </cell>
          <cell r="F1098">
            <v>90</v>
          </cell>
          <cell r="G1098">
            <v>728392.27788295329</v>
          </cell>
          <cell r="H1098" t="str">
            <v>;;=SUM(F24:G24);</v>
          </cell>
          <cell r="I1098" t="str">
            <v>.</v>
          </cell>
        </row>
        <row r="1099">
          <cell r="A1099">
            <v>826</v>
          </cell>
          <cell r="B1099" t="str">
            <v>United Kingdom</v>
          </cell>
          <cell r="C1099">
            <v>1998</v>
          </cell>
          <cell r="D1099">
            <v>90</v>
          </cell>
          <cell r="E1099">
            <v>1414</v>
          </cell>
          <cell r="F1099">
            <v>90</v>
          </cell>
          <cell r="G1099">
            <v>730618.51425246545</v>
          </cell>
          <cell r="H1099" t="str">
            <v>;;=SUM(F25:G25);</v>
          </cell>
          <cell r="I1099" t="str">
            <v>.</v>
          </cell>
        </row>
        <row r="1100">
          <cell r="A1100">
            <v>826</v>
          </cell>
          <cell r="B1100" t="str">
            <v>United Kingdom</v>
          </cell>
          <cell r="C1100">
            <v>1998</v>
          </cell>
          <cell r="D1100">
            <v>90</v>
          </cell>
          <cell r="E1100">
            <v>1014</v>
          </cell>
          <cell r="F1100">
            <v>90</v>
          </cell>
          <cell r="G1100">
            <v>3740601.7276409534</v>
          </cell>
          <cell r="H1100" t="str">
            <v>;;=SUM(F26:G26);</v>
          </cell>
          <cell r="I1100" t="str">
            <v>.</v>
          </cell>
        </row>
        <row r="1101">
          <cell r="A1101">
            <v>826</v>
          </cell>
          <cell r="B1101" t="str">
            <v>United Kingdom</v>
          </cell>
          <cell r="C1101">
            <v>1998</v>
          </cell>
          <cell r="D1101">
            <v>90</v>
          </cell>
          <cell r="E1101">
            <v>1515</v>
          </cell>
          <cell r="F1101">
            <v>90</v>
          </cell>
          <cell r="G1101">
            <v>725285.66500930907</v>
          </cell>
          <cell r="H1101" t="str">
            <v>;;=SUM(F27:G27);</v>
          </cell>
          <cell r="I1101" t="str">
            <v>.</v>
          </cell>
        </row>
        <row r="1102">
          <cell r="A1102">
            <v>826</v>
          </cell>
          <cell r="B1102" t="str">
            <v>United Kingdom</v>
          </cell>
          <cell r="C1102">
            <v>1998</v>
          </cell>
          <cell r="D1102">
            <v>90</v>
          </cell>
          <cell r="E1102">
            <v>1616</v>
          </cell>
          <cell r="F1102">
            <v>90</v>
          </cell>
          <cell r="G1102">
            <v>740598.30870614748</v>
          </cell>
          <cell r="H1102" t="str">
            <v>;;=SUM(F28:G28);</v>
          </cell>
          <cell r="I1102" t="str">
            <v>.</v>
          </cell>
        </row>
        <row r="1103">
          <cell r="A1103">
            <v>826</v>
          </cell>
          <cell r="B1103" t="str">
            <v>United Kingdom</v>
          </cell>
          <cell r="C1103">
            <v>1998</v>
          </cell>
          <cell r="D1103">
            <v>90</v>
          </cell>
          <cell r="E1103">
            <v>1717</v>
          </cell>
          <cell r="F1103">
            <v>90</v>
          </cell>
          <cell r="G1103">
            <v>750124.73443811666</v>
          </cell>
          <cell r="H1103" t="str">
            <v>;;=SUM(F29:G29);</v>
          </cell>
          <cell r="I1103" t="str">
            <v>.</v>
          </cell>
        </row>
        <row r="1104">
          <cell r="A1104">
            <v>826</v>
          </cell>
          <cell r="B1104" t="str">
            <v>United Kingdom</v>
          </cell>
          <cell r="C1104">
            <v>1998</v>
          </cell>
          <cell r="D1104">
            <v>90</v>
          </cell>
          <cell r="E1104">
            <v>1818</v>
          </cell>
          <cell r="F1104">
            <v>90</v>
          </cell>
          <cell r="G1104">
            <v>730953.32727544429</v>
          </cell>
          <cell r="H1104" t="str">
            <v>;;=SUM(F30:G30);</v>
          </cell>
          <cell r="I1104" t="str">
            <v>.</v>
          </cell>
        </row>
        <row r="1105">
          <cell r="A1105">
            <v>826</v>
          </cell>
          <cell r="B1105" t="str">
            <v>United Kingdom</v>
          </cell>
          <cell r="C1105">
            <v>1998</v>
          </cell>
          <cell r="D1105">
            <v>90</v>
          </cell>
          <cell r="E1105">
            <v>1919</v>
          </cell>
          <cell r="F1105">
            <v>90</v>
          </cell>
          <cell r="G1105">
            <v>673790.38792081038</v>
          </cell>
          <cell r="H1105" t="str">
            <v>;;=SUM(F31:G31);</v>
          </cell>
          <cell r="I1105" t="str">
            <v>.</v>
          </cell>
        </row>
        <row r="1106">
          <cell r="A1106">
            <v>826</v>
          </cell>
          <cell r="B1106" t="str">
            <v>United Kingdom</v>
          </cell>
          <cell r="C1106">
            <v>1998</v>
          </cell>
          <cell r="D1106">
            <v>90</v>
          </cell>
          <cell r="E1106">
            <v>1519</v>
          </cell>
          <cell r="F1106">
            <v>90</v>
          </cell>
          <cell r="G1106">
            <v>3620752.423349828</v>
          </cell>
          <cell r="H1106" t="str">
            <v>;;=SUM(F32:G32);</v>
          </cell>
          <cell r="I1106" t="str">
            <v>.</v>
          </cell>
        </row>
        <row r="1107">
          <cell r="A1107">
            <v>826</v>
          </cell>
          <cell r="B1107" t="str">
            <v>United Kingdom</v>
          </cell>
          <cell r="C1107">
            <v>1998</v>
          </cell>
          <cell r="D1107">
            <v>90</v>
          </cell>
          <cell r="E1107">
            <v>2020</v>
          </cell>
          <cell r="F1107">
            <v>90</v>
          </cell>
          <cell r="G1107">
            <v>660578.0018557891</v>
          </cell>
          <cell r="H1107" t="str">
            <v>;;=SUM(F33:G33);</v>
          </cell>
          <cell r="I1107" t="str">
            <v>.</v>
          </cell>
        </row>
        <row r="1108">
          <cell r="A1108">
            <v>826</v>
          </cell>
          <cell r="B1108" t="str">
            <v>United Kingdom</v>
          </cell>
          <cell r="C1108">
            <v>1998</v>
          </cell>
          <cell r="D1108">
            <v>90</v>
          </cell>
          <cell r="E1108">
            <v>2121</v>
          </cell>
          <cell r="F1108">
            <v>90</v>
          </cell>
          <cell r="G1108">
            <v>690265.57302628201</v>
          </cell>
          <cell r="H1108" t="str">
            <v>;;=SUM(F34:G34);</v>
          </cell>
          <cell r="I1108" t="str">
            <v>.</v>
          </cell>
        </row>
        <row r="1109">
          <cell r="A1109">
            <v>826</v>
          </cell>
          <cell r="B1109" t="str">
            <v>United Kingdom</v>
          </cell>
          <cell r="C1109">
            <v>1998</v>
          </cell>
          <cell r="D1109">
            <v>90</v>
          </cell>
          <cell r="E1109">
            <v>2222</v>
          </cell>
          <cell r="F1109">
            <v>90</v>
          </cell>
          <cell r="G1109">
            <v>716986.56286063418</v>
          </cell>
          <cell r="H1109" t="str">
            <v>;;=SUM(F35:G35);</v>
          </cell>
          <cell r="I1109" t="str">
            <v>.</v>
          </cell>
        </row>
        <row r="1110">
          <cell r="A1110">
            <v>826</v>
          </cell>
          <cell r="B1110" t="str">
            <v>United Kingdom</v>
          </cell>
          <cell r="C1110">
            <v>1998</v>
          </cell>
          <cell r="D1110">
            <v>90</v>
          </cell>
          <cell r="E1110">
            <v>2323</v>
          </cell>
          <cell r="F1110">
            <v>90</v>
          </cell>
          <cell r="G1110">
            <v>749040.96156961785</v>
          </cell>
          <cell r="H1110" t="str">
            <v>;;=SUM(F36:G36);</v>
          </cell>
          <cell r="I1110" t="str">
            <v>.</v>
          </cell>
        </row>
        <row r="1111">
          <cell r="A1111">
            <v>826</v>
          </cell>
          <cell r="B1111" t="str">
            <v>United Kingdom</v>
          </cell>
          <cell r="C1111">
            <v>1998</v>
          </cell>
          <cell r="D1111">
            <v>90</v>
          </cell>
          <cell r="E1111">
            <v>2424</v>
          </cell>
          <cell r="F1111">
            <v>90</v>
          </cell>
          <cell r="G1111">
            <v>793396.34394512058</v>
          </cell>
          <cell r="H1111" t="str">
            <v>;;=SUM(F37:G37);</v>
          </cell>
          <cell r="I1111" t="str">
            <v>.</v>
          </cell>
        </row>
        <row r="1112">
          <cell r="A1112">
            <v>826</v>
          </cell>
          <cell r="B1112" t="str">
            <v>United Kingdom</v>
          </cell>
          <cell r="C1112">
            <v>1998</v>
          </cell>
          <cell r="D1112">
            <v>90</v>
          </cell>
          <cell r="E1112">
            <v>2024</v>
          </cell>
          <cell r="F1112">
            <v>90</v>
          </cell>
          <cell r="G1112">
            <v>3610267.4432574441</v>
          </cell>
          <cell r="H1112" t="str">
            <v>;;=SUM(F38:G38);</v>
          </cell>
          <cell r="I1112" t="str">
            <v>.</v>
          </cell>
        </row>
        <row r="1113">
          <cell r="A1113">
            <v>826</v>
          </cell>
          <cell r="B1113" t="str">
            <v>United Kingdom</v>
          </cell>
          <cell r="C1113">
            <v>1998</v>
          </cell>
          <cell r="D1113">
            <v>90</v>
          </cell>
          <cell r="E1113">
            <v>2525</v>
          </cell>
          <cell r="F1113">
            <v>90</v>
          </cell>
          <cell r="G1113">
            <v>843871.63014137966</v>
          </cell>
          <cell r="H1113" t="str">
            <v>;;=SUM(F39:G39);</v>
          </cell>
          <cell r="I1113" t="str">
            <v>.</v>
          </cell>
        </row>
        <row r="1114">
          <cell r="A1114">
            <v>826</v>
          </cell>
          <cell r="B1114" t="str">
            <v>United Kingdom</v>
          </cell>
          <cell r="C1114">
            <v>1998</v>
          </cell>
          <cell r="D1114">
            <v>90</v>
          </cell>
          <cell r="E1114">
            <v>2626</v>
          </cell>
          <cell r="F1114">
            <v>90</v>
          </cell>
          <cell r="G1114">
            <v>897114.06592255027</v>
          </cell>
          <cell r="H1114" t="str">
            <v>;;=SUM(F40:G40);</v>
          </cell>
          <cell r="I1114" t="str">
            <v>.</v>
          </cell>
        </row>
        <row r="1115">
          <cell r="A1115">
            <v>826</v>
          </cell>
          <cell r="B1115" t="str">
            <v>United Kingdom</v>
          </cell>
          <cell r="C1115">
            <v>1998</v>
          </cell>
          <cell r="D1115">
            <v>90</v>
          </cell>
          <cell r="E1115">
            <v>2727</v>
          </cell>
          <cell r="F1115">
            <v>90</v>
          </cell>
          <cell r="G1115">
            <v>889124.22074761405</v>
          </cell>
          <cell r="H1115" t="str">
            <v>;;=SUM(F41:G41);</v>
          </cell>
          <cell r="I1115" t="str">
            <v>.</v>
          </cell>
        </row>
        <row r="1116">
          <cell r="A1116">
            <v>826</v>
          </cell>
          <cell r="B1116" t="str">
            <v>United Kingdom</v>
          </cell>
          <cell r="C1116">
            <v>1998</v>
          </cell>
          <cell r="D1116">
            <v>90</v>
          </cell>
          <cell r="E1116">
            <v>2828</v>
          </cell>
          <cell r="F1116">
            <v>90</v>
          </cell>
          <cell r="G1116">
            <v>916228.26470844366</v>
          </cell>
          <cell r="H1116" t="str">
            <v>;;=SUM(F42:G42);</v>
          </cell>
          <cell r="I1116" t="str">
            <v>.</v>
          </cell>
        </row>
        <row r="1117">
          <cell r="A1117">
            <v>826</v>
          </cell>
          <cell r="B1117" t="str">
            <v>United Kingdom</v>
          </cell>
          <cell r="C1117">
            <v>1998</v>
          </cell>
          <cell r="D1117">
            <v>90</v>
          </cell>
          <cell r="E1117">
            <v>2929</v>
          </cell>
          <cell r="F1117">
            <v>90</v>
          </cell>
          <cell r="G1117">
            <v>931040.08444784908</v>
          </cell>
          <cell r="H1117" t="str">
            <v>;;=SUM(F43:G43);</v>
          </cell>
          <cell r="I1117" t="str">
            <v>.</v>
          </cell>
        </row>
        <row r="1118">
          <cell r="A1118">
            <v>826</v>
          </cell>
          <cell r="B1118" t="str">
            <v>United Kingdom</v>
          </cell>
          <cell r="C1118">
            <v>1998</v>
          </cell>
          <cell r="D1118">
            <v>90</v>
          </cell>
          <cell r="E1118">
            <v>2529</v>
          </cell>
          <cell r="F1118">
            <v>90</v>
          </cell>
          <cell r="G1118">
            <v>4477378.2659678366</v>
          </cell>
          <cell r="H1118" t="str">
            <v>;;=SUM(F44:G44);</v>
          </cell>
          <cell r="I1118" t="str">
            <v>.</v>
          </cell>
        </row>
        <row r="1119">
          <cell r="A1119">
            <v>826</v>
          </cell>
          <cell r="B1119" t="str">
            <v>United Kingdom</v>
          </cell>
          <cell r="C1119">
            <v>1998</v>
          </cell>
          <cell r="D1119">
            <v>90</v>
          </cell>
          <cell r="E1119">
            <v>3034</v>
          </cell>
          <cell r="F1119">
            <v>90</v>
          </cell>
          <cell r="G1119">
            <v>4862462.7382456809</v>
          </cell>
          <cell r="H1119" t="str">
            <v>;;=SUM(F45:G45);</v>
          </cell>
          <cell r="I1119" t="str">
            <v>.</v>
          </cell>
        </row>
        <row r="1120">
          <cell r="A1120">
            <v>826</v>
          </cell>
          <cell r="B1120" t="str">
            <v>United Kingdom</v>
          </cell>
          <cell r="C1120">
            <v>1998</v>
          </cell>
          <cell r="D1120">
            <v>90</v>
          </cell>
          <cell r="E1120">
            <v>3539</v>
          </cell>
          <cell r="F1120">
            <v>90</v>
          </cell>
          <cell r="G1120">
            <v>4448968.6666666679</v>
          </cell>
          <cell r="H1120" t="str">
            <v>;;=SUM(F46:G46);</v>
          </cell>
          <cell r="I1120" t="str">
            <v>.</v>
          </cell>
        </row>
        <row r="1121">
          <cell r="A1121">
            <v>826</v>
          </cell>
          <cell r="B1121" t="str">
            <v>United Kingdom</v>
          </cell>
          <cell r="C1121">
            <v>1998</v>
          </cell>
          <cell r="D1121">
            <v>90</v>
          </cell>
          <cell r="E1121">
            <v>4099</v>
          </cell>
          <cell r="F1121">
            <v>90</v>
          </cell>
          <cell r="G1121">
            <v>26659932.166666664</v>
          </cell>
          <cell r="H1121" t="str">
            <v>;;=SUM(F47:G47);</v>
          </cell>
          <cell r="I1121" t="str">
            <v>.</v>
          </cell>
        </row>
        <row r="1122">
          <cell r="A1122">
            <v>826</v>
          </cell>
          <cell r="B1122" t="str">
            <v>United Kingdom</v>
          </cell>
          <cell r="C1122">
            <v>1998</v>
          </cell>
          <cell r="D1122">
            <v>90</v>
          </cell>
          <cell r="E1122">
            <v>990000</v>
          </cell>
          <cell r="F1122">
            <v>90</v>
          </cell>
          <cell r="G1122">
            <v>0</v>
          </cell>
          <cell r="H1122" t="str">
            <v>n;</v>
          </cell>
          <cell r="I1122" t="str">
            <v>n</v>
          </cell>
        </row>
        <row r="1123">
          <cell r="A1123">
            <v>484</v>
          </cell>
          <cell r="B1123" t="str">
            <v>Mexico</v>
          </cell>
          <cell r="C1123">
            <v>1998</v>
          </cell>
          <cell r="D1123">
            <v>90</v>
          </cell>
          <cell r="E1123">
            <v>900000</v>
          </cell>
          <cell r="F1123">
            <v>90</v>
          </cell>
          <cell r="G1123">
            <v>95898809</v>
          </cell>
          <cell r="H1123" t="str">
            <v>;;=SUM(F11:G11);</v>
          </cell>
          <cell r="I1123" t="str">
            <v>.</v>
          </cell>
        </row>
        <row r="1124">
          <cell r="A1124">
            <v>484</v>
          </cell>
          <cell r="B1124" t="str">
            <v>Mexico</v>
          </cell>
          <cell r="C1124">
            <v>1998</v>
          </cell>
          <cell r="D1124">
            <v>90</v>
          </cell>
          <cell r="E1124">
            <v>300</v>
          </cell>
          <cell r="F1124">
            <v>90</v>
          </cell>
          <cell r="G1124">
            <v>6618857</v>
          </cell>
          <cell r="H1124" t="str">
            <v>;;=SUM(F12:G12);</v>
          </cell>
          <cell r="I1124" t="str">
            <v>.</v>
          </cell>
        </row>
        <row r="1125">
          <cell r="A1125">
            <v>392</v>
          </cell>
          <cell r="B1125" t="str">
            <v>Japan</v>
          </cell>
          <cell r="C1125">
            <v>1998</v>
          </cell>
          <cell r="D1125">
            <v>90</v>
          </cell>
          <cell r="E1125">
            <v>900000</v>
          </cell>
          <cell r="F1125">
            <v>90</v>
          </cell>
          <cell r="G1125">
            <v>126166000</v>
          </cell>
          <cell r="H1125" t="str">
            <v>;;=SUM(F11:G11);</v>
          </cell>
          <cell r="I1125" t="str">
            <v>.</v>
          </cell>
        </row>
        <row r="1126">
          <cell r="A1126">
            <v>392</v>
          </cell>
          <cell r="B1126" t="str">
            <v>Japan</v>
          </cell>
          <cell r="C1126">
            <v>1998</v>
          </cell>
          <cell r="D1126">
            <v>90</v>
          </cell>
          <cell r="E1126">
            <v>300</v>
          </cell>
          <cell r="F1126">
            <v>90</v>
          </cell>
          <cell r="G1126">
            <v>3573000</v>
          </cell>
          <cell r="H1126" t="str">
            <v>;;=SUM(F12:G12);</v>
          </cell>
          <cell r="I1126" t="str">
            <v>.</v>
          </cell>
        </row>
        <row r="1127">
          <cell r="A1127">
            <v>392</v>
          </cell>
          <cell r="B1127" t="str">
            <v>Japan</v>
          </cell>
          <cell r="C1127">
            <v>1998</v>
          </cell>
          <cell r="D1127">
            <v>90</v>
          </cell>
          <cell r="E1127">
            <v>303</v>
          </cell>
          <cell r="F1127">
            <v>90</v>
          </cell>
          <cell r="G1127">
            <v>1199000</v>
          </cell>
          <cell r="H1127" t="str">
            <v>;;=SUM(F13:G13);</v>
          </cell>
          <cell r="I1127" t="str">
            <v>.</v>
          </cell>
        </row>
        <row r="1128">
          <cell r="A1128">
            <v>392</v>
          </cell>
          <cell r="B1128" t="str">
            <v>Japan</v>
          </cell>
          <cell r="C1128">
            <v>1998</v>
          </cell>
          <cell r="D1128">
            <v>90</v>
          </cell>
          <cell r="E1128">
            <v>404</v>
          </cell>
          <cell r="F1128">
            <v>90</v>
          </cell>
          <cell r="G1128">
            <v>1184000</v>
          </cell>
          <cell r="H1128" t="str">
            <v>;;=SUM(F14:G14);</v>
          </cell>
          <cell r="I1128" t="str">
            <v>.</v>
          </cell>
        </row>
        <row r="1129">
          <cell r="A1129">
            <v>392</v>
          </cell>
          <cell r="B1129" t="str">
            <v>Japan</v>
          </cell>
          <cell r="C1129">
            <v>1998</v>
          </cell>
          <cell r="D1129">
            <v>90</v>
          </cell>
          <cell r="E1129">
            <v>505</v>
          </cell>
          <cell r="F1129">
            <v>90</v>
          </cell>
          <cell r="G1129">
            <v>1208000</v>
          </cell>
          <cell r="H1129" t="str">
            <v>;;=SUM(F15:G15);</v>
          </cell>
          <cell r="I1129" t="str">
            <v>.</v>
          </cell>
        </row>
        <row r="1130">
          <cell r="A1130">
            <v>392</v>
          </cell>
          <cell r="B1130" t="str">
            <v>Japan</v>
          </cell>
          <cell r="C1130">
            <v>1998</v>
          </cell>
          <cell r="D1130">
            <v>90</v>
          </cell>
          <cell r="E1130">
            <v>606</v>
          </cell>
          <cell r="F1130">
            <v>90</v>
          </cell>
          <cell r="G1130">
            <v>1210000</v>
          </cell>
          <cell r="H1130" t="str">
            <v>;;=SUM(F16:G16);</v>
          </cell>
          <cell r="I1130" t="str">
            <v>.</v>
          </cell>
        </row>
        <row r="1131">
          <cell r="A1131">
            <v>392</v>
          </cell>
          <cell r="B1131" t="str">
            <v>Japan</v>
          </cell>
          <cell r="C1131">
            <v>1998</v>
          </cell>
          <cell r="D1131">
            <v>90</v>
          </cell>
          <cell r="E1131">
            <v>707</v>
          </cell>
          <cell r="F1131">
            <v>90</v>
          </cell>
          <cell r="G1131">
            <v>1232000</v>
          </cell>
          <cell r="H1131" t="str">
            <v/>
          </cell>
          <cell r="I1131" t="str">
            <v>.</v>
          </cell>
        </row>
        <row r="1132">
          <cell r="A1132">
            <v>392</v>
          </cell>
          <cell r="B1132" t="str">
            <v>Japan</v>
          </cell>
          <cell r="C1132">
            <v>1998</v>
          </cell>
          <cell r="D1132">
            <v>90</v>
          </cell>
          <cell r="E1132">
            <v>808</v>
          </cell>
          <cell r="F1132">
            <v>90</v>
          </cell>
          <cell r="G1132">
            <v>1271000</v>
          </cell>
          <cell r="H1132" t="str">
            <v>;;=SUM(F18:G18);</v>
          </cell>
          <cell r="I1132" t="str">
            <v>.</v>
          </cell>
        </row>
        <row r="1133">
          <cell r="A1133">
            <v>392</v>
          </cell>
          <cell r="B1133" t="str">
            <v>Japan</v>
          </cell>
          <cell r="C1133">
            <v>1998</v>
          </cell>
          <cell r="D1133">
            <v>90</v>
          </cell>
          <cell r="E1133">
            <v>909</v>
          </cell>
          <cell r="F1133">
            <v>90</v>
          </cell>
          <cell r="G1133">
            <v>1313000</v>
          </cell>
          <cell r="H1133" t="str">
            <v>;;=SUM(F19:G19);</v>
          </cell>
          <cell r="I1133" t="str">
            <v>.</v>
          </cell>
        </row>
        <row r="1134">
          <cell r="A1134">
            <v>392</v>
          </cell>
          <cell r="B1134" t="str">
            <v>Japan</v>
          </cell>
          <cell r="C1134">
            <v>1998</v>
          </cell>
          <cell r="D1134">
            <v>90</v>
          </cell>
          <cell r="E1134">
            <v>509</v>
          </cell>
          <cell r="F1134">
            <v>90</v>
          </cell>
          <cell r="G1134">
            <v>6234000</v>
          </cell>
          <cell r="H1134" t="str">
            <v>;;=SUM(F20:G20);</v>
          </cell>
          <cell r="I1134" t="str">
            <v>.</v>
          </cell>
        </row>
        <row r="1135">
          <cell r="A1135">
            <v>392</v>
          </cell>
          <cell r="B1135" t="str">
            <v>Japan</v>
          </cell>
          <cell r="C1135">
            <v>1998</v>
          </cell>
          <cell r="D1135">
            <v>90</v>
          </cell>
          <cell r="E1135">
            <v>1010</v>
          </cell>
          <cell r="F1135">
            <v>90</v>
          </cell>
          <cell r="G1135">
            <v>1352000</v>
          </cell>
          <cell r="H1135" t="str">
            <v>;;=SUM(F21:G21);</v>
          </cell>
          <cell r="I1135" t="str">
            <v>.</v>
          </cell>
        </row>
        <row r="1136">
          <cell r="A1136">
            <v>392</v>
          </cell>
          <cell r="B1136" t="str">
            <v>Japan</v>
          </cell>
          <cell r="C1136">
            <v>1998</v>
          </cell>
          <cell r="D1136">
            <v>90</v>
          </cell>
          <cell r="E1136">
            <v>1111</v>
          </cell>
          <cell r="F1136">
            <v>90</v>
          </cell>
          <cell r="G1136">
            <v>1380000</v>
          </cell>
          <cell r="H1136" t="str">
            <v>;;=SUM(F22:G22);</v>
          </cell>
          <cell r="I1136" t="str">
            <v>.</v>
          </cell>
        </row>
        <row r="1137">
          <cell r="A1137">
            <v>392</v>
          </cell>
          <cell r="B1137" t="str">
            <v>Japan</v>
          </cell>
          <cell r="C1137">
            <v>1998</v>
          </cell>
          <cell r="D1137">
            <v>90</v>
          </cell>
          <cell r="E1137">
            <v>1212</v>
          </cell>
          <cell r="F1137">
            <v>90</v>
          </cell>
          <cell r="G1137">
            <v>1441000</v>
          </cell>
          <cell r="H1137" t="str">
            <v>;;=SUM(F23:G23);</v>
          </cell>
          <cell r="I1137" t="str">
            <v>.</v>
          </cell>
        </row>
        <row r="1138">
          <cell r="A1138">
            <v>392</v>
          </cell>
          <cell r="B1138" t="str">
            <v>Japan</v>
          </cell>
          <cell r="C1138">
            <v>1998</v>
          </cell>
          <cell r="D1138">
            <v>90</v>
          </cell>
          <cell r="E1138">
            <v>1313</v>
          </cell>
          <cell r="F1138">
            <v>90</v>
          </cell>
          <cell r="G1138">
            <v>1493000</v>
          </cell>
          <cell r="H1138" t="str">
            <v>;;=SUM(F24:G24);</v>
          </cell>
          <cell r="I1138" t="str">
            <v>.</v>
          </cell>
        </row>
        <row r="1139">
          <cell r="A1139">
            <v>392</v>
          </cell>
          <cell r="B1139" t="str">
            <v>Japan</v>
          </cell>
          <cell r="C1139">
            <v>1998</v>
          </cell>
          <cell r="D1139">
            <v>90</v>
          </cell>
          <cell r="E1139">
            <v>1414</v>
          </cell>
          <cell r="F1139">
            <v>90</v>
          </cell>
          <cell r="G1139">
            <v>1510000</v>
          </cell>
          <cell r="H1139" t="str">
            <v>;;=SUM(F25:G25);</v>
          </cell>
          <cell r="I1139" t="str">
            <v>.</v>
          </cell>
        </row>
        <row r="1140">
          <cell r="A1140">
            <v>392</v>
          </cell>
          <cell r="B1140" t="str">
            <v>Japan</v>
          </cell>
          <cell r="C1140">
            <v>1998</v>
          </cell>
          <cell r="D1140">
            <v>90</v>
          </cell>
          <cell r="E1140">
            <v>1014</v>
          </cell>
          <cell r="F1140">
            <v>90</v>
          </cell>
          <cell r="G1140">
            <v>7176000</v>
          </cell>
          <cell r="H1140" t="str">
            <v>;;=SUM(F26:G26);</v>
          </cell>
          <cell r="I1140" t="str">
            <v>.</v>
          </cell>
        </row>
        <row r="1141">
          <cell r="A1141">
            <v>392</v>
          </cell>
          <cell r="B1141" t="str">
            <v>Japan</v>
          </cell>
          <cell r="C1141">
            <v>1998</v>
          </cell>
          <cell r="D1141">
            <v>90</v>
          </cell>
          <cell r="E1141">
            <v>1515</v>
          </cell>
          <cell r="F1141">
            <v>90</v>
          </cell>
          <cell r="G1141">
            <v>1517000</v>
          </cell>
          <cell r="H1141" t="str">
            <v/>
          </cell>
          <cell r="I1141" t="str">
            <v>.</v>
          </cell>
        </row>
        <row r="1142">
          <cell r="A1142">
            <v>392</v>
          </cell>
          <cell r="B1142" t="str">
            <v>Japan</v>
          </cell>
          <cell r="C1142">
            <v>1998</v>
          </cell>
          <cell r="D1142">
            <v>90</v>
          </cell>
          <cell r="E1142">
            <v>1616</v>
          </cell>
          <cell r="F1142">
            <v>90</v>
          </cell>
          <cell r="G1142">
            <v>1531000</v>
          </cell>
          <cell r="H1142" t="str">
            <v/>
          </cell>
          <cell r="I1142" t="str">
            <v>.</v>
          </cell>
        </row>
        <row r="1143">
          <cell r="A1143">
            <v>392</v>
          </cell>
          <cell r="B1143" t="str">
            <v>Japan</v>
          </cell>
          <cell r="C1143">
            <v>1998</v>
          </cell>
          <cell r="D1143">
            <v>90</v>
          </cell>
          <cell r="E1143">
            <v>1717</v>
          </cell>
          <cell r="F1143">
            <v>90</v>
          </cell>
          <cell r="G1143">
            <v>1600000</v>
          </cell>
          <cell r="H1143" t="str">
            <v>;;=SUM(F29:G29);</v>
          </cell>
          <cell r="I1143" t="str">
            <v>.</v>
          </cell>
        </row>
        <row r="1144">
          <cell r="A1144">
            <v>392</v>
          </cell>
          <cell r="B1144" t="str">
            <v>Japan</v>
          </cell>
          <cell r="C1144">
            <v>1998</v>
          </cell>
          <cell r="D1144">
            <v>90</v>
          </cell>
          <cell r="E1144">
            <v>1818</v>
          </cell>
          <cell r="F1144">
            <v>90</v>
          </cell>
          <cell r="G1144">
            <v>1647000</v>
          </cell>
          <cell r="H1144" t="str">
            <v>;;=SUM(F30:G30);</v>
          </cell>
          <cell r="I1144" t="str">
            <v>.</v>
          </cell>
        </row>
        <row r="1145">
          <cell r="A1145">
            <v>392</v>
          </cell>
          <cell r="B1145" t="str">
            <v>Japan</v>
          </cell>
          <cell r="C1145">
            <v>1998</v>
          </cell>
          <cell r="D1145">
            <v>90</v>
          </cell>
          <cell r="E1145">
            <v>1919</v>
          </cell>
          <cell r="F1145">
            <v>90</v>
          </cell>
          <cell r="G1145">
            <v>1710000</v>
          </cell>
          <cell r="H1145" t="str">
            <v>;;=SUM(F31:G31);</v>
          </cell>
          <cell r="I1145" t="str">
            <v>.</v>
          </cell>
        </row>
        <row r="1146">
          <cell r="A1146">
            <v>392</v>
          </cell>
          <cell r="B1146" t="str">
            <v>Japan</v>
          </cell>
          <cell r="C1146">
            <v>1998</v>
          </cell>
          <cell r="D1146">
            <v>90</v>
          </cell>
          <cell r="E1146">
            <v>1519</v>
          </cell>
          <cell r="F1146">
            <v>90</v>
          </cell>
          <cell r="G1146">
            <v>8005000</v>
          </cell>
          <cell r="H1146" t="str">
            <v>;;=SUM(F32:G32);</v>
          </cell>
          <cell r="I1146" t="str">
            <v>.</v>
          </cell>
        </row>
        <row r="1147">
          <cell r="A1147">
            <v>392</v>
          </cell>
          <cell r="B1147" t="str">
            <v>Japan</v>
          </cell>
          <cell r="C1147">
            <v>1998</v>
          </cell>
          <cell r="D1147">
            <v>90</v>
          </cell>
          <cell r="E1147">
            <v>2020</v>
          </cell>
          <cell r="F1147">
            <v>90</v>
          </cell>
          <cell r="G1147">
            <v>1756000</v>
          </cell>
          <cell r="H1147" t="str">
            <v/>
          </cell>
          <cell r="I1147" t="str">
            <v>.</v>
          </cell>
        </row>
        <row r="1148">
          <cell r="A1148">
            <v>392</v>
          </cell>
          <cell r="B1148" t="str">
            <v>Japan</v>
          </cell>
          <cell r="C1148">
            <v>1998</v>
          </cell>
          <cell r="D1148">
            <v>90</v>
          </cell>
          <cell r="E1148">
            <v>2121</v>
          </cell>
          <cell r="F1148">
            <v>90</v>
          </cell>
          <cell r="G1148">
            <v>1851000</v>
          </cell>
          <cell r="H1148" t="str">
            <v>;;=SUM(F34:G34);</v>
          </cell>
          <cell r="I1148" t="str">
            <v>.</v>
          </cell>
        </row>
        <row r="1149">
          <cell r="A1149">
            <v>392</v>
          </cell>
          <cell r="B1149" t="str">
            <v>Japan</v>
          </cell>
          <cell r="C1149">
            <v>1998</v>
          </cell>
          <cell r="D1149">
            <v>90</v>
          </cell>
          <cell r="E1149">
            <v>2222</v>
          </cell>
          <cell r="F1149">
            <v>90</v>
          </cell>
          <cell r="G1149">
            <v>1922000</v>
          </cell>
          <cell r="H1149" t="str">
            <v>;;=SUM(F35:G35);</v>
          </cell>
          <cell r="I1149" t="str">
            <v>.</v>
          </cell>
        </row>
        <row r="1150">
          <cell r="A1150">
            <v>392</v>
          </cell>
          <cell r="B1150" t="str">
            <v>Japan</v>
          </cell>
          <cell r="C1150">
            <v>1998</v>
          </cell>
          <cell r="D1150">
            <v>90</v>
          </cell>
          <cell r="E1150">
            <v>2323</v>
          </cell>
          <cell r="F1150">
            <v>90</v>
          </cell>
          <cell r="G1150">
            <v>2014000</v>
          </cell>
          <cell r="H1150" t="str">
            <v>;;=SUM(F36:G36);</v>
          </cell>
          <cell r="I1150" t="str">
            <v>.</v>
          </cell>
        </row>
        <row r="1151">
          <cell r="A1151">
            <v>392</v>
          </cell>
          <cell r="B1151" t="str">
            <v>Japan</v>
          </cell>
          <cell r="C1151">
            <v>1998</v>
          </cell>
          <cell r="D1151">
            <v>90</v>
          </cell>
          <cell r="E1151">
            <v>2424</v>
          </cell>
          <cell r="F1151">
            <v>90</v>
          </cell>
          <cell r="G1151">
            <v>2040000</v>
          </cell>
          <cell r="H1151" t="str">
            <v>;;=SUM(F37:G37);</v>
          </cell>
          <cell r="I1151" t="str">
            <v>.</v>
          </cell>
        </row>
        <row r="1152">
          <cell r="A1152">
            <v>392</v>
          </cell>
          <cell r="B1152" t="str">
            <v>Japan</v>
          </cell>
          <cell r="C1152">
            <v>1998</v>
          </cell>
          <cell r="D1152">
            <v>90</v>
          </cell>
          <cell r="E1152">
            <v>2024</v>
          </cell>
          <cell r="F1152">
            <v>90</v>
          </cell>
          <cell r="G1152">
            <v>9583000</v>
          </cell>
          <cell r="H1152" t="str">
            <v>;;=SUM(F38:G38);</v>
          </cell>
          <cell r="I1152" t="str">
            <v>.</v>
          </cell>
        </row>
        <row r="1153">
          <cell r="A1153">
            <v>392</v>
          </cell>
          <cell r="B1153" t="str">
            <v>Japan</v>
          </cell>
          <cell r="C1153">
            <v>1998</v>
          </cell>
          <cell r="D1153">
            <v>90</v>
          </cell>
          <cell r="E1153">
            <v>2525</v>
          </cell>
          <cell r="F1153">
            <v>90</v>
          </cell>
          <cell r="G1153">
            <v>1994000</v>
          </cell>
          <cell r="H1153" t="str">
            <v/>
          </cell>
          <cell r="I1153" t="str">
            <v>.</v>
          </cell>
        </row>
        <row r="1154">
          <cell r="A1154">
            <v>392</v>
          </cell>
          <cell r="B1154" t="str">
            <v>Japan</v>
          </cell>
          <cell r="C1154">
            <v>1998</v>
          </cell>
          <cell r="D1154">
            <v>90</v>
          </cell>
          <cell r="E1154">
            <v>2626</v>
          </cell>
          <cell r="F1154">
            <v>90</v>
          </cell>
          <cell r="G1154">
            <v>1945000</v>
          </cell>
          <cell r="H1154" t="str">
            <v>;;=SUM(F40:G40);</v>
          </cell>
          <cell r="I1154" t="str">
            <v>.</v>
          </cell>
        </row>
        <row r="1155">
          <cell r="A1155">
            <v>392</v>
          </cell>
          <cell r="B1155" t="str">
            <v>Japan</v>
          </cell>
          <cell r="C1155">
            <v>1998</v>
          </cell>
          <cell r="D1155">
            <v>90</v>
          </cell>
          <cell r="E1155">
            <v>2727</v>
          </cell>
          <cell r="F1155">
            <v>90</v>
          </cell>
          <cell r="G1155">
            <v>1887000</v>
          </cell>
          <cell r="H1155" t="str">
            <v>;;=SUM(F41:G41);</v>
          </cell>
          <cell r="I1155" t="str">
            <v>.</v>
          </cell>
        </row>
        <row r="1156">
          <cell r="A1156">
            <v>392</v>
          </cell>
          <cell r="B1156" t="str">
            <v>Japan</v>
          </cell>
          <cell r="C1156">
            <v>1998</v>
          </cell>
          <cell r="D1156">
            <v>90</v>
          </cell>
          <cell r="E1156">
            <v>2828</v>
          </cell>
          <cell r="F1156">
            <v>90</v>
          </cell>
          <cell r="G1156">
            <v>1855000</v>
          </cell>
          <cell r="H1156" t="str">
            <v/>
          </cell>
          <cell r="I1156" t="str">
            <v>.</v>
          </cell>
        </row>
        <row r="1157">
          <cell r="A1157">
            <v>392</v>
          </cell>
          <cell r="B1157" t="str">
            <v>Japan</v>
          </cell>
          <cell r="C1157">
            <v>1998</v>
          </cell>
          <cell r="D1157">
            <v>90</v>
          </cell>
          <cell r="E1157">
            <v>2929</v>
          </cell>
          <cell r="F1157">
            <v>90</v>
          </cell>
          <cell r="G1157">
            <v>1818000</v>
          </cell>
          <cell r="H1157" t="str">
            <v/>
          </cell>
          <cell r="I1157" t="str">
            <v>.</v>
          </cell>
        </row>
        <row r="1158">
          <cell r="A1158">
            <v>392</v>
          </cell>
          <cell r="B1158" t="str">
            <v>Japan</v>
          </cell>
          <cell r="C1158">
            <v>1998</v>
          </cell>
          <cell r="D1158">
            <v>90</v>
          </cell>
          <cell r="E1158">
            <v>2529</v>
          </cell>
          <cell r="F1158">
            <v>90</v>
          </cell>
          <cell r="G1158">
            <v>9499000</v>
          </cell>
          <cell r="H1158" t="str">
            <v/>
          </cell>
          <cell r="I1158" t="str">
            <v>.</v>
          </cell>
        </row>
        <row r="1159">
          <cell r="A1159">
            <v>392</v>
          </cell>
          <cell r="B1159" t="str">
            <v>Japan</v>
          </cell>
          <cell r="C1159">
            <v>1998</v>
          </cell>
          <cell r="D1159">
            <v>90</v>
          </cell>
          <cell r="E1159">
            <v>3034</v>
          </cell>
          <cell r="F1159">
            <v>90</v>
          </cell>
          <cell r="G1159">
            <v>8266000</v>
          </cell>
          <cell r="H1159" t="str">
            <v>;;=SUM(F45:G45);</v>
          </cell>
          <cell r="I1159" t="str">
            <v>.</v>
          </cell>
        </row>
        <row r="1160">
          <cell r="A1160">
            <v>392</v>
          </cell>
          <cell r="B1160" t="str">
            <v>Japan</v>
          </cell>
          <cell r="C1160">
            <v>1998</v>
          </cell>
          <cell r="D1160">
            <v>90</v>
          </cell>
          <cell r="E1160">
            <v>3539</v>
          </cell>
          <cell r="F1160">
            <v>90</v>
          </cell>
          <cell r="G1160">
            <v>7810000</v>
          </cell>
          <cell r="H1160" t="str">
            <v>;;=SUM(F46:G46);</v>
          </cell>
          <cell r="I1160" t="str">
            <v>.</v>
          </cell>
        </row>
        <row r="1161">
          <cell r="A1161">
            <v>392</v>
          </cell>
          <cell r="B1161" t="str">
            <v>Japan</v>
          </cell>
          <cell r="C1161">
            <v>1998</v>
          </cell>
          <cell r="D1161">
            <v>90</v>
          </cell>
          <cell r="E1161">
            <v>4099</v>
          </cell>
          <cell r="F1161">
            <v>90</v>
          </cell>
          <cell r="G1161">
            <v>63637000</v>
          </cell>
          <cell r="H1161" t="str">
            <v/>
          </cell>
          <cell r="I1161" t="str">
            <v>.</v>
          </cell>
        </row>
        <row r="1162">
          <cell r="A1162">
            <v>392</v>
          </cell>
          <cell r="B1162" t="str">
            <v>Japan</v>
          </cell>
          <cell r="C1162">
            <v>1998</v>
          </cell>
          <cell r="D1162">
            <v>90</v>
          </cell>
          <cell r="E1162">
            <v>990000</v>
          </cell>
          <cell r="F1162">
            <v>90</v>
          </cell>
          <cell r="G1162">
            <v>0</v>
          </cell>
          <cell r="H1162" t="str">
            <v>n;</v>
          </cell>
          <cell r="I1162" t="str">
            <v>n</v>
          </cell>
        </row>
        <row r="1163">
          <cell r="A1163">
            <v>442</v>
          </cell>
          <cell r="B1163" t="str">
            <v>Luxembourg</v>
          </cell>
          <cell r="C1163">
            <v>1998</v>
          </cell>
          <cell r="D1163">
            <v>90</v>
          </cell>
          <cell r="E1163">
            <v>900000</v>
          </cell>
          <cell r="F1163">
            <v>90</v>
          </cell>
          <cell r="G1163">
            <v>423700</v>
          </cell>
          <cell r="H1163" t="str">
            <v>;;=SUM(F11:G11);</v>
          </cell>
          <cell r="I1163" t="str">
            <v>.</v>
          </cell>
        </row>
        <row r="1164">
          <cell r="A1164">
            <v>442</v>
          </cell>
          <cell r="B1164" t="str">
            <v>Luxembourg</v>
          </cell>
          <cell r="C1164">
            <v>1998</v>
          </cell>
          <cell r="D1164">
            <v>90</v>
          </cell>
          <cell r="E1164">
            <v>300</v>
          </cell>
          <cell r="F1164">
            <v>90</v>
          </cell>
          <cell r="G1164">
            <v>5485</v>
          </cell>
          <cell r="H1164" t="str">
            <v>;;=SUM(F12:G12);</v>
          </cell>
          <cell r="I1164" t="str">
            <v>.</v>
          </cell>
        </row>
        <row r="1165">
          <cell r="A1165">
            <v>442</v>
          </cell>
          <cell r="B1165" t="str">
            <v>Luxembourg</v>
          </cell>
          <cell r="C1165">
            <v>1998</v>
          </cell>
          <cell r="D1165">
            <v>90</v>
          </cell>
          <cell r="E1165">
            <v>303</v>
          </cell>
          <cell r="F1165">
            <v>90</v>
          </cell>
          <cell r="G1165">
            <v>5851</v>
          </cell>
          <cell r="H1165" t="str">
            <v>;;=SUM(F13:G13);</v>
          </cell>
          <cell r="I1165" t="str">
            <v>.</v>
          </cell>
        </row>
        <row r="1166">
          <cell r="A1166">
            <v>442</v>
          </cell>
          <cell r="B1166" t="str">
            <v>Luxembourg</v>
          </cell>
          <cell r="C1166">
            <v>1998</v>
          </cell>
          <cell r="D1166">
            <v>90</v>
          </cell>
          <cell r="E1166">
            <v>404</v>
          </cell>
          <cell r="F1166">
            <v>90</v>
          </cell>
          <cell r="G1166">
            <v>5729</v>
          </cell>
          <cell r="H1166" t="str">
            <v>;;=SUM(F14:G14);</v>
          </cell>
          <cell r="I1166" t="str">
            <v>.</v>
          </cell>
        </row>
        <row r="1167">
          <cell r="A1167">
            <v>442</v>
          </cell>
          <cell r="B1167" t="str">
            <v>Luxembourg</v>
          </cell>
          <cell r="C1167">
            <v>1998</v>
          </cell>
          <cell r="D1167">
            <v>90</v>
          </cell>
          <cell r="E1167">
            <v>505</v>
          </cell>
          <cell r="F1167">
            <v>90</v>
          </cell>
          <cell r="G1167">
            <v>5566</v>
          </cell>
          <cell r="H1167" t="str">
            <v>;;=SUM(F15:G15);</v>
          </cell>
          <cell r="I1167" t="str">
            <v>.</v>
          </cell>
        </row>
        <row r="1168">
          <cell r="A1168">
            <v>442</v>
          </cell>
          <cell r="B1168" t="str">
            <v>Luxembourg</v>
          </cell>
          <cell r="C1168">
            <v>1998</v>
          </cell>
          <cell r="D1168">
            <v>90</v>
          </cell>
          <cell r="E1168">
            <v>606</v>
          </cell>
          <cell r="F1168">
            <v>90</v>
          </cell>
          <cell r="G1168">
            <v>5327</v>
          </cell>
          <cell r="H1168" t="str">
            <v>;;=SUM(F16:G16);</v>
          </cell>
          <cell r="I1168" t="str">
            <v>.</v>
          </cell>
        </row>
        <row r="1169">
          <cell r="A1169">
            <v>442</v>
          </cell>
          <cell r="B1169" t="str">
            <v>Luxembourg</v>
          </cell>
          <cell r="C1169">
            <v>1998</v>
          </cell>
          <cell r="D1169">
            <v>90</v>
          </cell>
          <cell r="E1169">
            <v>707</v>
          </cell>
          <cell r="F1169">
            <v>90</v>
          </cell>
          <cell r="G1169">
            <v>5564</v>
          </cell>
          <cell r="H1169" t="str">
            <v>;;=SUM(F17:G17);</v>
          </cell>
          <cell r="I1169" t="str">
            <v>.</v>
          </cell>
        </row>
        <row r="1170">
          <cell r="A1170">
            <v>442</v>
          </cell>
          <cell r="B1170" t="str">
            <v>Luxembourg</v>
          </cell>
          <cell r="C1170">
            <v>1998</v>
          </cell>
          <cell r="D1170">
            <v>90</v>
          </cell>
          <cell r="E1170">
            <v>808</v>
          </cell>
          <cell r="F1170">
            <v>90</v>
          </cell>
          <cell r="G1170">
            <v>5207</v>
          </cell>
          <cell r="H1170" t="str">
            <v>;;=SUM(F18:G18);</v>
          </cell>
          <cell r="I1170" t="str">
            <v>.</v>
          </cell>
        </row>
        <row r="1171">
          <cell r="A1171">
            <v>442</v>
          </cell>
          <cell r="B1171" t="str">
            <v>Luxembourg</v>
          </cell>
          <cell r="C1171">
            <v>1998</v>
          </cell>
          <cell r="D1171">
            <v>90</v>
          </cell>
          <cell r="E1171">
            <v>909</v>
          </cell>
          <cell r="F1171">
            <v>90</v>
          </cell>
          <cell r="G1171">
            <v>5243</v>
          </cell>
          <cell r="H1171" t="str">
            <v>;;=SUM(F19:G19);</v>
          </cell>
          <cell r="I1171" t="str">
            <v>.</v>
          </cell>
        </row>
        <row r="1172">
          <cell r="A1172">
            <v>442</v>
          </cell>
          <cell r="B1172" t="str">
            <v>Luxembourg</v>
          </cell>
          <cell r="C1172">
            <v>1998</v>
          </cell>
          <cell r="D1172">
            <v>90</v>
          </cell>
          <cell r="E1172">
            <v>509</v>
          </cell>
          <cell r="F1172">
            <v>90</v>
          </cell>
          <cell r="G1172">
            <v>26907</v>
          </cell>
          <cell r="H1172" t="str">
            <v>;;=SUM(F20:G20);</v>
          </cell>
          <cell r="I1172" t="str">
            <v>.</v>
          </cell>
        </row>
        <row r="1173">
          <cell r="A1173">
            <v>442</v>
          </cell>
          <cell r="B1173" t="str">
            <v>Luxembourg</v>
          </cell>
          <cell r="C1173">
            <v>1998</v>
          </cell>
          <cell r="D1173">
            <v>90</v>
          </cell>
          <cell r="E1173">
            <v>1010</v>
          </cell>
          <cell r="F1173">
            <v>90</v>
          </cell>
          <cell r="G1173">
            <v>4913</v>
          </cell>
          <cell r="H1173" t="str">
            <v>;;=SUM(F21:G21);</v>
          </cell>
          <cell r="I1173" t="str">
            <v>.</v>
          </cell>
        </row>
        <row r="1174">
          <cell r="A1174">
            <v>442</v>
          </cell>
          <cell r="B1174" t="str">
            <v>Luxembourg</v>
          </cell>
          <cell r="C1174">
            <v>1998</v>
          </cell>
          <cell r="D1174">
            <v>90</v>
          </cell>
          <cell r="E1174">
            <v>1111</v>
          </cell>
          <cell r="F1174">
            <v>90</v>
          </cell>
          <cell r="G1174">
            <v>5040</v>
          </cell>
          <cell r="H1174" t="str">
            <v>;;=SUM(F22:G22);</v>
          </cell>
          <cell r="I1174" t="str">
            <v>.</v>
          </cell>
        </row>
        <row r="1175">
          <cell r="A1175">
            <v>442</v>
          </cell>
          <cell r="B1175" t="str">
            <v>Luxembourg</v>
          </cell>
          <cell r="C1175">
            <v>1998</v>
          </cell>
          <cell r="D1175">
            <v>90</v>
          </cell>
          <cell r="E1175">
            <v>1212</v>
          </cell>
          <cell r="F1175">
            <v>90</v>
          </cell>
          <cell r="G1175">
            <v>4566</v>
          </cell>
          <cell r="H1175" t="str">
            <v>;;=SUM(F23:G23);</v>
          </cell>
          <cell r="I1175" t="str">
            <v>.</v>
          </cell>
        </row>
        <row r="1176">
          <cell r="A1176">
            <v>442</v>
          </cell>
          <cell r="B1176" t="str">
            <v>Luxembourg</v>
          </cell>
          <cell r="C1176">
            <v>1998</v>
          </cell>
          <cell r="D1176">
            <v>90</v>
          </cell>
          <cell r="E1176">
            <v>1313</v>
          </cell>
          <cell r="F1176">
            <v>90</v>
          </cell>
          <cell r="G1176">
            <v>4657</v>
          </cell>
          <cell r="H1176" t="str">
            <v>;;=SUM(F24:G24);</v>
          </cell>
          <cell r="I1176" t="str">
            <v>.</v>
          </cell>
        </row>
        <row r="1177">
          <cell r="A1177">
            <v>442</v>
          </cell>
          <cell r="B1177" t="str">
            <v>Luxembourg</v>
          </cell>
          <cell r="C1177">
            <v>1998</v>
          </cell>
          <cell r="D1177">
            <v>90</v>
          </cell>
          <cell r="E1177">
            <v>1414</v>
          </cell>
          <cell r="F1177">
            <v>90</v>
          </cell>
          <cell r="G1177">
            <v>4650</v>
          </cell>
          <cell r="H1177" t="str">
            <v>;;=SUM(F25:G25);</v>
          </cell>
          <cell r="I1177" t="str">
            <v>.</v>
          </cell>
        </row>
        <row r="1178">
          <cell r="A1178">
            <v>442</v>
          </cell>
          <cell r="B1178" t="str">
            <v>Luxembourg</v>
          </cell>
          <cell r="C1178">
            <v>1998</v>
          </cell>
          <cell r="D1178">
            <v>90</v>
          </cell>
          <cell r="E1178">
            <v>1014</v>
          </cell>
          <cell r="F1178">
            <v>90</v>
          </cell>
          <cell r="G1178">
            <v>23826</v>
          </cell>
          <cell r="H1178" t="str">
            <v>;;=SUM(F26:G26);</v>
          </cell>
          <cell r="I1178" t="str">
            <v>.</v>
          </cell>
        </row>
        <row r="1179">
          <cell r="A1179">
            <v>442</v>
          </cell>
          <cell r="B1179" t="str">
            <v>Luxembourg</v>
          </cell>
          <cell r="C1179">
            <v>1998</v>
          </cell>
          <cell r="D1179">
            <v>90</v>
          </cell>
          <cell r="E1179">
            <v>1515</v>
          </cell>
          <cell r="F1179">
            <v>90</v>
          </cell>
          <cell r="G1179">
            <v>4648</v>
          </cell>
          <cell r="H1179" t="str">
            <v>;;=SUM(F27:G27);</v>
          </cell>
          <cell r="I1179" t="str">
            <v>.</v>
          </cell>
        </row>
        <row r="1180">
          <cell r="A1180">
            <v>442</v>
          </cell>
          <cell r="B1180" t="str">
            <v>Luxembourg</v>
          </cell>
          <cell r="C1180">
            <v>1998</v>
          </cell>
          <cell r="D1180">
            <v>90</v>
          </cell>
          <cell r="E1180">
            <v>1616</v>
          </cell>
          <cell r="F1180">
            <v>90</v>
          </cell>
          <cell r="G1180">
            <v>4856</v>
          </cell>
          <cell r="H1180" t="str">
            <v>;;=SUM(F28:G28);</v>
          </cell>
          <cell r="I1180" t="str">
            <v>.</v>
          </cell>
        </row>
        <row r="1181">
          <cell r="A1181">
            <v>442</v>
          </cell>
          <cell r="B1181" t="str">
            <v>Luxembourg</v>
          </cell>
          <cell r="C1181">
            <v>1998</v>
          </cell>
          <cell r="D1181">
            <v>90</v>
          </cell>
          <cell r="E1181">
            <v>1717</v>
          </cell>
          <cell r="F1181">
            <v>90</v>
          </cell>
          <cell r="G1181">
            <v>4655</v>
          </cell>
          <cell r="H1181" t="str">
            <v>;;=SUM(F29:G29);</v>
          </cell>
          <cell r="I1181" t="str">
            <v>.</v>
          </cell>
        </row>
        <row r="1182">
          <cell r="A1182">
            <v>442</v>
          </cell>
          <cell r="B1182" t="str">
            <v>Luxembourg</v>
          </cell>
          <cell r="C1182">
            <v>1998</v>
          </cell>
          <cell r="D1182">
            <v>90</v>
          </cell>
          <cell r="E1182">
            <v>1818</v>
          </cell>
          <cell r="F1182">
            <v>90</v>
          </cell>
          <cell r="G1182">
            <v>4619</v>
          </cell>
          <cell r="H1182" t="str">
            <v>;;=SUM(F30:G30);</v>
          </cell>
          <cell r="I1182" t="str">
            <v>.</v>
          </cell>
        </row>
        <row r="1183">
          <cell r="A1183">
            <v>442</v>
          </cell>
          <cell r="B1183" t="str">
            <v>Luxembourg</v>
          </cell>
          <cell r="C1183">
            <v>1998</v>
          </cell>
          <cell r="D1183">
            <v>90</v>
          </cell>
          <cell r="E1183">
            <v>1919</v>
          </cell>
          <cell r="F1183">
            <v>90</v>
          </cell>
          <cell r="G1183">
            <v>4557</v>
          </cell>
          <cell r="H1183" t="str">
            <v>;;=SUM(F31:G31);</v>
          </cell>
          <cell r="I1183" t="str">
            <v>.</v>
          </cell>
        </row>
        <row r="1184">
          <cell r="A1184">
            <v>442</v>
          </cell>
          <cell r="B1184" t="str">
            <v>Luxembourg</v>
          </cell>
          <cell r="C1184">
            <v>1998</v>
          </cell>
          <cell r="D1184">
            <v>90</v>
          </cell>
          <cell r="E1184">
            <v>1519</v>
          </cell>
          <cell r="F1184">
            <v>90</v>
          </cell>
          <cell r="G1184">
            <v>23335</v>
          </cell>
          <cell r="H1184" t="str">
            <v>;;=SUM(F32:G32);</v>
          </cell>
          <cell r="I1184" t="str">
            <v>.</v>
          </cell>
        </row>
        <row r="1185">
          <cell r="A1185">
            <v>442</v>
          </cell>
          <cell r="B1185" t="str">
            <v>Luxembourg</v>
          </cell>
          <cell r="C1185">
            <v>1998</v>
          </cell>
          <cell r="D1185">
            <v>90</v>
          </cell>
          <cell r="E1185">
            <v>2020</v>
          </cell>
          <cell r="F1185">
            <v>90</v>
          </cell>
          <cell r="G1185">
            <v>4654</v>
          </cell>
          <cell r="H1185" t="str">
            <v>;;=SUM(F33:G33);</v>
          </cell>
          <cell r="I1185" t="str">
            <v>.</v>
          </cell>
        </row>
        <row r="1186">
          <cell r="A1186">
            <v>442</v>
          </cell>
          <cell r="B1186" t="str">
            <v>Luxembourg</v>
          </cell>
          <cell r="C1186">
            <v>1998</v>
          </cell>
          <cell r="D1186">
            <v>90</v>
          </cell>
          <cell r="E1186">
            <v>2121</v>
          </cell>
          <cell r="F1186">
            <v>90</v>
          </cell>
          <cell r="G1186">
            <v>4771</v>
          </cell>
          <cell r="H1186" t="str">
            <v>;;=SUM(F34:G34);</v>
          </cell>
          <cell r="I1186" t="str">
            <v>.</v>
          </cell>
        </row>
        <row r="1187">
          <cell r="A1187">
            <v>442</v>
          </cell>
          <cell r="B1187" t="str">
            <v>Luxembourg</v>
          </cell>
          <cell r="C1187">
            <v>1998</v>
          </cell>
          <cell r="D1187">
            <v>90</v>
          </cell>
          <cell r="E1187">
            <v>2222</v>
          </cell>
          <cell r="F1187">
            <v>90</v>
          </cell>
          <cell r="G1187">
            <v>5001</v>
          </cell>
          <cell r="H1187" t="str">
            <v>;;=SUM(F35:G35);</v>
          </cell>
          <cell r="I1187" t="str">
            <v>.</v>
          </cell>
        </row>
        <row r="1188">
          <cell r="A1188">
            <v>442</v>
          </cell>
          <cell r="B1188" t="str">
            <v>Luxembourg</v>
          </cell>
          <cell r="C1188">
            <v>1998</v>
          </cell>
          <cell r="D1188">
            <v>90</v>
          </cell>
          <cell r="E1188">
            <v>2323</v>
          </cell>
          <cell r="F1188">
            <v>90</v>
          </cell>
          <cell r="G1188">
            <v>4889</v>
          </cell>
          <cell r="H1188" t="str">
            <v>;;=SUM(F36:G36);</v>
          </cell>
          <cell r="I1188" t="str">
            <v>.</v>
          </cell>
        </row>
        <row r="1189">
          <cell r="A1189">
            <v>442</v>
          </cell>
          <cell r="B1189" t="str">
            <v>Luxembourg</v>
          </cell>
          <cell r="C1189">
            <v>1998</v>
          </cell>
          <cell r="D1189">
            <v>90</v>
          </cell>
          <cell r="E1189">
            <v>2424</v>
          </cell>
          <cell r="F1189">
            <v>90</v>
          </cell>
          <cell r="G1189">
            <v>5250</v>
          </cell>
          <cell r="H1189" t="str">
            <v>;;=SUM(F37:G37);</v>
          </cell>
          <cell r="I1189" t="str">
            <v>.</v>
          </cell>
        </row>
        <row r="1190">
          <cell r="A1190">
            <v>442</v>
          </cell>
          <cell r="B1190" t="str">
            <v>Luxembourg</v>
          </cell>
          <cell r="C1190">
            <v>1998</v>
          </cell>
          <cell r="D1190">
            <v>90</v>
          </cell>
          <cell r="E1190">
            <v>2024</v>
          </cell>
          <cell r="F1190">
            <v>90</v>
          </cell>
          <cell r="G1190">
            <v>24565</v>
          </cell>
          <cell r="H1190" t="str">
            <v>;;=SUM(F38:G38);</v>
          </cell>
          <cell r="I1190" t="str">
            <v>.</v>
          </cell>
        </row>
        <row r="1191">
          <cell r="A1191">
            <v>442</v>
          </cell>
          <cell r="B1191" t="str">
            <v>Luxembourg</v>
          </cell>
          <cell r="C1191">
            <v>1998</v>
          </cell>
          <cell r="D1191">
            <v>90</v>
          </cell>
          <cell r="E1191">
            <v>2525</v>
          </cell>
          <cell r="F1191">
            <v>90</v>
          </cell>
          <cell r="G1191">
            <v>5918</v>
          </cell>
          <cell r="H1191" t="str">
            <v>;;=SUM(F39:G39);</v>
          </cell>
          <cell r="I1191" t="str">
            <v>.</v>
          </cell>
        </row>
        <row r="1192">
          <cell r="A1192">
            <v>442</v>
          </cell>
          <cell r="B1192" t="str">
            <v>Luxembourg</v>
          </cell>
          <cell r="C1192">
            <v>1998</v>
          </cell>
          <cell r="D1192">
            <v>90</v>
          </cell>
          <cell r="E1192">
            <v>2626</v>
          </cell>
          <cell r="F1192">
            <v>90</v>
          </cell>
          <cell r="G1192">
            <v>6412</v>
          </cell>
          <cell r="H1192" t="str">
            <v>;;=SUM(F40:G40);</v>
          </cell>
          <cell r="I1192" t="str">
            <v>.</v>
          </cell>
        </row>
        <row r="1193">
          <cell r="A1193">
            <v>442</v>
          </cell>
          <cell r="B1193" t="str">
            <v>Luxembourg</v>
          </cell>
          <cell r="C1193">
            <v>1998</v>
          </cell>
          <cell r="D1193">
            <v>90</v>
          </cell>
          <cell r="E1193">
            <v>2727</v>
          </cell>
          <cell r="F1193">
            <v>90</v>
          </cell>
          <cell r="G1193">
            <v>6442</v>
          </cell>
          <cell r="H1193" t="str">
            <v>;;=SUM(F41:G41);</v>
          </cell>
          <cell r="I1193" t="str">
            <v>.</v>
          </cell>
        </row>
        <row r="1194">
          <cell r="A1194">
            <v>442</v>
          </cell>
          <cell r="B1194" t="str">
            <v>Luxembourg</v>
          </cell>
          <cell r="C1194">
            <v>1998</v>
          </cell>
          <cell r="D1194">
            <v>90</v>
          </cell>
          <cell r="E1194">
            <v>2828</v>
          </cell>
          <cell r="F1194">
            <v>90</v>
          </cell>
          <cell r="G1194">
            <v>6722</v>
          </cell>
          <cell r="H1194" t="str">
            <v>;;=SUM(F42:G42);</v>
          </cell>
          <cell r="I1194" t="str">
            <v>.</v>
          </cell>
        </row>
        <row r="1195">
          <cell r="A1195">
            <v>442</v>
          </cell>
          <cell r="B1195" t="str">
            <v>Luxembourg</v>
          </cell>
          <cell r="C1195">
            <v>1998</v>
          </cell>
          <cell r="D1195">
            <v>90</v>
          </cell>
          <cell r="E1195">
            <v>2929</v>
          </cell>
          <cell r="F1195">
            <v>90</v>
          </cell>
          <cell r="G1195">
            <v>6931</v>
          </cell>
          <cell r="H1195" t="str">
            <v>;;=SUM(F43:G43);</v>
          </cell>
          <cell r="I1195" t="str">
            <v>.</v>
          </cell>
        </row>
        <row r="1196">
          <cell r="A1196">
            <v>442</v>
          </cell>
          <cell r="B1196" t="str">
            <v>Luxembourg</v>
          </cell>
          <cell r="C1196">
            <v>1998</v>
          </cell>
          <cell r="D1196">
            <v>90</v>
          </cell>
          <cell r="E1196">
            <v>2529</v>
          </cell>
          <cell r="F1196">
            <v>90</v>
          </cell>
          <cell r="G1196">
            <v>32425</v>
          </cell>
          <cell r="H1196" t="str">
            <v>;;=SUM(F44:G44);</v>
          </cell>
          <cell r="I1196" t="str">
            <v>.</v>
          </cell>
        </row>
        <row r="1197">
          <cell r="A1197">
            <v>442</v>
          </cell>
          <cell r="B1197" t="str">
            <v>Luxembourg</v>
          </cell>
          <cell r="C1197">
            <v>1998</v>
          </cell>
          <cell r="D1197">
            <v>90</v>
          </cell>
          <cell r="E1197">
            <v>3034</v>
          </cell>
          <cell r="F1197">
            <v>90</v>
          </cell>
          <cell r="G1197">
            <v>37288</v>
          </cell>
          <cell r="H1197" t="str">
            <v>;;=SUM(F45:G45);</v>
          </cell>
          <cell r="I1197" t="str">
            <v>.</v>
          </cell>
        </row>
        <row r="1198">
          <cell r="A1198">
            <v>442</v>
          </cell>
          <cell r="B1198" t="str">
            <v>Luxembourg</v>
          </cell>
          <cell r="C1198">
            <v>1998</v>
          </cell>
          <cell r="D1198">
            <v>90</v>
          </cell>
          <cell r="E1198">
            <v>3539</v>
          </cell>
          <cell r="F1198">
            <v>90</v>
          </cell>
          <cell r="G1198">
            <v>35755</v>
          </cell>
          <cell r="H1198" t="str">
            <v>;;=SUM(F46:G46);</v>
          </cell>
          <cell r="I1198" t="str">
            <v>.</v>
          </cell>
        </row>
        <row r="1199">
          <cell r="A1199">
            <v>442</v>
          </cell>
          <cell r="B1199" t="str">
            <v>Luxembourg</v>
          </cell>
          <cell r="C1199">
            <v>1998</v>
          </cell>
          <cell r="D1199">
            <v>90</v>
          </cell>
          <cell r="E1199">
            <v>4099</v>
          </cell>
          <cell r="F1199">
            <v>90</v>
          </cell>
          <cell r="G1199">
            <v>214114</v>
          </cell>
          <cell r="H1199" t="str">
            <v>;;=SUM(F47:G47);</v>
          </cell>
          <cell r="I1199" t="str">
            <v>.</v>
          </cell>
        </row>
        <row r="1200">
          <cell r="A1200">
            <v>442</v>
          </cell>
          <cell r="B1200" t="str">
            <v>Luxembourg</v>
          </cell>
          <cell r="C1200">
            <v>1998</v>
          </cell>
          <cell r="D1200">
            <v>90</v>
          </cell>
          <cell r="E1200">
            <v>990000</v>
          </cell>
          <cell r="F1200">
            <v>90</v>
          </cell>
          <cell r="G1200">
            <v>0</v>
          </cell>
          <cell r="H1200" t="str">
            <v>n;</v>
          </cell>
          <cell r="I1200" t="str">
            <v>n</v>
          </cell>
        </row>
        <row r="1201">
          <cell r="A1201">
            <v>380</v>
          </cell>
          <cell r="B1201" t="str">
            <v>Italy</v>
          </cell>
          <cell r="C1201">
            <v>1998</v>
          </cell>
          <cell r="D1201">
            <v>90</v>
          </cell>
          <cell r="E1201">
            <v>900000</v>
          </cell>
          <cell r="F1201">
            <v>90</v>
          </cell>
          <cell r="G1201">
            <v>57563354</v>
          </cell>
          <cell r="H1201" t="str">
            <v>;;=SUM(F11:G11);</v>
          </cell>
          <cell r="I1201" t="str">
            <v>.</v>
          </cell>
        </row>
        <row r="1202">
          <cell r="A1202">
            <v>380</v>
          </cell>
          <cell r="B1202" t="str">
            <v>Italy</v>
          </cell>
          <cell r="C1202">
            <v>1998</v>
          </cell>
          <cell r="D1202">
            <v>90</v>
          </cell>
          <cell r="E1202">
            <v>300</v>
          </cell>
          <cell r="F1202">
            <v>90</v>
          </cell>
          <cell r="G1202">
            <v>1595335</v>
          </cell>
          <cell r="H1202" t="str">
            <v>;;=SUM(F12:G12);</v>
          </cell>
          <cell r="I1202" t="str">
            <v>.</v>
          </cell>
        </row>
        <row r="1203">
          <cell r="A1203">
            <v>380</v>
          </cell>
          <cell r="B1203" t="str">
            <v>Italy</v>
          </cell>
          <cell r="C1203">
            <v>1998</v>
          </cell>
          <cell r="D1203">
            <v>90</v>
          </cell>
          <cell r="E1203">
            <v>303</v>
          </cell>
          <cell r="F1203">
            <v>90</v>
          </cell>
          <cell r="G1203">
            <v>537787</v>
          </cell>
          <cell r="H1203" t="str">
            <v>;;=SUM(F13:G13);</v>
          </cell>
          <cell r="I1203" t="str">
            <v>.</v>
          </cell>
        </row>
        <row r="1204">
          <cell r="A1204">
            <v>380</v>
          </cell>
          <cell r="B1204" t="str">
            <v>Italy</v>
          </cell>
          <cell r="C1204">
            <v>1998</v>
          </cell>
          <cell r="D1204">
            <v>90</v>
          </cell>
          <cell r="E1204">
            <v>404</v>
          </cell>
          <cell r="F1204">
            <v>90</v>
          </cell>
          <cell r="G1204">
            <v>555772</v>
          </cell>
          <cell r="H1204" t="str">
            <v>;;=SUM(F14:G14);</v>
          </cell>
          <cell r="I1204" t="str">
            <v>.</v>
          </cell>
        </row>
        <row r="1205">
          <cell r="A1205">
            <v>380</v>
          </cell>
          <cell r="B1205" t="str">
            <v>Italy</v>
          </cell>
          <cell r="C1205">
            <v>1998</v>
          </cell>
          <cell r="D1205">
            <v>90</v>
          </cell>
          <cell r="E1205">
            <v>505</v>
          </cell>
          <cell r="F1205">
            <v>90</v>
          </cell>
          <cell r="G1205">
            <v>580399</v>
          </cell>
          <cell r="H1205" t="str">
            <v>;;=SUM(F15:G15);</v>
          </cell>
          <cell r="I1205" t="str">
            <v>.</v>
          </cell>
        </row>
        <row r="1206">
          <cell r="A1206">
            <v>380</v>
          </cell>
          <cell r="B1206" t="str">
            <v>Italy</v>
          </cell>
          <cell r="C1206">
            <v>1998</v>
          </cell>
          <cell r="D1206">
            <v>90</v>
          </cell>
          <cell r="E1206">
            <v>606</v>
          </cell>
          <cell r="F1206">
            <v>90</v>
          </cell>
          <cell r="G1206">
            <v>555780</v>
          </cell>
          <cell r="H1206" t="str">
            <v>;;=SUM(F16:G16);</v>
          </cell>
          <cell r="I1206" t="str">
            <v>.</v>
          </cell>
        </row>
        <row r="1207">
          <cell r="A1207">
            <v>380</v>
          </cell>
          <cell r="B1207" t="str">
            <v>Italy</v>
          </cell>
          <cell r="C1207">
            <v>1998</v>
          </cell>
          <cell r="D1207">
            <v>90</v>
          </cell>
          <cell r="E1207">
            <v>707</v>
          </cell>
          <cell r="F1207">
            <v>90</v>
          </cell>
          <cell r="G1207">
            <v>560325</v>
          </cell>
          <cell r="H1207" t="str">
            <v>;;=SUM(F17:G17);</v>
          </cell>
          <cell r="I1207" t="str">
            <v>.</v>
          </cell>
        </row>
        <row r="1208">
          <cell r="A1208">
            <v>380</v>
          </cell>
          <cell r="B1208" t="str">
            <v>Italy</v>
          </cell>
          <cell r="C1208">
            <v>1998</v>
          </cell>
          <cell r="D1208">
            <v>90</v>
          </cell>
          <cell r="E1208">
            <v>808</v>
          </cell>
          <cell r="F1208">
            <v>90</v>
          </cell>
          <cell r="G1208">
            <v>563610</v>
          </cell>
          <cell r="H1208" t="str">
            <v>;;=SUM(F18:G18);</v>
          </cell>
          <cell r="I1208" t="str">
            <v>.</v>
          </cell>
        </row>
        <row r="1209">
          <cell r="A1209">
            <v>380</v>
          </cell>
          <cell r="B1209" t="str">
            <v>Italy</v>
          </cell>
          <cell r="C1209">
            <v>1998</v>
          </cell>
          <cell r="D1209">
            <v>90</v>
          </cell>
          <cell r="E1209">
            <v>909</v>
          </cell>
          <cell r="F1209">
            <v>90</v>
          </cell>
          <cell r="G1209">
            <v>565077</v>
          </cell>
          <cell r="H1209" t="str">
            <v>;;=SUM(F19:G19);</v>
          </cell>
          <cell r="I1209" t="str">
            <v>.</v>
          </cell>
        </row>
        <row r="1210">
          <cell r="A1210">
            <v>380</v>
          </cell>
          <cell r="B1210" t="str">
            <v>Italy</v>
          </cell>
          <cell r="C1210">
            <v>1998</v>
          </cell>
          <cell r="D1210">
            <v>90</v>
          </cell>
          <cell r="E1210">
            <v>509</v>
          </cell>
          <cell r="F1210">
            <v>90</v>
          </cell>
          <cell r="G1210">
            <v>2825191</v>
          </cell>
          <cell r="H1210" t="str">
            <v>;;=SUM(F20:G20);</v>
          </cell>
          <cell r="I1210" t="str">
            <v>.</v>
          </cell>
        </row>
        <row r="1211">
          <cell r="A1211">
            <v>380</v>
          </cell>
          <cell r="B1211" t="str">
            <v>Italy</v>
          </cell>
          <cell r="C1211">
            <v>1998</v>
          </cell>
          <cell r="D1211">
            <v>90</v>
          </cell>
          <cell r="E1211">
            <v>1010</v>
          </cell>
          <cell r="F1211">
            <v>90</v>
          </cell>
          <cell r="G1211">
            <v>552703</v>
          </cell>
          <cell r="H1211" t="str">
            <v>;;=SUM(F21:G21);</v>
          </cell>
          <cell r="I1211" t="str">
            <v>.</v>
          </cell>
        </row>
        <row r="1212">
          <cell r="A1212">
            <v>380</v>
          </cell>
          <cell r="B1212" t="str">
            <v>Italy</v>
          </cell>
          <cell r="C1212">
            <v>1998</v>
          </cell>
          <cell r="D1212">
            <v>90</v>
          </cell>
          <cell r="E1212">
            <v>1111</v>
          </cell>
          <cell r="F1212">
            <v>90</v>
          </cell>
          <cell r="G1212">
            <v>556272</v>
          </cell>
          <cell r="H1212" t="str">
            <v>;;=SUM(F22:G22);</v>
          </cell>
          <cell r="I1212" t="str">
            <v>.</v>
          </cell>
        </row>
        <row r="1213">
          <cell r="A1213">
            <v>380</v>
          </cell>
          <cell r="B1213" t="str">
            <v>Italy</v>
          </cell>
          <cell r="C1213">
            <v>1998</v>
          </cell>
          <cell r="D1213">
            <v>90</v>
          </cell>
          <cell r="E1213">
            <v>1212</v>
          </cell>
          <cell r="F1213">
            <v>90</v>
          </cell>
          <cell r="G1213">
            <v>576726</v>
          </cell>
          <cell r="H1213" t="str">
            <v>;;=SUM(F23:G23);</v>
          </cell>
          <cell r="I1213" t="str">
            <v>.</v>
          </cell>
        </row>
        <row r="1214">
          <cell r="A1214">
            <v>380</v>
          </cell>
          <cell r="B1214" t="str">
            <v>Italy</v>
          </cell>
          <cell r="C1214">
            <v>1998</v>
          </cell>
          <cell r="D1214">
            <v>90</v>
          </cell>
          <cell r="E1214">
            <v>1313</v>
          </cell>
          <cell r="F1214">
            <v>90</v>
          </cell>
          <cell r="G1214">
            <v>584417</v>
          </cell>
          <cell r="H1214" t="str">
            <v>;;=SUM(F24:G24);</v>
          </cell>
          <cell r="I1214" t="str">
            <v>.</v>
          </cell>
        </row>
        <row r="1215">
          <cell r="A1215">
            <v>380</v>
          </cell>
          <cell r="B1215" t="str">
            <v>Italy</v>
          </cell>
          <cell r="C1215">
            <v>1998</v>
          </cell>
          <cell r="D1215">
            <v>90</v>
          </cell>
          <cell r="E1215">
            <v>1414</v>
          </cell>
          <cell r="F1215">
            <v>90</v>
          </cell>
          <cell r="G1215">
            <v>598304</v>
          </cell>
          <cell r="H1215" t="str">
            <v>;;=SUM(F25:G25);</v>
          </cell>
          <cell r="I1215" t="str">
            <v>.</v>
          </cell>
        </row>
        <row r="1216">
          <cell r="A1216">
            <v>380</v>
          </cell>
          <cell r="B1216" t="str">
            <v>Italy</v>
          </cell>
          <cell r="C1216">
            <v>1998</v>
          </cell>
          <cell r="D1216">
            <v>90</v>
          </cell>
          <cell r="E1216">
            <v>1014</v>
          </cell>
          <cell r="F1216">
            <v>90</v>
          </cell>
          <cell r="G1216">
            <v>2868422</v>
          </cell>
          <cell r="H1216" t="str">
            <v>;;=SUM(F26:G26);</v>
          </cell>
          <cell r="I1216" t="str">
            <v>.</v>
          </cell>
        </row>
        <row r="1217">
          <cell r="A1217">
            <v>380</v>
          </cell>
          <cell r="B1217" t="str">
            <v>Italy</v>
          </cell>
          <cell r="C1217">
            <v>1998</v>
          </cell>
          <cell r="D1217">
            <v>90</v>
          </cell>
          <cell r="E1217">
            <v>1515</v>
          </cell>
          <cell r="F1217">
            <v>90</v>
          </cell>
          <cell r="G1217">
            <v>617881</v>
          </cell>
          <cell r="H1217" t="str">
            <v>;;=SUM(F27:G27);</v>
          </cell>
          <cell r="I1217" t="str">
            <v>.</v>
          </cell>
        </row>
        <row r="1218">
          <cell r="A1218">
            <v>380</v>
          </cell>
          <cell r="B1218" t="str">
            <v>Italy</v>
          </cell>
          <cell r="C1218">
            <v>1998</v>
          </cell>
          <cell r="D1218">
            <v>90</v>
          </cell>
          <cell r="E1218">
            <v>1616</v>
          </cell>
          <cell r="F1218">
            <v>90</v>
          </cell>
          <cell r="G1218">
            <v>631825</v>
          </cell>
          <cell r="H1218" t="str">
            <v>;;=SUM(F28:G28);</v>
          </cell>
          <cell r="I1218" t="str">
            <v>.</v>
          </cell>
        </row>
        <row r="1219">
          <cell r="A1219">
            <v>372</v>
          </cell>
          <cell r="B1219" t="str">
            <v>Ireland</v>
          </cell>
          <cell r="C1219">
            <v>1998</v>
          </cell>
          <cell r="D1219">
            <v>90</v>
          </cell>
          <cell r="E1219">
            <v>1014</v>
          </cell>
          <cell r="F1219">
            <v>90</v>
          </cell>
          <cell r="G1219">
            <v>310560</v>
          </cell>
          <cell r="H1219" t="str">
            <v>;;=SUM(F26:G26);</v>
          </cell>
          <cell r="I1219" t="str">
            <v>.</v>
          </cell>
        </row>
        <row r="1220">
          <cell r="A1220">
            <v>372</v>
          </cell>
          <cell r="B1220" t="str">
            <v>Ireland</v>
          </cell>
          <cell r="C1220">
            <v>1998</v>
          </cell>
          <cell r="D1220">
            <v>90</v>
          </cell>
          <cell r="E1220">
            <v>1515</v>
          </cell>
          <cell r="F1220">
            <v>90</v>
          </cell>
          <cell r="G1220">
            <v>68610</v>
          </cell>
          <cell r="H1220" t="str">
            <v>;;=SUM(F27:G27);</v>
          </cell>
          <cell r="I1220" t="str">
            <v>.</v>
          </cell>
        </row>
        <row r="1221">
          <cell r="A1221">
            <v>372</v>
          </cell>
          <cell r="B1221" t="str">
            <v>Ireland</v>
          </cell>
          <cell r="C1221">
            <v>1998</v>
          </cell>
          <cell r="D1221">
            <v>90</v>
          </cell>
          <cell r="E1221">
            <v>1616</v>
          </cell>
          <cell r="F1221">
            <v>90</v>
          </cell>
          <cell r="G1221">
            <v>70430</v>
          </cell>
          <cell r="H1221" t="str">
            <v>;;=SUM(F28:G28);</v>
          </cell>
          <cell r="I1221" t="str">
            <v>.</v>
          </cell>
        </row>
        <row r="1222">
          <cell r="A1222">
            <v>372</v>
          </cell>
          <cell r="B1222" t="str">
            <v>Ireland</v>
          </cell>
          <cell r="C1222">
            <v>1998</v>
          </cell>
          <cell r="D1222">
            <v>90</v>
          </cell>
          <cell r="E1222">
            <v>1717</v>
          </cell>
          <cell r="F1222">
            <v>90</v>
          </cell>
          <cell r="G1222">
            <v>71900</v>
          </cell>
          <cell r="H1222" t="str">
            <v>;;=SUM(F29:G29);</v>
          </cell>
          <cell r="I1222" t="str">
            <v>.</v>
          </cell>
        </row>
        <row r="1223">
          <cell r="A1223">
            <v>372</v>
          </cell>
          <cell r="B1223" t="str">
            <v>Ireland</v>
          </cell>
          <cell r="C1223">
            <v>1998</v>
          </cell>
          <cell r="D1223">
            <v>90</v>
          </cell>
          <cell r="E1223">
            <v>1818</v>
          </cell>
          <cell r="F1223">
            <v>90</v>
          </cell>
          <cell r="G1223">
            <v>69800</v>
          </cell>
          <cell r="H1223" t="str">
            <v>;;=SUM(F30:G30);</v>
          </cell>
          <cell r="I1223" t="str">
            <v>.</v>
          </cell>
        </row>
        <row r="1224">
          <cell r="A1224">
            <v>372</v>
          </cell>
          <cell r="B1224" t="str">
            <v>Ireland</v>
          </cell>
          <cell r="C1224">
            <v>1998</v>
          </cell>
          <cell r="D1224">
            <v>90</v>
          </cell>
          <cell r="E1224">
            <v>1919</v>
          </cell>
          <cell r="F1224">
            <v>90</v>
          </cell>
          <cell r="G1224">
            <v>65100</v>
          </cell>
          <cell r="H1224" t="str">
            <v>;;=SUM(F31:G31);</v>
          </cell>
          <cell r="I1224" t="str">
            <v>.</v>
          </cell>
        </row>
        <row r="1225">
          <cell r="A1225">
            <v>372</v>
          </cell>
          <cell r="B1225" t="str">
            <v>Ireland</v>
          </cell>
          <cell r="C1225">
            <v>1998</v>
          </cell>
          <cell r="D1225">
            <v>90</v>
          </cell>
          <cell r="E1225">
            <v>1519</v>
          </cell>
          <cell r="F1225">
            <v>90</v>
          </cell>
          <cell r="G1225">
            <v>345840</v>
          </cell>
          <cell r="H1225" t="str">
            <v>;;=SUM(F32:G32);</v>
          </cell>
          <cell r="I1225" t="str">
            <v>.</v>
          </cell>
        </row>
        <row r="1226">
          <cell r="A1226">
            <v>372</v>
          </cell>
          <cell r="B1226" t="str">
            <v>Ireland</v>
          </cell>
          <cell r="C1226">
            <v>1998</v>
          </cell>
          <cell r="D1226">
            <v>90</v>
          </cell>
          <cell r="E1226">
            <v>2020</v>
          </cell>
          <cell r="F1226">
            <v>90</v>
          </cell>
          <cell r="G1226">
            <v>62500</v>
          </cell>
          <cell r="H1226" t="str">
            <v>;;=SUM(F33:G33);</v>
          </cell>
          <cell r="I1226" t="str">
            <v>.</v>
          </cell>
        </row>
        <row r="1227">
          <cell r="A1227">
            <v>372</v>
          </cell>
          <cell r="B1227" t="str">
            <v>Ireland</v>
          </cell>
          <cell r="C1227">
            <v>1998</v>
          </cell>
          <cell r="D1227">
            <v>90</v>
          </cell>
          <cell r="E1227">
            <v>2121</v>
          </cell>
          <cell r="F1227">
            <v>90</v>
          </cell>
          <cell r="G1227">
            <v>61300</v>
          </cell>
          <cell r="H1227" t="str">
            <v>;;=SUM(F34:G34);</v>
          </cell>
          <cell r="I1227" t="str">
            <v>.</v>
          </cell>
        </row>
        <row r="1228">
          <cell r="A1228">
            <v>372</v>
          </cell>
          <cell r="B1228" t="str">
            <v>Ireland</v>
          </cell>
          <cell r="C1228">
            <v>1998</v>
          </cell>
          <cell r="D1228">
            <v>90</v>
          </cell>
          <cell r="E1228">
            <v>2222</v>
          </cell>
          <cell r="F1228">
            <v>90</v>
          </cell>
          <cell r="G1228">
            <v>61300</v>
          </cell>
          <cell r="H1228" t="str">
            <v>;;=SUM(F35:G35);</v>
          </cell>
          <cell r="I1228" t="str">
            <v>.</v>
          </cell>
        </row>
        <row r="1229">
          <cell r="A1229">
            <v>372</v>
          </cell>
          <cell r="B1229" t="str">
            <v>Ireland</v>
          </cell>
          <cell r="C1229">
            <v>1998</v>
          </cell>
          <cell r="D1229">
            <v>90</v>
          </cell>
          <cell r="E1229">
            <v>2323</v>
          </cell>
          <cell r="F1229">
            <v>90</v>
          </cell>
          <cell r="G1229">
            <v>60400</v>
          </cell>
          <cell r="H1229" t="str">
            <v>;;=SUM(F36:G36);</v>
          </cell>
          <cell r="I1229" t="str">
            <v>.</v>
          </cell>
        </row>
        <row r="1230">
          <cell r="A1230">
            <v>372</v>
          </cell>
          <cell r="B1230" t="str">
            <v>Ireland</v>
          </cell>
          <cell r="C1230">
            <v>1998</v>
          </cell>
          <cell r="D1230">
            <v>90</v>
          </cell>
          <cell r="E1230">
            <v>2424</v>
          </cell>
          <cell r="F1230">
            <v>90</v>
          </cell>
          <cell r="G1230">
            <v>58700</v>
          </cell>
          <cell r="H1230" t="str">
            <v>;;=SUM(F37:G37);</v>
          </cell>
          <cell r="I1230" t="str">
            <v>.</v>
          </cell>
        </row>
        <row r="1231">
          <cell r="A1231">
            <v>372</v>
          </cell>
          <cell r="B1231" t="str">
            <v>Ireland</v>
          </cell>
          <cell r="C1231">
            <v>1998</v>
          </cell>
          <cell r="D1231">
            <v>90</v>
          </cell>
          <cell r="E1231">
            <v>2024</v>
          </cell>
          <cell r="F1231">
            <v>90</v>
          </cell>
          <cell r="G1231">
            <v>304200</v>
          </cell>
          <cell r="H1231" t="str">
            <v>;;=SUM(F38:G38);</v>
          </cell>
          <cell r="I1231" t="str">
            <v>.</v>
          </cell>
        </row>
        <row r="1232">
          <cell r="A1232">
            <v>372</v>
          </cell>
          <cell r="B1232" t="str">
            <v>Ireland</v>
          </cell>
          <cell r="C1232">
            <v>1998</v>
          </cell>
          <cell r="D1232">
            <v>90</v>
          </cell>
          <cell r="E1232">
            <v>2525</v>
          </cell>
          <cell r="F1232">
            <v>90</v>
          </cell>
          <cell r="G1232">
            <v>58530</v>
          </cell>
          <cell r="H1232" t="str">
            <v>;;=SUM(F39:G39);</v>
          </cell>
          <cell r="I1232" t="str">
            <v>.</v>
          </cell>
        </row>
        <row r="1233">
          <cell r="A1233">
            <v>372</v>
          </cell>
          <cell r="B1233" t="str">
            <v>Ireland</v>
          </cell>
          <cell r="C1233">
            <v>1998</v>
          </cell>
          <cell r="D1233">
            <v>90</v>
          </cell>
          <cell r="E1233">
            <v>2626</v>
          </cell>
          <cell r="F1233">
            <v>90</v>
          </cell>
          <cell r="G1233">
            <v>57200</v>
          </cell>
          <cell r="H1233" t="str">
            <v>;;=SUM(F40:G40);</v>
          </cell>
          <cell r="I1233" t="str">
            <v>.</v>
          </cell>
        </row>
        <row r="1234">
          <cell r="A1234">
            <v>372</v>
          </cell>
          <cell r="B1234" t="str">
            <v>Ireland</v>
          </cell>
          <cell r="C1234">
            <v>1998</v>
          </cell>
          <cell r="D1234">
            <v>90</v>
          </cell>
          <cell r="E1234">
            <v>2727</v>
          </cell>
          <cell r="F1234">
            <v>90</v>
          </cell>
          <cell r="G1234">
            <v>55700</v>
          </cell>
          <cell r="H1234" t="str">
            <v>;;=SUM(F41:G41);</v>
          </cell>
          <cell r="I1234" t="str">
            <v>.</v>
          </cell>
        </row>
        <row r="1235">
          <cell r="A1235">
            <v>372</v>
          </cell>
          <cell r="B1235" t="str">
            <v>Ireland</v>
          </cell>
          <cell r="C1235">
            <v>1998</v>
          </cell>
          <cell r="D1235">
            <v>90</v>
          </cell>
          <cell r="E1235">
            <v>2828</v>
          </cell>
          <cell r="F1235">
            <v>90</v>
          </cell>
          <cell r="G1235">
            <v>53200</v>
          </cell>
          <cell r="H1235" t="str">
            <v>;;=SUM(F42:G42);</v>
          </cell>
          <cell r="I1235" t="str">
            <v>.</v>
          </cell>
        </row>
        <row r="1236">
          <cell r="A1236">
            <v>372</v>
          </cell>
          <cell r="B1236" t="str">
            <v>Ireland</v>
          </cell>
          <cell r="C1236">
            <v>1998</v>
          </cell>
          <cell r="D1236">
            <v>90</v>
          </cell>
          <cell r="E1236">
            <v>2929</v>
          </cell>
          <cell r="F1236">
            <v>90</v>
          </cell>
          <cell r="G1236">
            <v>51900</v>
          </cell>
          <cell r="H1236" t="str">
            <v>;;=SUM(F43:G43);</v>
          </cell>
          <cell r="I1236" t="str">
            <v>.</v>
          </cell>
        </row>
        <row r="1237">
          <cell r="A1237">
            <v>372</v>
          </cell>
          <cell r="B1237" t="str">
            <v>Ireland</v>
          </cell>
          <cell r="C1237">
            <v>1998</v>
          </cell>
          <cell r="D1237">
            <v>90</v>
          </cell>
          <cell r="E1237">
            <v>2529</v>
          </cell>
          <cell r="F1237">
            <v>90</v>
          </cell>
          <cell r="G1237">
            <v>276530</v>
          </cell>
          <cell r="H1237" t="str">
            <v>;;=SUM(F44:G44);</v>
          </cell>
          <cell r="I1237" t="str">
            <v>.</v>
          </cell>
        </row>
        <row r="1238">
          <cell r="A1238">
            <v>372</v>
          </cell>
          <cell r="B1238" t="str">
            <v>Ireland</v>
          </cell>
          <cell r="C1238">
            <v>1998</v>
          </cell>
          <cell r="D1238">
            <v>90</v>
          </cell>
          <cell r="E1238">
            <v>3034</v>
          </cell>
          <cell r="F1238">
            <v>90</v>
          </cell>
          <cell r="G1238">
            <v>262900</v>
          </cell>
          <cell r="H1238" t="str">
            <v>;;=SUM(F45:G45);</v>
          </cell>
          <cell r="I1238" t="str">
            <v>.</v>
          </cell>
        </row>
        <row r="1239">
          <cell r="A1239">
            <v>372</v>
          </cell>
          <cell r="B1239" t="str">
            <v>Ireland</v>
          </cell>
          <cell r="C1239">
            <v>1998</v>
          </cell>
          <cell r="D1239">
            <v>90</v>
          </cell>
          <cell r="E1239">
            <v>3539</v>
          </cell>
          <cell r="F1239">
            <v>90</v>
          </cell>
          <cell r="G1239">
            <v>261050</v>
          </cell>
          <cell r="H1239" t="str">
            <v>;;=SUM(F46:G46);</v>
          </cell>
          <cell r="I1239" t="str">
            <v>.</v>
          </cell>
        </row>
        <row r="1240">
          <cell r="A1240">
            <v>372</v>
          </cell>
          <cell r="B1240" t="str">
            <v>Ireland</v>
          </cell>
          <cell r="C1240">
            <v>1998</v>
          </cell>
          <cell r="D1240">
            <v>90</v>
          </cell>
          <cell r="E1240">
            <v>4099</v>
          </cell>
          <cell r="F1240">
            <v>90</v>
          </cell>
          <cell r="G1240">
            <v>1405600</v>
          </cell>
          <cell r="H1240" t="str">
            <v>;;=SUM(F47:G47);</v>
          </cell>
          <cell r="I1240" t="str">
            <v>.</v>
          </cell>
        </row>
        <row r="1241">
          <cell r="A1241">
            <v>372</v>
          </cell>
          <cell r="B1241" t="str">
            <v>Ireland</v>
          </cell>
          <cell r="C1241">
            <v>1998</v>
          </cell>
          <cell r="D1241">
            <v>90</v>
          </cell>
          <cell r="E1241">
            <v>990000</v>
          </cell>
          <cell r="F1241">
            <v>90</v>
          </cell>
          <cell r="G1241">
            <v>0</v>
          </cell>
          <cell r="H1241" t="str">
            <v>;;=SUM(F48:G48);</v>
          </cell>
          <cell r="I1241" t="str">
            <v>.</v>
          </cell>
        </row>
        <row r="1242">
          <cell r="A1242">
            <v>152</v>
          </cell>
          <cell r="B1242" t="str">
            <v>Chile</v>
          </cell>
          <cell r="C1242">
            <v>1997</v>
          </cell>
          <cell r="D1242">
            <v>90</v>
          </cell>
          <cell r="E1242">
            <v>900000</v>
          </cell>
          <cell r="F1242">
            <v>90</v>
          </cell>
          <cell r="G1242">
            <v>14622354</v>
          </cell>
          <cell r="H1242" t="str">
            <v>;;=SUM(F11:G11);</v>
          </cell>
          <cell r="I1242" t="str">
            <v>.</v>
          </cell>
        </row>
        <row r="1243">
          <cell r="A1243">
            <v>152</v>
          </cell>
          <cell r="B1243" t="str">
            <v>Chile</v>
          </cell>
          <cell r="C1243">
            <v>1997</v>
          </cell>
          <cell r="D1243">
            <v>90</v>
          </cell>
          <cell r="E1243">
            <v>300</v>
          </cell>
          <cell r="F1243">
            <v>90</v>
          </cell>
          <cell r="G1243">
            <v>872373</v>
          </cell>
          <cell r="H1243" t="str">
            <v>;;=SUM(F12:G12);</v>
          </cell>
          <cell r="I1243" t="str">
            <v>.</v>
          </cell>
        </row>
        <row r="1244">
          <cell r="A1244">
            <v>152</v>
          </cell>
          <cell r="B1244" t="str">
            <v>Chile</v>
          </cell>
          <cell r="C1244">
            <v>1997</v>
          </cell>
          <cell r="D1244">
            <v>90</v>
          </cell>
          <cell r="E1244">
            <v>303</v>
          </cell>
          <cell r="F1244">
            <v>90</v>
          </cell>
          <cell r="G1244">
            <v>291799</v>
          </cell>
          <cell r="H1244" t="str">
            <v>;;=SUM(F13:G13);</v>
          </cell>
          <cell r="I1244" t="str">
            <v>.</v>
          </cell>
        </row>
        <row r="1245">
          <cell r="A1245">
            <v>152</v>
          </cell>
          <cell r="B1245" t="str">
            <v>Chile</v>
          </cell>
          <cell r="C1245">
            <v>1997</v>
          </cell>
          <cell r="D1245">
            <v>90</v>
          </cell>
          <cell r="E1245">
            <v>404</v>
          </cell>
          <cell r="F1245">
            <v>90</v>
          </cell>
          <cell r="G1245">
            <v>291896</v>
          </cell>
          <cell r="H1245" t="str">
            <v>;;=SUM(F14:G14);</v>
          </cell>
          <cell r="I1245" t="str">
            <v>.</v>
          </cell>
        </row>
        <row r="1246">
          <cell r="A1246">
            <v>152</v>
          </cell>
          <cell r="B1246" t="str">
            <v>Chile</v>
          </cell>
          <cell r="C1246">
            <v>1997</v>
          </cell>
          <cell r="D1246">
            <v>90</v>
          </cell>
          <cell r="E1246">
            <v>505</v>
          </cell>
          <cell r="F1246">
            <v>90</v>
          </cell>
          <cell r="G1246">
            <v>293649</v>
          </cell>
          <cell r="H1246" t="str">
            <v>;;=SUM(F15:G15);</v>
          </cell>
          <cell r="I1246" t="str">
            <v>.</v>
          </cell>
        </row>
        <row r="1247">
          <cell r="A1247">
            <v>152</v>
          </cell>
          <cell r="B1247" t="str">
            <v>Chile</v>
          </cell>
          <cell r="C1247">
            <v>1997</v>
          </cell>
          <cell r="D1247">
            <v>90</v>
          </cell>
          <cell r="E1247">
            <v>606</v>
          </cell>
          <cell r="F1247">
            <v>90</v>
          </cell>
          <cell r="G1247">
            <v>291965</v>
          </cell>
          <cell r="H1247" t="str">
            <v>;;=SUM(F16:G16);</v>
          </cell>
          <cell r="I1247" t="str">
            <v>.</v>
          </cell>
        </row>
        <row r="1248">
          <cell r="A1248">
            <v>152</v>
          </cell>
          <cell r="B1248" t="str">
            <v>Chile</v>
          </cell>
          <cell r="C1248">
            <v>1997</v>
          </cell>
          <cell r="D1248">
            <v>90</v>
          </cell>
          <cell r="E1248">
            <v>707</v>
          </cell>
          <cell r="F1248">
            <v>90</v>
          </cell>
          <cell r="G1248">
            <v>289435</v>
          </cell>
          <cell r="H1248" t="str">
            <v>;;=SUM(F17:G17);</v>
          </cell>
          <cell r="I1248" t="str">
            <v>.</v>
          </cell>
        </row>
        <row r="1249">
          <cell r="A1249">
            <v>152</v>
          </cell>
          <cell r="B1249" t="str">
            <v>Chile</v>
          </cell>
          <cell r="C1249">
            <v>1997</v>
          </cell>
          <cell r="D1249">
            <v>90</v>
          </cell>
          <cell r="E1249">
            <v>808</v>
          </cell>
          <cell r="F1249">
            <v>90</v>
          </cell>
          <cell r="G1249">
            <v>286202</v>
          </cell>
          <cell r="H1249" t="str">
            <v>;;=SUM(F18:G18);</v>
          </cell>
          <cell r="I1249" t="str">
            <v>.</v>
          </cell>
        </row>
        <row r="1250">
          <cell r="A1250">
            <v>152</v>
          </cell>
          <cell r="B1250" t="str">
            <v>Chile</v>
          </cell>
          <cell r="C1250">
            <v>1997</v>
          </cell>
          <cell r="D1250">
            <v>90</v>
          </cell>
          <cell r="E1250">
            <v>909</v>
          </cell>
          <cell r="F1250">
            <v>90</v>
          </cell>
          <cell r="G1250">
            <v>282402</v>
          </cell>
          <cell r="H1250" t="str">
            <v>;;=SUM(F19:G19);</v>
          </cell>
          <cell r="I1250" t="str">
            <v>.</v>
          </cell>
        </row>
        <row r="1251">
          <cell r="A1251">
            <v>152</v>
          </cell>
          <cell r="B1251" t="str">
            <v>Chile</v>
          </cell>
          <cell r="C1251">
            <v>1997</v>
          </cell>
          <cell r="D1251">
            <v>90</v>
          </cell>
          <cell r="E1251">
            <v>509</v>
          </cell>
          <cell r="F1251">
            <v>90</v>
          </cell>
          <cell r="G1251">
            <v>1443653</v>
          </cell>
          <cell r="H1251" t="str">
            <v>;;=SUM(F20:G20);</v>
          </cell>
          <cell r="I1251" t="str">
            <v>.</v>
          </cell>
        </row>
        <row r="1252">
          <cell r="A1252">
            <v>152</v>
          </cell>
          <cell r="B1252" t="str">
            <v>Chile</v>
          </cell>
          <cell r="C1252">
            <v>1997</v>
          </cell>
          <cell r="D1252">
            <v>90</v>
          </cell>
          <cell r="E1252">
            <v>1010</v>
          </cell>
          <cell r="F1252">
            <v>90</v>
          </cell>
          <cell r="G1252">
            <v>278179</v>
          </cell>
          <cell r="H1252" t="str">
            <v>;;=SUM(F21:G21);</v>
          </cell>
          <cell r="I1252" t="str">
            <v>.</v>
          </cell>
        </row>
        <row r="1253">
          <cell r="A1253">
            <v>152</v>
          </cell>
          <cell r="B1253" t="str">
            <v>Chile</v>
          </cell>
          <cell r="C1253">
            <v>1997</v>
          </cell>
          <cell r="D1253">
            <v>90</v>
          </cell>
          <cell r="E1253">
            <v>1111</v>
          </cell>
          <cell r="F1253">
            <v>90</v>
          </cell>
          <cell r="G1253">
            <v>273672</v>
          </cell>
          <cell r="H1253" t="str">
            <v>;;=SUM(F22:G22);</v>
          </cell>
          <cell r="I1253" t="str">
            <v>.</v>
          </cell>
        </row>
        <row r="1254">
          <cell r="A1254">
            <v>152</v>
          </cell>
          <cell r="B1254" t="str">
            <v>Chile</v>
          </cell>
          <cell r="C1254">
            <v>1997</v>
          </cell>
          <cell r="D1254">
            <v>90</v>
          </cell>
          <cell r="E1254">
            <v>1212</v>
          </cell>
          <cell r="F1254">
            <v>90</v>
          </cell>
          <cell r="G1254">
            <v>268952</v>
          </cell>
          <cell r="H1254" t="str">
            <v>;;=SUM(F23:G23);</v>
          </cell>
          <cell r="I1254" t="str">
            <v>.</v>
          </cell>
        </row>
        <row r="1255">
          <cell r="A1255">
            <v>152</v>
          </cell>
          <cell r="B1255" t="str">
            <v>Chile</v>
          </cell>
          <cell r="C1255">
            <v>1997</v>
          </cell>
          <cell r="D1255">
            <v>90</v>
          </cell>
          <cell r="E1255">
            <v>1313</v>
          </cell>
          <cell r="F1255">
            <v>90</v>
          </cell>
          <cell r="G1255">
            <v>264157</v>
          </cell>
          <cell r="H1255" t="str">
            <v>;;=SUM(F24:G24);</v>
          </cell>
          <cell r="I1255" t="str">
            <v>.</v>
          </cell>
        </row>
        <row r="1256">
          <cell r="A1256">
            <v>152</v>
          </cell>
          <cell r="B1256" t="str">
            <v>Chile</v>
          </cell>
          <cell r="C1256">
            <v>1997</v>
          </cell>
          <cell r="D1256">
            <v>90</v>
          </cell>
          <cell r="E1256">
            <v>1414</v>
          </cell>
          <cell r="F1256">
            <v>90</v>
          </cell>
          <cell r="G1256">
            <v>259424</v>
          </cell>
          <cell r="H1256" t="str">
            <v>;;=SUM(F25:G25);</v>
          </cell>
          <cell r="I1256" t="str">
            <v>.</v>
          </cell>
        </row>
        <row r="1257">
          <cell r="A1257">
            <v>152</v>
          </cell>
          <cell r="B1257" t="str">
            <v>Chile</v>
          </cell>
          <cell r="C1257">
            <v>1997</v>
          </cell>
          <cell r="D1257">
            <v>90</v>
          </cell>
          <cell r="E1257">
            <v>1014</v>
          </cell>
          <cell r="F1257">
            <v>90</v>
          </cell>
          <cell r="G1257">
            <v>1344384</v>
          </cell>
          <cell r="H1257" t="str">
            <v>;;=SUM(F26:G26);</v>
          </cell>
          <cell r="I1257" t="str">
            <v>.</v>
          </cell>
        </row>
        <row r="1258">
          <cell r="A1258">
            <v>152</v>
          </cell>
          <cell r="B1258" t="str">
            <v>Chile</v>
          </cell>
          <cell r="C1258">
            <v>1997</v>
          </cell>
          <cell r="D1258">
            <v>90</v>
          </cell>
          <cell r="E1258">
            <v>1515</v>
          </cell>
          <cell r="F1258">
            <v>90</v>
          </cell>
          <cell r="G1258">
            <v>254722</v>
          </cell>
          <cell r="H1258" t="str">
            <v>;;=SUM(F27:G27);</v>
          </cell>
          <cell r="I1258" t="str">
            <v>.</v>
          </cell>
        </row>
        <row r="1259">
          <cell r="A1259">
            <v>152</v>
          </cell>
          <cell r="B1259" t="str">
            <v>Chile</v>
          </cell>
          <cell r="C1259">
            <v>1997</v>
          </cell>
          <cell r="D1259">
            <v>90</v>
          </cell>
          <cell r="E1259">
            <v>1616</v>
          </cell>
          <cell r="F1259">
            <v>90</v>
          </cell>
          <cell r="G1259">
            <v>249966</v>
          </cell>
          <cell r="H1259" t="str">
            <v>;;=SUM(F28:G28);</v>
          </cell>
          <cell r="I1259" t="str">
            <v>.</v>
          </cell>
        </row>
        <row r="1260">
          <cell r="A1260">
            <v>152</v>
          </cell>
          <cell r="B1260" t="str">
            <v>Chile</v>
          </cell>
          <cell r="C1260">
            <v>1997</v>
          </cell>
          <cell r="D1260">
            <v>90</v>
          </cell>
          <cell r="E1260">
            <v>1717</v>
          </cell>
          <cell r="F1260">
            <v>90</v>
          </cell>
          <cell r="G1260">
            <v>246364</v>
          </cell>
          <cell r="H1260" t="str">
            <v>;;=SUM(F29:G29);</v>
          </cell>
          <cell r="I1260" t="str">
            <v>.</v>
          </cell>
        </row>
        <row r="1261">
          <cell r="A1261">
            <v>152</v>
          </cell>
          <cell r="B1261" t="str">
            <v>Chile</v>
          </cell>
          <cell r="C1261">
            <v>1997</v>
          </cell>
          <cell r="D1261">
            <v>90</v>
          </cell>
          <cell r="E1261">
            <v>1818</v>
          </cell>
          <cell r="F1261">
            <v>90</v>
          </cell>
          <cell r="G1261">
            <v>244490</v>
          </cell>
          <cell r="H1261" t="str">
            <v>;;=SUM(F30:G30);</v>
          </cell>
          <cell r="I1261" t="str">
            <v>.</v>
          </cell>
        </row>
        <row r="1262">
          <cell r="A1262">
            <v>152</v>
          </cell>
          <cell r="B1262" t="str">
            <v>Chile</v>
          </cell>
          <cell r="C1262">
            <v>1997</v>
          </cell>
          <cell r="D1262">
            <v>90</v>
          </cell>
          <cell r="E1262">
            <v>1919</v>
          </cell>
          <cell r="F1262">
            <v>90</v>
          </cell>
          <cell r="G1262">
            <v>243810</v>
          </cell>
          <cell r="H1262" t="str">
            <v>;;=SUM(F31:G31);</v>
          </cell>
          <cell r="I1262" t="str">
            <v>.</v>
          </cell>
        </row>
        <row r="1263">
          <cell r="A1263">
            <v>152</v>
          </cell>
          <cell r="B1263" t="str">
            <v>Chile</v>
          </cell>
          <cell r="C1263">
            <v>1997</v>
          </cell>
          <cell r="D1263">
            <v>90</v>
          </cell>
          <cell r="E1263">
            <v>1519</v>
          </cell>
          <cell r="F1263">
            <v>90</v>
          </cell>
          <cell r="G1263">
            <v>1239352</v>
          </cell>
          <cell r="H1263" t="str">
            <v>;;=SUM(F32:G32);</v>
          </cell>
          <cell r="I1263" t="str">
            <v>.</v>
          </cell>
        </row>
        <row r="1264">
          <cell r="A1264">
            <v>152</v>
          </cell>
          <cell r="B1264" t="str">
            <v>Chile</v>
          </cell>
          <cell r="C1264">
            <v>1997</v>
          </cell>
          <cell r="D1264">
            <v>90</v>
          </cell>
          <cell r="E1264">
            <v>2020</v>
          </cell>
          <cell r="F1264">
            <v>90</v>
          </cell>
          <cell r="G1264">
            <v>243233</v>
          </cell>
          <cell r="H1264" t="str">
            <v>;;=SUM(F33:G33);</v>
          </cell>
          <cell r="I1264" t="str">
            <v>.</v>
          </cell>
        </row>
        <row r="1265">
          <cell r="A1265">
            <v>152</v>
          </cell>
          <cell r="B1265" t="str">
            <v>Chile</v>
          </cell>
          <cell r="C1265">
            <v>1997</v>
          </cell>
          <cell r="D1265">
            <v>90</v>
          </cell>
          <cell r="E1265">
            <v>2121</v>
          </cell>
          <cell r="F1265">
            <v>90</v>
          </cell>
          <cell r="G1265">
            <v>242860</v>
          </cell>
          <cell r="H1265" t="str">
            <v>;;=SUM(F34:G34);</v>
          </cell>
          <cell r="I1265" t="str">
            <v>.</v>
          </cell>
        </row>
        <row r="1266">
          <cell r="A1266">
            <v>152</v>
          </cell>
          <cell r="B1266" t="str">
            <v>Chile</v>
          </cell>
          <cell r="C1266">
            <v>1997</v>
          </cell>
          <cell r="D1266">
            <v>90</v>
          </cell>
          <cell r="E1266">
            <v>2222</v>
          </cell>
          <cell r="F1266">
            <v>90</v>
          </cell>
          <cell r="G1266">
            <v>242782</v>
          </cell>
          <cell r="H1266" t="str">
            <v>;;=SUM(F35:G35);</v>
          </cell>
          <cell r="I1266" t="str">
            <v>.</v>
          </cell>
        </row>
        <row r="1267">
          <cell r="A1267">
            <v>152</v>
          </cell>
          <cell r="B1267" t="str">
            <v>Chile</v>
          </cell>
          <cell r="C1267">
            <v>1997</v>
          </cell>
          <cell r="D1267">
            <v>90</v>
          </cell>
          <cell r="E1267">
            <v>2323</v>
          </cell>
          <cell r="F1267">
            <v>90</v>
          </cell>
          <cell r="G1267">
            <v>242899</v>
          </cell>
          <cell r="H1267" t="str">
            <v>;;=SUM(F36:G36);</v>
          </cell>
          <cell r="I1267" t="str">
            <v>.</v>
          </cell>
        </row>
        <row r="1268">
          <cell r="A1268">
            <v>152</v>
          </cell>
          <cell r="B1268" t="str">
            <v>Chile</v>
          </cell>
          <cell r="C1268">
            <v>1997</v>
          </cell>
          <cell r="D1268">
            <v>90</v>
          </cell>
          <cell r="E1268">
            <v>2424</v>
          </cell>
          <cell r="F1268">
            <v>90</v>
          </cell>
          <cell r="G1268">
            <v>243162</v>
          </cell>
          <cell r="H1268" t="str">
            <v>;;=SUM(F37:G37);</v>
          </cell>
          <cell r="I1268" t="str">
            <v>.</v>
          </cell>
        </row>
        <row r="1269">
          <cell r="A1269">
            <v>152</v>
          </cell>
          <cell r="B1269" t="str">
            <v>Chile</v>
          </cell>
          <cell r="C1269">
            <v>1997</v>
          </cell>
          <cell r="D1269">
            <v>90</v>
          </cell>
          <cell r="E1269">
            <v>2024</v>
          </cell>
          <cell r="F1269">
            <v>90</v>
          </cell>
          <cell r="G1269">
            <v>1214936</v>
          </cell>
          <cell r="H1269" t="str">
            <v>;;=SUM(F38:G38);</v>
          </cell>
          <cell r="I1269" t="str">
            <v>.</v>
          </cell>
        </row>
        <row r="1270">
          <cell r="A1270">
            <v>152</v>
          </cell>
          <cell r="B1270" t="str">
            <v>Chile</v>
          </cell>
          <cell r="C1270">
            <v>1997</v>
          </cell>
          <cell r="D1270">
            <v>90</v>
          </cell>
          <cell r="E1270">
            <v>2525</v>
          </cell>
          <cell r="F1270">
            <v>90</v>
          </cell>
          <cell r="G1270">
            <v>243541</v>
          </cell>
          <cell r="H1270" t="str">
            <v>;;=SUM(F39:G39);</v>
          </cell>
          <cell r="I1270" t="str">
            <v>.</v>
          </cell>
        </row>
        <row r="1271">
          <cell r="A1271">
            <v>152</v>
          </cell>
          <cell r="B1271" t="str">
            <v>Chile</v>
          </cell>
          <cell r="C1271">
            <v>1997</v>
          </cell>
          <cell r="D1271">
            <v>90</v>
          </cell>
          <cell r="E1271">
            <v>2626</v>
          </cell>
          <cell r="F1271">
            <v>90</v>
          </cell>
          <cell r="G1271">
            <v>243813</v>
          </cell>
          <cell r="H1271" t="str">
            <v>;;=SUM(F40:G40);</v>
          </cell>
          <cell r="I1271" t="str">
            <v>.</v>
          </cell>
        </row>
        <row r="1272">
          <cell r="A1272">
            <v>152</v>
          </cell>
          <cell r="B1272" t="str">
            <v>Chile</v>
          </cell>
          <cell r="C1272">
            <v>1997</v>
          </cell>
          <cell r="D1272">
            <v>90</v>
          </cell>
          <cell r="E1272">
            <v>2727</v>
          </cell>
          <cell r="F1272">
            <v>90</v>
          </cell>
          <cell r="G1272">
            <v>244304</v>
          </cell>
          <cell r="H1272" t="str">
            <v>;;=SUM(F41:G41);</v>
          </cell>
          <cell r="I1272" t="str">
            <v>.</v>
          </cell>
        </row>
        <row r="1273">
          <cell r="A1273">
            <v>152</v>
          </cell>
          <cell r="B1273" t="str">
            <v>Chile</v>
          </cell>
          <cell r="C1273">
            <v>1997</v>
          </cell>
          <cell r="D1273">
            <v>90</v>
          </cell>
          <cell r="E1273">
            <v>2828</v>
          </cell>
          <cell r="F1273">
            <v>90</v>
          </cell>
          <cell r="G1273">
            <v>245085</v>
          </cell>
          <cell r="H1273" t="str">
            <v>;;=SUM(F42:G42);</v>
          </cell>
          <cell r="I1273" t="str">
            <v>.</v>
          </cell>
        </row>
        <row r="1274">
          <cell r="A1274">
            <v>152</v>
          </cell>
          <cell r="B1274" t="str">
            <v>Chile</v>
          </cell>
          <cell r="C1274">
            <v>1997</v>
          </cell>
          <cell r="D1274">
            <v>90</v>
          </cell>
          <cell r="E1274">
            <v>2929</v>
          </cell>
          <cell r="F1274">
            <v>90</v>
          </cell>
          <cell r="G1274">
            <v>245886</v>
          </cell>
          <cell r="H1274" t="str">
            <v>;;=SUM(F43:G43);</v>
          </cell>
          <cell r="I1274" t="str">
            <v>.</v>
          </cell>
        </row>
        <row r="1275">
          <cell r="A1275">
            <v>152</v>
          </cell>
          <cell r="B1275" t="str">
            <v>Chile</v>
          </cell>
          <cell r="C1275">
            <v>1997</v>
          </cell>
          <cell r="D1275">
            <v>90</v>
          </cell>
          <cell r="E1275">
            <v>2529</v>
          </cell>
          <cell r="F1275">
            <v>90</v>
          </cell>
          <cell r="G1275">
            <v>1222629</v>
          </cell>
          <cell r="H1275" t="str">
            <v>;;=SUM(F44:G44);</v>
          </cell>
          <cell r="I1275" t="str">
            <v>.</v>
          </cell>
        </row>
        <row r="1276">
          <cell r="A1276">
            <v>152</v>
          </cell>
          <cell r="B1276" t="str">
            <v>Chile</v>
          </cell>
          <cell r="C1276">
            <v>1997</v>
          </cell>
          <cell r="D1276">
            <v>90</v>
          </cell>
          <cell r="E1276">
            <v>3034</v>
          </cell>
          <cell r="F1276">
            <v>90</v>
          </cell>
          <cell r="G1276">
            <v>1221190</v>
          </cell>
          <cell r="H1276" t="str">
            <v>;;=SUM(F45:G45);</v>
          </cell>
          <cell r="I1276" t="str">
            <v>.</v>
          </cell>
        </row>
        <row r="1277">
          <cell r="A1277">
            <v>152</v>
          </cell>
          <cell r="B1277" t="str">
            <v>Chile</v>
          </cell>
          <cell r="C1277">
            <v>1997</v>
          </cell>
          <cell r="D1277">
            <v>90</v>
          </cell>
          <cell r="E1277">
            <v>3539</v>
          </cell>
          <cell r="F1277">
            <v>90</v>
          </cell>
          <cell r="G1277">
            <v>1123900</v>
          </cell>
          <cell r="H1277" t="str">
            <v>;;=SUM(F46:G46);</v>
          </cell>
          <cell r="I1277" t="str">
            <v>.</v>
          </cell>
        </row>
        <row r="1278">
          <cell r="A1278">
            <v>152</v>
          </cell>
          <cell r="B1278" t="str">
            <v>Chile</v>
          </cell>
          <cell r="C1278">
            <v>1997</v>
          </cell>
          <cell r="D1278">
            <v>90</v>
          </cell>
          <cell r="E1278">
            <v>4099</v>
          </cell>
          <cell r="F1278">
            <v>90</v>
          </cell>
          <cell r="G1278">
            <v>4356242</v>
          </cell>
          <cell r="H1278" t="str">
            <v>;;=SUM(F47:G47);</v>
          </cell>
          <cell r="I1278" t="str">
            <v>.</v>
          </cell>
        </row>
        <row r="1279">
          <cell r="A1279">
            <v>152</v>
          </cell>
          <cell r="B1279" t="str">
            <v>Chile</v>
          </cell>
          <cell r="C1279">
            <v>1997</v>
          </cell>
          <cell r="D1279">
            <v>90</v>
          </cell>
          <cell r="E1279">
            <v>990000</v>
          </cell>
          <cell r="F1279">
            <v>90</v>
          </cell>
          <cell r="G1279">
            <v>0</v>
          </cell>
          <cell r="H1279" t="str">
            <v>n;</v>
          </cell>
          <cell r="I1279" t="str">
            <v>n</v>
          </cell>
        </row>
        <row r="1280">
          <cell r="A1280">
            <v>156</v>
          </cell>
          <cell r="B1280" t="str">
            <v>China</v>
          </cell>
          <cell r="C1280">
            <v>1997</v>
          </cell>
          <cell r="D1280">
            <v>90</v>
          </cell>
          <cell r="E1280">
            <v>900000</v>
          </cell>
          <cell r="F1280">
            <v>90</v>
          </cell>
          <cell r="G1280">
            <v>1243481000</v>
          </cell>
          <cell r="H1280" t="str">
            <v>;;=J11*1000;</v>
          </cell>
          <cell r="I1280" t="str">
            <v>.</v>
          </cell>
        </row>
        <row r="1281">
          <cell r="A1281">
            <v>156</v>
          </cell>
          <cell r="B1281" t="str">
            <v>China</v>
          </cell>
          <cell r="C1281">
            <v>1997</v>
          </cell>
          <cell r="D1281">
            <v>90</v>
          </cell>
          <cell r="E1281">
            <v>300</v>
          </cell>
          <cell r="F1281">
            <v>90</v>
          </cell>
          <cell r="G1281">
            <v>46227000</v>
          </cell>
          <cell r="H1281" t="str">
            <v>;;=J12*1000;</v>
          </cell>
          <cell r="I1281" t="str">
            <v>.</v>
          </cell>
        </row>
        <row r="1282">
          <cell r="A1282">
            <v>156</v>
          </cell>
          <cell r="B1282" t="str">
            <v>China</v>
          </cell>
          <cell r="C1282">
            <v>1997</v>
          </cell>
          <cell r="D1282">
            <v>90</v>
          </cell>
          <cell r="E1282">
            <v>303</v>
          </cell>
          <cell r="F1282">
            <v>90</v>
          </cell>
          <cell r="G1282">
            <v>15770000</v>
          </cell>
          <cell r="H1282" t="str">
            <v>;;=J13*1000;</v>
          </cell>
          <cell r="I1282" t="str">
            <v>.</v>
          </cell>
        </row>
        <row r="1283">
          <cell r="A1283">
            <v>156</v>
          </cell>
          <cell r="B1283" t="str">
            <v>China</v>
          </cell>
          <cell r="C1283">
            <v>1997</v>
          </cell>
          <cell r="D1283">
            <v>90</v>
          </cell>
          <cell r="E1283">
            <v>404</v>
          </cell>
          <cell r="F1283">
            <v>90</v>
          </cell>
          <cell r="G1283">
            <v>17754000</v>
          </cell>
          <cell r="H1283" t="str">
            <v>;;=J14*1000;</v>
          </cell>
          <cell r="I1283" t="str">
            <v>.</v>
          </cell>
        </row>
        <row r="1284">
          <cell r="A1284">
            <v>156</v>
          </cell>
          <cell r="B1284" t="str">
            <v>China</v>
          </cell>
          <cell r="C1284">
            <v>1997</v>
          </cell>
          <cell r="D1284">
            <v>90</v>
          </cell>
          <cell r="E1284">
            <v>505</v>
          </cell>
          <cell r="F1284">
            <v>90</v>
          </cell>
          <cell r="G1284">
            <v>19278000</v>
          </cell>
          <cell r="H1284" t="str">
            <v>;;=J15*1000;</v>
          </cell>
          <cell r="I1284" t="str">
            <v>.</v>
          </cell>
        </row>
        <row r="1285">
          <cell r="A1285">
            <v>156</v>
          </cell>
          <cell r="B1285" t="str">
            <v>China</v>
          </cell>
          <cell r="C1285">
            <v>1997</v>
          </cell>
          <cell r="D1285">
            <v>90</v>
          </cell>
          <cell r="E1285">
            <v>606</v>
          </cell>
          <cell r="F1285">
            <v>90</v>
          </cell>
          <cell r="G1285">
            <v>21082000</v>
          </cell>
          <cell r="H1285" t="str">
            <v>;;=J16*1000;</v>
          </cell>
          <cell r="I1285" t="str">
            <v>.</v>
          </cell>
        </row>
        <row r="1286">
          <cell r="A1286">
            <v>156</v>
          </cell>
          <cell r="B1286" t="str">
            <v>China</v>
          </cell>
          <cell r="C1286">
            <v>1997</v>
          </cell>
          <cell r="D1286">
            <v>90</v>
          </cell>
          <cell r="E1286">
            <v>707</v>
          </cell>
          <cell r="F1286">
            <v>90</v>
          </cell>
          <cell r="G1286">
            <v>27021000</v>
          </cell>
          <cell r="H1286" t="str">
            <v>;;=J17*1000;</v>
          </cell>
          <cell r="I1286" t="str">
            <v>.</v>
          </cell>
        </row>
        <row r="1287">
          <cell r="A1287">
            <v>156</v>
          </cell>
          <cell r="B1287" t="str">
            <v>China</v>
          </cell>
          <cell r="C1287">
            <v>1997</v>
          </cell>
          <cell r="D1287">
            <v>90</v>
          </cell>
          <cell r="E1287">
            <v>808</v>
          </cell>
          <cell r="F1287">
            <v>90</v>
          </cell>
          <cell r="G1287">
            <v>26315000</v>
          </cell>
          <cell r="H1287" t="str">
            <v>;;=J18*1000;</v>
          </cell>
          <cell r="I1287" t="str">
            <v>.</v>
          </cell>
        </row>
        <row r="1288">
          <cell r="A1288">
            <v>156</v>
          </cell>
          <cell r="B1288" t="str">
            <v>China</v>
          </cell>
          <cell r="C1288">
            <v>1997</v>
          </cell>
          <cell r="D1288">
            <v>90</v>
          </cell>
          <cell r="E1288">
            <v>909</v>
          </cell>
          <cell r="F1288">
            <v>90</v>
          </cell>
          <cell r="G1288">
            <v>25213000</v>
          </cell>
          <cell r="H1288" t="str">
            <v>;;=J19*1000;</v>
          </cell>
          <cell r="I1288" t="str">
            <v>.</v>
          </cell>
        </row>
        <row r="1289">
          <cell r="A1289">
            <v>156</v>
          </cell>
          <cell r="B1289" t="str">
            <v>China</v>
          </cell>
          <cell r="C1289">
            <v>1997</v>
          </cell>
          <cell r="D1289">
            <v>90</v>
          </cell>
          <cell r="E1289">
            <v>509</v>
          </cell>
          <cell r="F1289">
            <v>90</v>
          </cell>
          <cell r="G1289">
            <v>118909000</v>
          </cell>
          <cell r="H1289" t="str">
            <v>;;=J20*1000;</v>
          </cell>
          <cell r="I1289" t="str">
            <v>.</v>
          </cell>
        </row>
        <row r="1290">
          <cell r="A1290">
            <v>156</v>
          </cell>
          <cell r="B1290" t="str">
            <v>China</v>
          </cell>
          <cell r="C1290">
            <v>1997</v>
          </cell>
          <cell r="D1290">
            <v>90</v>
          </cell>
          <cell r="E1290">
            <v>1010</v>
          </cell>
          <cell r="F1290">
            <v>90</v>
          </cell>
          <cell r="G1290">
            <v>27176000</v>
          </cell>
          <cell r="H1290" t="str">
            <v>;;=J21*1000;</v>
          </cell>
          <cell r="I1290" t="str">
            <v>.</v>
          </cell>
        </row>
        <row r="1291">
          <cell r="A1291">
            <v>156</v>
          </cell>
          <cell r="B1291" t="str">
            <v>China</v>
          </cell>
          <cell r="C1291">
            <v>1997</v>
          </cell>
          <cell r="D1291">
            <v>90</v>
          </cell>
          <cell r="E1291">
            <v>1111</v>
          </cell>
          <cell r="F1291">
            <v>90</v>
          </cell>
          <cell r="G1291">
            <v>23374000</v>
          </cell>
          <cell r="H1291" t="str">
            <v>;;=J22*1000;</v>
          </cell>
          <cell r="I1291" t="str">
            <v>.</v>
          </cell>
        </row>
        <row r="1292">
          <cell r="A1292">
            <v>156</v>
          </cell>
          <cell r="B1292" t="str">
            <v>China</v>
          </cell>
          <cell r="C1292">
            <v>1997</v>
          </cell>
          <cell r="D1292">
            <v>90</v>
          </cell>
          <cell r="E1292">
            <v>1212</v>
          </cell>
          <cell r="F1292">
            <v>90</v>
          </cell>
          <cell r="G1292">
            <v>21364000</v>
          </cell>
          <cell r="H1292" t="str">
            <v>;;=J23*1000;</v>
          </cell>
          <cell r="I1292" t="str">
            <v>.</v>
          </cell>
        </row>
        <row r="1293">
          <cell r="A1293">
            <v>156</v>
          </cell>
          <cell r="B1293" t="str">
            <v>China</v>
          </cell>
          <cell r="C1293">
            <v>1997</v>
          </cell>
          <cell r="D1293">
            <v>90</v>
          </cell>
          <cell r="E1293">
            <v>1313</v>
          </cell>
          <cell r="F1293">
            <v>90</v>
          </cell>
          <cell r="G1293">
            <v>19743000</v>
          </cell>
          <cell r="H1293" t="str">
            <v>;;=J24*1000;</v>
          </cell>
          <cell r="I1293" t="str">
            <v>.</v>
          </cell>
        </row>
        <row r="1294">
          <cell r="A1294">
            <v>156</v>
          </cell>
          <cell r="B1294" t="str">
            <v>China</v>
          </cell>
          <cell r="C1294">
            <v>1997</v>
          </cell>
          <cell r="D1294">
            <v>90</v>
          </cell>
          <cell r="E1294">
            <v>1414</v>
          </cell>
          <cell r="F1294">
            <v>90</v>
          </cell>
          <cell r="G1294">
            <v>20087000</v>
          </cell>
          <cell r="H1294" t="str">
            <v>;;=J25*1000;</v>
          </cell>
          <cell r="I1294" t="str">
            <v>.</v>
          </cell>
        </row>
        <row r="1295">
          <cell r="A1295">
            <v>156</v>
          </cell>
          <cell r="B1295" t="str">
            <v>China</v>
          </cell>
          <cell r="C1295">
            <v>1997</v>
          </cell>
          <cell r="D1295">
            <v>90</v>
          </cell>
          <cell r="E1295">
            <v>1014</v>
          </cell>
          <cell r="F1295">
            <v>90</v>
          </cell>
          <cell r="G1295">
            <v>111744000</v>
          </cell>
          <cell r="H1295" t="str">
            <v>;;=J26*1000;</v>
          </cell>
          <cell r="I1295" t="str">
            <v>.</v>
          </cell>
        </row>
        <row r="1296">
          <cell r="A1296">
            <v>156</v>
          </cell>
          <cell r="B1296" t="str">
            <v>China</v>
          </cell>
          <cell r="C1296">
            <v>1997</v>
          </cell>
          <cell r="D1296">
            <v>90</v>
          </cell>
          <cell r="E1296">
            <v>1515</v>
          </cell>
          <cell r="F1296">
            <v>90</v>
          </cell>
          <cell r="G1296">
            <v>22830000</v>
          </cell>
          <cell r="H1296" t="str">
            <v>;;=J27*1000;</v>
          </cell>
          <cell r="I1296" t="str">
            <v>.</v>
          </cell>
        </row>
        <row r="1297">
          <cell r="A1297">
            <v>156</v>
          </cell>
          <cell r="B1297" t="str">
            <v>China</v>
          </cell>
          <cell r="C1297">
            <v>1997</v>
          </cell>
          <cell r="D1297">
            <v>90</v>
          </cell>
          <cell r="E1297">
            <v>1616</v>
          </cell>
          <cell r="F1297">
            <v>90</v>
          </cell>
          <cell r="G1297">
            <v>18551000</v>
          </cell>
          <cell r="H1297" t="str">
            <v>;;=J28*1000;</v>
          </cell>
          <cell r="I1297" t="str">
            <v>.</v>
          </cell>
        </row>
        <row r="1298">
          <cell r="A1298">
            <v>156</v>
          </cell>
          <cell r="B1298" t="str">
            <v>China</v>
          </cell>
          <cell r="C1298">
            <v>1997</v>
          </cell>
          <cell r="D1298">
            <v>90</v>
          </cell>
          <cell r="E1298">
            <v>1717</v>
          </cell>
          <cell r="F1298">
            <v>90</v>
          </cell>
          <cell r="G1298">
            <v>16944000</v>
          </cell>
          <cell r="H1298" t="str">
            <v>;;=J29*1000;</v>
          </cell>
          <cell r="I1298" t="str">
            <v>.</v>
          </cell>
        </row>
        <row r="1299">
          <cell r="A1299">
            <v>156</v>
          </cell>
          <cell r="B1299" t="str">
            <v>China</v>
          </cell>
          <cell r="C1299">
            <v>1997</v>
          </cell>
          <cell r="D1299">
            <v>90</v>
          </cell>
          <cell r="E1299">
            <v>1818</v>
          </cell>
          <cell r="F1299">
            <v>90</v>
          </cell>
          <cell r="G1299">
            <v>17733000</v>
          </cell>
          <cell r="H1299" t="str">
            <v>;;=J30*1000;</v>
          </cell>
          <cell r="I1299" t="str">
            <v>.</v>
          </cell>
        </row>
        <row r="1300">
          <cell r="A1300">
            <v>156</v>
          </cell>
          <cell r="B1300" t="str">
            <v>China</v>
          </cell>
          <cell r="C1300">
            <v>1997</v>
          </cell>
          <cell r="D1300">
            <v>90</v>
          </cell>
          <cell r="E1300">
            <v>1919</v>
          </cell>
          <cell r="F1300">
            <v>90</v>
          </cell>
          <cell r="G1300">
            <v>15684000</v>
          </cell>
          <cell r="H1300" t="str">
            <v>;;=J31*1000;</v>
          </cell>
          <cell r="I1300" t="str">
            <v>.</v>
          </cell>
        </row>
        <row r="1301">
          <cell r="A1301">
            <v>156</v>
          </cell>
          <cell r="B1301" t="str">
            <v>China</v>
          </cell>
          <cell r="C1301">
            <v>1997</v>
          </cell>
          <cell r="D1301">
            <v>90</v>
          </cell>
          <cell r="E1301">
            <v>1519</v>
          </cell>
          <cell r="F1301">
            <v>90</v>
          </cell>
          <cell r="G1301">
            <v>91742000</v>
          </cell>
          <cell r="H1301" t="str">
            <v>;;=J32*1000;</v>
          </cell>
          <cell r="I1301" t="str">
            <v>.</v>
          </cell>
        </row>
        <row r="1302">
          <cell r="A1302">
            <v>156</v>
          </cell>
          <cell r="B1302" t="str">
            <v>China</v>
          </cell>
          <cell r="C1302">
            <v>1997</v>
          </cell>
          <cell r="D1302">
            <v>90</v>
          </cell>
          <cell r="E1302">
            <v>2020</v>
          </cell>
          <cell r="F1302">
            <v>90</v>
          </cell>
          <cell r="G1302">
            <v>15822000</v>
          </cell>
          <cell r="H1302" t="str">
            <v>;;=J33*1000;</v>
          </cell>
          <cell r="I1302" t="str">
            <v>.</v>
          </cell>
        </row>
        <row r="1303">
          <cell r="A1303">
            <v>156</v>
          </cell>
          <cell r="B1303" t="str">
            <v>China</v>
          </cell>
          <cell r="C1303">
            <v>1997</v>
          </cell>
          <cell r="D1303">
            <v>90</v>
          </cell>
          <cell r="E1303">
            <v>2121</v>
          </cell>
          <cell r="F1303">
            <v>90</v>
          </cell>
          <cell r="G1303">
            <v>17364000</v>
          </cell>
          <cell r="H1303" t="str">
            <v>;;=J34*1000;</v>
          </cell>
          <cell r="I1303" t="str">
            <v>.</v>
          </cell>
        </row>
        <row r="1304">
          <cell r="A1304">
            <v>156</v>
          </cell>
          <cell r="B1304" t="str">
            <v>China</v>
          </cell>
          <cell r="C1304">
            <v>1997</v>
          </cell>
          <cell r="D1304">
            <v>90</v>
          </cell>
          <cell r="E1304">
            <v>2222</v>
          </cell>
          <cell r="F1304">
            <v>90</v>
          </cell>
          <cell r="G1304">
            <v>18495000</v>
          </cell>
          <cell r="H1304" t="str">
            <v>;;=J35*1000;</v>
          </cell>
          <cell r="I1304" t="str">
            <v>.</v>
          </cell>
        </row>
        <row r="1305">
          <cell r="A1305">
            <v>156</v>
          </cell>
          <cell r="B1305" t="str">
            <v>China</v>
          </cell>
          <cell r="C1305">
            <v>1997</v>
          </cell>
          <cell r="D1305">
            <v>90</v>
          </cell>
          <cell r="E1305">
            <v>2323</v>
          </cell>
          <cell r="F1305">
            <v>90</v>
          </cell>
          <cell r="G1305">
            <v>21519000</v>
          </cell>
          <cell r="H1305" t="str">
            <v>;;=J36*1000;</v>
          </cell>
          <cell r="I1305" t="str">
            <v>.</v>
          </cell>
        </row>
        <row r="1306">
          <cell r="A1306">
            <v>156</v>
          </cell>
          <cell r="B1306" t="str">
            <v>China</v>
          </cell>
          <cell r="C1306">
            <v>1997</v>
          </cell>
          <cell r="D1306">
            <v>90</v>
          </cell>
          <cell r="E1306">
            <v>2424</v>
          </cell>
          <cell r="F1306">
            <v>90</v>
          </cell>
          <cell r="G1306">
            <v>23157000</v>
          </cell>
          <cell r="H1306" t="str">
            <v>;;=J37*1000;</v>
          </cell>
          <cell r="I1306" t="str">
            <v>.</v>
          </cell>
        </row>
        <row r="1307">
          <cell r="A1307">
            <v>156</v>
          </cell>
          <cell r="B1307" t="str">
            <v>China</v>
          </cell>
          <cell r="C1307">
            <v>1997</v>
          </cell>
          <cell r="D1307">
            <v>90</v>
          </cell>
          <cell r="E1307">
            <v>2024</v>
          </cell>
          <cell r="F1307">
            <v>90</v>
          </cell>
          <cell r="G1307">
            <v>96357000</v>
          </cell>
          <cell r="H1307" t="str">
            <v>;;=J38*1000;</v>
          </cell>
          <cell r="I1307" t="str">
            <v>.</v>
          </cell>
        </row>
        <row r="1308">
          <cell r="A1308">
            <v>156</v>
          </cell>
          <cell r="B1308" t="str">
            <v>China</v>
          </cell>
          <cell r="C1308">
            <v>1997</v>
          </cell>
          <cell r="D1308">
            <v>90</v>
          </cell>
          <cell r="E1308">
            <v>2525</v>
          </cell>
          <cell r="F1308">
            <v>90</v>
          </cell>
          <cell r="G1308">
            <v>24191000</v>
          </cell>
          <cell r="H1308" t="str">
            <v>;;=J39*1000;</v>
          </cell>
          <cell r="I1308" t="str">
            <v>.</v>
          </cell>
        </row>
        <row r="1309">
          <cell r="A1309">
            <v>156</v>
          </cell>
          <cell r="B1309" t="str">
            <v>China</v>
          </cell>
          <cell r="C1309">
            <v>1997</v>
          </cell>
          <cell r="D1309">
            <v>90</v>
          </cell>
          <cell r="E1309">
            <v>2626</v>
          </cell>
          <cell r="F1309">
            <v>90</v>
          </cell>
          <cell r="G1309">
            <v>25069000</v>
          </cell>
          <cell r="H1309" t="str">
            <v>;;=J40*1000;</v>
          </cell>
          <cell r="I1309" t="str">
            <v>.</v>
          </cell>
        </row>
        <row r="1310">
          <cell r="A1310">
            <v>156</v>
          </cell>
          <cell r="B1310" t="str">
            <v>China</v>
          </cell>
          <cell r="C1310">
            <v>1997</v>
          </cell>
          <cell r="D1310">
            <v>90</v>
          </cell>
          <cell r="E1310">
            <v>2727</v>
          </cell>
          <cell r="F1310">
            <v>90</v>
          </cell>
          <cell r="G1310">
            <v>26838000</v>
          </cell>
          <cell r="H1310" t="str">
            <v>;;=J41*1000;</v>
          </cell>
          <cell r="I1310" t="str">
            <v>.</v>
          </cell>
        </row>
        <row r="1311">
          <cell r="A1311">
            <v>156</v>
          </cell>
          <cell r="B1311" t="str">
            <v>China</v>
          </cell>
          <cell r="C1311">
            <v>1997</v>
          </cell>
          <cell r="D1311">
            <v>90</v>
          </cell>
          <cell r="E1311">
            <v>2828</v>
          </cell>
          <cell r="F1311">
            <v>90</v>
          </cell>
          <cell r="G1311">
            <v>25803000</v>
          </cell>
          <cell r="H1311" t="str">
            <v>;;=J42*1000;</v>
          </cell>
          <cell r="I1311" t="str">
            <v>.</v>
          </cell>
        </row>
        <row r="1312">
          <cell r="A1312">
            <v>156</v>
          </cell>
          <cell r="B1312" t="str">
            <v>China</v>
          </cell>
          <cell r="C1312">
            <v>1997</v>
          </cell>
          <cell r="D1312">
            <v>90</v>
          </cell>
          <cell r="E1312">
            <v>2929</v>
          </cell>
          <cell r="F1312">
            <v>90</v>
          </cell>
          <cell r="G1312">
            <v>26899000</v>
          </cell>
          <cell r="H1312" t="str">
            <v>;;=J43*1000;</v>
          </cell>
          <cell r="I1312" t="str">
            <v>.</v>
          </cell>
        </row>
        <row r="1313">
          <cell r="A1313">
            <v>156</v>
          </cell>
          <cell r="B1313" t="str">
            <v>China</v>
          </cell>
          <cell r="C1313">
            <v>1997</v>
          </cell>
          <cell r="D1313">
            <v>90</v>
          </cell>
          <cell r="E1313">
            <v>2529</v>
          </cell>
          <cell r="F1313">
            <v>90</v>
          </cell>
          <cell r="G1313">
            <v>128800000</v>
          </cell>
          <cell r="H1313" t="str">
            <v>;;=J44*1000;</v>
          </cell>
          <cell r="I1313" t="str">
            <v>.</v>
          </cell>
        </row>
        <row r="1314">
          <cell r="A1314">
            <v>156</v>
          </cell>
          <cell r="B1314" t="str">
            <v>China</v>
          </cell>
          <cell r="C1314">
            <v>1997</v>
          </cell>
          <cell r="D1314">
            <v>90</v>
          </cell>
          <cell r="E1314">
            <v>3034</v>
          </cell>
          <cell r="F1314">
            <v>90</v>
          </cell>
          <cell r="G1314">
            <v>125786000</v>
          </cell>
          <cell r="H1314" t="str">
            <v>;;=J45*1000;</v>
          </cell>
          <cell r="I1314" t="str">
            <v>.</v>
          </cell>
        </row>
        <row r="1315">
          <cell r="A1315">
            <v>156</v>
          </cell>
          <cell r="B1315" t="str">
            <v>China</v>
          </cell>
          <cell r="C1315">
            <v>1997</v>
          </cell>
          <cell r="D1315">
            <v>90</v>
          </cell>
          <cell r="E1315">
            <v>3539</v>
          </cell>
          <cell r="F1315">
            <v>90</v>
          </cell>
          <cell r="G1315">
            <v>79138000</v>
          </cell>
          <cell r="H1315" t="str">
            <v>;;=J46*1000;</v>
          </cell>
          <cell r="I1315" t="str">
            <v>.</v>
          </cell>
        </row>
        <row r="1316">
          <cell r="A1316">
            <v>156</v>
          </cell>
          <cell r="B1316" t="str">
            <v>China</v>
          </cell>
          <cell r="C1316">
            <v>1997</v>
          </cell>
          <cell r="D1316">
            <v>90</v>
          </cell>
          <cell r="E1316">
            <v>4099</v>
          </cell>
          <cell r="F1316">
            <v>90</v>
          </cell>
          <cell r="G1316">
            <v>411254000</v>
          </cell>
          <cell r="H1316" t="str">
            <v>;;=J47*1000;</v>
          </cell>
          <cell r="I1316" t="str">
            <v>.</v>
          </cell>
        </row>
        <row r="1317">
          <cell r="A1317">
            <v>156</v>
          </cell>
          <cell r="B1317" t="str">
            <v>China</v>
          </cell>
          <cell r="C1317">
            <v>1997</v>
          </cell>
          <cell r="D1317">
            <v>90</v>
          </cell>
          <cell r="E1317">
            <v>990000</v>
          </cell>
          <cell r="F1317">
            <v>90</v>
          </cell>
          <cell r="G1317">
            <v>0</v>
          </cell>
          <cell r="H1317" t="str">
            <v>n;</v>
          </cell>
          <cell r="I1317" t="str">
            <v>n</v>
          </cell>
        </row>
        <row r="1318">
          <cell r="A1318">
            <v>220</v>
          </cell>
          <cell r="B1318" t="str">
            <v>Egypt</v>
          </cell>
          <cell r="C1318">
            <v>1997</v>
          </cell>
          <cell r="D1318">
            <v>90</v>
          </cell>
          <cell r="E1318">
            <v>900000</v>
          </cell>
          <cell r="F1318">
            <v>90</v>
          </cell>
          <cell r="G1318">
            <v>58837283</v>
          </cell>
          <cell r="H1318" t="str">
            <v>;;=SUM(F11:G11);</v>
          </cell>
          <cell r="I1318" t="str">
            <v>.</v>
          </cell>
        </row>
        <row r="1319">
          <cell r="A1319">
            <v>220</v>
          </cell>
          <cell r="B1319" t="str">
            <v>Egypt</v>
          </cell>
          <cell r="C1319">
            <v>1997</v>
          </cell>
          <cell r="D1319">
            <v>90</v>
          </cell>
          <cell r="E1319">
            <v>300</v>
          </cell>
          <cell r="F1319">
            <v>90</v>
          </cell>
          <cell r="G1319">
            <v>4208249</v>
          </cell>
          <cell r="H1319" t="str">
            <v>;;=SUM(F12:G12);</v>
          </cell>
          <cell r="I1319" t="str">
            <v>.</v>
          </cell>
        </row>
        <row r="1320">
          <cell r="A1320">
            <v>220</v>
          </cell>
          <cell r="B1320" t="str">
            <v>Egypt</v>
          </cell>
          <cell r="C1320">
            <v>1997</v>
          </cell>
          <cell r="D1320">
            <v>90</v>
          </cell>
          <cell r="E1320">
            <v>303</v>
          </cell>
          <cell r="F1320">
            <v>90</v>
          </cell>
          <cell r="G1320">
            <v>1302739</v>
          </cell>
          <cell r="H1320" t="str">
            <v>;;=SUM(F13:G13);</v>
          </cell>
          <cell r="I1320" t="str">
            <v>.</v>
          </cell>
        </row>
        <row r="1321">
          <cell r="A1321">
            <v>220</v>
          </cell>
          <cell r="B1321" t="str">
            <v>Egypt</v>
          </cell>
          <cell r="C1321">
            <v>1997</v>
          </cell>
          <cell r="D1321">
            <v>90</v>
          </cell>
          <cell r="E1321">
            <v>404</v>
          </cell>
          <cell r="F1321">
            <v>90</v>
          </cell>
          <cell r="G1321">
            <v>1336190</v>
          </cell>
          <cell r="H1321" t="str">
            <v>;;=SUM(F14:G14);</v>
          </cell>
          <cell r="I1321" t="str">
            <v>.</v>
          </cell>
        </row>
        <row r="1322">
          <cell r="A1322">
            <v>220</v>
          </cell>
          <cell r="B1322" t="str">
            <v>Egypt</v>
          </cell>
          <cell r="C1322">
            <v>1997</v>
          </cell>
          <cell r="D1322">
            <v>90</v>
          </cell>
          <cell r="E1322">
            <v>505</v>
          </cell>
          <cell r="F1322">
            <v>90</v>
          </cell>
          <cell r="G1322">
            <v>1476175</v>
          </cell>
          <cell r="H1322" t="str">
            <v>;;=SUM(F15:G15);</v>
          </cell>
          <cell r="I1322" t="str">
            <v>.</v>
          </cell>
        </row>
        <row r="1323">
          <cell r="A1323">
            <v>220</v>
          </cell>
          <cell r="B1323" t="str">
            <v>Egypt</v>
          </cell>
          <cell r="C1323">
            <v>1997</v>
          </cell>
          <cell r="D1323">
            <v>90</v>
          </cell>
          <cell r="E1323">
            <v>606</v>
          </cell>
          <cell r="F1323">
            <v>90</v>
          </cell>
          <cell r="G1323">
            <v>1501497</v>
          </cell>
          <cell r="H1323" t="str">
            <v>;;=SUM(F16:G16);</v>
          </cell>
          <cell r="I1323" t="str">
            <v>.</v>
          </cell>
        </row>
        <row r="1324">
          <cell r="A1324">
            <v>220</v>
          </cell>
          <cell r="B1324" t="str">
            <v>Egypt</v>
          </cell>
          <cell r="C1324">
            <v>1997</v>
          </cell>
          <cell r="D1324">
            <v>90</v>
          </cell>
          <cell r="E1324">
            <v>707</v>
          </cell>
          <cell r="F1324">
            <v>90</v>
          </cell>
          <cell r="G1324">
            <v>1165069</v>
          </cell>
          <cell r="H1324" t="str">
            <v>;;=SUM(F17:G17);</v>
          </cell>
          <cell r="I1324" t="str">
            <v>.</v>
          </cell>
        </row>
        <row r="1325">
          <cell r="A1325">
            <v>220</v>
          </cell>
          <cell r="B1325" t="str">
            <v>Egypt</v>
          </cell>
          <cell r="C1325">
            <v>1997</v>
          </cell>
          <cell r="D1325">
            <v>90</v>
          </cell>
          <cell r="E1325">
            <v>808</v>
          </cell>
          <cell r="F1325">
            <v>90</v>
          </cell>
          <cell r="G1325">
            <v>1547389</v>
          </cell>
          <cell r="H1325" t="str">
            <v>;;=SUM(F18:G18);</v>
          </cell>
          <cell r="I1325" t="str">
            <v>.</v>
          </cell>
        </row>
        <row r="1326">
          <cell r="A1326">
            <v>220</v>
          </cell>
          <cell r="B1326" t="str">
            <v>Egypt</v>
          </cell>
          <cell r="C1326">
            <v>1997</v>
          </cell>
          <cell r="D1326">
            <v>90</v>
          </cell>
          <cell r="E1326">
            <v>909</v>
          </cell>
          <cell r="F1326">
            <v>90</v>
          </cell>
          <cell r="G1326">
            <v>1567727</v>
          </cell>
          <cell r="H1326" t="str">
            <v>;;=SUM(F19:G19);</v>
          </cell>
          <cell r="I1326" t="str">
            <v>.</v>
          </cell>
        </row>
        <row r="1327">
          <cell r="A1327">
            <v>220</v>
          </cell>
          <cell r="B1327" t="str">
            <v>Egypt</v>
          </cell>
          <cell r="C1327">
            <v>1997</v>
          </cell>
          <cell r="D1327">
            <v>90</v>
          </cell>
          <cell r="E1327">
            <v>509</v>
          </cell>
          <cell r="F1327">
            <v>90</v>
          </cell>
          <cell r="G1327">
            <v>7257857</v>
          </cell>
          <cell r="H1327" t="str">
            <v>;;=SUM(F20:G20);</v>
          </cell>
          <cell r="I1327" t="str">
            <v>.</v>
          </cell>
        </row>
        <row r="1328">
          <cell r="A1328">
            <v>220</v>
          </cell>
          <cell r="B1328" t="str">
            <v>Egypt</v>
          </cell>
          <cell r="C1328">
            <v>1997</v>
          </cell>
          <cell r="D1328">
            <v>90</v>
          </cell>
          <cell r="E1328">
            <v>1010</v>
          </cell>
          <cell r="F1328">
            <v>90</v>
          </cell>
          <cell r="G1328">
            <v>1583563</v>
          </cell>
          <cell r="H1328" t="str">
            <v>;;=SUM(F21:G21);</v>
          </cell>
          <cell r="I1328" t="str">
            <v>.</v>
          </cell>
        </row>
        <row r="1329">
          <cell r="A1329">
            <v>220</v>
          </cell>
          <cell r="B1329" t="str">
            <v>Egypt</v>
          </cell>
          <cell r="C1329">
            <v>1997</v>
          </cell>
          <cell r="D1329">
            <v>90</v>
          </cell>
          <cell r="E1329">
            <v>1111</v>
          </cell>
          <cell r="F1329">
            <v>90</v>
          </cell>
          <cell r="G1329">
            <v>1591026</v>
          </cell>
          <cell r="H1329" t="str">
            <v>;;=SUM(F22:G22);</v>
          </cell>
          <cell r="I1329" t="str">
            <v>.</v>
          </cell>
        </row>
        <row r="1330">
          <cell r="A1330">
            <v>220</v>
          </cell>
          <cell r="B1330" t="str">
            <v>Egypt</v>
          </cell>
          <cell r="C1330">
            <v>1997</v>
          </cell>
          <cell r="D1330">
            <v>90</v>
          </cell>
          <cell r="E1330">
            <v>1212</v>
          </cell>
          <cell r="F1330">
            <v>90</v>
          </cell>
          <cell r="G1330">
            <v>1585638</v>
          </cell>
          <cell r="H1330" t="str">
            <v>;;=SUM(F23:G23);</v>
          </cell>
          <cell r="I1330" t="str">
            <v>.</v>
          </cell>
        </row>
        <row r="1331">
          <cell r="A1331">
            <v>220</v>
          </cell>
          <cell r="B1331" t="str">
            <v>Egypt</v>
          </cell>
          <cell r="C1331">
            <v>1997</v>
          </cell>
          <cell r="D1331">
            <v>90</v>
          </cell>
          <cell r="E1331">
            <v>1313</v>
          </cell>
          <cell r="F1331">
            <v>90</v>
          </cell>
          <cell r="G1331">
            <v>1564628</v>
          </cell>
          <cell r="H1331" t="str">
            <v>;;=SUM(F24:G24);</v>
          </cell>
          <cell r="I1331" t="str">
            <v>.</v>
          </cell>
        </row>
        <row r="1332">
          <cell r="A1332">
            <v>220</v>
          </cell>
          <cell r="B1332" t="str">
            <v>Egypt</v>
          </cell>
          <cell r="C1332">
            <v>1997</v>
          </cell>
          <cell r="D1332">
            <v>90</v>
          </cell>
          <cell r="E1332">
            <v>1414</v>
          </cell>
          <cell r="F1332">
            <v>90</v>
          </cell>
          <cell r="G1332">
            <v>1530233</v>
          </cell>
          <cell r="H1332" t="str">
            <v>;;=SUM(F25:G25);</v>
          </cell>
          <cell r="I1332" t="str">
            <v>.</v>
          </cell>
        </row>
        <row r="1333">
          <cell r="A1333">
            <v>220</v>
          </cell>
          <cell r="B1333" t="str">
            <v>Egypt</v>
          </cell>
          <cell r="C1333">
            <v>1997</v>
          </cell>
          <cell r="D1333">
            <v>90</v>
          </cell>
          <cell r="E1333">
            <v>1014</v>
          </cell>
          <cell r="F1333">
            <v>90</v>
          </cell>
          <cell r="G1333">
            <v>7855088</v>
          </cell>
          <cell r="H1333" t="str">
            <v>;;=SUM(F26:G26);</v>
          </cell>
          <cell r="I1333" t="str">
            <v>.</v>
          </cell>
        </row>
        <row r="1334">
          <cell r="A1334">
            <v>220</v>
          </cell>
          <cell r="B1334" t="str">
            <v>Egypt</v>
          </cell>
          <cell r="C1334">
            <v>1997</v>
          </cell>
          <cell r="D1334">
            <v>90</v>
          </cell>
          <cell r="E1334">
            <v>1515</v>
          </cell>
          <cell r="F1334">
            <v>90</v>
          </cell>
          <cell r="G1334">
            <v>1492389</v>
          </cell>
          <cell r="H1334" t="str">
            <v>;;=SUM(F27:G27);</v>
          </cell>
          <cell r="I1334" t="str">
            <v>.</v>
          </cell>
        </row>
        <row r="1335">
          <cell r="A1335">
            <v>220</v>
          </cell>
          <cell r="B1335" t="str">
            <v>Egypt</v>
          </cell>
          <cell r="C1335">
            <v>1997</v>
          </cell>
          <cell r="D1335">
            <v>90</v>
          </cell>
          <cell r="E1335">
            <v>1616</v>
          </cell>
          <cell r="F1335">
            <v>90</v>
          </cell>
          <cell r="G1335">
            <v>1450242</v>
          </cell>
          <cell r="H1335" t="str">
            <v>;;=SUM(F28:G28);</v>
          </cell>
          <cell r="I1335" t="str">
            <v>.</v>
          </cell>
        </row>
        <row r="1336">
          <cell r="A1336">
            <v>220</v>
          </cell>
          <cell r="B1336" t="str">
            <v>Egypt</v>
          </cell>
          <cell r="C1336">
            <v>1997</v>
          </cell>
          <cell r="D1336">
            <v>90</v>
          </cell>
          <cell r="E1336">
            <v>1717</v>
          </cell>
          <cell r="F1336">
            <v>90</v>
          </cell>
          <cell r="G1336">
            <v>1393473</v>
          </cell>
          <cell r="H1336" t="str">
            <v>;;=SUM(F29:G29);</v>
          </cell>
          <cell r="I1336" t="str">
            <v>.</v>
          </cell>
        </row>
        <row r="1337">
          <cell r="A1337">
            <v>220</v>
          </cell>
          <cell r="B1337" t="str">
            <v>Egypt</v>
          </cell>
          <cell r="C1337">
            <v>1997</v>
          </cell>
          <cell r="D1337">
            <v>90</v>
          </cell>
          <cell r="E1337">
            <v>1818</v>
          </cell>
          <cell r="F1337">
            <v>90</v>
          </cell>
          <cell r="G1337">
            <v>1319791</v>
          </cell>
          <cell r="H1337" t="str">
            <v>;;=SUM(F30:G30);</v>
          </cell>
          <cell r="I1337" t="str">
            <v>.</v>
          </cell>
        </row>
        <row r="1338">
          <cell r="A1338">
            <v>220</v>
          </cell>
          <cell r="B1338" t="str">
            <v>Egypt</v>
          </cell>
          <cell r="C1338">
            <v>1997</v>
          </cell>
          <cell r="D1338">
            <v>90</v>
          </cell>
          <cell r="E1338">
            <v>1919</v>
          </cell>
          <cell r="F1338">
            <v>90</v>
          </cell>
          <cell r="G1338">
            <v>1235217</v>
          </cell>
          <cell r="H1338" t="str">
            <v>;;=SUM(F31:G31);</v>
          </cell>
          <cell r="I1338" t="str">
            <v>.</v>
          </cell>
        </row>
        <row r="1339">
          <cell r="A1339">
            <v>220</v>
          </cell>
          <cell r="B1339" t="str">
            <v>Egypt</v>
          </cell>
          <cell r="C1339">
            <v>1997</v>
          </cell>
          <cell r="D1339">
            <v>90</v>
          </cell>
          <cell r="E1339">
            <v>1519</v>
          </cell>
          <cell r="F1339">
            <v>90</v>
          </cell>
          <cell r="G1339">
            <v>6891112</v>
          </cell>
          <cell r="H1339" t="str">
            <v>;;=SUM(F32:G32);</v>
          </cell>
          <cell r="I1339" t="str">
            <v>.</v>
          </cell>
        </row>
        <row r="1340">
          <cell r="A1340">
            <v>220</v>
          </cell>
          <cell r="B1340" t="str">
            <v>Egypt</v>
          </cell>
          <cell r="C1340">
            <v>1997</v>
          </cell>
          <cell r="D1340">
            <v>90</v>
          </cell>
          <cell r="E1340">
            <v>2020</v>
          </cell>
          <cell r="F1340">
            <v>90</v>
          </cell>
          <cell r="G1340">
            <v>1143491</v>
          </cell>
          <cell r="H1340" t="str">
            <v>;;=SUM(F33:G33);</v>
          </cell>
          <cell r="I1340" t="str">
            <v>.</v>
          </cell>
        </row>
        <row r="1341">
          <cell r="A1341">
            <v>220</v>
          </cell>
          <cell r="B1341" t="str">
            <v>Egypt</v>
          </cell>
          <cell r="C1341">
            <v>1997</v>
          </cell>
          <cell r="D1341">
            <v>90</v>
          </cell>
          <cell r="E1341">
            <v>2121</v>
          </cell>
          <cell r="F1341">
            <v>90</v>
          </cell>
          <cell r="G1341">
            <v>1057213</v>
          </cell>
          <cell r="H1341" t="str">
            <v>;;=SUM(F34:G34);</v>
          </cell>
          <cell r="I1341" t="str">
            <v>.</v>
          </cell>
        </row>
        <row r="1342">
          <cell r="A1342">
            <v>220</v>
          </cell>
          <cell r="B1342" t="str">
            <v>Egypt</v>
          </cell>
          <cell r="C1342">
            <v>1997</v>
          </cell>
          <cell r="D1342">
            <v>90</v>
          </cell>
          <cell r="E1342">
            <v>2222</v>
          </cell>
          <cell r="F1342">
            <v>90</v>
          </cell>
          <cell r="G1342">
            <v>988886</v>
          </cell>
          <cell r="H1342" t="str">
            <v>;;=SUM(F35:G35);</v>
          </cell>
          <cell r="I1342" t="str">
            <v>.</v>
          </cell>
        </row>
        <row r="1343">
          <cell r="A1343">
            <v>220</v>
          </cell>
          <cell r="B1343" t="str">
            <v>Egypt</v>
          </cell>
          <cell r="C1343">
            <v>1997</v>
          </cell>
          <cell r="D1343">
            <v>90</v>
          </cell>
          <cell r="E1343">
            <v>2323</v>
          </cell>
          <cell r="F1343">
            <v>90</v>
          </cell>
          <cell r="G1343">
            <v>946492</v>
          </cell>
          <cell r="H1343" t="str">
            <v>;;=SUM(F36:G36);</v>
          </cell>
          <cell r="I1343" t="str">
            <v>.</v>
          </cell>
        </row>
        <row r="1344">
          <cell r="A1344">
            <v>220</v>
          </cell>
          <cell r="B1344" t="str">
            <v>Egypt</v>
          </cell>
          <cell r="C1344">
            <v>1997</v>
          </cell>
          <cell r="D1344">
            <v>90</v>
          </cell>
          <cell r="E1344">
            <v>2424</v>
          </cell>
          <cell r="F1344">
            <v>90</v>
          </cell>
          <cell r="G1344">
            <v>923933</v>
          </cell>
          <cell r="H1344" t="str">
            <v>;;=SUM(F37:G37);</v>
          </cell>
          <cell r="I1344" t="str">
            <v>.</v>
          </cell>
        </row>
        <row r="1345">
          <cell r="A1345">
            <v>220</v>
          </cell>
          <cell r="B1345" t="str">
            <v>Egypt</v>
          </cell>
          <cell r="C1345">
            <v>1997</v>
          </cell>
          <cell r="D1345">
            <v>90</v>
          </cell>
          <cell r="E1345">
            <v>2024</v>
          </cell>
          <cell r="F1345">
            <v>90</v>
          </cell>
          <cell r="G1345">
            <v>5060015</v>
          </cell>
          <cell r="H1345" t="str">
            <v>;;=SUM(F38:G38);</v>
          </cell>
          <cell r="I1345" t="str">
            <v>.</v>
          </cell>
        </row>
        <row r="1346">
          <cell r="A1346">
            <v>220</v>
          </cell>
          <cell r="B1346" t="str">
            <v>Egypt</v>
          </cell>
          <cell r="C1346">
            <v>1997</v>
          </cell>
          <cell r="D1346">
            <v>90</v>
          </cell>
          <cell r="E1346">
            <v>2525</v>
          </cell>
          <cell r="F1346">
            <v>90</v>
          </cell>
          <cell r="G1346">
            <v>908230</v>
          </cell>
          <cell r="H1346" t="str">
            <v>;;=SUM(F39:G39);</v>
          </cell>
          <cell r="I1346" t="str">
            <v>.</v>
          </cell>
        </row>
        <row r="1347">
          <cell r="A1347">
            <v>220</v>
          </cell>
          <cell r="B1347" t="str">
            <v>Egypt</v>
          </cell>
          <cell r="C1347">
            <v>1997</v>
          </cell>
          <cell r="D1347">
            <v>90</v>
          </cell>
          <cell r="E1347">
            <v>2626</v>
          </cell>
          <cell r="F1347">
            <v>90</v>
          </cell>
          <cell r="G1347">
            <v>890464</v>
          </cell>
          <cell r="H1347" t="str">
            <v>;;=SUM(F40:G40);</v>
          </cell>
          <cell r="I1347" t="str">
            <v>.</v>
          </cell>
        </row>
        <row r="1348">
          <cell r="A1348">
            <v>220</v>
          </cell>
          <cell r="B1348" t="str">
            <v>Egypt</v>
          </cell>
          <cell r="C1348">
            <v>1997</v>
          </cell>
          <cell r="D1348">
            <v>90</v>
          </cell>
          <cell r="E1348">
            <v>2727</v>
          </cell>
          <cell r="F1348">
            <v>90</v>
          </cell>
          <cell r="G1348">
            <v>873154</v>
          </cell>
          <cell r="H1348" t="str">
            <v>;;=SUM(F41:G41);</v>
          </cell>
          <cell r="I1348" t="str">
            <v>.</v>
          </cell>
        </row>
        <row r="1349">
          <cell r="A1349">
            <v>220</v>
          </cell>
          <cell r="B1349" t="str">
            <v>Egypt</v>
          </cell>
          <cell r="C1349">
            <v>1997</v>
          </cell>
          <cell r="D1349">
            <v>90</v>
          </cell>
          <cell r="E1349">
            <v>2828</v>
          </cell>
          <cell r="F1349">
            <v>90</v>
          </cell>
          <cell r="G1349">
            <v>853641</v>
          </cell>
          <cell r="H1349" t="str">
            <v>;;=SUM(F42:G42);</v>
          </cell>
          <cell r="I1349" t="str">
            <v>.</v>
          </cell>
        </row>
        <row r="1350">
          <cell r="A1350">
            <v>220</v>
          </cell>
          <cell r="B1350" t="str">
            <v>Egypt</v>
          </cell>
          <cell r="C1350">
            <v>1997</v>
          </cell>
          <cell r="D1350">
            <v>90</v>
          </cell>
          <cell r="E1350">
            <v>2929</v>
          </cell>
          <cell r="F1350">
            <v>90</v>
          </cell>
          <cell r="G1350">
            <v>833197</v>
          </cell>
          <cell r="H1350" t="str">
            <v>;;=SUM(F43:G43);</v>
          </cell>
          <cell r="I1350" t="str">
            <v>.</v>
          </cell>
        </row>
        <row r="1351">
          <cell r="A1351">
            <v>220</v>
          </cell>
          <cell r="B1351" t="str">
            <v>Egypt</v>
          </cell>
          <cell r="C1351">
            <v>1997</v>
          </cell>
          <cell r="D1351">
            <v>90</v>
          </cell>
          <cell r="E1351">
            <v>2529</v>
          </cell>
          <cell r="F1351">
            <v>90</v>
          </cell>
          <cell r="G1351">
            <v>4358686</v>
          </cell>
          <cell r="H1351" t="str">
            <v>;;=SUM(F44:G44);</v>
          </cell>
          <cell r="I1351" t="str">
            <v>.</v>
          </cell>
        </row>
        <row r="1352">
          <cell r="A1352">
            <v>220</v>
          </cell>
          <cell r="B1352" t="str">
            <v>Egypt</v>
          </cell>
          <cell r="C1352">
            <v>1997</v>
          </cell>
          <cell r="D1352">
            <v>90</v>
          </cell>
          <cell r="E1352">
            <v>3034</v>
          </cell>
          <cell r="F1352">
            <v>90</v>
          </cell>
          <cell r="G1352">
            <v>3968152</v>
          </cell>
          <cell r="H1352" t="str">
            <v>;;=SUM(F45:G45);</v>
          </cell>
          <cell r="I1352" t="str">
            <v>.</v>
          </cell>
        </row>
        <row r="1353">
          <cell r="A1353">
            <v>220</v>
          </cell>
          <cell r="B1353" t="str">
            <v>Egypt</v>
          </cell>
          <cell r="C1353">
            <v>1997</v>
          </cell>
          <cell r="D1353">
            <v>90</v>
          </cell>
          <cell r="E1353">
            <v>3539</v>
          </cell>
          <cell r="F1353">
            <v>90</v>
          </cell>
          <cell r="G1353">
            <v>3850900</v>
          </cell>
          <cell r="H1353" t="str">
            <v>;;=SUM(F46:G46);</v>
          </cell>
          <cell r="I1353" t="str">
            <v>.</v>
          </cell>
        </row>
        <row r="1354">
          <cell r="A1354">
            <v>220</v>
          </cell>
          <cell r="B1354" t="str">
            <v>Egypt</v>
          </cell>
          <cell r="C1354">
            <v>1997</v>
          </cell>
          <cell r="D1354">
            <v>90</v>
          </cell>
          <cell r="E1354">
            <v>4099</v>
          </cell>
          <cell r="F1354">
            <v>90</v>
          </cell>
          <cell r="G1354">
            <v>12748295</v>
          </cell>
          <cell r="H1354" t="str">
            <v>;;=SUM(F47:G47);</v>
          </cell>
          <cell r="I1354" t="str">
            <v>.</v>
          </cell>
        </row>
        <row r="1355">
          <cell r="A1355">
            <v>220</v>
          </cell>
          <cell r="B1355" t="str">
            <v>Egypt</v>
          </cell>
          <cell r="C1355">
            <v>1997</v>
          </cell>
          <cell r="D1355">
            <v>90</v>
          </cell>
          <cell r="E1355">
            <v>990000</v>
          </cell>
          <cell r="F1355">
            <v>90</v>
          </cell>
          <cell r="G1355">
            <v>0</v>
          </cell>
          <cell r="H1355" t="str">
            <v>n;</v>
          </cell>
          <cell r="I1355" t="str">
            <v>n</v>
          </cell>
        </row>
        <row r="1356">
          <cell r="A1356">
            <v>356</v>
          </cell>
          <cell r="B1356" t="str">
            <v>India</v>
          </cell>
          <cell r="C1356">
            <v>1997</v>
          </cell>
          <cell r="D1356">
            <v>90</v>
          </cell>
          <cell r="E1356">
            <v>900000</v>
          </cell>
          <cell r="F1356">
            <v>90</v>
          </cell>
          <cell r="G1356">
            <v>838567879</v>
          </cell>
          <cell r="H1356" t="str">
            <v>;;=SUM(F11:G11);</v>
          </cell>
          <cell r="I1356" t="str">
            <v>.</v>
          </cell>
        </row>
        <row r="1357">
          <cell r="A1357">
            <v>356</v>
          </cell>
          <cell r="B1357" t="str">
            <v>India</v>
          </cell>
          <cell r="C1357">
            <v>1997</v>
          </cell>
          <cell r="D1357">
            <v>90</v>
          </cell>
          <cell r="E1357">
            <v>300</v>
          </cell>
          <cell r="F1357">
            <v>90</v>
          </cell>
          <cell r="G1357">
            <v>102378032</v>
          </cell>
          <cell r="H1357" t="str">
            <v>;;=SUM(F12:G12);</v>
          </cell>
          <cell r="I1357" t="str">
            <v>.</v>
          </cell>
        </row>
        <row r="1358">
          <cell r="A1358">
            <v>356</v>
          </cell>
          <cell r="B1358" t="str">
            <v>India</v>
          </cell>
          <cell r="C1358">
            <v>1997</v>
          </cell>
          <cell r="D1358">
            <v>90</v>
          </cell>
          <cell r="E1358">
            <v>303</v>
          </cell>
          <cell r="F1358">
            <v>90</v>
          </cell>
          <cell r="G1358">
            <v>0</v>
          </cell>
          <cell r="H1358" t="str">
            <v>xr:A2;</v>
          </cell>
          <cell r="I1358" t="str">
            <v>xr:A2</v>
          </cell>
        </row>
        <row r="1359">
          <cell r="A1359">
            <v>356</v>
          </cell>
          <cell r="B1359" t="str">
            <v>India</v>
          </cell>
          <cell r="C1359">
            <v>1997</v>
          </cell>
          <cell r="D1359">
            <v>90</v>
          </cell>
          <cell r="E1359">
            <v>404</v>
          </cell>
          <cell r="F1359">
            <v>90</v>
          </cell>
          <cell r="G1359">
            <v>0</v>
          </cell>
          <cell r="H1359" t="str">
            <v>xr:A2;</v>
          </cell>
          <cell r="I1359" t="str">
            <v>xr:A2</v>
          </cell>
        </row>
        <row r="1360">
          <cell r="A1360">
            <v>356</v>
          </cell>
          <cell r="B1360" t="str">
            <v>India</v>
          </cell>
          <cell r="C1360">
            <v>1997</v>
          </cell>
          <cell r="D1360">
            <v>90</v>
          </cell>
          <cell r="E1360">
            <v>505</v>
          </cell>
          <cell r="F1360">
            <v>90</v>
          </cell>
          <cell r="G1360">
            <v>24676682</v>
          </cell>
          <cell r="H1360" t="str">
            <v>;;=SUM(F15:G15);</v>
          </cell>
          <cell r="I1360" t="str">
            <v>.</v>
          </cell>
        </row>
        <row r="1361">
          <cell r="A1361">
            <v>356</v>
          </cell>
          <cell r="B1361" t="str">
            <v>India</v>
          </cell>
          <cell r="C1361">
            <v>1997</v>
          </cell>
          <cell r="D1361">
            <v>90</v>
          </cell>
          <cell r="E1361">
            <v>606</v>
          </cell>
          <cell r="F1361">
            <v>90</v>
          </cell>
          <cell r="G1361">
            <v>23357126</v>
          </cell>
          <cell r="H1361" t="str">
            <v>;;=SUM(F16:G16);</v>
          </cell>
          <cell r="I1361" t="str">
            <v>.</v>
          </cell>
        </row>
        <row r="1362">
          <cell r="A1362">
            <v>356</v>
          </cell>
          <cell r="B1362" t="str">
            <v>India</v>
          </cell>
          <cell r="C1362">
            <v>1997</v>
          </cell>
          <cell r="D1362">
            <v>90</v>
          </cell>
          <cell r="E1362">
            <v>707</v>
          </cell>
          <cell r="F1362">
            <v>90</v>
          </cell>
          <cell r="G1362">
            <v>19723238</v>
          </cell>
          <cell r="H1362" t="str">
            <v>;;=SUM(F17:G17);</v>
          </cell>
          <cell r="I1362" t="str">
            <v>.</v>
          </cell>
        </row>
        <row r="1363">
          <cell r="A1363">
            <v>356</v>
          </cell>
          <cell r="B1363" t="str">
            <v>India</v>
          </cell>
          <cell r="C1363">
            <v>1997</v>
          </cell>
          <cell r="D1363">
            <v>90</v>
          </cell>
          <cell r="E1363">
            <v>808</v>
          </cell>
          <cell r="F1363">
            <v>90</v>
          </cell>
          <cell r="G1363">
            <v>27686556</v>
          </cell>
          <cell r="H1363" t="str">
            <v>;;=SUM(F18:G18);</v>
          </cell>
          <cell r="I1363" t="str">
            <v>.</v>
          </cell>
        </row>
        <row r="1364">
          <cell r="A1364">
            <v>356</v>
          </cell>
          <cell r="B1364" t="str">
            <v>India</v>
          </cell>
          <cell r="C1364">
            <v>1997</v>
          </cell>
          <cell r="D1364">
            <v>90</v>
          </cell>
          <cell r="E1364">
            <v>909</v>
          </cell>
          <cell r="F1364">
            <v>90</v>
          </cell>
          <cell r="G1364">
            <v>15851130</v>
          </cell>
          <cell r="H1364" t="str">
            <v>;;=SUM(F19:G19);</v>
          </cell>
          <cell r="I1364" t="str">
            <v>.</v>
          </cell>
        </row>
        <row r="1365">
          <cell r="A1365">
            <v>356</v>
          </cell>
          <cell r="B1365" t="str">
            <v>India</v>
          </cell>
          <cell r="C1365">
            <v>1997</v>
          </cell>
          <cell r="D1365">
            <v>90</v>
          </cell>
          <cell r="E1365">
            <v>509</v>
          </cell>
          <cell r="F1365">
            <v>90</v>
          </cell>
          <cell r="G1365">
            <v>111294732</v>
          </cell>
          <cell r="H1365" t="str">
            <v>;;=SUM(F20:G20);</v>
          </cell>
          <cell r="I1365" t="str">
            <v>.</v>
          </cell>
        </row>
        <row r="1366">
          <cell r="A1366">
            <v>356</v>
          </cell>
          <cell r="B1366" t="str">
            <v>India</v>
          </cell>
          <cell r="C1366">
            <v>1997</v>
          </cell>
          <cell r="D1366">
            <v>90</v>
          </cell>
          <cell r="E1366">
            <v>1010</v>
          </cell>
          <cell r="F1366">
            <v>90</v>
          </cell>
          <cell r="G1366">
            <v>29027602</v>
          </cell>
          <cell r="H1366" t="str">
            <v>;;=SUM(F21:G21);</v>
          </cell>
          <cell r="I1366" t="str">
            <v>.</v>
          </cell>
        </row>
        <row r="1367">
          <cell r="A1367">
            <v>356</v>
          </cell>
          <cell r="B1367" t="str">
            <v>India</v>
          </cell>
          <cell r="C1367">
            <v>1997</v>
          </cell>
          <cell r="D1367">
            <v>90</v>
          </cell>
          <cell r="E1367">
            <v>1111</v>
          </cell>
          <cell r="F1367">
            <v>90</v>
          </cell>
          <cell r="G1367">
            <v>13118793</v>
          </cell>
          <cell r="H1367" t="str">
            <v>;;=SUM(F22:G22);</v>
          </cell>
          <cell r="I1367" t="str">
            <v>.</v>
          </cell>
        </row>
        <row r="1368">
          <cell r="A1368">
            <v>356</v>
          </cell>
          <cell r="B1368" t="str">
            <v>India</v>
          </cell>
          <cell r="C1368">
            <v>1997</v>
          </cell>
          <cell r="D1368">
            <v>90</v>
          </cell>
          <cell r="E1368">
            <v>1212</v>
          </cell>
          <cell r="F1368">
            <v>90</v>
          </cell>
          <cell r="G1368">
            <v>24939761</v>
          </cell>
          <cell r="H1368" t="str">
            <v>;;=SUM(F23:G23);</v>
          </cell>
          <cell r="I1368" t="str">
            <v>.</v>
          </cell>
        </row>
        <row r="1369">
          <cell r="A1369">
            <v>356</v>
          </cell>
          <cell r="B1369" t="str">
            <v>India</v>
          </cell>
          <cell r="C1369">
            <v>1997</v>
          </cell>
          <cell r="D1369">
            <v>90</v>
          </cell>
          <cell r="E1369">
            <v>1313</v>
          </cell>
          <cell r="F1369">
            <v>90</v>
          </cell>
          <cell r="G1369">
            <v>14462244</v>
          </cell>
          <cell r="H1369" t="str">
            <v>;;=SUM(F24:G24);</v>
          </cell>
          <cell r="I1369" t="str">
            <v>.</v>
          </cell>
        </row>
        <row r="1370">
          <cell r="A1370">
            <v>356</v>
          </cell>
          <cell r="B1370" t="str">
            <v>India</v>
          </cell>
          <cell r="C1370">
            <v>1997</v>
          </cell>
          <cell r="D1370">
            <v>90</v>
          </cell>
          <cell r="E1370">
            <v>1414</v>
          </cell>
          <cell r="F1370">
            <v>90</v>
          </cell>
          <cell r="G1370">
            <v>17143498</v>
          </cell>
          <cell r="H1370" t="str">
            <v>;;=SUM(F25:G25);</v>
          </cell>
          <cell r="I1370" t="str">
            <v>.</v>
          </cell>
        </row>
        <row r="1371">
          <cell r="A1371">
            <v>356</v>
          </cell>
          <cell r="B1371" t="str">
            <v>India</v>
          </cell>
          <cell r="C1371">
            <v>1997</v>
          </cell>
          <cell r="D1371">
            <v>90</v>
          </cell>
          <cell r="E1371">
            <v>1014</v>
          </cell>
          <cell r="F1371">
            <v>90</v>
          </cell>
          <cell r="G1371">
            <v>98691898</v>
          </cell>
          <cell r="H1371" t="str">
            <v>;;=SUM(F26:G26);</v>
          </cell>
          <cell r="I1371" t="str">
            <v>.</v>
          </cell>
        </row>
        <row r="1372">
          <cell r="A1372">
            <v>356</v>
          </cell>
          <cell r="B1372" t="str">
            <v>India</v>
          </cell>
          <cell r="C1372">
            <v>1997</v>
          </cell>
          <cell r="D1372">
            <v>90</v>
          </cell>
          <cell r="E1372">
            <v>1515</v>
          </cell>
          <cell r="F1372">
            <v>90</v>
          </cell>
          <cell r="G1372">
            <v>18724354</v>
          </cell>
          <cell r="H1372" t="str">
            <v>;;=SUM(F27:G27);</v>
          </cell>
          <cell r="I1372" t="str">
            <v>.</v>
          </cell>
        </row>
        <row r="1373">
          <cell r="A1373">
            <v>356</v>
          </cell>
          <cell r="B1373" t="str">
            <v>India</v>
          </cell>
          <cell r="C1373">
            <v>1997</v>
          </cell>
          <cell r="D1373">
            <v>90</v>
          </cell>
          <cell r="E1373">
            <v>1616</v>
          </cell>
          <cell r="F1373">
            <v>90</v>
          </cell>
          <cell r="G1373">
            <v>17097611</v>
          </cell>
          <cell r="H1373" t="str">
            <v>;;=SUM(F28:G28);</v>
          </cell>
          <cell r="I1373" t="str">
            <v>.</v>
          </cell>
        </row>
        <row r="1374">
          <cell r="A1374">
            <v>356</v>
          </cell>
          <cell r="B1374" t="str">
            <v>India</v>
          </cell>
          <cell r="C1374">
            <v>1997</v>
          </cell>
          <cell r="D1374">
            <v>90</v>
          </cell>
          <cell r="E1374">
            <v>1717</v>
          </cell>
          <cell r="F1374">
            <v>90</v>
          </cell>
          <cell r="G1374">
            <v>10353352</v>
          </cell>
          <cell r="H1374" t="str">
            <v>;;=SUM(F29:G29);</v>
          </cell>
          <cell r="I1374" t="str">
            <v>.</v>
          </cell>
        </row>
        <row r="1375">
          <cell r="A1375">
            <v>356</v>
          </cell>
          <cell r="B1375" t="str">
            <v>India</v>
          </cell>
          <cell r="C1375">
            <v>1997</v>
          </cell>
          <cell r="D1375">
            <v>90</v>
          </cell>
          <cell r="E1375">
            <v>1818</v>
          </cell>
          <cell r="F1375">
            <v>90</v>
          </cell>
          <cell r="G1375">
            <v>23656856</v>
          </cell>
          <cell r="H1375" t="str">
            <v>;;=SUM(F30:G30);</v>
          </cell>
          <cell r="I1375" t="str">
            <v>.</v>
          </cell>
        </row>
        <row r="1376">
          <cell r="A1376">
            <v>356</v>
          </cell>
          <cell r="B1376" t="str">
            <v>India</v>
          </cell>
          <cell r="C1376">
            <v>1997</v>
          </cell>
          <cell r="D1376">
            <v>90</v>
          </cell>
          <cell r="E1376">
            <v>1919</v>
          </cell>
          <cell r="F1376">
            <v>90</v>
          </cell>
          <cell r="G1376">
            <v>9202756</v>
          </cell>
          <cell r="H1376" t="str">
            <v>;;=SUM(F31:G31);</v>
          </cell>
          <cell r="I1376" t="str">
            <v>.</v>
          </cell>
        </row>
        <row r="1377">
          <cell r="A1377">
            <v>356</v>
          </cell>
          <cell r="B1377" t="str">
            <v>India</v>
          </cell>
          <cell r="C1377">
            <v>1997</v>
          </cell>
          <cell r="D1377">
            <v>90</v>
          </cell>
          <cell r="E1377">
            <v>1519</v>
          </cell>
          <cell r="F1377">
            <v>90</v>
          </cell>
          <cell r="G1377">
            <v>79034929</v>
          </cell>
          <cell r="H1377" t="str">
            <v>;;=SUM(F32:G32);</v>
          </cell>
          <cell r="I1377" t="str">
            <v>.</v>
          </cell>
        </row>
        <row r="1378">
          <cell r="A1378">
            <v>356</v>
          </cell>
          <cell r="B1378" t="str">
            <v>India</v>
          </cell>
          <cell r="C1378">
            <v>1997</v>
          </cell>
          <cell r="D1378">
            <v>90</v>
          </cell>
          <cell r="E1378">
            <v>2020</v>
          </cell>
          <cell r="F1378">
            <v>90</v>
          </cell>
          <cell r="G1378">
            <v>27415889</v>
          </cell>
          <cell r="H1378" t="str">
            <v>;;=SUM(F33:G33);</v>
          </cell>
          <cell r="I1378" t="str">
            <v>.</v>
          </cell>
        </row>
        <row r="1379">
          <cell r="A1379">
            <v>356</v>
          </cell>
          <cell r="B1379" t="str">
            <v>India</v>
          </cell>
          <cell r="C1379">
            <v>1997</v>
          </cell>
          <cell r="D1379">
            <v>90</v>
          </cell>
          <cell r="E1379">
            <v>2121</v>
          </cell>
          <cell r="F1379">
            <v>90</v>
          </cell>
          <cell r="G1379">
            <v>8343814</v>
          </cell>
          <cell r="H1379" t="str">
            <v>;;=SUM(F34:G34);</v>
          </cell>
          <cell r="I1379" t="str">
            <v>.</v>
          </cell>
        </row>
        <row r="1380">
          <cell r="A1380">
            <v>356</v>
          </cell>
          <cell r="B1380" t="str">
            <v>India</v>
          </cell>
          <cell r="C1380">
            <v>1997</v>
          </cell>
          <cell r="D1380">
            <v>90</v>
          </cell>
          <cell r="E1380">
            <v>2222</v>
          </cell>
          <cell r="F1380">
            <v>90</v>
          </cell>
          <cell r="G1380">
            <v>18857638</v>
          </cell>
          <cell r="H1380" t="str">
            <v>;;=SUM(F35:G35);</v>
          </cell>
          <cell r="I1380" t="str">
            <v>.</v>
          </cell>
        </row>
        <row r="1381">
          <cell r="A1381">
            <v>356</v>
          </cell>
          <cell r="B1381" t="str">
            <v>India</v>
          </cell>
          <cell r="C1381">
            <v>1997</v>
          </cell>
          <cell r="D1381">
            <v>90</v>
          </cell>
          <cell r="E1381">
            <v>2323</v>
          </cell>
          <cell r="F1381">
            <v>90</v>
          </cell>
          <cell r="G1381">
            <v>9366403</v>
          </cell>
          <cell r="H1381" t="str">
            <v>;;=SUM(F36:G36);</v>
          </cell>
          <cell r="I1381" t="str">
            <v>.</v>
          </cell>
        </row>
        <row r="1382">
          <cell r="A1382">
            <v>356</v>
          </cell>
          <cell r="B1382" t="str">
            <v>India</v>
          </cell>
          <cell r="C1382">
            <v>1997</v>
          </cell>
          <cell r="D1382">
            <v>90</v>
          </cell>
          <cell r="E1382">
            <v>2424</v>
          </cell>
          <cell r="F1382">
            <v>90</v>
          </cell>
          <cell r="G1382">
            <v>10488960</v>
          </cell>
          <cell r="H1382" t="str">
            <v>;;=SUM(F37:G37);</v>
          </cell>
          <cell r="I1382" t="str">
            <v>.</v>
          </cell>
        </row>
        <row r="1383">
          <cell r="A1383">
            <v>356</v>
          </cell>
          <cell r="B1383" t="str">
            <v>India</v>
          </cell>
          <cell r="C1383">
            <v>1997</v>
          </cell>
          <cell r="D1383">
            <v>90</v>
          </cell>
          <cell r="E1383">
            <v>2024</v>
          </cell>
          <cell r="F1383">
            <v>90</v>
          </cell>
          <cell r="G1383">
            <v>74472704</v>
          </cell>
          <cell r="H1383" t="str">
            <v>;;=SUM(F38:G38);</v>
          </cell>
          <cell r="I1383" t="str">
            <v>.</v>
          </cell>
        </row>
        <row r="1384">
          <cell r="A1384">
            <v>356</v>
          </cell>
          <cell r="B1384" t="str">
            <v>India</v>
          </cell>
          <cell r="C1384">
            <v>1997</v>
          </cell>
          <cell r="D1384">
            <v>90</v>
          </cell>
          <cell r="E1384">
            <v>2525</v>
          </cell>
          <cell r="F1384">
            <v>90</v>
          </cell>
          <cell r="G1384">
            <v>30360199</v>
          </cell>
          <cell r="H1384" t="str">
            <v>;;=SUM(F39:G39);</v>
          </cell>
          <cell r="I1384" t="str">
            <v>.</v>
          </cell>
        </row>
        <row r="1385">
          <cell r="A1385">
            <v>356</v>
          </cell>
          <cell r="B1385" t="str">
            <v>India</v>
          </cell>
          <cell r="C1385">
            <v>1997</v>
          </cell>
          <cell r="D1385">
            <v>90</v>
          </cell>
          <cell r="E1385">
            <v>2626</v>
          </cell>
          <cell r="F1385">
            <v>90</v>
          </cell>
          <cell r="G1385">
            <v>10513030</v>
          </cell>
          <cell r="H1385" t="str">
            <v>;;=SUM(F40:G40);</v>
          </cell>
          <cell r="I1385" t="str">
            <v>.</v>
          </cell>
        </row>
        <row r="1386">
          <cell r="A1386">
            <v>356</v>
          </cell>
          <cell r="B1386" t="str">
            <v>India</v>
          </cell>
          <cell r="C1386">
            <v>1997</v>
          </cell>
          <cell r="D1386">
            <v>90</v>
          </cell>
          <cell r="E1386">
            <v>2727</v>
          </cell>
          <cell r="F1386">
            <v>90</v>
          </cell>
          <cell r="G1386">
            <v>7512909</v>
          </cell>
          <cell r="H1386" t="str">
            <v>;;=SUM(F41:G41);</v>
          </cell>
          <cell r="I1386" t="str">
            <v>.</v>
          </cell>
        </row>
        <row r="1387">
          <cell r="A1387">
            <v>356</v>
          </cell>
          <cell r="B1387" t="str">
            <v>India</v>
          </cell>
          <cell r="C1387">
            <v>1997</v>
          </cell>
          <cell r="D1387">
            <v>90</v>
          </cell>
          <cell r="E1387">
            <v>2828</v>
          </cell>
          <cell r="F1387">
            <v>90</v>
          </cell>
          <cell r="G1387">
            <v>17139018</v>
          </cell>
          <cell r="H1387" t="str">
            <v>;;=SUM(F42:G42);</v>
          </cell>
          <cell r="I1387" t="str">
            <v>.</v>
          </cell>
        </row>
        <row r="1388">
          <cell r="A1388">
            <v>356</v>
          </cell>
          <cell r="B1388" t="str">
            <v>India</v>
          </cell>
          <cell r="C1388">
            <v>1997</v>
          </cell>
          <cell r="D1388">
            <v>90</v>
          </cell>
          <cell r="E1388">
            <v>2929</v>
          </cell>
          <cell r="F1388">
            <v>90</v>
          </cell>
          <cell r="G1388">
            <v>3714102</v>
          </cell>
          <cell r="H1388" t="str">
            <v>;;=SUM(F43:G43);</v>
          </cell>
          <cell r="I1388" t="str">
            <v>.</v>
          </cell>
        </row>
        <row r="1389">
          <cell r="A1389">
            <v>356</v>
          </cell>
          <cell r="B1389" t="str">
            <v>India</v>
          </cell>
          <cell r="C1389">
            <v>1997</v>
          </cell>
          <cell r="D1389">
            <v>90</v>
          </cell>
          <cell r="E1389">
            <v>2529</v>
          </cell>
          <cell r="F1389">
            <v>90</v>
          </cell>
          <cell r="G1389">
            <v>69239258</v>
          </cell>
          <cell r="H1389" t="str">
            <v>;;=SUM(F44:G44);</v>
          </cell>
          <cell r="I1389" t="str">
            <v>.</v>
          </cell>
        </row>
        <row r="1390">
          <cell r="A1390">
            <v>356</v>
          </cell>
          <cell r="B1390" t="str">
            <v>India</v>
          </cell>
          <cell r="C1390">
            <v>1997</v>
          </cell>
          <cell r="D1390">
            <v>90</v>
          </cell>
          <cell r="E1390">
            <v>3034</v>
          </cell>
          <cell r="F1390">
            <v>90</v>
          </cell>
          <cell r="G1390">
            <v>58404484</v>
          </cell>
          <cell r="H1390" t="str">
            <v>;;=SUM(F45:G45);</v>
          </cell>
          <cell r="I1390" t="str">
            <v>.</v>
          </cell>
        </row>
        <row r="1391">
          <cell r="A1391">
            <v>356</v>
          </cell>
          <cell r="B1391" t="str">
            <v>India</v>
          </cell>
          <cell r="C1391">
            <v>1997</v>
          </cell>
          <cell r="D1391">
            <v>90</v>
          </cell>
          <cell r="E1391">
            <v>3539</v>
          </cell>
          <cell r="F1391">
            <v>90</v>
          </cell>
          <cell r="G1391">
            <v>52398870</v>
          </cell>
          <cell r="H1391" t="str">
            <v>;;=SUM(F46:G46);</v>
          </cell>
          <cell r="I1391" t="str">
            <v>.</v>
          </cell>
        </row>
        <row r="1392">
          <cell r="A1392">
            <v>356</v>
          </cell>
          <cell r="B1392" t="str">
            <v>India</v>
          </cell>
          <cell r="C1392">
            <v>1997</v>
          </cell>
          <cell r="D1392">
            <v>90</v>
          </cell>
          <cell r="E1392">
            <v>4099</v>
          </cell>
          <cell r="F1392">
            <v>90</v>
          </cell>
          <cell r="G1392">
            <v>187957871</v>
          </cell>
          <cell r="H1392" t="str">
            <v>;;=SUM(F47:G47);</v>
          </cell>
          <cell r="I1392" t="str">
            <v>.</v>
          </cell>
        </row>
        <row r="1393">
          <cell r="A1393">
            <v>356</v>
          </cell>
          <cell r="B1393" t="str">
            <v>India</v>
          </cell>
          <cell r="C1393">
            <v>1997</v>
          </cell>
          <cell r="D1393">
            <v>90</v>
          </cell>
          <cell r="E1393">
            <v>990000</v>
          </cell>
          <cell r="F1393">
            <v>90</v>
          </cell>
          <cell r="G1393">
            <v>4695101</v>
          </cell>
          <cell r="H1393" t="str">
            <v>;;=SUM(F48:G48);</v>
          </cell>
          <cell r="I1393" t="str">
            <v>.</v>
          </cell>
        </row>
        <row r="1394">
          <cell r="A1394">
            <v>360</v>
          </cell>
          <cell r="B1394" t="str">
            <v>Indonesia</v>
          </cell>
          <cell r="C1394">
            <v>1997</v>
          </cell>
          <cell r="D1394">
            <v>90</v>
          </cell>
          <cell r="E1394">
            <v>900000</v>
          </cell>
          <cell r="F1394">
            <v>90</v>
          </cell>
          <cell r="G1394">
            <v>198342900</v>
          </cell>
          <cell r="H1394" t="str">
            <v>;;=SUM(F11:G11);</v>
          </cell>
          <cell r="I1394" t="str">
            <v>.</v>
          </cell>
        </row>
        <row r="1395">
          <cell r="A1395">
            <v>360</v>
          </cell>
          <cell r="B1395" t="str">
            <v>Indonesia</v>
          </cell>
          <cell r="C1395">
            <v>1997</v>
          </cell>
          <cell r="D1395">
            <v>90</v>
          </cell>
          <cell r="E1395">
            <v>300</v>
          </cell>
          <cell r="F1395">
            <v>90</v>
          </cell>
          <cell r="G1395">
            <v>13386000</v>
          </cell>
          <cell r="H1395" t="str">
            <v>;;=SUM(F12:G12);</v>
          </cell>
          <cell r="I1395" t="str">
            <v>.</v>
          </cell>
        </row>
        <row r="1396">
          <cell r="A1396">
            <v>360</v>
          </cell>
          <cell r="B1396" t="str">
            <v>Indonesia</v>
          </cell>
          <cell r="C1396">
            <v>1997</v>
          </cell>
          <cell r="D1396">
            <v>90</v>
          </cell>
          <cell r="E1396">
            <v>303</v>
          </cell>
          <cell r="F1396">
            <v>90</v>
          </cell>
          <cell r="G1396">
            <v>4272200</v>
          </cell>
          <cell r="H1396" t="str">
            <v>;;=SUM(F13:G13);</v>
          </cell>
          <cell r="I1396" t="str">
            <v>.</v>
          </cell>
        </row>
        <row r="1397">
          <cell r="A1397">
            <v>360</v>
          </cell>
          <cell r="B1397" t="str">
            <v>Indonesia</v>
          </cell>
          <cell r="C1397">
            <v>1997</v>
          </cell>
          <cell r="D1397">
            <v>90</v>
          </cell>
          <cell r="E1397">
            <v>404</v>
          </cell>
          <cell r="F1397">
            <v>90</v>
          </cell>
          <cell r="G1397">
            <v>4212100</v>
          </cell>
          <cell r="H1397" t="str">
            <v>;;=SUM(F14:G14);</v>
          </cell>
          <cell r="I1397" t="str">
            <v>.</v>
          </cell>
        </row>
        <row r="1398">
          <cell r="A1398">
            <v>360</v>
          </cell>
          <cell r="B1398" t="str">
            <v>Indonesia</v>
          </cell>
          <cell r="C1398">
            <v>1997</v>
          </cell>
          <cell r="D1398">
            <v>90</v>
          </cell>
          <cell r="E1398">
            <v>505</v>
          </cell>
          <cell r="F1398">
            <v>90</v>
          </cell>
          <cell r="G1398">
            <v>4176400</v>
          </cell>
          <cell r="H1398" t="str">
            <v>;;=SUM(F15:G15);</v>
          </cell>
          <cell r="I1398" t="str">
            <v>.</v>
          </cell>
        </row>
        <row r="1399">
          <cell r="A1399">
            <v>360</v>
          </cell>
          <cell r="B1399" t="str">
            <v>Indonesia</v>
          </cell>
          <cell r="C1399">
            <v>1997</v>
          </cell>
          <cell r="D1399">
            <v>90</v>
          </cell>
          <cell r="E1399">
            <v>606</v>
          </cell>
          <cell r="F1399">
            <v>90</v>
          </cell>
          <cell r="G1399">
            <v>4166800</v>
          </cell>
          <cell r="H1399" t="str">
            <v>;;=SUM(F16:G16);</v>
          </cell>
          <cell r="I1399" t="str">
            <v>.</v>
          </cell>
        </row>
        <row r="1400">
          <cell r="A1400">
            <v>360</v>
          </cell>
          <cell r="B1400" t="str">
            <v>Indonesia</v>
          </cell>
          <cell r="C1400">
            <v>1997</v>
          </cell>
          <cell r="D1400">
            <v>90</v>
          </cell>
          <cell r="E1400">
            <v>707</v>
          </cell>
          <cell r="F1400">
            <v>90</v>
          </cell>
          <cell r="G1400">
            <v>4184700</v>
          </cell>
          <cell r="H1400" t="str">
            <v>;;=SUM(F17:G17);</v>
          </cell>
          <cell r="I1400" t="str">
            <v>.</v>
          </cell>
        </row>
        <row r="1401">
          <cell r="A1401">
            <v>360</v>
          </cell>
          <cell r="B1401" t="str">
            <v>Indonesia</v>
          </cell>
          <cell r="C1401">
            <v>1997</v>
          </cell>
          <cell r="D1401">
            <v>90</v>
          </cell>
          <cell r="E1401">
            <v>808</v>
          </cell>
          <cell r="F1401">
            <v>90</v>
          </cell>
          <cell r="G1401">
            <v>4229300</v>
          </cell>
          <cell r="H1401" t="str">
            <v>;;=SUM(F18:G18);</v>
          </cell>
          <cell r="I1401" t="str">
            <v>.</v>
          </cell>
        </row>
        <row r="1402">
          <cell r="A1402">
            <v>360</v>
          </cell>
          <cell r="B1402" t="str">
            <v>Indonesia</v>
          </cell>
          <cell r="C1402">
            <v>1997</v>
          </cell>
          <cell r="D1402">
            <v>90</v>
          </cell>
          <cell r="E1402">
            <v>909</v>
          </cell>
          <cell r="F1402">
            <v>90</v>
          </cell>
          <cell r="G1402">
            <v>4295200</v>
          </cell>
          <cell r="H1402" t="str">
            <v>;;=SUM(F19:G19);</v>
          </cell>
          <cell r="I1402" t="str">
            <v>.</v>
          </cell>
        </row>
        <row r="1403">
          <cell r="A1403">
            <v>360</v>
          </cell>
          <cell r="B1403" t="str">
            <v>Indonesia</v>
          </cell>
          <cell r="C1403">
            <v>1997</v>
          </cell>
          <cell r="D1403">
            <v>90</v>
          </cell>
          <cell r="E1403">
            <v>509</v>
          </cell>
          <cell r="F1403">
            <v>90</v>
          </cell>
          <cell r="G1403">
            <v>21052400</v>
          </cell>
          <cell r="H1403" t="str">
            <v>;;=SUM(F20:G20);</v>
          </cell>
          <cell r="I1403" t="str">
            <v>.</v>
          </cell>
        </row>
        <row r="1404">
          <cell r="A1404">
            <v>360</v>
          </cell>
          <cell r="B1404" t="str">
            <v>Indonesia</v>
          </cell>
          <cell r="C1404">
            <v>1997</v>
          </cell>
          <cell r="D1404">
            <v>90</v>
          </cell>
          <cell r="E1404">
            <v>1010</v>
          </cell>
          <cell r="F1404">
            <v>90</v>
          </cell>
          <cell r="G1404">
            <v>4371800</v>
          </cell>
          <cell r="H1404" t="str">
            <v>;;=SUM(F21:G21);</v>
          </cell>
          <cell r="I1404" t="str">
            <v>.</v>
          </cell>
        </row>
        <row r="1405">
          <cell r="A1405">
            <v>360</v>
          </cell>
          <cell r="B1405" t="str">
            <v>Indonesia</v>
          </cell>
          <cell r="C1405">
            <v>1997</v>
          </cell>
          <cell r="D1405">
            <v>90</v>
          </cell>
          <cell r="E1405">
            <v>1111</v>
          </cell>
          <cell r="F1405">
            <v>90</v>
          </cell>
          <cell r="G1405">
            <v>4444000</v>
          </cell>
          <cell r="H1405" t="str">
            <v>;;=SUM(F22:G22);</v>
          </cell>
          <cell r="I1405" t="str">
            <v>.</v>
          </cell>
        </row>
        <row r="1406">
          <cell r="A1406">
            <v>360</v>
          </cell>
          <cell r="B1406" t="str">
            <v>Indonesia</v>
          </cell>
          <cell r="C1406">
            <v>1997</v>
          </cell>
          <cell r="D1406">
            <v>90</v>
          </cell>
          <cell r="E1406">
            <v>1212</v>
          </cell>
          <cell r="F1406">
            <v>90</v>
          </cell>
          <cell r="G1406">
            <v>4494700</v>
          </cell>
          <cell r="H1406" t="str">
            <v>;;=SUM(F23:G23);</v>
          </cell>
          <cell r="I1406" t="str">
            <v>.</v>
          </cell>
        </row>
        <row r="1407">
          <cell r="A1407">
            <v>360</v>
          </cell>
          <cell r="B1407" t="str">
            <v>Indonesia</v>
          </cell>
          <cell r="C1407">
            <v>1997</v>
          </cell>
          <cell r="D1407">
            <v>90</v>
          </cell>
          <cell r="E1407">
            <v>1313</v>
          </cell>
          <cell r="F1407">
            <v>90</v>
          </cell>
          <cell r="G1407">
            <v>4512300</v>
          </cell>
          <cell r="H1407" t="str">
            <v>;;=SUM(F24:G24);</v>
          </cell>
          <cell r="I1407" t="str">
            <v>.</v>
          </cell>
        </row>
        <row r="1408">
          <cell r="A1408">
            <v>360</v>
          </cell>
          <cell r="B1408" t="str">
            <v>Indonesia</v>
          </cell>
          <cell r="C1408">
            <v>1997</v>
          </cell>
          <cell r="D1408">
            <v>90</v>
          </cell>
          <cell r="E1408">
            <v>1414</v>
          </cell>
          <cell r="F1408">
            <v>90</v>
          </cell>
          <cell r="G1408">
            <v>4501500</v>
          </cell>
          <cell r="H1408" t="str">
            <v>;;=SUM(F25:G25);</v>
          </cell>
          <cell r="I1408" t="str">
            <v>.</v>
          </cell>
        </row>
        <row r="1409">
          <cell r="A1409">
            <v>360</v>
          </cell>
          <cell r="B1409" t="str">
            <v>Indonesia</v>
          </cell>
          <cell r="C1409">
            <v>1997</v>
          </cell>
          <cell r="D1409">
            <v>90</v>
          </cell>
          <cell r="E1409">
            <v>1014</v>
          </cell>
          <cell r="F1409">
            <v>90</v>
          </cell>
          <cell r="G1409">
            <v>22324300</v>
          </cell>
          <cell r="H1409" t="str">
            <v>;;=SUM(F26:G26);</v>
          </cell>
          <cell r="I1409" t="str">
            <v>.</v>
          </cell>
        </row>
        <row r="1410">
          <cell r="A1410">
            <v>360</v>
          </cell>
          <cell r="B1410" t="str">
            <v>Indonesia</v>
          </cell>
          <cell r="C1410">
            <v>1997</v>
          </cell>
          <cell r="D1410">
            <v>90</v>
          </cell>
          <cell r="E1410">
            <v>1515</v>
          </cell>
          <cell r="F1410">
            <v>90</v>
          </cell>
          <cell r="G1410">
            <v>4485300</v>
          </cell>
          <cell r="H1410" t="str">
            <v>;;=SUM(F27:G27);</v>
          </cell>
          <cell r="I1410" t="str">
            <v>.</v>
          </cell>
        </row>
        <row r="1411">
          <cell r="A1411">
            <v>360</v>
          </cell>
          <cell r="B1411" t="str">
            <v>Indonesia</v>
          </cell>
          <cell r="C1411">
            <v>1997</v>
          </cell>
          <cell r="D1411">
            <v>90</v>
          </cell>
          <cell r="E1411">
            <v>1616</v>
          </cell>
          <cell r="F1411">
            <v>90</v>
          </cell>
          <cell r="G1411">
            <v>4463200</v>
          </cell>
          <cell r="H1411" t="str">
            <v>;;=SUM(F28:G28);</v>
          </cell>
          <cell r="I1411" t="str">
            <v>.</v>
          </cell>
        </row>
        <row r="1412">
          <cell r="A1412">
            <v>360</v>
          </cell>
          <cell r="B1412" t="str">
            <v>Indonesia</v>
          </cell>
          <cell r="C1412">
            <v>1997</v>
          </cell>
          <cell r="D1412">
            <v>90</v>
          </cell>
          <cell r="E1412">
            <v>1717</v>
          </cell>
          <cell r="F1412">
            <v>90</v>
          </cell>
          <cell r="G1412">
            <v>4411000</v>
          </cell>
          <cell r="H1412" t="str">
            <v>;;=SUM(F29:G29);</v>
          </cell>
          <cell r="I1412" t="str">
            <v>.</v>
          </cell>
        </row>
        <row r="1413">
          <cell r="A1413">
            <v>360</v>
          </cell>
          <cell r="B1413" t="str">
            <v>Indonesia</v>
          </cell>
          <cell r="C1413">
            <v>1997</v>
          </cell>
          <cell r="D1413">
            <v>90</v>
          </cell>
          <cell r="E1413">
            <v>1818</v>
          </cell>
          <cell r="F1413">
            <v>90</v>
          </cell>
          <cell r="G1413">
            <v>4322400</v>
          </cell>
          <cell r="H1413" t="str">
            <v>;;=SUM(F30:G30);</v>
          </cell>
          <cell r="I1413" t="str">
            <v>.</v>
          </cell>
        </row>
        <row r="1414">
          <cell r="A1414">
            <v>360</v>
          </cell>
          <cell r="B1414" t="str">
            <v>Indonesia</v>
          </cell>
          <cell r="C1414">
            <v>1997</v>
          </cell>
          <cell r="D1414">
            <v>90</v>
          </cell>
          <cell r="E1414">
            <v>1919</v>
          </cell>
          <cell r="F1414">
            <v>90</v>
          </cell>
          <cell r="G1414">
            <v>4206600</v>
          </cell>
          <cell r="H1414" t="str">
            <v>;;=SUM(F31:G31);</v>
          </cell>
          <cell r="I1414" t="str">
            <v>.</v>
          </cell>
        </row>
        <row r="1415">
          <cell r="A1415">
            <v>360</v>
          </cell>
          <cell r="B1415" t="str">
            <v>Indonesia</v>
          </cell>
          <cell r="C1415">
            <v>1997</v>
          </cell>
          <cell r="D1415">
            <v>90</v>
          </cell>
          <cell r="E1415">
            <v>1519</v>
          </cell>
          <cell r="F1415">
            <v>90</v>
          </cell>
          <cell r="G1415">
            <v>21888500</v>
          </cell>
          <cell r="H1415" t="str">
            <v>;;=SUM(F32:G32);</v>
          </cell>
          <cell r="I1415" t="str">
            <v>.</v>
          </cell>
        </row>
        <row r="1416">
          <cell r="A1416">
            <v>360</v>
          </cell>
          <cell r="B1416" t="str">
            <v>Indonesia</v>
          </cell>
          <cell r="C1416">
            <v>1997</v>
          </cell>
          <cell r="D1416">
            <v>90</v>
          </cell>
          <cell r="E1416">
            <v>2020</v>
          </cell>
          <cell r="F1416">
            <v>90</v>
          </cell>
          <cell r="G1416">
            <v>4078100</v>
          </cell>
          <cell r="H1416" t="str">
            <v>;;=SUM(F33:G33);</v>
          </cell>
          <cell r="I1416" t="str">
            <v>.</v>
          </cell>
        </row>
        <row r="1417">
          <cell r="A1417">
            <v>360</v>
          </cell>
          <cell r="B1417" t="str">
            <v>Indonesia</v>
          </cell>
          <cell r="C1417">
            <v>1997</v>
          </cell>
          <cell r="D1417">
            <v>90</v>
          </cell>
          <cell r="E1417">
            <v>2121</v>
          </cell>
          <cell r="F1417">
            <v>90</v>
          </cell>
          <cell r="G1417">
            <v>3950400</v>
          </cell>
          <cell r="H1417" t="str">
            <v>;;=SUM(F34:G34);</v>
          </cell>
          <cell r="I1417" t="str">
            <v>.</v>
          </cell>
        </row>
        <row r="1418">
          <cell r="A1418">
            <v>360</v>
          </cell>
          <cell r="B1418" t="str">
            <v>Indonesia</v>
          </cell>
          <cell r="C1418">
            <v>1997</v>
          </cell>
          <cell r="D1418">
            <v>90</v>
          </cell>
          <cell r="E1418">
            <v>2222</v>
          </cell>
          <cell r="F1418">
            <v>90</v>
          </cell>
          <cell r="G1418">
            <v>3827300</v>
          </cell>
          <cell r="H1418" t="str">
            <v>;;=SUM(F35:G35);</v>
          </cell>
          <cell r="I1418" t="str">
            <v>.</v>
          </cell>
        </row>
        <row r="1419">
          <cell r="A1419">
            <v>360</v>
          </cell>
          <cell r="B1419" t="str">
            <v>Indonesia</v>
          </cell>
          <cell r="C1419">
            <v>1997</v>
          </cell>
          <cell r="D1419">
            <v>90</v>
          </cell>
          <cell r="E1419">
            <v>2323</v>
          </cell>
          <cell r="F1419">
            <v>90</v>
          </cell>
          <cell r="G1419">
            <v>3715300</v>
          </cell>
          <cell r="H1419" t="str">
            <v>;;=SUM(F36:G36);</v>
          </cell>
          <cell r="I1419" t="str">
            <v>.</v>
          </cell>
        </row>
        <row r="1420">
          <cell r="A1420">
            <v>360</v>
          </cell>
          <cell r="B1420" t="str">
            <v>Indonesia</v>
          </cell>
          <cell r="C1420">
            <v>1997</v>
          </cell>
          <cell r="D1420">
            <v>90</v>
          </cell>
          <cell r="E1420">
            <v>2424</v>
          </cell>
          <cell r="F1420">
            <v>90</v>
          </cell>
          <cell r="G1420">
            <v>3613200</v>
          </cell>
          <cell r="H1420" t="str">
            <v>;;=SUM(F37:G37);</v>
          </cell>
          <cell r="I1420" t="str">
            <v>.</v>
          </cell>
        </row>
        <row r="1421">
          <cell r="A1421">
            <v>360</v>
          </cell>
          <cell r="B1421" t="str">
            <v>Indonesia</v>
          </cell>
          <cell r="C1421">
            <v>1997</v>
          </cell>
          <cell r="D1421">
            <v>90</v>
          </cell>
          <cell r="E1421">
            <v>2024</v>
          </cell>
          <cell r="F1421">
            <v>90</v>
          </cell>
          <cell r="G1421">
            <v>19184300</v>
          </cell>
          <cell r="H1421" t="str">
            <v>;;=SUM(F38:G38);</v>
          </cell>
          <cell r="I1421" t="str">
            <v>.</v>
          </cell>
        </row>
        <row r="1422">
          <cell r="A1422">
            <v>360</v>
          </cell>
          <cell r="B1422" t="str">
            <v>Indonesia</v>
          </cell>
          <cell r="C1422">
            <v>1997</v>
          </cell>
          <cell r="D1422">
            <v>90</v>
          </cell>
          <cell r="E1422">
            <v>2525</v>
          </cell>
          <cell r="F1422">
            <v>90</v>
          </cell>
          <cell r="G1422">
            <v>3508800</v>
          </cell>
          <cell r="H1422" t="str">
            <v>;;=SUM(F39:G39);</v>
          </cell>
          <cell r="I1422" t="str">
            <v>.</v>
          </cell>
        </row>
        <row r="1423">
          <cell r="A1423">
            <v>360</v>
          </cell>
          <cell r="B1423" t="str">
            <v>Indonesia</v>
          </cell>
          <cell r="C1423">
            <v>1997</v>
          </cell>
          <cell r="D1423">
            <v>90</v>
          </cell>
          <cell r="E1423">
            <v>2626</v>
          </cell>
          <cell r="F1423">
            <v>90</v>
          </cell>
          <cell r="G1423">
            <v>3404500</v>
          </cell>
          <cell r="H1423" t="str">
            <v>;;=SUM(F40:G40);</v>
          </cell>
          <cell r="I1423" t="str">
            <v>.</v>
          </cell>
        </row>
        <row r="1424">
          <cell r="A1424">
            <v>360</v>
          </cell>
          <cell r="B1424" t="str">
            <v>Indonesia</v>
          </cell>
          <cell r="C1424">
            <v>1997</v>
          </cell>
          <cell r="D1424">
            <v>90</v>
          </cell>
          <cell r="E1424">
            <v>2727</v>
          </cell>
          <cell r="F1424">
            <v>90</v>
          </cell>
          <cell r="G1424">
            <v>3316500</v>
          </cell>
          <cell r="H1424" t="str">
            <v>;;=SUM(F41:G41);</v>
          </cell>
          <cell r="I1424" t="str">
            <v>.</v>
          </cell>
        </row>
        <row r="1425">
          <cell r="A1425">
            <v>360</v>
          </cell>
          <cell r="B1425" t="str">
            <v>Indonesia</v>
          </cell>
          <cell r="C1425">
            <v>1997</v>
          </cell>
          <cell r="D1425">
            <v>90</v>
          </cell>
          <cell r="E1425">
            <v>2828</v>
          </cell>
          <cell r="F1425">
            <v>90</v>
          </cell>
          <cell r="G1425">
            <v>3249900</v>
          </cell>
          <cell r="H1425" t="str">
            <v>;;=SUM(F42:G42);</v>
          </cell>
          <cell r="I1425" t="str">
            <v>.</v>
          </cell>
        </row>
        <row r="1426">
          <cell r="A1426">
            <v>360</v>
          </cell>
          <cell r="B1426" t="str">
            <v>Indonesia</v>
          </cell>
          <cell r="C1426">
            <v>1997</v>
          </cell>
          <cell r="D1426">
            <v>90</v>
          </cell>
          <cell r="E1426">
            <v>2929</v>
          </cell>
          <cell r="F1426">
            <v>90</v>
          </cell>
          <cell r="G1426">
            <v>3199000</v>
          </cell>
          <cell r="H1426" t="str">
            <v>;;=SUM(F43:G43);</v>
          </cell>
          <cell r="I1426" t="str">
            <v>.</v>
          </cell>
        </row>
        <row r="1427">
          <cell r="A1427">
            <v>360</v>
          </cell>
          <cell r="B1427" t="str">
            <v>Indonesia</v>
          </cell>
          <cell r="C1427">
            <v>1997</v>
          </cell>
          <cell r="D1427">
            <v>90</v>
          </cell>
          <cell r="E1427">
            <v>2529</v>
          </cell>
          <cell r="F1427">
            <v>90</v>
          </cell>
          <cell r="G1427">
            <v>16678700</v>
          </cell>
          <cell r="H1427" t="str">
            <v>;;=SUM(F44:G44);</v>
          </cell>
          <cell r="I1427" t="str">
            <v>.</v>
          </cell>
        </row>
        <row r="1428">
          <cell r="A1428">
            <v>360</v>
          </cell>
          <cell r="B1428" t="str">
            <v>Indonesia</v>
          </cell>
          <cell r="C1428">
            <v>1997</v>
          </cell>
          <cell r="D1428">
            <v>90</v>
          </cell>
          <cell r="E1428">
            <v>3034</v>
          </cell>
          <cell r="F1428">
            <v>90</v>
          </cell>
          <cell r="G1428">
            <v>15244500</v>
          </cell>
          <cell r="H1428" t="str">
            <v>;;=SUM(F45:G45);</v>
          </cell>
          <cell r="I1428" t="str">
            <v>.</v>
          </cell>
        </row>
        <row r="1429">
          <cell r="A1429">
            <v>360</v>
          </cell>
          <cell r="B1429" t="str">
            <v>Indonesia</v>
          </cell>
          <cell r="C1429">
            <v>1997</v>
          </cell>
          <cell r="D1429">
            <v>90</v>
          </cell>
          <cell r="E1429">
            <v>3539</v>
          </cell>
          <cell r="F1429">
            <v>90</v>
          </cell>
          <cell r="G1429">
            <v>13627600</v>
          </cell>
          <cell r="H1429" t="str">
            <v>;;=SUM(F46:G46);</v>
          </cell>
          <cell r="I1429" t="str">
            <v>.</v>
          </cell>
        </row>
        <row r="1430">
          <cell r="A1430">
            <v>360</v>
          </cell>
          <cell r="B1430" t="str">
            <v>Indonesia</v>
          </cell>
          <cell r="C1430">
            <v>1997</v>
          </cell>
          <cell r="D1430">
            <v>90</v>
          </cell>
          <cell r="E1430">
            <v>4099</v>
          </cell>
          <cell r="F1430">
            <v>90</v>
          </cell>
          <cell r="G1430">
            <v>46472300</v>
          </cell>
          <cell r="H1430" t="str">
            <v>;;=SUM(F47:G47);</v>
          </cell>
          <cell r="I1430" t="str">
            <v>.</v>
          </cell>
        </row>
        <row r="1431">
          <cell r="A1431">
            <v>360</v>
          </cell>
          <cell r="B1431" t="str">
            <v>Indonesia</v>
          </cell>
          <cell r="C1431">
            <v>1997</v>
          </cell>
          <cell r="D1431">
            <v>90</v>
          </cell>
          <cell r="E1431">
            <v>990000</v>
          </cell>
          <cell r="F1431">
            <v>90</v>
          </cell>
          <cell r="G1431">
            <v>0</v>
          </cell>
          <cell r="H1431" t="str">
            <v>n;</v>
          </cell>
          <cell r="I1431" t="str">
            <v>n</v>
          </cell>
        </row>
        <row r="1432">
          <cell r="A1432">
            <v>400</v>
          </cell>
          <cell r="B1432" t="str">
            <v>Jordan</v>
          </cell>
          <cell r="C1432">
            <v>1997</v>
          </cell>
          <cell r="D1432">
            <v>90</v>
          </cell>
          <cell r="E1432">
            <v>900000</v>
          </cell>
          <cell r="F1432">
            <v>90</v>
          </cell>
          <cell r="G1432">
            <v>4600025</v>
          </cell>
          <cell r="H1432" t="str">
            <v/>
          </cell>
          <cell r="I1432" t="str">
            <v>.</v>
          </cell>
        </row>
        <row r="1433">
          <cell r="A1433">
            <v>400</v>
          </cell>
          <cell r="B1433" t="str">
            <v>Jordan</v>
          </cell>
          <cell r="C1433">
            <v>1997</v>
          </cell>
          <cell r="D1433">
            <v>90</v>
          </cell>
          <cell r="E1433">
            <v>300</v>
          </cell>
          <cell r="F1433">
            <v>90</v>
          </cell>
          <cell r="G1433">
            <v>424580</v>
          </cell>
          <cell r="H1433" t="str">
            <v/>
          </cell>
          <cell r="I1433" t="str">
            <v>.</v>
          </cell>
        </row>
        <row r="1434">
          <cell r="A1434">
            <v>400</v>
          </cell>
          <cell r="B1434" t="str">
            <v>Jordan</v>
          </cell>
          <cell r="C1434">
            <v>1997</v>
          </cell>
          <cell r="D1434">
            <v>90</v>
          </cell>
          <cell r="E1434">
            <v>303</v>
          </cell>
          <cell r="F1434">
            <v>90</v>
          </cell>
          <cell r="G1434">
            <v>136119</v>
          </cell>
          <cell r="H1434" t="str">
            <v/>
          </cell>
          <cell r="I1434" t="str">
            <v>.</v>
          </cell>
        </row>
        <row r="1435">
          <cell r="A1435">
            <v>400</v>
          </cell>
          <cell r="B1435" t="str">
            <v>Jordan</v>
          </cell>
          <cell r="C1435">
            <v>1997</v>
          </cell>
          <cell r="D1435">
            <v>90</v>
          </cell>
          <cell r="E1435">
            <v>404</v>
          </cell>
          <cell r="F1435">
            <v>90</v>
          </cell>
          <cell r="G1435">
            <v>129324</v>
          </cell>
          <cell r="H1435" t="str">
            <v/>
          </cell>
          <cell r="I1435" t="str">
            <v>.</v>
          </cell>
        </row>
        <row r="1436">
          <cell r="A1436">
            <v>400</v>
          </cell>
          <cell r="B1436" t="str">
            <v>Jordan</v>
          </cell>
          <cell r="C1436">
            <v>1997</v>
          </cell>
          <cell r="D1436">
            <v>90</v>
          </cell>
          <cell r="E1436">
            <v>505</v>
          </cell>
          <cell r="F1436">
            <v>90</v>
          </cell>
          <cell r="G1436">
            <v>130668</v>
          </cell>
          <cell r="H1436" t="str">
            <v/>
          </cell>
          <cell r="I1436" t="str">
            <v>.</v>
          </cell>
        </row>
        <row r="1437">
          <cell r="A1437">
            <v>400</v>
          </cell>
          <cell r="B1437" t="str">
            <v>Jordan</v>
          </cell>
          <cell r="C1437">
            <v>1997</v>
          </cell>
          <cell r="D1437">
            <v>90</v>
          </cell>
          <cell r="E1437">
            <v>606</v>
          </cell>
          <cell r="F1437">
            <v>90</v>
          </cell>
          <cell r="G1437">
            <v>129274</v>
          </cell>
          <cell r="H1437" t="str">
            <v/>
          </cell>
          <cell r="I1437" t="str">
            <v>.</v>
          </cell>
        </row>
        <row r="1438">
          <cell r="A1438">
            <v>400</v>
          </cell>
          <cell r="B1438" t="str">
            <v>Jordan</v>
          </cell>
          <cell r="C1438">
            <v>1997</v>
          </cell>
          <cell r="D1438">
            <v>90</v>
          </cell>
          <cell r="E1438">
            <v>707</v>
          </cell>
          <cell r="F1438">
            <v>90</v>
          </cell>
          <cell r="G1438">
            <v>125971</v>
          </cell>
          <cell r="H1438" t="str">
            <v/>
          </cell>
          <cell r="I1438" t="str">
            <v>.</v>
          </cell>
        </row>
        <row r="1439">
          <cell r="A1439">
            <v>400</v>
          </cell>
          <cell r="B1439" t="str">
            <v>Jordan</v>
          </cell>
          <cell r="C1439">
            <v>1997</v>
          </cell>
          <cell r="D1439">
            <v>90</v>
          </cell>
          <cell r="E1439">
            <v>808</v>
          </cell>
          <cell r="F1439">
            <v>90</v>
          </cell>
          <cell r="G1439">
            <v>125686</v>
          </cell>
          <cell r="H1439" t="str">
            <v/>
          </cell>
          <cell r="I1439" t="str">
            <v>.</v>
          </cell>
        </row>
        <row r="1440">
          <cell r="A1440">
            <v>400</v>
          </cell>
          <cell r="B1440" t="str">
            <v>Jordan</v>
          </cell>
          <cell r="C1440">
            <v>1997</v>
          </cell>
          <cell r="D1440">
            <v>90</v>
          </cell>
          <cell r="E1440">
            <v>909</v>
          </cell>
          <cell r="F1440">
            <v>90</v>
          </cell>
          <cell r="G1440">
            <v>122208</v>
          </cell>
          <cell r="H1440" t="str">
            <v/>
          </cell>
          <cell r="I1440" t="str">
            <v>.</v>
          </cell>
        </row>
        <row r="1441">
          <cell r="A1441">
            <v>400</v>
          </cell>
          <cell r="B1441" t="str">
            <v>Jordan</v>
          </cell>
          <cell r="C1441">
            <v>1997</v>
          </cell>
          <cell r="D1441">
            <v>90</v>
          </cell>
          <cell r="E1441">
            <v>509</v>
          </cell>
          <cell r="F1441">
            <v>90</v>
          </cell>
          <cell r="G1441">
            <v>633807</v>
          </cell>
          <cell r="H1441" t="str">
            <v>;;=SUM(E15:E19);</v>
          </cell>
          <cell r="I1441" t="str">
            <v>.</v>
          </cell>
        </row>
        <row r="1442">
          <cell r="A1442">
            <v>400</v>
          </cell>
          <cell r="B1442" t="str">
            <v>Jordan</v>
          </cell>
          <cell r="C1442">
            <v>1997</v>
          </cell>
          <cell r="D1442">
            <v>90</v>
          </cell>
          <cell r="E1442">
            <v>1010</v>
          </cell>
          <cell r="F1442">
            <v>90</v>
          </cell>
          <cell r="G1442">
            <v>124283</v>
          </cell>
          <cell r="H1442" t="str">
            <v/>
          </cell>
          <cell r="I1442" t="str">
            <v>.</v>
          </cell>
        </row>
        <row r="1443">
          <cell r="A1443">
            <v>400</v>
          </cell>
          <cell r="B1443" t="str">
            <v>Jordan</v>
          </cell>
          <cell r="C1443">
            <v>1997</v>
          </cell>
          <cell r="D1443">
            <v>90</v>
          </cell>
          <cell r="E1443">
            <v>1111</v>
          </cell>
          <cell r="F1443">
            <v>90</v>
          </cell>
          <cell r="G1443">
            <v>118459</v>
          </cell>
          <cell r="H1443" t="str">
            <v/>
          </cell>
          <cell r="I1443" t="str">
            <v>.</v>
          </cell>
        </row>
        <row r="1444">
          <cell r="A1444">
            <v>400</v>
          </cell>
          <cell r="B1444" t="str">
            <v>Jordan</v>
          </cell>
          <cell r="C1444">
            <v>1997</v>
          </cell>
          <cell r="D1444">
            <v>90</v>
          </cell>
          <cell r="E1444">
            <v>1212</v>
          </cell>
          <cell r="F1444">
            <v>90</v>
          </cell>
          <cell r="G1444">
            <v>120361</v>
          </cell>
          <cell r="H1444" t="str">
            <v/>
          </cell>
          <cell r="I1444" t="str">
            <v>.</v>
          </cell>
        </row>
        <row r="1445">
          <cell r="A1445">
            <v>400</v>
          </cell>
          <cell r="B1445" t="str">
            <v>Jordan</v>
          </cell>
          <cell r="C1445">
            <v>1997</v>
          </cell>
          <cell r="D1445">
            <v>90</v>
          </cell>
          <cell r="E1445">
            <v>1313</v>
          </cell>
          <cell r="F1445">
            <v>90</v>
          </cell>
          <cell r="G1445">
            <v>115483</v>
          </cell>
          <cell r="H1445" t="str">
            <v/>
          </cell>
          <cell r="I1445" t="str">
            <v>.</v>
          </cell>
        </row>
        <row r="1446">
          <cell r="A1446">
            <v>400</v>
          </cell>
          <cell r="B1446" t="str">
            <v>Jordan</v>
          </cell>
          <cell r="C1446">
            <v>1997</v>
          </cell>
          <cell r="D1446">
            <v>90</v>
          </cell>
          <cell r="E1446">
            <v>1414</v>
          </cell>
          <cell r="F1446">
            <v>90</v>
          </cell>
          <cell r="G1446">
            <v>113464</v>
          </cell>
          <cell r="H1446" t="str">
            <v/>
          </cell>
          <cell r="I1446" t="str">
            <v>.</v>
          </cell>
        </row>
        <row r="1447">
          <cell r="A1447">
            <v>400</v>
          </cell>
          <cell r="B1447" t="str">
            <v>Jordan</v>
          </cell>
          <cell r="C1447">
            <v>1997</v>
          </cell>
          <cell r="D1447">
            <v>90</v>
          </cell>
          <cell r="E1447">
            <v>1014</v>
          </cell>
          <cell r="F1447">
            <v>90</v>
          </cell>
          <cell r="G1447">
            <v>592050</v>
          </cell>
          <cell r="H1447" t="str">
            <v/>
          </cell>
          <cell r="I1447" t="str">
            <v>.</v>
          </cell>
        </row>
        <row r="1448">
          <cell r="A1448">
            <v>400</v>
          </cell>
          <cell r="B1448" t="str">
            <v>Jordan</v>
          </cell>
          <cell r="C1448">
            <v>1997</v>
          </cell>
          <cell r="D1448">
            <v>90</v>
          </cell>
          <cell r="E1448">
            <v>1515</v>
          </cell>
          <cell r="F1448">
            <v>90</v>
          </cell>
          <cell r="G1448">
            <v>113873</v>
          </cell>
          <cell r="H1448" t="str">
            <v/>
          </cell>
          <cell r="I1448" t="str">
            <v>.</v>
          </cell>
        </row>
        <row r="1449">
          <cell r="A1449">
            <v>400</v>
          </cell>
          <cell r="B1449" t="str">
            <v>Jordan</v>
          </cell>
          <cell r="C1449">
            <v>1997</v>
          </cell>
          <cell r="D1449">
            <v>90</v>
          </cell>
          <cell r="E1449">
            <v>1616</v>
          </cell>
          <cell r="F1449">
            <v>90</v>
          </cell>
          <cell r="G1449">
            <v>111067</v>
          </cell>
          <cell r="H1449" t="str">
            <v/>
          </cell>
          <cell r="I1449" t="str">
            <v>.</v>
          </cell>
        </row>
        <row r="1450">
          <cell r="A1450">
            <v>400</v>
          </cell>
          <cell r="B1450" t="str">
            <v>Jordan</v>
          </cell>
          <cell r="C1450">
            <v>1997</v>
          </cell>
          <cell r="D1450">
            <v>90</v>
          </cell>
          <cell r="E1450">
            <v>1717</v>
          </cell>
          <cell r="F1450">
            <v>90</v>
          </cell>
          <cell r="G1450">
            <v>106600</v>
          </cell>
          <cell r="H1450" t="str">
            <v/>
          </cell>
          <cell r="I1450" t="str">
            <v>.</v>
          </cell>
        </row>
        <row r="1451">
          <cell r="A1451">
            <v>400</v>
          </cell>
          <cell r="B1451" t="str">
            <v>Jordan</v>
          </cell>
          <cell r="C1451">
            <v>1997</v>
          </cell>
          <cell r="D1451">
            <v>90</v>
          </cell>
          <cell r="E1451">
            <v>1818</v>
          </cell>
          <cell r="F1451">
            <v>90</v>
          </cell>
          <cell r="G1451">
            <v>104475</v>
          </cell>
          <cell r="H1451" t="str">
            <v/>
          </cell>
          <cell r="I1451" t="str">
            <v>.</v>
          </cell>
        </row>
        <row r="1452">
          <cell r="A1452">
            <v>400</v>
          </cell>
          <cell r="B1452" t="str">
            <v>Jordan</v>
          </cell>
          <cell r="C1452">
            <v>1997</v>
          </cell>
          <cell r="D1452">
            <v>90</v>
          </cell>
          <cell r="E1452">
            <v>1919</v>
          </cell>
          <cell r="F1452">
            <v>90</v>
          </cell>
          <cell r="G1452">
            <v>102198</v>
          </cell>
          <cell r="H1452" t="str">
            <v/>
          </cell>
          <cell r="I1452" t="str">
            <v>.</v>
          </cell>
        </row>
        <row r="1453">
          <cell r="A1453">
            <v>400</v>
          </cell>
          <cell r="B1453" t="str">
            <v>Jordan</v>
          </cell>
          <cell r="C1453">
            <v>1997</v>
          </cell>
          <cell r="D1453">
            <v>90</v>
          </cell>
          <cell r="E1453">
            <v>1519</v>
          </cell>
          <cell r="F1453">
            <v>90</v>
          </cell>
          <cell r="G1453">
            <v>538213</v>
          </cell>
          <cell r="H1453" t="str">
            <v/>
          </cell>
          <cell r="I1453" t="str">
            <v>.</v>
          </cell>
        </row>
        <row r="1454">
          <cell r="A1454">
            <v>400</v>
          </cell>
          <cell r="B1454" t="str">
            <v>Jordan</v>
          </cell>
          <cell r="C1454">
            <v>1997</v>
          </cell>
          <cell r="D1454">
            <v>90</v>
          </cell>
          <cell r="E1454">
            <v>2020</v>
          </cell>
          <cell r="F1454">
            <v>90</v>
          </cell>
          <cell r="G1454">
            <v>103192</v>
          </cell>
          <cell r="H1454" t="str">
            <v/>
          </cell>
          <cell r="I1454" t="str">
            <v>.</v>
          </cell>
        </row>
        <row r="1455">
          <cell r="A1455">
            <v>400</v>
          </cell>
          <cell r="B1455" t="str">
            <v>Jordan</v>
          </cell>
          <cell r="C1455">
            <v>1997</v>
          </cell>
          <cell r="D1455">
            <v>90</v>
          </cell>
          <cell r="E1455">
            <v>2121</v>
          </cell>
          <cell r="F1455">
            <v>90</v>
          </cell>
          <cell r="G1455">
            <v>99875</v>
          </cell>
          <cell r="H1455" t="str">
            <v/>
          </cell>
          <cell r="I1455" t="str">
            <v>.</v>
          </cell>
        </row>
        <row r="1456">
          <cell r="A1456">
            <v>400</v>
          </cell>
          <cell r="B1456" t="str">
            <v>Jordan</v>
          </cell>
          <cell r="C1456">
            <v>1997</v>
          </cell>
          <cell r="D1456">
            <v>90</v>
          </cell>
          <cell r="E1456">
            <v>2222</v>
          </cell>
          <cell r="F1456">
            <v>90</v>
          </cell>
          <cell r="G1456">
            <v>101715</v>
          </cell>
          <cell r="H1456" t="str">
            <v/>
          </cell>
          <cell r="I1456" t="str">
            <v>.</v>
          </cell>
        </row>
        <row r="1457">
          <cell r="A1457">
            <v>400</v>
          </cell>
          <cell r="B1457" t="str">
            <v>Jordan</v>
          </cell>
          <cell r="C1457">
            <v>1997</v>
          </cell>
          <cell r="D1457">
            <v>90</v>
          </cell>
          <cell r="E1457">
            <v>2323</v>
          </cell>
          <cell r="F1457">
            <v>90</v>
          </cell>
          <cell r="G1457">
            <v>96163</v>
          </cell>
          <cell r="H1457" t="str">
            <v/>
          </cell>
          <cell r="I1457" t="str">
            <v>.</v>
          </cell>
        </row>
        <row r="1458">
          <cell r="A1458">
            <v>400</v>
          </cell>
          <cell r="B1458" t="str">
            <v>Jordan</v>
          </cell>
          <cell r="C1458">
            <v>1997</v>
          </cell>
          <cell r="D1458">
            <v>90</v>
          </cell>
          <cell r="E1458">
            <v>2424</v>
          </cell>
          <cell r="F1458">
            <v>90</v>
          </cell>
          <cell r="G1458">
            <v>97534</v>
          </cell>
          <cell r="H1458" t="str">
            <v/>
          </cell>
          <cell r="I1458" t="str">
            <v>.</v>
          </cell>
        </row>
        <row r="1459">
          <cell r="A1459">
            <v>400</v>
          </cell>
          <cell r="B1459" t="str">
            <v>Jordan</v>
          </cell>
          <cell r="C1459">
            <v>1997</v>
          </cell>
          <cell r="D1459">
            <v>90</v>
          </cell>
          <cell r="E1459">
            <v>2024</v>
          </cell>
          <cell r="F1459">
            <v>90</v>
          </cell>
          <cell r="G1459">
            <v>498479</v>
          </cell>
          <cell r="H1459" t="str">
            <v/>
          </cell>
          <cell r="I1459" t="str">
            <v>.</v>
          </cell>
        </row>
        <row r="1460">
          <cell r="A1460">
            <v>400</v>
          </cell>
          <cell r="B1460" t="str">
            <v>Jordan</v>
          </cell>
          <cell r="C1460">
            <v>1997</v>
          </cell>
          <cell r="D1460">
            <v>90</v>
          </cell>
          <cell r="E1460">
            <v>2525</v>
          </cell>
          <cell r="F1460">
            <v>90</v>
          </cell>
          <cell r="G1460">
            <v>93518</v>
          </cell>
          <cell r="H1460" t="str">
            <v/>
          </cell>
          <cell r="I1460" t="str">
            <v>.</v>
          </cell>
        </row>
        <row r="1461">
          <cell r="A1461">
            <v>400</v>
          </cell>
          <cell r="B1461" t="str">
            <v>Jordan</v>
          </cell>
          <cell r="C1461">
            <v>1997</v>
          </cell>
          <cell r="D1461">
            <v>90</v>
          </cell>
          <cell r="E1461">
            <v>2626</v>
          </cell>
          <cell r="F1461">
            <v>90</v>
          </cell>
          <cell r="G1461">
            <v>88435</v>
          </cell>
          <cell r="H1461" t="str">
            <v/>
          </cell>
          <cell r="I1461" t="str">
            <v>.</v>
          </cell>
        </row>
        <row r="1462">
          <cell r="A1462">
            <v>400</v>
          </cell>
          <cell r="B1462" t="str">
            <v>Jordan</v>
          </cell>
          <cell r="C1462">
            <v>1997</v>
          </cell>
          <cell r="D1462">
            <v>90</v>
          </cell>
          <cell r="E1462">
            <v>2727</v>
          </cell>
          <cell r="F1462">
            <v>90</v>
          </cell>
          <cell r="G1462">
            <v>82381</v>
          </cell>
          <cell r="H1462" t="str">
            <v/>
          </cell>
          <cell r="I1462" t="str">
            <v>.</v>
          </cell>
        </row>
        <row r="1463">
          <cell r="A1463">
            <v>400</v>
          </cell>
          <cell r="B1463" t="str">
            <v>Jordan</v>
          </cell>
          <cell r="C1463">
            <v>1997</v>
          </cell>
          <cell r="D1463">
            <v>90</v>
          </cell>
          <cell r="E1463">
            <v>2828</v>
          </cell>
          <cell r="F1463">
            <v>90</v>
          </cell>
          <cell r="G1463">
            <v>77850</v>
          </cell>
          <cell r="H1463" t="str">
            <v/>
          </cell>
          <cell r="I1463" t="str">
            <v>.</v>
          </cell>
        </row>
        <row r="1464">
          <cell r="A1464">
            <v>400</v>
          </cell>
          <cell r="B1464" t="str">
            <v>Jordan</v>
          </cell>
          <cell r="C1464">
            <v>1997</v>
          </cell>
          <cell r="D1464">
            <v>90</v>
          </cell>
          <cell r="E1464">
            <v>2929</v>
          </cell>
          <cell r="F1464">
            <v>90</v>
          </cell>
          <cell r="G1464">
            <v>74773</v>
          </cell>
          <cell r="H1464" t="str">
            <v/>
          </cell>
          <cell r="I1464" t="str">
            <v>.</v>
          </cell>
        </row>
        <row r="1465">
          <cell r="A1465">
            <v>400</v>
          </cell>
          <cell r="B1465" t="str">
            <v>Jordan</v>
          </cell>
          <cell r="C1465">
            <v>1997</v>
          </cell>
          <cell r="D1465">
            <v>90</v>
          </cell>
          <cell r="E1465">
            <v>2529</v>
          </cell>
          <cell r="F1465">
            <v>90</v>
          </cell>
          <cell r="G1465">
            <v>416957</v>
          </cell>
          <cell r="H1465" t="str">
            <v/>
          </cell>
          <cell r="I1465" t="str">
            <v>.</v>
          </cell>
        </row>
        <row r="1466">
          <cell r="A1466">
            <v>400</v>
          </cell>
          <cell r="B1466" t="str">
            <v>Jordan</v>
          </cell>
          <cell r="C1466">
            <v>1997</v>
          </cell>
          <cell r="D1466">
            <v>90</v>
          </cell>
          <cell r="E1466">
            <v>3034</v>
          </cell>
          <cell r="F1466">
            <v>90</v>
          </cell>
          <cell r="G1466">
            <v>301070</v>
          </cell>
          <cell r="H1466" t="str">
            <v/>
          </cell>
          <cell r="I1466" t="str">
            <v>.</v>
          </cell>
        </row>
        <row r="1467">
          <cell r="A1467">
            <v>400</v>
          </cell>
          <cell r="B1467" t="str">
            <v>Jordan</v>
          </cell>
          <cell r="C1467">
            <v>1997</v>
          </cell>
          <cell r="D1467">
            <v>90</v>
          </cell>
          <cell r="E1467">
            <v>3539</v>
          </cell>
          <cell r="F1467">
            <v>90</v>
          </cell>
          <cell r="G1467">
            <v>209383</v>
          </cell>
          <cell r="H1467" t="str">
            <v/>
          </cell>
          <cell r="I1467" t="str">
            <v>.</v>
          </cell>
        </row>
        <row r="1468">
          <cell r="A1468">
            <v>400</v>
          </cell>
          <cell r="B1468" t="str">
            <v>Jordan</v>
          </cell>
          <cell r="C1468">
            <v>1997</v>
          </cell>
          <cell r="D1468">
            <v>90</v>
          </cell>
          <cell r="E1468">
            <v>4099</v>
          </cell>
          <cell r="F1468">
            <v>90</v>
          </cell>
          <cell r="G1468">
            <v>720043</v>
          </cell>
          <cell r="H1468" t="str">
            <v/>
          </cell>
          <cell r="I1468" t="str">
            <v>.</v>
          </cell>
        </row>
        <row r="1469">
          <cell r="A1469">
            <v>400</v>
          </cell>
          <cell r="B1469" t="str">
            <v>Jordan</v>
          </cell>
          <cell r="C1469">
            <v>1997</v>
          </cell>
          <cell r="D1469">
            <v>90</v>
          </cell>
          <cell r="E1469">
            <v>990000</v>
          </cell>
          <cell r="F1469">
            <v>90</v>
          </cell>
          <cell r="G1469">
            <v>0</v>
          </cell>
          <cell r="H1469" t="str">
            <v>n;</v>
          </cell>
          <cell r="I1469" t="str">
            <v>n</v>
          </cell>
        </row>
        <row r="1470">
          <cell r="A1470">
            <v>458</v>
          </cell>
          <cell r="B1470" t="str">
            <v>Malaysia</v>
          </cell>
          <cell r="C1470">
            <v>1997</v>
          </cell>
          <cell r="D1470">
            <v>90</v>
          </cell>
          <cell r="E1470">
            <v>900000</v>
          </cell>
          <cell r="F1470">
            <v>90</v>
          </cell>
          <cell r="G1470">
            <v>21665400</v>
          </cell>
          <cell r="H1470" t="str">
            <v>;;=SUM(F11:G11);</v>
          </cell>
          <cell r="I1470" t="str">
            <v>.</v>
          </cell>
        </row>
        <row r="1471">
          <cell r="A1471">
            <v>458</v>
          </cell>
          <cell r="B1471" t="str">
            <v>Malaysia</v>
          </cell>
          <cell r="C1471">
            <v>1997</v>
          </cell>
          <cell r="D1471">
            <v>90</v>
          </cell>
          <cell r="E1471">
            <v>300</v>
          </cell>
          <cell r="F1471">
            <v>90</v>
          </cell>
          <cell r="G1471">
            <v>1533200</v>
          </cell>
          <cell r="H1471" t="str">
            <v>;;=SUM(F12:G12);</v>
          </cell>
          <cell r="I1471" t="str">
            <v>.</v>
          </cell>
        </row>
        <row r="1472">
          <cell r="A1472">
            <v>458</v>
          </cell>
          <cell r="B1472" t="str">
            <v>Malaysia</v>
          </cell>
          <cell r="C1472">
            <v>1997</v>
          </cell>
          <cell r="D1472">
            <v>90</v>
          </cell>
          <cell r="E1472">
            <v>303</v>
          </cell>
          <cell r="F1472">
            <v>90</v>
          </cell>
          <cell r="G1472">
            <v>509800</v>
          </cell>
          <cell r="H1472" t="str">
            <v>;;=SUM(F13:G13);</v>
          </cell>
          <cell r="I1472" t="str">
            <v>.</v>
          </cell>
        </row>
        <row r="1473">
          <cell r="A1473">
            <v>458</v>
          </cell>
          <cell r="B1473" t="str">
            <v>Malaysia</v>
          </cell>
          <cell r="C1473">
            <v>1997</v>
          </cell>
          <cell r="D1473">
            <v>90</v>
          </cell>
          <cell r="E1473">
            <v>404</v>
          </cell>
          <cell r="F1473">
            <v>90</v>
          </cell>
          <cell r="G1473">
            <v>508800</v>
          </cell>
          <cell r="H1473" t="str">
            <v>;;=SUM(F14:G14);</v>
          </cell>
          <cell r="I1473" t="str">
            <v>.</v>
          </cell>
        </row>
        <row r="1474">
          <cell r="A1474">
            <v>458</v>
          </cell>
          <cell r="B1474" t="str">
            <v>Malaysia</v>
          </cell>
          <cell r="C1474">
            <v>1997</v>
          </cell>
          <cell r="D1474">
            <v>90</v>
          </cell>
          <cell r="E1474">
            <v>505</v>
          </cell>
          <cell r="F1474">
            <v>90</v>
          </cell>
          <cell r="G1474">
            <v>507500</v>
          </cell>
          <cell r="H1474" t="str">
            <v>;;=SUM(F15:G15);</v>
          </cell>
          <cell r="I1474" t="str">
            <v>.</v>
          </cell>
        </row>
        <row r="1475">
          <cell r="A1475">
            <v>458</v>
          </cell>
          <cell r="B1475" t="str">
            <v>Malaysia</v>
          </cell>
          <cell r="C1475">
            <v>1997</v>
          </cell>
          <cell r="D1475">
            <v>90</v>
          </cell>
          <cell r="E1475">
            <v>606</v>
          </cell>
          <cell r="F1475">
            <v>90</v>
          </cell>
          <cell r="G1475">
            <v>505800</v>
          </cell>
          <cell r="H1475" t="str">
            <v>;;=SUM(F16:G16);</v>
          </cell>
          <cell r="I1475" t="str">
            <v>.</v>
          </cell>
        </row>
        <row r="1476">
          <cell r="A1476">
            <v>458</v>
          </cell>
          <cell r="B1476" t="str">
            <v>Malaysia</v>
          </cell>
          <cell r="C1476">
            <v>1997</v>
          </cell>
          <cell r="D1476">
            <v>90</v>
          </cell>
          <cell r="E1476">
            <v>707</v>
          </cell>
          <cell r="F1476">
            <v>90</v>
          </cell>
          <cell r="G1476">
            <v>503700</v>
          </cell>
          <cell r="H1476" t="str">
            <v>;;=SUM(F17:G17);</v>
          </cell>
          <cell r="I1476" t="str">
            <v>.</v>
          </cell>
        </row>
        <row r="1477">
          <cell r="A1477">
            <v>458</v>
          </cell>
          <cell r="B1477" t="str">
            <v>Malaysia</v>
          </cell>
          <cell r="C1477">
            <v>1997</v>
          </cell>
          <cell r="D1477">
            <v>90</v>
          </cell>
          <cell r="E1477">
            <v>808</v>
          </cell>
          <cell r="F1477">
            <v>90</v>
          </cell>
          <cell r="G1477">
            <v>501000</v>
          </cell>
          <cell r="H1477" t="str">
            <v>;;=SUM(F18:G18);</v>
          </cell>
          <cell r="I1477" t="str">
            <v>.</v>
          </cell>
        </row>
        <row r="1478">
          <cell r="A1478">
            <v>458</v>
          </cell>
          <cell r="B1478" t="str">
            <v>Malaysia</v>
          </cell>
          <cell r="C1478">
            <v>1997</v>
          </cell>
          <cell r="D1478">
            <v>90</v>
          </cell>
          <cell r="E1478">
            <v>909</v>
          </cell>
          <cell r="F1478">
            <v>90</v>
          </cell>
          <cell r="G1478">
            <v>497600</v>
          </cell>
          <cell r="H1478" t="str">
            <v>;;=SUM(F19:G19);</v>
          </cell>
          <cell r="I1478" t="str">
            <v>.</v>
          </cell>
        </row>
        <row r="1479">
          <cell r="A1479">
            <v>458</v>
          </cell>
          <cell r="B1479" t="str">
            <v>Malaysia</v>
          </cell>
          <cell r="C1479">
            <v>1997</v>
          </cell>
          <cell r="D1479">
            <v>90</v>
          </cell>
          <cell r="E1479">
            <v>509</v>
          </cell>
          <cell r="F1479">
            <v>90</v>
          </cell>
          <cell r="G1479">
            <v>2515600</v>
          </cell>
          <cell r="H1479" t="str">
            <v>;;=SUM(F20:G20);</v>
          </cell>
          <cell r="I1479" t="str">
            <v>.</v>
          </cell>
        </row>
        <row r="1480">
          <cell r="A1480">
            <v>458</v>
          </cell>
          <cell r="B1480" t="str">
            <v>Malaysia</v>
          </cell>
          <cell r="C1480">
            <v>1997</v>
          </cell>
          <cell r="D1480">
            <v>90</v>
          </cell>
          <cell r="E1480">
            <v>1010</v>
          </cell>
          <cell r="F1480">
            <v>90</v>
          </cell>
          <cell r="G1480">
            <v>493800</v>
          </cell>
          <cell r="H1480" t="str">
            <v>;;=SUM(F21:G21);</v>
          </cell>
          <cell r="I1480" t="str">
            <v>.</v>
          </cell>
        </row>
        <row r="1481">
          <cell r="A1481">
            <v>458</v>
          </cell>
          <cell r="B1481" t="str">
            <v>Malaysia</v>
          </cell>
          <cell r="C1481">
            <v>1997</v>
          </cell>
          <cell r="D1481">
            <v>90</v>
          </cell>
          <cell r="E1481">
            <v>1111</v>
          </cell>
          <cell r="F1481">
            <v>90</v>
          </cell>
          <cell r="G1481">
            <v>490200</v>
          </cell>
          <cell r="H1481" t="str">
            <v>;;=SUM(F22:G22);</v>
          </cell>
          <cell r="I1481" t="str">
            <v>.</v>
          </cell>
        </row>
        <row r="1482">
          <cell r="A1482">
            <v>458</v>
          </cell>
          <cell r="B1482" t="str">
            <v>Malaysia</v>
          </cell>
          <cell r="C1482">
            <v>1997</v>
          </cell>
          <cell r="D1482">
            <v>90</v>
          </cell>
          <cell r="E1482">
            <v>1212</v>
          </cell>
          <cell r="F1482">
            <v>90</v>
          </cell>
          <cell r="G1482">
            <v>484300</v>
          </cell>
          <cell r="H1482" t="str">
            <v>;;=SUM(F23:G23);</v>
          </cell>
          <cell r="I1482" t="str">
            <v>.</v>
          </cell>
        </row>
        <row r="1483">
          <cell r="A1483">
            <v>458</v>
          </cell>
          <cell r="B1483" t="str">
            <v>Malaysia</v>
          </cell>
          <cell r="C1483">
            <v>1997</v>
          </cell>
          <cell r="D1483">
            <v>90</v>
          </cell>
          <cell r="E1483">
            <v>1313</v>
          </cell>
          <cell r="F1483">
            <v>90</v>
          </cell>
          <cell r="G1483">
            <v>475200</v>
          </cell>
          <cell r="H1483" t="str">
            <v>;;=SUM(F24:G24);</v>
          </cell>
          <cell r="I1483" t="str">
            <v>.</v>
          </cell>
        </row>
        <row r="1484">
          <cell r="A1484">
            <v>458</v>
          </cell>
          <cell r="B1484" t="str">
            <v>Malaysia</v>
          </cell>
          <cell r="C1484">
            <v>1997</v>
          </cell>
          <cell r="D1484">
            <v>90</v>
          </cell>
          <cell r="E1484">
            <v>1414</v>
          </cell>
          <cell r="F1484">
            <v>90</v>
          </cell>
          <cell r="G1484">
            <v>464100</v>
          </cell>
          <cell r="H1484" t="str">
            <v>;;=SUM(F25:G25);</v>
          </cell>
          <cell r="I1484" t="str">
            <v>.</v>
          </cell>
        </row>
        <row r="1485">
          <cell r="A1485">
            <v>458</v>
          </cell>
          <cell r="B1485" t="str">
            <v>Malaysia</v>
          </cell>
          <cell r="C1485">
            <v>1997</v>
          </cell>
          <cell r="D1485">
            <v>90</v>
          </cell>
          <cell r="E1485">
            <v>1014</v>
          </cell>
          <cell r="F1485">
            <v>90</v>
          </cell>
          <cell r="G1485">
            <v>2407600</v>
          </cell>
          <cell r="H1485" t="str">
            <v>;;=SUM(F26:G26);</v>
          </cell>
          <cell r="I1485" t="str">
            <v>.</v>
          </cell>
        </row>
        <row r="1486">
          <cell r="A1486">
            <v>458</v>
          </cell>
          <cell r="B1486" t="str">
            <v>Malaysia</v>
          </cell>
          <cell r="C1486">
            <v>1997</v>
          </cell>
          <cell r="D1486">
            <v>90</v>
          </cell>
          <cell r="E1486">
            <v>1515</v>
          </cell>
          <cell r="F1486">
            <v>90</v>
          </cell>
          <cell r="G1486">
            <v>452900</v>
          </cell>
          <cell r="H1486" t="str">
            <v>;;=SUM(F27:G27);</v>
          </cell>
          <cell r="I1486" t="str">
            <v>.</v>
          </cell>
        </row>
        <row r="1487">
          <cell r="A1487">
            <v>458</v>
          </cell>
          <cell r="B1487" t="str">
            <v>Malaysia</v>
          </cell>
          <cell r="C1487">
            <v>1997</v>
          </cell>
          <cell r="D1487">
            <v>90</v>
          </cell>
          <cell r="E1487">
            <v>1616</v>
          </cell>
          <cell r="F1487">
            <v>90</v>
          </cell>
          <cell r="G1487">
            <v>441100</v>
          </cell>
          <cell r="H1487" t="str">
            <v>;;=SUM(F28:G28);</v>
          </cell>
          <cell r="I1487" t="str">
            <v>.</v>
          </cell>
        </row>
        <row r="1488">
          <cell r="A1488">
            <v>458</v>
          </cell>
          <cell r="B1488" t="str">
            <v>Malaysia</v>
          </cell>
          <cell r="C1488">
            <v>1997</v>
          </cell>
          <cell r="D1488">
            <v>90</v>
          </cell>
          <cell r="E1488">
            <v>1717</v>
          </cell>
          <cell r="F1488">
            <v>90</v>
          </cell>
          <cell r="G1488">
            <v>431600</v>
          </cell>
          <cell r="H1488" t="str">
            <v>;;=SUM(F29:G29);</v>
          </cell>
          <cell r="I1488" t="str">
            <v>.</v>
          </cell>
        </row>
        <row r="1489">
          <cell r="A1489">
            <v>458</v>
          </cell>
          <cell r="B1489" t="str">
            <v>Malaysia</v>
          </cell>
          <cell r="C1489">
            <v>1997</v>
          </cell>
          <cell r="D1489">
            <v>90</v>
          </cell>
          <cell r="E1489">
            <v>1818</v>
          </cell>
          <cell r="F1489">
            <v>90</v>
          </cell>
          <cell r="G1489">
            <v>426100</v>
          </cell>
          <cell r="H1489" t="str">
            <v>;;=SUM(F30:G30);</v>
          </cell>
          <cell r="I1489" t="str">
            <v>.</v>
          </cell>
        </row>
        <row r="1490">
          <cell r="A1490">
            <v>458</v>
          </cell>
          <cell r="B1490" t="str">
            <v>Malaysia</v>
          </cell>
          <cell r="C1490">
            <v>1997</v>
          </cell>
          <cell r="D1490">
            <v>90</v>
          </cell>
          <cell r="E1490">
            <v>1919</v>
          </cell>
          <cell r="F1490">
            <v>90</v>
          </cell>
          <cell r="G1490">
            <v>423000</v>
          </cell>
          <cell r="H1490" t="str">
            <v>;;=SUM(F31:G31);</v>
          </cell>
          <cell r="I1490" t="str">
            <v>.</v>
          </cell>
        </row>
        <row r="1491">
          <cell r="A1491">
            <v>458</v>
          </cell>
          <cell r="B1491" t="str">
            <v>Malaysia</v>
          </cell>
          <cell r="C1491">
            <v>1997</v>
          </cell>
          <cell r="D1491">
            <v>90</v>
          </cell>
          <cell r="E1491">
            <v>1519</v>
          </cell>
          <cell r="F1491">
            <v>90</v>
          </cell>
          <cell r="G1491">
            <v>2174700</v>
          </cell>
          <cell r="H1491" t="str">
            <v>;;=SUM(F32:G32);</v>
          </cell>
          <cell r="I1491" t="str">
            <v>.</v>
          </cell>
        </row>
        <row r="1492">
          <cell r="A1492">
            <v>458</v>
          </cell>
          <cell r="B1492" t="str">
            <v>Malaysia</v>
          </cell>
          <cell r="C1492">
            <v>1997</v>
          </cell>
          <cell r="D1492">
            <v>90</v>
          </cell>
          <cell r="E1492">
            <v>2020</v>
          </cell>
          <cell r="F1492">
            <v>90</v>
          </cell>
          <cell r="G1492">
            <v>419400</v>
          </cell>
          <cell r="H1492" t="str">
            <v>;;=SUM(F33:G33);</v>
          </cell>
          <cell r="I1492" t="str">
            <v>.</v>
          </cell>
        </row>
        <row r="1493">
          <cell r="A1493">
            <v>458</v>
          </cell>
          <cell r="B1493" t="str">
            <v>Malaysia</v>
          </cell>
          <cell r="C1493">
            <v>1997</v>
          </cell>
          <cell r="D1493">
            <v>90</v>
          </cell>
          <cell r="E1493">
            <v>2121</v>
          </cell>
          <cell r="F1493">
            <v>90</v>
          </cell>
          <cell r="G1493">
            <v>416200</v>
          </cell>
          <cell r="H1493" t="str">
            <v>;;=SUM(F34:G34);</v>
          </cell>
          <cell r="I1493" t="str">
            <v>.</v>
          </cell>
        </row>
        <row r="1494">
          <cell r="A1494">
            <v>458</v>
          </cell>
          <cell r="B1494" t="str">
            <v>Malaysia</v>
          </cell>
          <cell r="C1494">
            <v>1997</v>
          </cell>
          <cell r="D1494">
            <v>90</v>
          </cell>
          <cell r="E1494">
            <v>2222</v>
          </cell>
          <cell r="F1494">
            <v>90</v>
          </cell>
          <cell r="G1494">
            <v>411200</v>
          </cell>
          <cell r="H1494" t="str">
            <v>;;=SUM(F35:G35);</v>
          </cell>
          <cell r="I1494" t="str">
            <v>.</v>
          </cell>
        </row>
        <row r="1495">
          <cell r="A1495">
            <v>458</v>
          </cell>
          <cell r="B1495" t="str">
            <v>Malaysia</v>
          </cell>
          <cell r="C1495">
            <v>1997</v>
          </cell>
          <cell r="D1495">
            <v>90</v>
          </cell>
          <cell r="E1495">
            <v>2323</v>
          </cell>
          <cell r="F1495">
            <v>90</v>
          </cell>
          <cell r="G1495">
            <v>403500</v>
          </cell>
          <cell r="H1495" t="str">
            <v>;;=SUM(F36:G36);</v>
          </cell>
          <cell r="I1495" t="str">
            <v>.</v>
          </cell>
        </row>
        <row r="1496">
          <cell r="A1496">
            <v>458</v>
          </cell>
          <cell r="B1496" t="str">
            <v>Malaysia</v>
          </cell>
          <cell r="C1496">
            <v>1997</v>
          </cell>
          <cell r="D1496">
            <v>90</v>
          </cell>
          <cell r="E1496">
            <v>2424</v>
          </cell>
          <cell r="F1496">
            <v>90</v>
          </cell>
          <cell r="G1496">
            <v>394000</v>
          </cell>
          <cell r="H1496" t="str">
            <v>;;=SUM(F37:G37);</v>
          </cell>
          <cell r="I1496" t="str">
            <v>.</v>
          </cell>
        </row>
        <row r="1497">
          <cell r="A1497">
            <v>458</v>
          </cell>
          <cell r="B1497" t="str">
            <v>Malaysia</v>
          </cell>
          <cell r="C1497">
            <v>1997</v>
          </cell>
          <cell r="D1497">
            <v>90</v>
          </cell>
          <cell r="E1497">
            <v>2024</v>
          </cell>
          <cell r="F1497">
            <v>90</v>
          </cell>
          <cell r="G1497">
            <v>2044300</v>
          </cell>
          <cell r="H1497" t="str">
            <v>;;=SUM(F38:G38);</v>
          </cell>
          <cell r="I1497" t="str">
            <v>.</v>
          </cell>
        </row>
        <row r="1498">
          <cell r="A1498">
            <v>458</v>
          </cell>
          <cell r="B1498" t="str">
            <v>Malaysia</v>
          </cell>
          <cell r="C1498">
            <v>1997</v>
          </cell>
          <cell r="D1498">
            <v>90</v>
          </cell>
          <cell r="E1498">
            <v>2525</v>
          </cell>
          <cell r="F1498">
            <v>90</v>
          </cell>
          <cell r="G1498">
            <v>385000</v>
          </cell>
          <cell r="H1498" t="str">
            <v>;;=SUM(F39:G39);</v>
          </cell>
          <cell r="I1498" t="str">
            <v>.</v>
          </cell>
        </row>
        <row r="1499">
          <cell r="A1499">
            <v>458</v>
          </cell>
          <cell r="B1499" t="str">
            <v>Malaysia</v>
          </cell>
          <cell r="C1499">
            <v>1997</v>
          </cell>
          <cell r="D1499">
            <v>90</v>
          </cell>
          <cell r="E1499">
            <v>2626</v>
          </cell>
          <cell r="F1499">
            <v>90</v>
          </cell>
          <cell r="G1499">
            <v>375800</v>
          </cell>
          <cell r="H1499" t="str">
            <v>;;=SUM(F40:G40);</v>
          </cell>
          <cell r="I1499" t="str">
            <v>.</v>
          </cell>
        </row>
        <row r="1500">
          <cell r="A1500">
            <v>458</v>
          </cell>
          <cell r="B1500" t="str">
            <v>Malaysia</v>
          </cell>
          <cell r="C1500">
            <v>1997</v>
          </cell>
          <cell r="D1500">
            <v>90</v>
          </cell>
          <cell r="E1500">
            <v>2727</v>
          </cell>
          <cell r="F1500">
            <v>90</v>
          </cell>
          <cell r="G1500">
            <v>367900</v>
          </cell>
          <cell r="H1500" t="str">
            <v>;;=SUM(F41:G41);</v>
          </cell>
          <cell r="I1500" t="str">
            <v>.</v>
          </cell>
        </row>
        <row r="1501">
          <cell r="A1501">
            <v>458</v>
          </cell>
          <cell r="B1501" t="str">
            <v>Malaysia</v>
          </cell>
          <cell r="C1501">
            <v>1997</v>
          </cell>
          <cell r="D1501">
            <v>90</v>
          </cell>
          <cell r="E1501">
            <v>2828</v>
          </cell>
          <cell r="F1501">
            <v>90</v>
          </cell>
          <cell r="G1501">
            <v>362300</v>
          </cell>
          <cell r="H1501" t="str">
            <v>;;=SUM(F42:G42);</v>
          </cell>
          <cell r="I1501" t="str">
            <v>.</v>
          </cell>
        </row>
        <row r="1502">
          <cell r="A1502">
            <v>458</v>
          </cell>
          <cell r="B1502" t="str">
            <v>Malaysia</v>
          </cell>
          <cell r="C1502">
            <v>1997</v>
          </cell>
          <cell r="D1502">
            <v>90</v>
          </cell>
          <cell r="E1502">
            <v>2929</v>
          </cell>
          <cell r="F1502">
            <v>90</v>
          </cell>
          <cell r="G1502">
            <v>357900</v>
          </cell>
          <cell r="H1502" t="str">
            <v>;;=SUM(F43:G43);</v>
          </cell>
          <cell r="I1502" t="str">
            <v>.</v>
          </cell>
        </row>
        <row r="1503">
          <cell r="A1503">
            <v>458</v>
          </cell>
          <cell r="B1503" t="str">
            <v>Malaysia</v>
          </cell>
          <cell r="C1503">
            <v>1997</v>
          </cell>
          <cell r="D1503">
            <v>90</v>
          </cell>
          <cell r="E1503">
            <v>2529</v>
          </cell>
          <cell r="F1503">
            <v>90</v>
          </cell>
          <cell r="G1503">
            <v>1848900</v>
          </cell>
          <cell r="H1503" t="str">
            <v>;;=SUM(F44:G44);</v>
          </cell>
          <cell r="I1503" t="str">
            <v>.</v>
          </cell>
        </row>
        <row r="1504">
          <cell r="A1504">
            <v>458</v>
          </cell>
          <cell r="B1504" t="str">
            <v>Malaysia</v>
          </cell>
          <cell r="C1504">
            <v>1997</v>
          </cell>
          <cell r="D1504">
            <v>90</v>
          </cell>
          <cell r="E1504">
            <v>3034</v>
          </cell>
          <cell r="F1504">
            <v>90</v>
          </cell>
          <cell r="G1504">
            <v>1709000</v>
          </cell>
          <cell r="H1504" t="str">
            <v>;;=SUM(F45:G45);</v>
          </cell>
          <cell r="I1504" t="str">
            <v>.</v>
          </cell>
        </row>
        <row r="1505">
          <cell r="A1505">
            <v>458</v>
          </cell>
          <cell r="B1505" t="str">
            <v>Malaysia</v>
          </cell>
          <cell r="C1505">
            <v>1997</v>
          </cell>
          <cell r="D1505">
            <v>90</v>
          </cell>
          <cell r="E1505">
            <v>3539</v>
          </cell>
          <cell r="F1505">
            <v>90</v>
          </cell>
          <cell r="G1505">
            <v>1528000</v>
          </cell>
          <cell r="H1505" t="str">
            <v>;;=SUM(F46:G46);</v>
          </cell>
          <cell r="I1505" t="str">
            <v>.</v>
          </cell>
        </row>
        <row r="1506">
          <cell r="A1506">
            <v>458</v>
          </cell>
          <cell r="B1506" t="str">
            <v>Malaysia</v>
          </cell>
          <cell r="C1506">
            <v>1997</v>
          </cell>
          <cell r="D1506">
            <v>90</v>
          </cell>
          <cell r="E1506">
            <v>4099</v>
          </cell>
          <cell r="F1506">
            <v>90</v>
          </cell>
          <cell r="G1506">
            <v>4885500</v>
          </cell>
          <cell r="H1506" t="str">
            <v>;;=SUM(F47:G47);</v>
          </cell>
          <cell r="I1506" t="str">
            <v>.</v>
          </cell>
        </row>
        <row r="1507">
          <cell r="A1507">
            <v>458</v>
          </cell>
          <cell r="B1507" t="str">
            <v>Malaysia</v>
          </cell>
          <cell r="C1507">
            <v>1997</v>
          </cell>
          <cell r="D1507">
            <v>90</v>
          </cell>
          <cell r="E1507">
            <v>990000</v>
          </cell>
          <cell r="F1507">
            <v>90</v>
          </cell>
          <cell r="G1507">
            <v>0</v>
          </cell>
          <cell r="H1507" t="str">
            <v>n;</v>
          </cell>
          <cell r="I1507" t="str">
            <v>n</v>
          </cell>
        </row>
        <row r="1508">
          <cell r="A1508">
            <v>600</v>
          </cell>
          <cell r="B1508" t="str">
            <v>Paraguay</v>
          </cell>
          <cell r="C1508">
            <v>1997</v>
          </cell>
          <cell r="D1508">
            <v>90</v>
          </cell>
          <cell r="E1508">
            <v>900000</v>
          </cell>
          <cell r="F1508">
            <v>90</v>
          </cell>
          <cell r="G1508">
            <v>5085328</v>
          </cell>
          <cell r="H1508" t="str">
            <v>;;=SUM(F11:G11);</v>
          </cell>
          <cell r="I1508" t="str">
            <v>.</v>
          </cell>
        </row>
        <row r="1509">
          <cell r="A1509">
            <v>600</v>
          </cell>
          <cell r="B1509" t="str">
            <v>Paraguay</v>
          </cell>
          <cell r="C1509">
            <v>1997</v>
          </cell>
          <cell r="D1509">
            <v>90</v>
          </cell>
          <cell r="E1509">
            <v>300</v>
          </cell>
          <cell r="F1509">
            <v>90</v>
          </cell>
          <cell r="G1509">
            <v>456892</v>
          </cell>
          <cell r="H1509" t="str">
            <v>;;=SUM(F12:G12);</v>
          </cell>
          <cell r="I1509" t="str">
            <v>.</v>
          </cell>
        </row>
        <row r="1510">
          <cell r="A1510">
            <v>600</v>
          </cell>
          <cell r="B1510" t="str">
            <v>Paraguay</v>
          </cell>
          <cell r="C1510">
            <v>1997</v>
          </cell>
          <cell r="D1510">
            <v>90</v>
          </cell>
          <cell r="E1510">
            <v>303</v>
          </cell>
          <cell r="F1510">
            <v>90</v>
          </cell>
          <cell r="G1510">
            <v>147082</v>
          </cell>
          <cell r="H1510" t="str">
            <v>;;=SUM(F13:G13);</v>
          </cell>
          <cell r="I1510" t="str">
            <v>.</v>
          </cell>
        </row>
        <row r="1511">
          <cell r="A1511">
            <v>600</v>
          </cell>
          <cell r="B1511" t="str">
            <v>Paraguay</v>
          </cell>
          <cell r="C1511">
            <v>1997</v>
          </cell>
          <cell r="D1511">
            <v>90</v>
          </cell>
          <cell r="E1511">
            <v>404</v>
          </cell>
          <cell r="F1511">
            <v>90</v>
          </cell>
          <cell r="G1511">
            <v>144739</v>
          </cell>
          <cell r="H1511" t="str">
            <v>;;=SUM(F14:G14);</v>
          </cell>
          <cell r="I1511" t="str">
            <v>.</v>
          </cell>
        </row>
        <row r="1512">
          <cell r="A1512">
            <v>600</v>
          </cell>
          <cell r="B1512" t="str">
            <v>Paraguay</v>
          </cell>
          <cell r="C1512">
            <v>1997</v>
          </cell>
          <cell r="D1512">
            <v>90</v>
          </cell>
          <cell r="E1512">
            <v>505</v>
          </cell>
          <cell r="F1512">
            <v>90</v>
          </cell>
          <cell r="G1512">
            <v>143110</v>
          </cell>
          <cell r="H1512" t="str">
            <v>;;=SUM(F15:G15);</v>
          </cell>
          <cell r="I1512" t="str">
            <v>.</v>
          </cell>
        </row>
        <row r="1513">
          <cell r="A1513">
            <v>600</v>
          </cell>
          <cell r="B1513" t="str">
            <v>Paraguay</v>
          </cell>
          <cell r="C1513">
            <v>1997</v>
          </cell>
          <cell r="D1513">
            <v>90</v>
          </cell>
          <cell r="E1513">
            <v>606</v>
          </cell>
          <cell r="F1513">
            <v>90</v>
          </cell>
          <cell r="G1513">
            <v>140976</v>
          </cell>
          <cell r="H1513" t="str">
            <v>;;=SUM(F16:G16);</v>
          </cell>
          <cell r="I1513" t="str">
            <v>.</v>
          </cell>
        </row>
        <row r="1514">
          <cell r="A1514">
            <v>600</v>
          </cell>
          <cell r="B1514" t="str">
            <v>Paraguay</v>
          </cell>
          <cell r="C1514">
            <v>1997</v>
          </cell>
          <cell r="D1514">
            <v>90</v>
          </cell>
          <cell r="E1514">
            <v>707</v>
          </cell>
          <cell r="F1514">
            <v>90</v>
          </cell>
          <cell r="G1514">
            <v>138797</v>
          </cell>
          <cell r="H1514" t="str">
            <v>;;=SUM(F17:G17);</v>
          </cell>
          <cell r="I1514" t="str">
            <v>.</v>
          </cell>
        </row>
        <row r="1515">
          <cell r="A1515">
            <v>600</v>
          </cell>
          <cell r="B1515" t="str">
            <v>Paraguay</v>
          </cell>
          <cell r="C1515">
            <v>1997</v>
          </cell>
          <cell r="D1515">
            <v>90</v>
          </cell>
          <cell r="E1515">
            <v>808</v>
          </cell>
          <cell r="F1515">
            <v>90</v>
          </cell>
          <cell r="G1515">
            <v>136539</v>
          </cell>
          <cell r="H1515" t="str">
            <v>;;=SUM(F18:G18);</v>
          </cell>
          <cell r="I1515" t="str">
            <v>.</v>
          </cell>
        </row>
        <row r="1516">
          <cell r="A1516">
            <v>600</v>
          </cell>
          <cell r="B1516" t="str">
            <v>Paraguay</v>
          </cell>
          <cell r="C1516">
            <v>1997</v>
          </cell>
          <cell r="D1516">
            <v>90</v>
          </cell>
          <cell r="E1516">
            <v>909</v>
          </cell>
          <cell r="F1516">
            <v>90</v>
          </cell>
          <cell r="G1516">
            <v>134159</v>
          </cell>
          <cell r="H1516" t="str">
            <v>;;=SUM(F19:G19);</v>
          </cell>
          <cell r="I1516" t="str">
            <v>.</v>
          </cell>
        </row>
        <row r="1517">
          <cell r="A1517">
            <v>600</v>
          </cell>
          <cell r="B1517" t="str">
            <v>Paraguay</v>
          </cell>
          <cell r="C1517">
            <v>1997</v>
          </cell>
          <cell r="D1517">
            <v>90</v>
          </cell>
          <cell r="E1517">
            <v>509</v>
          </cell>
          <cell r="F1517">
            <v>90</v>
          </cell>
          <cell r="G1517">
            <v>693581</v>
          </cell>
          <cell r="H1517" t="str">
            <v>;;=SUM(F20:G20);</v>
          </cell>
          <cell r="I1517" t="str">
            <v>.</v>
          </cell>
        </row>
        <row r="1518">
          <cell r="A1518">
            <v>600</v>
          </cell>
          <cell r="B1518" t="str">
            <v>Paraguay</v>
          </cell>
          <cell r="C1518">
            <v>1997</v>
          </cell>
          <cell r="D1518">
            <v>90</v>
          </cell>
          <cell r="E1518">
            <v>1010</v>
          </cell>
          <cell r="F1518">
            <v>90</v>
          </cell>
          <cell r="G1518">
            <v>131741</v>
          </cell>
          <cell r="H1518" t="str">
            <v>;;=SUM(F21:G21);</v>
          </cell>
          <cell r="I1518" t="str">
            <v>.</v>
          </cell>
        </row>
        <row r="1519">
          <cell r="A1519">
            <v>600</v>
          </cell>
          <cell r="B1519" t="str">
            <v>Paraguay</v>
          </cell>
          <cell r="C1519">
            <v>1997</v>
          </cell>
          <cell r="D1519">
            <v>90</v>
          </cell>
          <cell r="E1519">
            <v>1111</v>
          </cell>
          <cell r="F1519">
            <v>90</v>
          </cell>
          <cell r="G1519">
            <v>129359</v>
          </cell>
          <cell r="H1519" t="str">
            <v>;;=SUM(F22:G22);</v>
          </cell>
          <cell r="I1519" t="str">
            <v>.</v>
          </cell>
        </row>
        <row r="1520">
          <cell r="A1520">
            <v>600</v>
          </cell>
          <cell r="B1520" t="str">
            <v>Paraguay</v>
          </cell>
          <cell r="C1520">
            <v>1997</v>
          </cell>
          <cell r="D1520">
            <v>90</v>
          </cell>
          <cell r="E1520">
            <v>1212</v>
          </cell>
          <cell r="F1520">
            <v>90</v>
          </cell>
          <cell r="G1520">
            <v>126394</v>
          </cell>
          <cell r="H1520" t="str">
            <v>;;=SUM(F23:G23);</v>
          </cell>
          <cell r="I1520" t="str">
            <v>.</v>
          </cell>
        </row>
        <row r="1521">
          <cell r="A1521">
            <v>600</v>
          </cell>
          <cell r="B1521" t="str">
            <v>Paraguay</v>
          </cell>
          <cell r="C1521">
            <v>1997</v>
          </cell>
          <cell r="D1521">
            <v>90</v>
          </cell>
          <cell r="E1521">
            <v>1313</v>
          </cell>
          <cell r="F1521">
            <v>90</v>
          </cell>
          <cell r="G1521">
            <v>122572</v>
          </cell>
          <cell r="H1521" t="str">
            <v>;;=SUM(F24:G24);</v>
          </cell>
          <cell r="I1521" t="str">
            <v>.</v>
          </cell>
        </row>
        <row r="1522">
          <cell r="A1522">
            <v>600</v>
          </cell>
          <cell r="B1522" t="str">
            <v>Paraguay</v>
          </cell>
          <cell r="C1522">
            <v>1997</v>
          </cell>
          <cell r="D1522">
            <v>90</v>
          </cell>
          <cell r="E1522">
            <v>1414</v>
          </cell>
          <cell r="F1522">
            <v>90</v>
          </cell>
          <cell r="G1522">
            <v>118207</v>
          </cell>
          <cell r="H1522" t="str">
            <v>;;=SUM(F25:G25);</v>
          </cell>
          <cell r="I1522" t="str">
            <v>.</v>
          </cell>
        </row>
        <row r="1523">
          <cell r="A1523">
            <v>600</v>
          </cell>
          <cell r="B1523" t="str">
            <v>Paraguay</v>
          </cell>
          <cell r="C1523">
            <v>1997</v>
          </cell>
          <cell r="D1523">
            <v>90</v>
          </cell>
          <cell r="E1523">
            <v>1014</v>
          </cell>
          <cell r="F1523">
            <v>90</v>
          </cell>
          <cell r="G1523">
            <v>628273</v>
          </cell>
          <cell r="H1523" t="str">
            <v>;;=SUM(F26:G26);</v>
          </cell>
          <cell r="I1523" t="str">
            <v>.</v>
          </cell>
        </row>
        <row r="1524">
          <cell r="A1524">
            <v>600</v>
          </cell>
          <cell r="B1524" t="str">
            <v>Paraguay</v>
          </cell>
          <cell r="C1524">
            <v>1997</v>
          </cell>
          <cell r="D1524">
            <v>90</v>
          </cell>
          <cell r="E1524">
            <v>1515</v>
          </cell>
          <cell r="F1524">
            <v>90</v>
          </cell>
          <cell r="G1524">
            <v>113915</v>
          </cell>
          <cell r="H1524" t="str">
            <v>;;=SUM(F27:G27);</v>
          </cell>
          <cell r="I1524" t="str">
            <v>.</v>
          </cell>
        </row>
        <row r="1525">
          <cell r="A1525">
            <v>600</v>
          </cell>
          <cell r="B1525" t="str">
            <v>Paraguay</v>
          </cell>
          <cell r="C1525">
            <v>1997</v>
          </cell>
          <cell r="D1525">
            <v>90</v>
          </cell>
          <cell r="E1525">
            <v>1616</v>
          </cell>
          <cell r="F1525">
            <v>90</v>
          </cell>
          <cell r="G1525">
            <v>109612</v>
          </cell>
          <cell r="H1525" t="str">
            <v>;;=SUM(F28:G28);</v>
          </cell>
          <cell r="I1525" t="str">
            <v>.</v>
          </cell>
        </row>
        <row r="1526">
          <cell r="A1526">
            <v>600</v>
          </cell>
          <cell r="B1526" t="str">
            <v>Paraguay</v>
          </cell>
          <cell r="C1526">
            <v>1997</v>
          </cell>
          <cell r="D1526">
            <v>90</v>
          </cell>
          <cell r="E1526">
            <v>1717</v>
          </cell>
          <cell r="F1526">
            <v>90</v>
          </cell>
          <cell r="G1526">
            <v>105493</v>
          </cell>
          <cell r="H1526" t="str">
            <v>;;=SUM(F29:G29);</v>
          </cell>
          <cell r="I1526" t="str">
            <v>.</v>
          </cell>
        </row>
        <row r="1527">
          <cell r="A1527">
            <v>600</v>
          </cell>
          <cell r="B1527" t="str">
            <v>Paraguay</v>
          </cell>
          <cell r="C1527">
            <v>1997</v>
          </cell>
          <cell r="D1527">
            <v>90</v>
          </cell>
          <cell r="E1527">
            <v>1818</v>
          </cell>
          <cell r="F1527">
            <v>90</v>
          </cell>
          <cell r="G1527">
            <v>101727</v>
          </cell>
          <cell r="H1527" t="str">
            <v>;;=SUM(F30:G30);</v>
          </cell>
          <cell r="I1527" t="str">
            <v>.</v>
          </cell>
        </row>
        <row r="1528">
          <cell r="A1528">
            <v>600</v>
          </cell>
          <cell r="B1528" t="str">
            <v>Paraguay</v>
          </cell>
          <cell r="C1528">
            <v>1997</v>
          </cell>
          <cell r="D1528">
            <v>90</v>
          </cell>
          <cell r="E1528">
            <v>1919</v>
          </cell>
          <cell r="F1528">
            <v>90</v>
          </cell>
          <cell r="G1528">
            <v>98256</v>
          </cell>
          <cell r="H1528" t="str">
            <v>;;=SUM(F31:G31);</v>
          </cell>
          <cell r="I1528" t="str">
            <v>.</v>
          </cell>
        </row>
        <row r="1529">
          <cell r="A1529">
            <v>600</v>
          </cell>
          <cell r="B1529" t="str">
            <v>Paraguay</v>
          </cell>
          <cell r="C1529">
            <v>1997</v>
          </cell>
          <cell r="D1529">
            <v>90</v>
          </cell>
          <cell r="E1529">
            <v>1519</v>
          </cell>
          <cell r="F1529">
            <v>90</v>
          </cell>
          <cell r="G1529">
            <v>529003</v>
          </cell>
          <cell r="H1529" t="str">
            <v>;;=SUM(F32:G32);</v>
          </cell>
          <cell r="I1529" t="str">
            <v>.</v>
          </cell>
        </row>
        <row r="1530">
          <cell r="A1530">
            <v>600</v>
          </cell>
          <cell r="B1530" t="str">
            <v>Paraguay</v>
          </cell>
          <cell r="C1530">
            <v>1997</v>
          </cell>
          <cell r="D1530">
            <v>90</v>
          </cell>
          <cell r="E1530">
            <v>2020</v>
          </cell>
          <cell r="F1530">
            <v>90</v>
          </cell>
          <cell r="G1530">
            <v>94800</v>
          </cell>
          <cell r="H1530" t="str">
            <v>;;=SUM(F33:G33);</v>
          </cell>
          <cell r="I1530" t="str">
            <v>.</v>
          </cell>
        </row>
        <row r="1531">
          <cell r="A1531">
            <v>600</v>
          </cell>
          <cell r="B1531" t="str">
            <v>Paraguay</v>
          </cell>
          <cell r="C1531">
            <v>1997</v>
          </cell>
          <cell r="D1531">
            <v>90</v>
          </cell>
          <cell r="E1531">
            <v>2121</v>
          </cell>
          <cell r="F1531">
            <v>90</v>
          </cell>
          <cell r="G1531">
            <v>91356</v>
          </cell>
          <cell r="H1531" t="str">
            <v>;;=SUM(F34:G34);</v>
          </cell>
          <cell r="I1531" t="str">
            <v>.</v>
          </cell>
        </row>
        <row r="1532">
          <cell r="A1532">
            <v>600</v>
          </cell>
          <cell r="B1532" t="str">
            <v>Paraguay</v>
          </cell>
          <cell r="C1532">
            <v>1997</v>
          </cell>
          <cell r="D1532">
            <v>90</v>
          </cell>
          <cell r="E1532">
            <v>2222</v>
          </cell>
          <cell r="F1532">
            <v>90</v>
          </cell>
          <cell r="G1532">
            <v>88407</v>
          </cell>
          <cell r="H1532" t="str">
            <v>;;=SUM(F35:G35);</v>
          </cell>
          <cell r="I1532" t="str">
            <v>.</v>
          </cell>
        </row>
        <row r="1533">
          <cell r="A1533">
            <v>600</v>
          </cell>
          <cell r="B1533" t="str">
            <v>Paraguay</v>
          </cell>
          <cell r="C1533">
            <v>1997</v>
          </cell>
          <cell r="D1533">
            <v>90</v>
          </cell>
          <cell r="E1533">
            <v>2323</v>
          </cell>
          <cell r="F1533">
            <v>90</v>
          </cell>
          <cell r="G1533">
            <v>86148</v>
          </cell>
          <cell r="H1533" t="str">
            <v>;;=SUM(F36:G36);</v>
          </cell>
          <cell r="I1533" t="str">
            <v>.</v>
          </cell>
        </row>
        <row r="1534">
          <cell r="A1534">
            <v>600</v>
          </cell>
          <cell r="B1534" t="str">
            <v>Paraguay</v>
          </cell>
          <cell r="C1534">
            <v>1997</v>
          </cell>
          <cell r="D1534">
            <v>90</v>
          </cell>
          <cell r="E1534">
            <v>2424</v>
          </cell>
          <cell r="F1534">
            <v>90</v>
          </cell>
          <cell r="G1534">
            <v>84370</v>
          </cell>
          <cell r="H1534" t="str">
            <v>;;=SUM(F37:G37);</v>
          </cell>
          <cell r="I1534" t="str">
            <v>.</v>
          </cell>
        </row>
        <row r="1535">
          <cell r="A1535">
            <v>600</v>
          </cell>
          <cell r="B1535" t="str">
            <v>Paraguay</v>
          </cell>
          <cell r="C1535">
            <v>1997</v>
          </cell>
          <cell r="D1535">
            <v>90</v>
          </cell>
          <cell r="E1535">
            <v>2024</v>
          </cell>
          <cell r="F1535">
            <v>90</v>
          </cell>
          <cell r="G1535">
            <v>445081</v>
          </cell>
          <cell r="H1535" t="str">
            <v>;;=SUM(F38:G38);</v>
          </cell>
          <cell r="I1535" t="str">
            <v>.</v>
          </cell>
        </row>
        <row r="1536">
          <cell r="A1536">
            <v>600</v>
          </cell>
          <cell r="B1536" t="str">
            <v>Paraguay</v>
          </cell>
          <cell r="C1536">
            <v>1997</v>
          </cell>
          <cell r="D1536">
            <v>90</v>
          </cell>
          <cell r="E1536">
            <v>2525</v>
          </cell>
          <cell r="F1536">
            <v>90</v>
          </cell>
          <cell r="G1536">
            <v>82653</v>
          </cell>
          <cell r="H1536" t="str">
            <v>;;=SUM(F39:G39);</v>
          </cell>
          <cell r="I1536" t="str">
            <v>.</v>
          </cell>
        </row>
        <row r="1537">
          <cell r="A1537">
            <v>600</v>
          </cell>
          <cell r="B1537" t="str">
            <v>Paraguay</v>
          </cell>
          <cell r="C1537">
            <v>1997</v>
          </cell>
          <cell r="D1537">
            <v>90</v>
          </cell>
          <cell r="E1537">
            <v>2626</v>
          </cell>
          <cell r="F1537">
            <v>90</v>
          </cell>
          <cell r="G1537">
            <v>81067</v>
          </cell>
          <cell r="H1537" t="str">
            <v>;;=SUM(F40:G40);</v>
          </cell>
          <cell r="I1537" t="str">
            <v>.</v>
          </cell>
        </row>
        <row r="1538">
          <cell r="A1538">
            <v>600</v>
          </cell>
          <cell r="B1538" t="str">
            <v>Paraguay</v>
          </cell>
          <cell r="C1538">
            <v>1997</v>
          </cell>
          <cell r="D1538">
            <v>90</v>
          </cell>
          <cell r="E1538">
            <v>2727</v>
          </cell>
          <cell r="F1538">
            <v>90</v>
          </cell>
          <cell r="G1538">
            <v>79468</v>
          </cell>
          <cell r="H1538" t="str">
            <v>;;=SUM(F41:G41);</v>
          </cell>
          <cell r="I1538" t="str">
            <v>.</v>
          </cell>
        </row>
        <row r="1539">
          <cell r="A1539">
            <v>600</v>
          </cell>
          <cell r="B1539" t="str">
            <v>Paraguay</v>
          </cell>
          <cell r="C1539">
            <v>1997</v>
          </cell>
          <cell r="D1539">
            <v>90</v>
          </cell>
          <cell r="E1539">
            <v>2828</v>
          </cell>
          <cell r="F1539">
            <v>90</v>
          </cell>
          <cell r="G1539">
            <v>77738</v>
          </cell>
          <cell r="H1539" t="str">
            <v>;;=SUM(F42:G42);</v>
          </cell>
          <cell r="I1539" t="str">
            <v>.</v>
          </cell>
        </row>
        <row r="1540">
          <cell r="A1540">
            <v>600</v>
          </cell>
          <cell r="B1540" t="str">
            <v>Paraguay</v>
          </cell>
          <cell r="C1540">
            <v>1997</v>
          </cell>
          <cell r="D1540">
            <v>90</v>
          </cell>
          <cell r="E1540">
            <v>2929</v>
          </cell>
          <cell r="F1540">
            <v>90</v>
          </cell>
          <cell r="G1540">
            <v>75933</v>
          </cell>
          <cell r="H1540" t="str">
            <v>;;=SUM(F43:G43);</v>
          </cell>
          <cell r="I1540" t="str">
            <v>.</v>
          </cell>
        </row>
        <row r="1541">
          <cell r="A1541">
            <v>600</v>
          </cell>
          <cell r="B1541" t="str">
            <v>Paraguay</v>
          </cell>
          <cell r="C1541">
            <v>1997</v>
          </cell>
          <cell r="D1541">
            <v>90</v>
          </cell>
          <cell r="E1541">
            <v>2529</v>
          </cell>
          <cell r="F1541">
            <v>90</v>
          </cell>
          <cell r="G1541">
            <v>396859</v>
          </cell>
          <cell r="H1541" t="str">
            <v>;;=SUM(F44:G44);</v>
          </cell>
          <cell r="I1541" t="str">
            <v>.</v>
          </cell>
        </row>
        <row r="1542">
          <cell r="A1542">
            <v>600</v>
          </cell>
          <cell r="B1542" t="str">
            <v>Paraguay</v>
          </cell>
          <cell r="C1542">
            <v>1997</v>
          </cell>
          <cell r="D1542">
            <v>90</v>
          </cell>
          <cell r="E1542">
            <v>3034</v>
          </cell>
          <cell r="F1542">
            <v>90</v>
          </cell>
          <cell r="G1542">
            <v>354186</v>
          </cell>
          <cell r="H1542" t="str">
            <v>;;=SUM(F45:G45);</v>
          </cell>
          <cell r="I1542" t="str">
            <v>.</v>
          </cell>
        </row>
        <row r="1543">
          <cell r="A1543">
            <v>600</v>
          </cell>
          <cell r="B1543" t="str">
            <v>Paraguay</v>
          </cell>
          <cell r="C1543">
            <v>1997</v>
          </cell>
          <cell r="D1543">
            <v>90</v>
          </cell>
          <cell r="E1543">
            <v>3539</v>
          </cell>
          <cell r="F1543">
            <v>90</v>
          </cell>
          <cell r="G1543">
            <v>308855</v>
          </cell>
          <cell r="H1543" t="str">
            <v>;;=SUM(F46:G46);</v>
          </cell>
          <cell r="I1543" t="str">
            <v>.</v>
          </cell>
        </row>
        <row r="1544">
          <cell r="A1544">
            <v>600</v>
          </cell>
          <cell r="B1544" t="str">
            <v>Paraguay</v>
          </cell>
          <cell r="C1544">
            <v>1997</v>
          </cell>
          <cell r="D1544">
            <v>90</v>
          </cell>
          <cell r="E1544">
            <v>4099</v>
          </cell>
          <cell r="F1544">
            <v>90</v>
          </cell>
          <cell r="G1544">
            <v>980777</v>
          </cell>
          <cell r="H1544" t="str">
            <v>;;=SUM(F47:G47);</v>
          </cell>
          <cell r="I1544" t="str">
            <v>.</v>
          </cell>
        </row>
        <row r="1545">
          <cell r="A1545">
            <v>600</v>
          </cell>
          <cell r="B1545" t="str">
            <v>Paraguay</v>
          </cell>
          <cell r="C1545">
            <v>1997</v>
          </cell>
          <cell r="D1545">
            <v>90</v>
          </cell>
          <cell r="E1545">
            <v>990000</v>
          </cell>
          <cell r="F1545">
            <v>90</v>
          </cell>
          <cell r="G1545">
            <v>0</v>
          </cell>
          <cell r="H1545" t="str">
            <v>n;</v>
          </cell>
          <cell r="I1545" t="str">
            <v>n</v>
          </cell>
        </row>
        <row r="1546">
          <cell r="A1546">
            <v>608</v>
          </cell>
          <cell r="B1546" t="str">
            <v>Philippines</v>
          </cell>
          <cell r="C1546">
            <v>1997</v>
          </cell>
          <cell r="D1546">
            <v>90</v>
          </cell>
          <cell r="E1546">
            <v>900000</v>
          </cell>
          <cell r="F1546">
            <v>90</v>
          </cell>
          <cell r="G1546">
            <v>69951808</v>
          </cell>
          <cell r="H1546" t="str">
            <v>;;=SUM(F11:G11);</v>
          </cell>
          <cell r="I1546" t="str">
            <v>.</v>
          </cell>
        </row>
        <row r="1547">
          <cell r="A1547">
            <v>608</v>
          </cell>
          <cell r="B1547" t="str">
            <v>Philippines</v>
          </cell>
          <cell r="C1547">
            <v>1997</v>
          </cell>
          <cell r="D1547">
            <v>90</v>
          </cell>
          <cell r="E1547">
            <v>300</v>
          </cell>
          <cell r="F1547">
            <v>90</v>
          </cell>
          <cell r="G1547">
            <v>5769677</v>
          </cell>
          <cell r="H1547" t="str">
            <v>;;=SUM(F12:G12);</v>
          </cell>
          <cell r="I1547" t="str">
            <v>.</v>
          </cell>
        </row>
        <row r="1548">
          <cell r="A1548">
            <v>608</v>
          </cell>
          <cell r="B1548" t="str">
            <v>Philippines</v>
          </cell>
          <cell r="C1548">
            <v>1997</v>
          </cell>
          <cell r="D1548">
            <v>90</v>
          </cell>
          <cell r="E1548">
            <v>303</v>
          </cell>
          <cell r="F1548">
            <v>90</v>
          </cell>
          <cell r="G1548">
            <v>1875403</v>
          </cell>
          <cell r="H1548" t="str">
            <v>;;=SUM(F13:G13);</v>
          </cell>
          <cell r="I1548" t="str">
            <v>.</v>
          </cell>
        </row>
        <row r="1549">
          <cell r="A1549">
            <v>608</v>
          </cell>
          <cell r="B1549" t="str">
            <v>Philippines</v>
          </cell>
          <cell r="C1549">
            <v>1997</v>
          </cell>
          <cell r="D1549">
            <v>90</v>
          </cell>
          <cell r="E1549">
            <v>404</v>
          </cell>
          <cell r="F1549">
            <v>90</v>
          </cell>
          <cell r="G1549">
            <v>1849834</v>
          </cell>
          <cell r="H1549" t="str">
            <v>;;=SUM(F14:G14);</v>
          </cell>
          <cell r="I1549" t="str">
            <v>.</v>
          </cell>
        </row>
        <row r="1550">
          <cell r="A1550">
            <v>608</v>
          </cell>
          <cell r="B1550" t="str">
            <v>Philippines</v>
          </cell>
          <cell r="C1550">
            <v>1997</v>
          </cell>
          <cell r="D1550">
            <v>90</v>
          </cell>
          <cell r="E1550">
            <v>505</v>
          </cell>
          <cell r="F1550">
            <v>90</v>
          </cell>
          <cell r="G1550">
            <v>1823390</v>
          </cell>
          <cell r="H1550" t="str">
            <v>;;=SUM(F15:G15);</v>
          </cell>
          <cell r="I1550" t="str">
            <v>.</v>
          </cell>
        </row>
        <row r="1551">
          <cell r="A1551">
            <v>608</v>
          </cell>
          <cell r="B1551" t="str">
            <v>Philippines</v>
          </cell>
          <cell r="C1551">
            <v>1997</v>
          </cell>
          <cell r="D1551">
            <v>90</v>
          </cell>
          <cell r="E1551">
            <v>606</v>
          </cell>
          <cell r="F1551">
            <v>90</v>
          </cell>
          <cell r="G1551">
            <v>1796150</v>
          </cell>
          <cell r="H1551" t="str">
            <v>;;=SUM(F16:G16);</v>
          </cell>
          <cell r="I1551" t="str">
            <v>.</v>
          </cell>
        </row>
        <row r="1552">
          <cell r="A1552">
            <v>608</v>
          </cell>
          <cell r="B1552" t="str">
            <v>Philippines</v>
          </cell>
          <cell r="C1552">
            <v>1997</v>
          </cell>
          <cell r="D1552">
            <v>90</v>
          </cell>
          <cell r="E1552">
            <v>707</v>
          </cell>
          <cell r="F1552">
            <v>90</v>
          </cell>
          <cell r="G1552">
            <v>1768196</v>
          </cell>
          <cell r="H1552" t="str">
            <v>;;=SUM(F17:G17);</v>
          </cell>
          <cell r="I1552" t="str">
            <v>.</v>
          </cell>
        </row>
        <row r="1553">
          <cell r="A1553">
            <v>608</v>
          </cell>
          <cell r="B1553" t="str">
            <v>Philippines</v>
          </cell>
          <cell r="C1553">
            <v>1997</v>
          </cell>
          <cell r="D1553">
            <v>90</v>
          </cell>
          <cell r="E1553">
            <v>808</v>
          </cell>
          <cell r="F1553">
            <v>90</v>
          </cell>
          <cell r="G1553">
            <v>1739605</v>
          </cell>
          <cell r="H1553" t="str">
            <v>;;=SUM(F18:G18);</v>
          </cell>
          <cell r="I1553" t="str">
            <v>.</v>
          </cell>
        </row>
        <row r="1554">
          <cell r="A1554">
            <v>608</v>
          </cell>
          <cell r="B1554" t="str">
            <v>Philippines</v>
          </cell>
          <cell r="C1554">
            <v>1997</v>
          </cell>
          <cell r="D1554">
            <v>90</v>
          </cell>
          <cell r="E1554">
            <v>909</v>
          </cell>
          <cell r="F1554">
            <v>90</v>
          </cell>
          <cell r="G1554">
            <v>1710459</v>
          </cell>
          <cell r="H1554" t="str">
            <v>;;=SUM(F19:G19);</v>
          </cell>
          <cell r="I1554" t="str">
            <v>.</v>
          </cell>
        </row>
        <row r="1555">
          <cell r="A1555">
            <v>608</v>
          </cell>
          <cell r="B1555" t="str">
            <v>Philippines</v>
          </cell>
          <cell r="C1555">
            <v>1997</v>
          </cell>
          <cell r="D1555">
            <v>90</v>
          </cell>
          <cell r="E1555">
            <v>509</v>
          </cell>
          <cell r="F1555">
            <v>90</v>
          </cell>
          <cell r="G1555">
            <v>8837800</v>
          </cell>
          <cell r="H1555" t="str">
            <v>;;=SUM(F20:G20);</v>
          </cell>
          <cell r="I1555" t="str">
            <v>.</v>
          </cell>
        </row>
        <row r="1556">
          <cell r="A1556">
            <v>608</v>
          </cell>
          <cell r="B1556" t="str">
            <v>Philippines</v>
          </cell>
          <cell r="C1556">
            <v>1997</v>
          </cell>
          <cell r="D1556">
            <v>90</v>
          </cell>
          <cell r="E1556">
            <v>1010</v>
          </cell>
          <cell r="F1556">
            <v>90</v>
          </cell>
          <cell r="G1556">
            <v>1680775</v>
          </cell>
          <cell r="H1556" t="str">
            <v>;;=SUM(F21:G21);</v>
          </cell>
          <cell r="I1556" t="str">
            <v>.</v>
          </cell>
        </row>
        <row r="1557">
          <cell r="A1557">
            <v>608</v>
          </cell>
          <cell r="B1557" t="str">
            <v>Philippines</v>
          </cell>
          <cell r="C1557">
            <v>1997</v>
          </cell>
          <cell r="D1557">
            <v>90</v>
          </cell>
          <cell r="E1557">
            <v>1111</v>
          </cell>
          <cell r="F1557">
            <v>90</v>
          </cell>
          <cell r="G1557">
            <v>1650570</v>
          </cell>
          <cell r="H1557" t="str">
            <v>;;=SUM(F22:G22);</v>
          </cell>
          <cell r="I1557" t="str">
            <v>.</v>
          </cell>
        </row>
        <row r="1558">
          <cell r="A1558">
            <v>608</v>
          </cell>
          <cell r="B1558" t="str">
            <v>Philippines</v>
          </cell>
          <cell r="C1558">
            <v>1997</v>
          </cell>
          <cell r="D1558">
            <v>90</v>
          </cell>
          <cell r="E1558">
            <v>1212</v>
          </cell>
          <cell r="F1558">
            <v>90</v>
          </cell>
          <cell r="G1558">
            <v>1620234</v>
          </cell>
          <cell r="H1558" t="str">
            <v>;;=SUM(F23:G23);</v>
          </cell>
          <cell r="I1558" t="str">
            <v>.</v>
          </cell>
        </row>
        <row r="1559">
          <cell r="A1559">
            <v>608</v>
          </cell>
          <cell r="B1559" t="str">
            <v>Philippines</v>
          </cell>
          <cell r="C1559">
            <v>1997</v>
          </cell>
          <cell r="D1559">
            <v>90</v>
          </cell>
          <cell r="E1559">
            <v>1313</v>
          </cell>
          <cell r="F1559">
            <v>90</v>
          </cell>
          <cell r="G1559">
            <v>1589972</v>
          </cell>
          <cell r="H1559" t="str">
            <v>;;=SUM(F24:G24);</v>
          </cell>
          <cell r="I1559" t="str">
            <v>.</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Fig 5.1"/>
      <sheetName val="DataFig5.1"/>
      <sheetName val="Fig 5.2"/>
      <sheetName val="DataFig5.2"/>
      <sheetName val="Fig 5.3"/>
      <sheetName val="Data5.3"/>
      <sheetName val="Fig 5.4"/>
      <sheetName val="DataFig5.4"/>
      <sheetName val="Fig 5.5ab"/>
      <sheetName val="Data5.5a"/>
      <sheetName val="Data5.5b"/>
      <sheetName val="Fig 5.6"/>
      <sheetName val="Data Fig5.6"/>
      <sheetName val="Fig 5.7"/>
      <sheetName val="DataFig 5.7"/>
      <sheetName val="Fig 5.8"/>
      <sheetName val="DataFig 5.8"/>
      <sheetName val="Fig 5.9"/>
      <sheetName val="DataFig5.9"/>
      <sheetName val="Fig 5.10"/>
      <sheetName val="DataFig5.10"/>
      <sheetName val="Fig 5.11ab "/>
      <sheetName val="Data5.11a"/>
      <sheetName val="Data5.11b"/>
      <sheetName val="Fig 5.12"/>
      <sheetName val="DataFig 5.12"/>
      <sheetName val="Plan1"/>
      <sheetName val="Plan3"/>
      <sheetName val="Plan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row r="3">
          <cell r="B3">
            <v>-0.11</v>
          </cell>
          <cell r="C3">
            <v>512.65</v>
          </cell>
        </row>
        <row r="4">
          <cell r="B4">
            <v>-0.15</v>
          </cell>
          <cell r="C4">
            <v>494.65</v>
          </cell>
        </row>
        <row r="5">
          <cell r="B5">
            <v>-0.24</v>
          </cell>
          <cell r="C5">
            <v>492.39</v>
          </cell>
        </row>
        <row r="6">
          <cell r="B6">
            <v>-0.45</v>
          </cell>
          <cell r="C6">
            <v>472.64</v>
          </cell>
        </row>
        <row r="7">
          <cell r="B7">
            <v>0.2</v>
          </cell>
          <cell r="C7">
            <v>485.41</v>
          </cell>
        </row>
        <row r="8">
          <cell r="B8">
            <v>-0.28000000000000003</v>
          </cell>
          <cell r="C8">
            <v>520.12</v>
          </cell>
        </row>
        <row r="9">
          <cell r="B9">
            <v>-0.34</v>
          </cell>
          <cell r="C9">
            <v>467.55</v>
          </cell>
        </row>
        <row r="10">
          <cell r="B10">
            <v>-0.3</v>
          </cell>
          <cell r="C10">
            <v>464.54</v>
          </cell>
        </row>
        <row r="11">
          <cell r="B11">
            <v>-0.15</v>
          </cell>
          <cell r="C11">
            <v>488.45</v>
          </cell>
        </row>
        <row r="12">
          <cell r="B12">
            <v>0.2</v>
          </cell>
          <cell r="C12">
            <v>512.84</v>
          </cell>
        </row>
        <row r="13">
          <cell r="B13">
            <v>0.08</v>
          </cell>
          <cell r="C13">
            <v>469.2</v>
          </cell>
        </row>
        <row r="14">
          <cell r="B14">
            <v>-0.34</v>
          </cell>
          <cell r="C14">
            <v>518.5</v>
          </cell>
        </row>
        <row r="15">
          <cell r="B15">
            <v>0.06</v>
          </cell>
          <cell r="C15">
            <v>428.83</v>
          </cell>
        </row>
        <row r="16">
          <cell r="B16">
            <v>-0.1</v>
          </cell>
          <cell r="C16">
            <v>411.48</v>
          </cell>
        </row>
        <row r="17">
          <cell r="B17">
            <v>-0.26</v>
          </cell>
          <cell r="C17">
            <v>506.79</v>
          </cell>
        </row>
        <row r="18">
          <cell r="B18">
            <v>-0.23</v>
          </cell>
          <cell r="C18">
            <v>485.62</v>
          </cell>
        </row>
        <row r="19">
          <cell r="B19">
            <v>-0.23</v>
          </cell>
          <cell r="C19">
            <v>457.7</v>
          </cell>
        </row>
        <row r="20">
          <cell r="B20">
            <v>-0.11</v>
          </cell>
          <cell r="C20">
            <v>498.63</v>
          </cell>
        </row>
        <row r="21">
          <cell r="B21">
            <v>-0.2</v>
          </cell>
          <cell r="C21">
            <v>480.05</v>
          </cell>
        </row>
        <row r="22">
          <cell r="B22">
            <v>0.05</v>
          </cell>
          <cell r="C22">
            <v>489.68</v>
          </cell>
        </row>
        <row r="23">
          <cell r="B23">
            <v>-0.11</v>
          </cell>
          <cell r="C23">
            <v>319</v>
          </cell>
        </row>
        <row r="24">
          <cell r="B24">
            <v>0.11</v>
          </cell>
          <cell r="C24">
            <v>387.64</v>
          </cell>
        </row>
        <row r="25">
          <cell r="B25">
            <v>-0.21</v>
          </cell>
          <cell r="C25">
            <v>407</v>
          </cell>
        </row>
        <row r="26">
          <cell r="B26">
            <v>-0.1</v>
          </cell>
          <cell r="C26">
            <v>396</v>
          </cell>
        </row>
        <row r="27">
          <cell r="B27">
            <v>-0.39</v>
          </cell>
          <cell r="C27">
            <v>518</v>
          </cell>
        </row>
        <row r="28">
          <cell r="B28">
            <v>-0.17</v>
          </cell>
          <cell r="C28">
            <v>444</v>
          </cell>
        </row>
        <row r="29">
          <cell r="B29">
            <v>0.36</v>
          </cell>
          <cell r="C29">
            <v>431.92</v>
          </cell>
        </row>
        <row r="30">
          <cell r="B30">
            <v>0.08</v>
          </cell>
          <cell r="C30">
            <v>468.45</v>
          </cell>
        </row>
        <row r="31">
          <cell r="B31">
            <v>0.17</v>
          </cell>
          <cell r="C31">
            <v>348</v>
          </cell>
        </row>
        <row r="32">
          <cell r="B32">
            <v>0.37</v>
          </cell>
          <cell r="C32">
            <v>442.83</v>
          </cell>
        </row>
        <row r="33">
          <cell r="B33">
            <v>-0.2</v>
          </cell>
          <cell r="C33">
            <v>406</v>
          </cell>
        </row>
        <row r="34">
          <cell r="B34">
            <v>0.13</v>
          </cell>
          <cell r="C34">
            <v>517</v>
          </cell>
        </row>
      </sheetData>
      <sheetData sheetId="24" refreshError="1"/>
      <sheetData sheetId="25" refreshError="1"/>
      <sheetData sheetId="26" refreshError="1"/>
      <sheetData sheetId="27" refreshError="1"/>
      <sheetData sheetId="28" refreshError="1"/>
      <sheetData sheetId="29"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L166"/>
  <sheetViews>
    <sheetView showGridLines="0" tabSelected="1" workbookViewId="0">
      <selection sqref="A1:L1"/>
    </sheetView>
  </sheetViews>
  <sheetFormatPr defaultRowHeight="12.75"/>
  <cols>
    <col min="2" max="2" width="25.85546875" customWidth="1"/>
  </cols>
  <sheetData>
    <row r="1" spans="1:12" ht="26.25">
      <c r="A1" s="314" t="s">
        <v>278</v>
      </c>
      <c r="B1" s="314"/>
      <c r="C1" s="314"/>
      <c r="D1" s="314"/>
      <c r="E1" s="314"/>
      <c r="F1" s="314"/>
      <c r="G1" s="314"/>
      <c r="H1" s="314"/>
      <c r="I1" s="314"/>
      <c r="J1" s="314"/>
      <c r="K1" s="314"/>
      <c r="L1" s="314"/>
    </row>
    <row r="2" spans="1:12">
      <c r="C2" s="305"/>
      <c r="D2" s="305"/>
      <c r="E2" s="305"/>
      <c r="F2" s="305"/>
      <c r="G2" s="305"/>
      <c r="H2" s="305"/>
      <c r="I2" s="305"/>
    </row>
    <row r="3" spans="1:12" ht="21">
      <c r="A3" s="315" t="s">
        <v>275</v>
      </c>
      <c r="B3" s="315"/>
      <c r="C3" s="315"/>
      <c r="D3" s="315"/>
      <c r="E3" s="315"/>
      <c r="F3" s="315"/>
      <c r="G3" s="315"/>
      <c r="H3" s="315"/>
      <c r="I3" s="315"/>
      <c r="J3" s="315"/>
      <c r="K3" s="315"/>
      <c r="L3" s="315"/>
    </row>
    <row r="4" spans="1:12" ht="21">
      <c r="A4" s="306"/>
      <c r="B4" s="306"/>
      <c r="C4" s="306"/>
      <c r="D4" s="306"/>
      <c r="E4" s="306"/>
      <c r="F4" s="306"/>
      <c r="G4" s="306"/>
      <c r="H4" s="306"/>
      <c r="I4" s="306"/>
      <c r="J4" s="306"/>
      <c r="K4" s="306"/>
      <c r="L4" s="306"/>
    </row>
    <row r="5" spans="1:12" ht="21">
      <c r="A5" s="306"/>
      <c r="B5" s="307" t="s">
        <v>270</v>
      </c>
      <c r="C5" s="306"/>
      <c r="D5" s="306"/>
      <c r="E5" s="306"/>
      <c r="F5" s="306"/>
      <c r="G5" s="306"/>
      <c r="H5" s="306"/>
      <c r="I5" s="306"/>
      <c r="J5" s="306"/>
      <c r="K5" s="306"/>
      <c r="L5" s="306"/>
    </row>
    <row r="6" spans="1:12" ht="21">
      <c r="A6" s="306"/>
      <c r="B6" s="307"/>
      <c r="C6" s="306"/>
      <c r="D6" s="306"/>
      <c r="E6" s="306"/>
      <c r="F6" s="306"/>
      <c r="G6" s="306"/>
      <c r="H6" s="306"/>
      <c r="I6" s="306"/>
      <c r="J6" s="306"/>
      <c r="K6" s="306"/>
      <c r="L6" s="306"/>
    </row>
    <row r="7" spans="1:12" ht="21">
      <c r="A7" s="306"/>
      <c r="B7" s="308" t="s">
        <v>271</v>
      </c>
      <c r="C7" s="313" t="s">
        <v>272</v>
      </c>
      <c r="D7" s="313"/>
      <c r="E7" s="313"/>
      <c r="F7" s="313"/>
      <c r="G7" s="313"/>
      <c r="H7" s="313"/>
      <c r="I7" s="313"/>
      <c r="J7" s="306"/>
      <c r="K7" s="306"/>
      <c r="L7" s="306"/>
    </row>
    <row r="8" spans="1:12" ht="21">
      <c r="A8" s="306"/>
      <c r="C8" s="313"/>
      <c r="D8" s="313"/>
      <c r="E8" s="313"/>
      <c r="F8" s="313"/>
      <c r="G8" s="313"/>
      <c r="H8" s="313"/>
      <c r="I8" s="313"/>
      <c r="J8" s="306"/>
      <c r="K8" s="306"/>
      <c r="L8" s="306"/>
    </row>
    <row r="9" spans="1:12">
      <c r="C9" s="313"/>
      <c r="D9" s="313"/>
      <c r="E9" s="313"/>
      <c r="F9" s="313"/>
      <c r="G9" s="313"/>
      <c r="H9" s="313"/>
      <c r="I9" s="313"/>
    </row>
    <row r="10" spans="1:12" ht="12.75" customHeight="1">
      <c r="B10" s="311" t="s">
        <v>196</v>
      </c>
      <c r="C10" s="313" t="s">
        <v>200</v>
      </c>
      <c r="D10" s="313">
        <v>0</v>
      </c>
      <c r="E10" s="313">
        <v>0</v>
      </c>
      <c r="F10" s="313">
        <v>0</v>
      </c>
      <c r="G10" s="313">
        <v>0</v>
      </c>
      <c r="H10" s="313">
        <v>0</v>
      </c>
      <c r="I10" s="313">
        <v>0</v>
      </c>
    </row>
    <row r="11" spans="1:12">
      <c r="C11" s="313">
        <v>0</v>
      </c>
      <c r="D11" s="313">
        <v>0</v>
      </c>
      <c r="E11" s="313">
        <v>0</v>
      </c>
      <c r="F11" s="313">
        <v>0</v>
      </c>
      <c r="G11" s="313">
        <v>0</v>
      </c>
      <c r="H11" s="313">
        <v>0</v>
      </c>
      <c r="I11" s="313">
        <v>0</v>
      </c>
    </row>
    <row r="12" spans="1:12">
      <c r="C12" s="313">
        <v>0</v>
      </c>
      <c r="D12" s="313">
        <v>0</v>
      </c>
      <c r="E12" s="313">
        <v>0</v>
      </c>
      <c r="F12" s="313">
        <v>0</v>
      </c>
      <c r="G12" s="313">
        <v>0</v>
      </c>
      <c r="H12" s="313">
        <v>0</v>
      </c>
      <c r="I12" s="313">
        <v>0</v>
      </c>
    </row>
    <row r="13" spans="1:12">
      <c r="B13" s="308"/>
      <c r="C13" s="309"/>
      <c r="D13" s="309"/>
      <c r="E13" s="309"/>
      <c r="F13" s="309"/>
      <c r="G13" s="309"/>
      <c r="H13" s="309"/>
      <c r="I13" s="309"/>
    </row>
    <row r="14" spans="1:12" ht="12.75" customHeight="1">
      <c r="B14" s="311" t="s">
        <v>161</v>
      </c>
      <c r="C14" s="313" t="s">
        <v>276</v>
      </c>
      <c r="D14" s="313">
        <v>0</v>
      </c>
      <c r="E14" s="313">
        <v>0</v>
      </c>
      <c r="F14" s="313">
        <v>0</v>
      </c>
      <c r="G14" s="313">
        <v>0</v>
      </c>
      <c r="H14" s="313">
        <v>0</v>
      </c>
      <c r="I14" s="313">
        <v>0</v>
      </c>
    </row>
    <row r="15" spans="1:12">
      <c r="C15" s="313">
        <v>0</v>
      </c>
      <c r="D15" s="313">
        <v>0</v>
      </c>
      <c r="E15" s="313">
        <v>0</v>
      </c>
      <c r="F15" s="313">
        <v>0</v>
      </c>
      <c r="G15" s="313">
        <v>0</v>
      </c>
      <c r="H15" s="313">
        <v>0</v>
      </c>
      <c r="I15" s="313">
        <v>0</v>
      </c>
    </row>
    <row r="16" spans="1:12">
      <c r="C16" s="313">
        <v>0</v>
      </c>
      <c r="D16" s="313">
        <v>0</v>
      </c>
      <c r="E16" s="313">
        <v>0</v>
      </c>
      <c r="F16" s="313">
        <v>0</v>
      </c>
      <c r="G16" s="313">
        <v>0</v>
      </c>
      <c r="H16" s="313">
        <v>0</v>
      </c>
      <c r="I16" s="313">
        <v>0</v>
      </c>
    </row>
    <row r="17" spans="2:9">
      <c r="B17" s="308"/>
      <c r="C17" s="309"/>
      <c r="D17" s="309"/>
      <c r="E17" s="309"/>
      <c r="F17" s="309"/>
      <c r="G17" s="309"/>
      <c r="H17" s="309"/>
      <c r="I17" s="309"/>
    </row>
    <row r="18" spans="2:9" ht="12.75" customHeight="1">
      <c r="B18" s="311" t="s">
        <v>195</v>
      </c>
      <c r="C18" s="313" t="s">
        <v>206</v>
      </c>
      <c r="D18" s="313">
        <v>0</v>
      </c>
      <c r="E18" s="313">
        <v>0</v>
      </c>
      <c r="F18" s="313">
        <v>0</v>
      </c>
      <c r="G18" s="313">
        <v>0</v>
      </c>
      <c r="H18" s="313">
        <v>0</v>
      </c>
      <c r="I18" s="313">
        <v>0</v>
      </c>
    </row>
    <row r="19" spans="2:9">
      <c r="C19" s="313">
        <v>0</v>
      </c>
      <c r="D19" s="313">
        <v>0</v>
      </c>
      <c r="E19" s="313">
        <v>0</v>
      </c>
      <c r="F19" s="313">
        <v>0</v>
      </c>
      <c r="G19" s="313">
        <v>0</v>
      </c>
      <c r="H19" s="313">
        <v>0</v>
      </c>
      <c r="I19" s="313">
        <v>0</v>
      </c>
    </row>
    <row r="20" spans="2:9">
      <c r="C20" s="313">
        <v>0</v>
      </c>
      <c r="D20" s="313">
        <v>0</v>
      </c>
      <c r="E20" s="313">
        <v>0</v>
      </c>
      <c r="F20" s="313">
        <v>0</v>
      </c>
      <c r="G20" s="313">
        <v>0</v>
      </c>
      <c r="H20" s="313">
        <v>0</v>
      </c>
      <c r="I20" s="313">
        <v>0</v>
      </c>
    </row>
    <row r="21" spans="2:9">
      <c r="B21" s="308"/>
      <c r="C21" s="309"/>
      <c r="D21" s="309"/>
      <c r="E21" s="309"/>
      <c r="F21" s="309"/>
      <c r="G21" s="309"/>
      <c r="H21" s="309"/>
      <c r="I21" s="309"/>
    </row>
    <row r="22" spans="2:9" ht="12.75" customHeight="1">
      <c r="B22" s="311" t="s">
        <v>194</v>
      </c>
      <c r="C22" s="313" t="s">
        <v>207</v>
      </c>
      <c r="D22" s="313">
        <v>0</v>
      </c>
      <c r="E22" s="313">
        <v>0</v>
      </c>
      <c r="F22" s="313">
        <v>0</v>
      </c>
      <c r="G22" s="313">
        <v>0</v>
      </c>
      <c r="H22" s="313">
        <v>0</v>
      </c>
      <c r="I22" s="313">
        <v>0</v>
      </c>
    </row>
    <row r="23" spans="2:9">
      <c r="C23" s="313">
        <v>0</v>
      </c>
      <c r="D23" s="313">
        <v>0</v>
      </c>
      <c r="E23" s="313">
        <v>0</v>
      </c>
      <c r="F23" s="313">
        <v>0</v>
      </c>
      <c r="G23" s="313">
        <v>0</v>
      </c>
      <c r="H23" s="313">
        <v>0</v>
      </c>
      <c r="I23" s="313">
        <v>0</v>
      </c>
    </row>
    <row r="24" spans="2:9">
      <c r="C24" s="313">
        <v>0</v>
      </c>
      <c r="D24" s="313">
        <v>0</v>
      </c>
      <c r="E24" s="313">
        <v>0</v>
      </c>
      <c r="F24" s="313">
        <v>0</v>
      </c>
      <c r="G24" s="313">
        <v>0</v>
      </c>
      <c r="H24" s="313">
        <v>0</v>
      </c>
      <c r="I24" s="313">
        <v>0</v>
      </c>
    </row>
    <row r="25" spans="2:9">
      <c r="B25" s="308"/>
      <c r="C25" s="309"/>
      <c r="D25" s="309"/>
      <c r="E25" s="309"/>
      <c r="F25" s="309"/>
      <c r="G25" s="309"/>
      <c r="H25" s="309"/>
      <c r="I25" s="309"/>
    </row>
    <row r="26" spans="2:9" ht="12.75" customHeight="1">
      <c r="B26" s="311" t="s">
        <v>193</v>
      </c>
      <c r="C26" s="313" t="s">
        <v>209</v>
      </c>
      <c r="D26" s="313">
        <v>0</v>
      </c>
      <c r="E26" s="313">
        <v>0</v>
      </c>
      <c r="F26" s="313">
        <v>0</v>
      </c>
      <c r="G26" s="313">
        <v>0</v>
      </c>
      <c r="H26" s="313">
        <v>0</v>
      </c>
      <c r="I26" s="313">
        <v>0</v>
      </c>
    </row>
    <row r="27" spans="2:9">
      <c r="C27" s="313">
        <v>0</v>
      </c>
      <c r="D27" s="313">
        <v>0</v>
      </c>
      <c r="E27" s="313">
        <v>0</v>
      </c>
      <c r="F27" s="313">
        <v>0</v>
      </c>
      <c r="G27" s="313">
        <v>0</v>
      </c>
      <c r="H27" s="313">
        <v>0</v>
      </c>
      <c r="I27" s="313">
        <v>0</v>
      </c>
    </row>
    <row r="28" spans="2:9">
      <c r="C28" s="313">
        <v>0</v>
      </c>
      <c r="D28" s="313">
        <v>0</v>
      </c>
      <c r="E28" s="313">
        <v>0</v>
      </c>
      <c r="F28" s="313">
        <v>0</v>
      </c>
      <c r="G28" s="313">
        <v>0</v>
      </c>
      <c r="H28" s="313">
        <v>0</v>
      </c>
      <c r="I28" s="313">
        <v>0</v>
      </c>
    </row>
    <row r="29" spans="2:9">
      <c r="B29" s="308"/>
      <c r="C29" s="309"/>
      <c r="D29" s="309"/>
      <c r="E29" s="309"/>
      <c r="F29" s="309"/>
      <c r="G29" s="309"/>
      <c r="H29" s="309"/>
      <c r="I29" s="309"/>
    </row>
    <row r="30" spans="2:9" ht="12.75" customHeight="1">
      <c r="B30" s="311" t="s">
        <v>192</v>
      </c>
      <c r="C30" s="313" t="s">
        <v>213</v>
      </c>
      <c r="D30" s="313">
        <v>0</v>
      </c>
      <c r="E30" s="313">
        <v>0</v>
      </c>
      <c r="F30" s="313">
        <v>0</v>
      </c>
      <c r="G30" s="313">
        <v>0</v>
      </c>
      <c r="H30" s="313">
        <v>0</v>
      </c>
      <c r="I30" s="313">
        <v>0</v>
      </c>
    </row>
    <row r="31" spans="2:9">
      <c r="C31" s="313">
        <v>0</v>
      </c>
      <c r="D31" s="313">
        <v>0</v>
      </c>
      <c r="E31" s="313">
        <v>0</v>
      </c>
      <c r="F31" s="313">
        <v>0</v>
      </c>
      <c r="G31" s="313">
        <v>0</v>
      </c>
      <c r="H31" s="313">
        <v>0</v>
      </c>
      <c r="I31" s="313">
        <v>0</v>
      </c>
    </row>
    <row r="32" spans="2:9">
      <c r="C32" s="313">
        <v>0</v>
      </c>
      <c r="D32" s="313">
        <v>0</v>
      </c>
      <c r="E32" s="313">
        <v>0</v>
      </c>
      <c r="F32" s="313">
        <v>0</v>
      </c>
      <c r="G32" s="313">
        <v>0</v>
      </c>
      <c r="H32" s="313">
        <v>0</v>
      </c>
      <c r="I32" s="313">
        <v>0</v>
      </c>
    </row>
    <row r="33" spans="2:9">
      <c r="B33" s="308"/>
      <c r="C33" s="309"/>
      <c r="D33" s="309"/>
      <c r="E33" s="309"/>
      <c r="F33" s="309"/>
      <c r="G33" s="309"/>
      <c r="H33" s="309"/>
      <c r="I33" s="309"/>
    </row>
    <row r="34" spans="2:9" ht="12.75" customHeight="1">
      <c r="B34" s="311" t="s">
        <v>191</v>
      </c>
      <c r="C34" s="313" t="s">
        <v>214</v>
      </c>
      <c r="D34" s="313">
        <v>0</v>
      </c>
      <c r="E34" s="313">
        <v>0</v>
      </c>
      <c r="F34" s="313">
        <v>0</v>
      </c>
      <c r="G34" s="313">
        <v>0</v>
      </c>
      <c r="H34" s="313">
        <v>0</v>
      </c>
      <c r="I34" s="313">
        <v>0</v>
      </c>
    </row>
    <row r="35" spans="2:9">
      <c r="C35" s="313">
        <v>0</v>
      </c>
      <c r="D35" s="313">
        <v>0</v>
      </c>
      <c r="E35" s="313">
        <v>0</v>
      </c>
      <c r="F35" s="313">
        <v>0</v>
      </c>
      <c r="G35" s="313">
        <v>0</v>
      </c>
      <c r="H35" s="313">
        <v>0</v>
      </c>
      <c r="I35" s="313">
        <v>0</v>
      </c>
    </row>
    <row r="36" spans="2:9">
      <c r="C36" s="313">
        <v>0</v>
      </c>
      <c r="D36" s="313">
        <v>0</v>
      </c>
      <c r="E36" s="313">
        <v>0</v>
      </c>
      <c r="F36" s="313">
        <v>0</v>
      </c>
      <c r="G36" s="313">
        <v>0</v>
      </c>
      <c r="H36" s="313">
        <v>0</v>
      </c>
      <c r="I36" s="313">
        <v>0</v>
      </c>
    </row>
    <row r="37" spans="2:9">
      <c r="B37" s="308"/>
      <c r="C37" s="309"/>
      <c r="D37" s="309"/>
      <c r="E37" s="309"/>
      <c r="F37" s="309"/>
      <c r="G37" s="309"/>
      <c r="H37" s="309"/>
      <c r="I37" s="309"/>
    </row>
    <row r="38" spans="2:9" ht="12.75" customHeight="1">
      <c r="B38" s="311" t="s">
        <v>190</v>
      </c>
      <c r="C38" s="313" t="s">
        <v>215</v>
      </c>
      <c r="D38" s="313">
        <v>0</v>
      </c>
      <c r="E38" s="313">
        <v>0</v>
      </c>
      <c r="F38" s="313">
        <v>0</v>
      </c>
      <c r="G38" s="313">
        <v>0</v>
      </c>
      <c r="H38" s="313">
        <v>0</v>
      </c>
      <c r="I38" s="313">
        <v>0</v>
      </c>
    </row>
    <row r="39" spans="2:9">
      <c r="C39" s="313">
        <v>0</v>
      </c>
      <c r="D39" s="313">
        <v>0</v>
      </c>
      <c r="E39" s="313">
        <v>0</v>
      </c>
      <c r="F39" s="313">
        <v>0</v>
      </c>
      <c r="G39" s="313">
        <v>0</v>
      </c>
      <c r="H39" s="313">
        <v>0</v>
      </c>
      <c r="I39" s="313">
        <v>0</v>
      </c>
    </row>
    <row r="40" spans="2:9">
      <c r="C40" s="313">
        <v>0</v>
      </c>
      <c r="D40" s="313">
        <v>0</v>
      </c>
      <c r="E40" s="313">
        <v>0</v>
      </c>
      <c r="F40" s="313">
        <v>0</v>
      </c>
      <c r="G40" s="313">
        <v>0</v>
      </c>
      <c r="H40" s="313">
        <v>0</v>
      </c>
      <c r="I40" s="313">
        <v>0</v>
      </c>
    </row>
    <row r="41" spans="2:9">
      <c r="B41" s="308"/>
      <c r="C41" s="309"/>
      <c r="D41" s="309"/>
      <c r="E41" s="309"/>
      <c r="F41" s="309"/>
      <c r="G41" s="309"/>
      <c r="H41" s="309"/>
      <c r="I41" s="309"/>
    </row>
    <row r="42" spans="2:9" ht="12.75" customHeight="1">
      <c r="B42" s="311" t="s">
        <v>189</v>
      </c>
      <c r="C42" s="313" t="s">
        <v>216</v>
      </c>
      <c r="D42" s="313">
        <v>0</v>
      </c>
      <c r="E42" s="313">
        <v>0</v>
      </c>
      <c r="F42" s="313">
        <v>0</v>
      </c>
      <c r="G42" s="313">
        <v>0</v>
      </c>
      <c r="H42" s="313">
        <v>0</v>
      </c>
      <c r="I42" s="313">
        <v>0</v>
      </c>
    </row>
    <row r="43" spans="2:9">
      <c r="C43" s="313">
        <v>0</v>
      </c>
      <c r="D43" s="313">
        <v>0</v>
      </c>
      <c r="E43" s="313">
        <v>0</v>
      </c>
      <c r="F43" s="313">
        <v>0</v>
      </c>
      <c r="G43" s="313">
        <v>0</v>
      </c>
      <c r="H43" s="313">
        <v>0</v>
      </c>
      <c r="I43" s="313">
        <v>0</v>
      </c>
    </row>
    <row r="44" spans="2:9">
      <c r="C44" s="313">
        <v>0</v>
      </c>
      <c r="D44" s="313">
        <v>0</v>
      </c>
      <c r="E44" s="313">
        <v>0</v>
      </c>
      <c r="F44" s="313">
        <v>0</v>
      </c>
      <c r="G44" s="313">
        <v>0</v>
      </c>
      <c r="H44" s="313">
        <v>0</v>
      </c>
      <c r="I44" s="313">
        <v>0</v>
      </c>
    </row>
    <row r="45" spans="2:9">
      <c r="B45" s="308"/>
      <c r="C45" s="309"/>
      <c r="D45" s="309"/>
      <c r="E45" s="309"/>
      <c r="F45" s="309"/>
      <c r="G45" s="309"/>
      <c r="H45" s="309"/>
      <c r="I45" s="309"/>
    </row>
    <row r="46" spans="2:9" ht="12.75" customHeight="1">
      <c r="B46" s="311" t="s">
        <v>188</v>
      </c>
      <c r="C46" s="313" t="s">
        <v>219</v>
      </c>
      <c r="D46" s="313">
        <v>0</v>
      </c>
      <c r="E46" s="313">
        <v>0</v>
      </c>
      <c r="F46" s="313">
        <v>0</v>
      </c>
      <c r="G46" s="313">
        <v>0</v>
      </c>
      <c r="H46" s="313">
        <v>0</v>
      </c>
      <c r="I46" s="313">
        <v>0</v>
      </c>
    </row>
    <row r="47" spans="2:9">
      <c r="C47" s="313">
        <v>0</v>
      </c>
      <c r="D47" s="313">
        <v>0</v>
      </c>
      <c r="E47" s="313">
        <v>0</v>
      </c>
      <c r="F47" s="313">
        <v>0</v>
      </c>
      <c r="G47" s="313">
        <v>0</v>
      </c>
      <c r="H47" s="313">
        <v>0</v>
      </c>
      <c r="I47" s="313">
        <v>0</v>
      </c>
    </row>
    <row r="48" spans="2:9">
      <c r="C48" s="313">
        <v>0</v>
      </c>
      <c r="D48" s="313">
        <v>0</v>
      </c>
      <c r="E48" s="313">
        <v>0</v>
      </c>
      <c r="F48" s="313">
        <v>0</v>
      </c>
      <c r="G48" s="313">
        <v>0</v>
      </c>
      <c r="H48" s="313">
        <v>0</v>
      </c>
      <c r="I48" s="313">
        <v>0</v>
      </c>
    </row>
    <row r="49" spans="2:9">
      <c r="B49" s="308"/>
      <c r="C49" s="309"/>
      <c r="D49" s="309"/>
      <c r="E49" s="309"/>
      <c r="F49" s="309"/>
      <c r="G49" s="309"/>
      <c r="H49" s="309"/>
      <c r="I49" s="309"/>
    </row>
    <row r="50" spans="2:9" ht="12.75" customHeight="1">
      <c r="B50" s="311" t="s">
        <v>187</v>
      </c>
      <c r="C50" s="313" t="s">
        <v>220</v>
      </c>
      <c r="D50" s="313">
        <v>0</v>
      </c>
      <c r="E50" s="313">
        <v>0</v>
      </c>
      <c r="F50" s="313">
        <v>0</v>
      </c>
      <c r="G50" s="313">
        <v>0</v>
      </c>
      <c r="H50" s="313">
        <v>0</v>
      </c>
      <c r="I50" s="313">
        <v>0</v>
      </c>
    </row>
    <row r="51" spans="2:9">
      <c r="C51" s="313">
        <v>0</v>
      </c>
      <c r="D51" s="313">
        <v>0</v>
      </c>
      <c r="E51" s="313">
        <v>0</v>
      </c>
      <c r="F51" s="313">
        <v>0</v>
      </c>
      <c r="G51" s="313">
        <v>0</v>
      </c>
      <c r="H51" s="313">
        <v>0</v>
      </c>
      <c r="I51" s="313">
        <v>0</v>
      </c>
    </row>
    <row r="52" spans="2:9">
      <c r="C52" s="313">
        <v>0</v>
      </c>
      <c r="D52" s="313">
        <v>0</v>
      </c>
      <c r="E52" s="313">
        <v>0</v>
      </c>
      <c r="F52" s="313">
        <v>0</v>
      </c>
      <c r="G52" s="313">
        <v>0</v>
      </c>
      <c r="H52" s="313">
        <v>0</v>
      </c>
      <c r="I52" s="313">
        <v>0</v>
      </c>
    </row>
    <row r="53" spans="2:9">
      <c r="B53" s="308"/>
      <c r="C53" s="309"/>
      <c r="D53" s="309"/>
      <c r="E53" s="309"/>
      <c r="F53" s="309"/>
      <c r="G53" s="309"/>
      <c r="H53" s="309"/>
      <c r="I53" s="309"/>
    </row>
    <row r="54" spans="2:9">
      <c r="B54" s="311" t="s">
        <v>186</v>
      </c>
      <c r="C54" s="313" t="s">
        <v>112</v>
      </c>
      <c r="D54" s="313">
        <v>0</v>
      </c>
      <c r="E54" s="313">
        <v>0</v>
      </c>
      <c r="F54" s="313">
        <v>0</v>
      </c>
      <c r="G54" s="313">
        <v>0</v>
      </c>
      <c r="H54" s="313">
        <v>0</v>
      </c>
      <c r="I54" s="313">
        <v>0</v>
      </c>
    </row>
    <row r="55" spans="2:9">
      <c r="C55" s="313">
        <v>0</v>
      </c>
      <c r="D55" s="313">
        <v>0</v>
      </c>
      <c r="E55" s="313">
        <v>0</v>
      </c>
      <c r="F55" s="313">
        <v>0</v>
      </c>
      <c r="G55" s="313">
        <v>0</v>
      </c>
      <c r="H55" s="313">
        <v>0</v>
      </c>
      <c r="I55" s="313">
        <v>0</v>
      </c>
    </row>
    <row r="56" spans="2:9">
      <c r="C56" s="313">
        <v>0</v>
      </c>
      <c r="D56" s="313">
        <v>0</v>
      </c>
      <c r="E56" s="313">
        <v>0</v>
      </c>
      <c r="F56" s="313">
        <v>0</v>
      </c>
      <c r="G56" s="313">
        <v>0</v>
      </c>
      <c r="H56" s="313">
        <v>0</v>
      </c>
      <c r="I56" s="313">
        <v>0</v>
      </c>
    </row>
    <row r="57" spans="2:9">
      <c r="B57" s="308"/>
      <c r="C57" s="309"/>
      <c r="D57" s="309"/>
      <c r="E57" s="309"/>
      <c r="F57" s="309"/>
      <c r="G57" s="309"/>
      <c r="H57" s="309"/>
      <c r="I57" s="309"/>
    </row>
    <row r="58" spans="2:9">
      <c r="B58" s="311" t="s">
        <v>185</v>
      </c>
      <c r="C58" s="313" t="s">
        <v>120</v>
      </c>
      <c r="D58" s="313">
        <v>0</v>
      </c>
      <c r="E58" s="313">
        <v>0</v>
      </c>
      <c r="F58" s="313">
        <v>0</v>
      </c>
      <c r="G58" s="313">
        <v>0</v>
      </c>
      <c r="H58" s="313">
        <v>0</v>
      </c>
      <c r="I58" s="313">
        <v>0</v>
      </c>
    </row>
    <row r="59" spans="2:9">
      <c r="C59" s="313">
        <v>0</v>
      </c>
      <c r="D59" s="313">
        <v>0</v>
      </c>
      <c r="E59" s="313">
        <v>0</v>
      </c>
      <c r="F59" s="313">
        <v>0</v>
      </c>
      <c r="G59" s="313">
        <v>0</v>
      </c>
      <c r="H59" s="313">
        <v>0</v>
      </c>
      <c r="I59" s="313">
        <v>0</v>
      </c>
    </row>
    <row r="60" spans="2:9">
      <c r="C60" s="313">
        <v>0</v>
      </c>
      <c r="D60" s="313">
        <v>0</v>
      </c>
      <c r="E60" s="313">
        <v>0</v>
      </c>
      <c r="F60" s="313">
        <v>0</v>
      </c>
      <c r="G60" s="313">
        <v>0</v>
      </c>
      <c r="H60" s="313">
        <v>0</v>
      </c>
      <c r="I60" s="313">
        <v>0</v>
      </c>
    </row>
    <row r="61" spans="2:9">
      <c r="B61" s="308"/>
      <c r="C61" s="309"/>
      <c r="D61" s="309"/>
      <c r="E61" s="309"/>
      <c r="F61" s="309"/>
      <c r="G61" s="309"/>
      <c r="H61" s="309"/>
      <c r="I61" s="309"/>
    </row>
    <row r="62" spans="2:9">
      <c r="B62" s="311" t="s">
        <v>184</v>
      </c>
      <c r="C62" s="313" t="s">
        <v>221</v>
      </c>
      <c r="D62" s="313">
        <v>0</v>
      </c>
      <c r="E62" s="313">
        <v>0</v>
      </c>
      <c r="F62" s="313">
        <v>0</v>
      </c>
      <c r="G62" s="313">
        <v>0</v>
      </c>
      <c r="H62" s="313">
        <v>0</v>
      </c>
      <c r="I62" s="313">
        <v>0</v>
      </c>
    </row>
    <row r="63" spans="2:9">
      <c r="C63" s="313">
        <v>0</v>
      </c>
      <c r="D63" s="313">
        <v>0</v>
      </c>
      <c r="E63" s="313">
        <v>0</v>
      </c>
      <c r="F63" s="313">
        <v>0</v>
      </c>
      <c r="G63" s="313">
        <v>0</v>
      </c>
      <c r="H63" s="313">
        <v>0</v>
      </c>
      <c r="I63" s="313">
        <v>0</v>
      </c>
    </row>
    <row r="64" spans="2:9">
      <c r="C64" s="313">
        <v>0</v>
      </c>
      <c r="D64" s="313">
        <v>0</v>
      </c>
      <c r="E64" s="313">
        <v>0</v>
      </c>
      <c r="F64" s="313">
        <v>0</v>
      </c>
      <c r="G64" s="313">
        <v>0</v>
      </c>
      <c r="H64" s="313">
        <v>0</v>
      </c>
      <c r="I64" s="313">
        <v>0</v>
      </c>
    </row>
    <row r="65" spans="2:9">
      <c r="B65" s="308"/>
      <c r="C65" s="309"/>
      <c r="D65" s="309"/>
      <c r="E65" s="309"/>
      <c r="F65" s="309"/>
      <c r="G65" s="309"/>
      <c r="H65" s="309"/>
      <c r="I65" s="309"/>
    </row>
    <row r="66" spans="2:9">
      <c r="B66" s="311" t="s">
        <v>183</v>
      </c>
      <c r="C66" s="313" t="s">
        <v>222</v>
      </c>
      <c r="D66" s="313">
        <v>0</v>
      </c>
      <c r="E66" s="313">
        <v>0</v>
      </c>
      <c r="F66" s="313">
        <v>0</v>
      </c>
      <c r="G66" s="313">
        <v>0</v>
      </c>
      <c r="H66" s="313">
        <v>0</v>
      </c>
      <c r="I66" s="313">
        <v>0</v>
      </c>
    </row>
    <row r="67" spans="2:9">
      <c r="C67" s="313">
        <v>0</v>
      </c>
      <c r="D67" s="313">
        <v>0</v>
      </c>
      <c r="E67" s="313">
        <v>0</v>
      </c>
      <c r="F67" s="313">
        <v>0</v>
      </c>
      <c r="G67" s="313">
        <v>0</v>
      </c>
      <c r="H67" s="313">
        <v>0</v>
      </c>
      <c r="I67" s="313">
        <v>0</v>
      </c>
    </row>
    <row r="68" spans="2:9">
      <c r="C68" s="313">
        <v>0</v>
      </c>
      <c r="D68" s="313">
        <v>0</v>
      </c>
      <c r="E68" s="313">
        <v>0</v>
      </c>
      <c r="F68" s="313">
        <v>0</v>
      </c>
      <c r="G68" s="313">
        <v>0</v>
      </c>
      <c r="H68" s="313">
        <v>0</v>
      </c>
      <c r="I68" s="313">
        <v>0</v>
      </c>
    </row>
    <row r="69" spans="2:9">
      <c r="B69" s="308"/>
      <c r="C69" s="309"/>
      <c r="D69" s="309"/>
      <c r="E69" s="309"/>
      <c r="F69" s="309"/>
      <c r="G69" s="309"/>
      <c r="H69" s="309"/>
      <c r="I69" s="309"/>
    </row>
    <row r="70" spans="2:9">
      <c r="B70" s="311" t="s">
        <v>182</v>
      </c>
      <c r="C70" s="313" t="s">
        <v>223</v>
      </c>
      <c r="D70" s="313">
        <v>0</v>
      </c>
      <c r="E70" s="313">
        <v>0</v>
      </c>
      <c r="F70" s="313">
        <v>0</v>
      </c>
      <c r="G70" s="313">
        <v>0</v>
      </c>
      <c r="H70" s="313">
        <v>0</v>
      </c>
      <c r="I70" s="313">
        <v>0</v>
      </c>
    </row>
    <row r="71" spans="2:9">
      <c r="C71" s="313">
        <v>0</v>
      </c>
      <c r="D71" s="313">
        <v>0</v>
      </c>
      <c r="E71" s="313">
        <v>0</v>
      </c>
      <c r="F71" s="313">
        <v>0</v>
      </c>
      <c r="G71" s="313">
        <v>0</v>
      </c>
      <c r="H71" s="313">
        <v>0</v>
      </c>
      <c r="I71" s="313">
        <v>0</v>
      </c>
    </row>
    <row r="72" spans="2:9">
      <c r="C72" s="313">
        <v>0</v>
      </c>
      <c r="D72" s="313">
        <v>0</v>
      </c>
      <c r="E72" s="313">
        <v>0</v>
      </c>
      <c r="F72" s="313">
        <v>0</v>
      </c>
      <c r="G72" s="313">
        <v>0</v>
      </c>
      <c r="H72" s="313">
        <v>0</v>
      </c>
      <c r="I72" s="313">
        <v>0</v>
      </c>
    </row>
    <row r="73" spans="2:9">
      <c r="B73" s="308"/>
      <c r="C73" s="309"/>
      <c r="D73" s="309"/>
      <c r="E73" s="309"/>
      <c r="F73" s="309"/>
      <c r="G73" s="309"/>
      <c r="H73" s="309"/>
      <c r="I73" s="309"/>
    </row>
    <row r="74" spans="2:9">
      <c r="B74" s="311" t="s">
        <v>181</v>
      </c>
      <c r="C74" s="313" t="s">
        <v>224</v>
      </c>
      <c r="D74" s="313">
        <v>0</v>
      </c>
      <c r="E74" s="313">
        <v>0</v>
      </c>
      <c r="F74" s="313">
        <v>0</v>
      </c>
      <c r="G74" s="313">
        <v>0</v>
      </c>
      <c r="H74" s="313">
        <v>0</v>
      </c>
      <c r="I74" s="313">
        <v>0</v>
      </c>
    </row>
    <row r="75" spans="2:9">
      <c r="C75" s="313">
        <v>0</v>
      </c>
      <c r="D75" s="313">
        <v>0</v>
      </c>
      <c r="E75" s="313">
        <v>0</v>
      </c>
      <c r="F75" s="313">
        <v>0</v>
      </c>
      <c r="G75" s="313">
        <v>0</v>
      </c>
      <c r="H75" s="313">
        <v>0</v>
      </c>
      <c r="I75" s="313">
        <v>0</v>
      </c>
    </row>
    <row r="76" spans="2:9">
      <c r="C76" s="313">
        <v>0</v>
      </c>
      <c r="D76" s="313">
        <v>0</v>
      </c>
      <c r="E76" s="313">
        <v>0</v>
      </c>
      <c r="F76" s="313">
        <v>0</v>
      </c>
      <c r="G76" s="313">
        <v>0</v>
      </c>
      <c r="H76" s="313">
        <v>0</v>
      </c>
      <c r="I76" s="313">
        <v>0</v>
      </c>
    </row>
    <row r="77" spans="2:9">
      <c r="B77" s="308"/>
      <c r="C77" s="309"/>
      <c r="D77" s="309"/>
      <c r="E77" s="309"/>
      <c r="F77" s="309"/>
      <c r="G77" s="309"/>
      <c r="H77" s="309"/>
      <c r="I77" s="309"/>
    </row>
    <row r="78" spans="2:9">
      <c r="B78" s="311" t="s">
        <v>226</v>
      </c>
      <c r="C78" s="313" t="s">
        <v>227</v>
      </c>
      <c r="D78" s="313">
        <v>0</v>
      </c>
      <c r="E78" s="313">
        <v>0</v>
      </c>
      <c r="F78" s="313">
        <v>0</v>
      </c>
      <c r="G78" s="313">
        <v>0</v>
      </c>
      <c r="H78" s="313">
        <v>0</v>
      </c>
      <c r="I78" s="313">
        <v>0</v>
      </c>
    </row>
    <row r="79" spans="2:9">
      <c r="C79" s="313">
        <v>0</v>
      </c>
      <c r="D79" s="313">
        <v>0</v>
      </c>
      <c r="E79" s="313">
        <v>0</v>
      </c>
      <c r="F79" s="313">
        <v>0</v>
      </c>
      <c r="G79" s="313">
        <v>0</v>
      </c>
      <c r="H79" s="313">
        <v>0</v>
      </c>
      <c r="I79" s="313">
        <v>0</v>
      </c>
    </row>
    <row r="80" spans="2:9">
      <c r="C80" s="313">
        <v>0</v>
      </c>
      <c r="D80" s="313">
        <v>0</v>
      </c>
      <c r="E80" s="313">
        <v>0</v>
      </c>
      <c r="F80" s="313">
        <v>0</v>
      </c>
      <c r="G80" s="313">
        <v>0</v>
      </c>
      <c r="H80" s="313">
        <v>0</v>
      </c>
      <c r="I80" s="313">
        <v>0</v>
      </c>
    </row>
    <row r="81" spans="2:9">
      <c r="B81" s="308"/>
      <c r="C81" s="309"/>
      <c r="D81" s="309"/>
      <c r="E81" s="309"/>
      <c r="F81" s="309"/>
      <c r="G81" s="309"/>
      <c r="H81" s="309"/>
      <c r="I81" s="309"/>
    </row>
    <row r="82" spans="2:9">
      <c r="B82" s="311" t="s">
        <v>180</v>
      </c>
      <c r="C82" s="313" t="s">
        <v>232</v>
      </c>
      <c r="D82" s="313">
        <v>0</v>
      </c>
      <c r="E82" s="313">
        <v>0</v>
      </c>
      <c r="F82" s="313">
        <v>0</v>
      </c>
      <c r="G82" s="313">
        <v>0</v>
      </c>
      <c r="H82" s="313">
        <v>0</v>
      </c>
      <c r="I82" s="313">
        <v>0</v>
      </c>
    </row>
    <row r="83" spans="2:9">
      <c r="C83" s="313">
        <v>0</v>
      </c>
      <c r="D83" s="313">
        <v>0</v>
      </c>
      <c r="E83" s="313">
        <v>0</v>
      </c>
      <c r="F83" s="313">
        <v>0</v>
      </c>
      <c r="G83" s="313">
        <v>0</v>
      </c>
      <c r="H83" s="313">
        <v>0</v>
      </c>
      <c r="I83" s="313">
        <v>0</v>
      </c>
    </row>
    <row r="84" spans="2:9">
      <c r="C84" s="313">
        <v>0</v>
      </c>
      <c r="D84" s="313">
        <v>0</v>
      </c>
      <c r="E84" s="313">
        <v>0</v>
      </c>
      <c r="F84" s="313">
        <v>0</v>
      </c>
      <c r="G84" s="313">
        <v>0</v>
      </c>
      <c r="H84" s="313">
        <v>0</v>
      </c>
      <c r="I84" s="313">
        <v>0</v>
      </c>
    </row>
    <row r="85" spans="2:9">
      <c r="B85" s="308"/>
      <c r="C85" s="309"/>
      <c r="D85" s="309"/>
      <c r="E85" s="309"/>
      <c r="F85" s="309"/>
      <c r="G85" s="309"/>
      <c r="H85" s="309"/>
      <c r="I85" s="309"/>
    </row>
    <row r="86" spans="2:9">
      <c r="B86" s="311" t="s">
        <v>179</v>
      </c>
      <c r="C86" s="313" t="s">
        <v>233</v>
      </c>
      <c r="D86" s="313">
        <v>0</v>
      </c>
      <c r="E86" s="313">
        <v>0</v>
      </c>
      <c r="F86" s="313">
        <v>0</v>
      </c>
      <c r="G86" s="313">
        <v>0</v>
      </c>
      <c r="H86" s="313">
        <v>0</v>
      </c>
      <c r="I86" s="313">
        <v>0</v>
      </c>
    </row>
    <row r="87" spans="2:9">
      <c r="C87" s="313">
        <v>0</v>
      </c>
      <c r="D87" s="313">
        <v>0</v>
      </c>
      <c r="E87" s="313">
        <v>0</v>
      </c>
      <c r="F87" s="313">
        <v>0</v>
      </c>
      <c r="G87" s="313">
        <v>0</v>
      </c>
      <c r="H87" s="313">
        <v>0</v>
      </c>
      <c r="I87" s="313">
        <v>0</v>
      </c>
    </row>
    <row r="88" spans="2:9">
      <c r="C88" s="313">
        <v>0</v>
      </c>
      <c r="D88" s="313">
        <v>0</v>
      </c>
      <c r="E88" s="313">
        <v>0</v>
      </c>
      <c r="F88" s="313">
        <v>0</v>
      </c>
      <c r="G88" s="313">
        <v>0</v>
      </c>
      <c r="H88" s="313">
        <v>0</v>
      </c>
      <c r="I88" s="313">
        <v>0</v>
      </c>
    </row>
    <row r="89" spans="2:9">
      <c r="B89" s="308"/>
      <c r="C89" s="309"/>
      <c r="D89" s="309"/>
      <c r="E89" s="309"/>
      <c r="F89" s="309"/>
      <c r="G89" s="309"/>
      <c r="H89" s="309"/>
      <c r="I89" s="309"/>
    </row>
    <row r="90" spans="2:9">
      <c r="B90" s="311" t="s">
        <v>178</v>
      </c>
      <c r="C90" s="313" t="s">
        <v>60</v>
      </c>
      <c r="D90" s="313">
        <v>0</v>
      </c>
      <c r="E90" s="313">
        <v>0</v>
      </c>
      <c r="F90" s="313">
        <v>0</v>
      </c>
      <c r="G90" s="313">
        <v>0</v>
      </c>
      <c r="H90" s="313">
        <v>0</v>
      </c>
      <c r="I90" s="313">
        <v>0</v>
      </c>
    </row>
    <row r="91" spans="2:9">
      <c r="C91" s="313">
        <v>0</v>
      </c>
      <c r="D91" s="313">
        <v>0</v>
      </c>
      <c r="E91" s="313">
        <v>0</v>
      </c>
      <c r="F91" s="313">
        <v>0</v>
      </c>
      <c r="G91" s="313">
        <v>0</v>
      </c>
      <c r="H91" s="313">
        <v>0</v>
      </c>
      <c r="I91" s="313">
        <v>0</v>
      </c>
    </row>
    <row r="92" spans="2:9">
      <c r="C92" s="313">
        <v>0</v>
      </c>
      <c r="D92" s="313">
        <v>0</v>
      </c>
      <c r="E92" s="313">
        <v>0</v>
      </c>
      <c r="F92" s="313">
        <v>0</v>
      </c>
      <c r="G92" s="313">
        <v>0</v>
      </c>
      <c r="H92" s="313">
        <v>0</v>
      </c>
      <c r="I92" s="313">
        <v>0</v>
      </c>
    </row>
    <row r="93" spans="2:9">
      <c r="B93" s="308"/>
      <c r="C93" s="309"/>
      <c r="D93" s="309"/>
      <c r="E93" s="309"/>
      <c r="F93" s="309"/>
      <c r="G93" s="309"/>
      <c r="H93" s="309"/>
      <c r="I93" s="309"/>
    </row>
    <row r="94" spans="2:9">
      <c r="B94" s="311" t="s">
        <v>177</v>
      </c>
      <c r="C94" s="313" t="s">
        <v>139</v>
      </c>
      <c r="D94" s="313">
        <v>0</v>
      </c>
      <c r="E94" s="313">
        <v>0</v>
      </c>
      <c r="F94" s="313">
        <v>0</v>
      </c>
      <c r="G94" s="313">
        <v>0</v>
      </c>
      <c r="H94" s="313">
        <v>0</v>
      </c>
      <c r="I94" s="313">
        <v>0</v>
      </c>
    </row>
    <row r="95" spans="2:9">
      <c r="C95" s="313">
        <v>0</v>
      </c>
      <c r="D95" s="313">
        <v>0</v>
      </c>
      <c r="E95" s="313">
        <v>0</v>
      </c>
      <c r="F95" s="313">
        <v>0</v>
      </c>
      <c r="G95" s="313">
        <v>0</v>
      </c>
      <c r="H95" s="313">
        <v>0</v>
      </c>
      <c r="I95" s="313">
        <v>0</v>
      </c>
    </row>
    <row r="96" spans="2:9">
      <c r="C96" s="313">
        <v>0</v>
      </c>
      <c r="D96" s="313">
        <v>0</v>
      </c>
      <c r="E96" s="313">
        <v>0</v>
      </c>
      <c r="F96" s="313">
        <v>0</v>
      </c>
      <c r="G96" s="313">
        <v>0</v>
      </c>
      <c r="H96" s="313">
        <v>0</v>
      </c>
      <c r="I96" s="313">
        <v>0</v>
      </c>
    </row>
    <row r="97" spans="2:9">
      <c r="B97" s="308"/>
      <c r="C97" s="309"/>
      <c r="D97" s="309"/>
      <c r="E97" s="309"/>
      <c r="F97" s="309"/>
      <c r="G97" s="309"/>
      <c r="H97" s="309"/>
      <c r="I97" s="309"/>
    </row>
    <row r="98" spans="2:9">
      <c r="B98" s="311" t="s">
        <v>176</v>
      </c>
      <c r="C98" s="313" t="s">
        <v>140</v>
      </c>
      <c r="D98" s="313">
        <v>0</v>
      </c>
      <c r="E98" s="313">
        <v>0</v>
      </c>
      <c r="F98" s="313">
        <v>0</v>
      </c>
      <c r="G98" s="313">
        <v>0</v>
      </c>
      <c r="H98" s="313">
        <v>0</v>
      </c>
      <c r="I98" s="313">
        <v>0</v>
      </c>
    </row>
    <row r="99" spans="2:9">
      <c r="C99" s="313">
        <v>0</v>
      </c>
      <c r="D99" s="313">
        <v>0</v>
      </c>
      <c r="E99" s="313">
        <v>0</v>
      </c>
      <c r="F99" s="313">
        <v>0</v>
      </c>
      <c r="G99" s="313">
        <v>0</v>
      </c>
      <c r="H99" s="313">
        <v>0</v>
      </c>
      <c r="I99" s="313">
        <v>0</v>
      </c>
    </row>
    <row r="100" spans="2:9">
      <c r="C100" s="313">
        <v>0</v>
      </c>
      <c r="D100" s="313">
        <v>0</v>
      </c>
      <c r="E100" s="313">
        <v>0</v>
      </c>
      <c r="F100" s="313">
        <v>0</v>
      </c>
      <c r="G100" s="313">
        <v>0</v>
      </c>
      <c r="H100" s="313">
        <v>0</v>
      </c>
      <c r="I100" s="313">
        <v>0</v>
      </c>
    </row>
    <row r="101" spans="2:9">
      <c r="B101" s="308"/>
      <c r="C101" s="309"/>
      <c r="D101" s="309"/>
      <c r="E101" s="309"/>
      <c r="F101" s="309"/>
      <c r="G101" s="309"/>
      <c r="H101" s="309"/>
      <c r="I101" s="309"/>
    </row>
    <row r="102" spans="2:9">
      <c r="B102" s="311" t="s">
        <v>175</v>
      </c>
      <c r="C102" s="313" t="s">
        <v>86</v>
      </c>
      <c r="D102" s="313">
        <v>0</v>
      </c>
      <c r="E102" s="313">
        <v>0</v>
      </c>
      <c r="F102" s="313">
        <v>0</v>
      </c>
      <c r="G102" s="313">
        <v>0</v>
      </c>
      <c r="H102" s="313">
        <v>0</v>
      </c>
      <c r="I102" s="313">
        <v>0</v>
      </c>
    </row>
    <row r="103" spans="2:9">
      <c r="C103" s="313">
        <v>0</v>
      </c>
      <c r="D103" s="313">
        <v>0</v>
      </c>
      <c r="E103" s="313">
        <v>0</v>
      </c>
      <c r="F103" s="313">
        <v>0</v>
      </c>
      <c r="G103" s="313">
        <v>0</v>
      </c>
      <c r="H103" s="313">
        <v>0</v>
      </c>
      <c r="I103" s="313">
        <v>0</v>
      </c>
    </row>
    <row r="104" spans="2:9">
      <c r="C104" s="313">
        <v>0</v>
      </c>
      <c r="D104" s="313">
        <v>0</v>
      </c>
      <c r="E104" s="313">
        <v>0</v>
      </c>
      <c r="F104" s="313">
        <v>0</v>
      </c>
      <c r="G104" s="313">
        <v>0</v>
      </c>
      <c r="H104" s="313">
        <v>0</v>
      </c>
      <c r="I104" s="313">
        <v>0</v>
      </c>
    </row>
    <row r="105" spans="2:9">
      <c r="B105" s="308"/>
      <c r="C105" s="309"/>
      <c r="D105" s="309"/>
      <c r="E105" s="309"/>
      <c r="F105" s="309"/>
      <c r="G105" s="309"/>
      <c r="H105" s="309"/>
      <c r="I105" s="309"/>
    </row>
    <row r="106" spans="2:9">
      <c r="B106" s="311" t="s">
        <v>174</v>
      </c>
      <c r="C106" s="313" t="s">
        <v>103</v>
      </c>
      <c r="D106" s="313">
        <v>0</v>
      </c>
      <c r="E106" s="313">
        <v>0</v>
      </c>
      <c r="F106" s="313">
        <v>0</v>
      </c>
      <c r="G106" s="313">
        <v>0</v>
      </c>
      <c r="H106" s="313">
        <v>0</v>
      </c>
      <c r="I106" s="313">
        <v>0</v>
      </c>
    </row>
    <row r="107" spans="2:9">
      <c r="C107" s="313">
        <v>0</v>
      </c>
      <c r="D107" s="313">
        <v>0</v>
      </c>
      <c r="E107" s="313">
        <v>0</v>
      </c>
      <c r="F107" s="313">
        <v>0</v>
      </c>
      <c r="G107" s="313">
        <v>0</v>
      </c>
      <c r="H107" s="313">
        <v>0</v>
      </c>
      <c r="I107" s="313">
        <v>0</v>
      </c>
    </row>
    <row r="108" spans="2:9">
      <c r="C108" s="313">
        <v>0</v>
      </c>
      <c r="D108" s="313">
        <v>0</v>
      </c>
      <c r="E108" s="313">
        <v>0</v>
      </c>
      <c r="F108" s="313">
        <v>0</v>
      </c>
      <c r="G108" s="313">
        <v>0</v>
      </c>
      <c r="H108" s="313">
        <v>0</v>
      </c>
      <c r="I108" s="313">
        <v>0</v>
      </c>
    </row>
    <row r="109" spans="2:9">
      <c r="B109" s="308"/>
      <c r="C109" s="309"/>
      <c r="D109" s="309"/>
      <c r="E109" s="309"/>
      <c r="F109" s="309"/>
      <c r="G109" s="309"/>
      <c r="H109" s="309"/>
      <c r="I109" s="309"/>
    </row>
    <row r="110" spans="2:9">
      <c r="B110" s="311" t="s">
        <v>173</v>
      </c>
      <c r="C110" s="313" t="s">
        <v>87</v>
      </c>
      <c r="D110" s="313">
        <v>0</v>
      </c>
      <c r="E110" s="313">
        <v>0</v>
      </c>
      <c r="F110" s="313">
        <v>0</v>
      </c>
      <c r="G110" s="313">
        <v>0</v>
      </c>
      <c r="H110" s="313">
        <v>0</v>
      </c>
      <c r="I110" s="313">
        <v>0</v>
      </c>
    </row>
    <row r="111" spans="2:9">
      <c r="C111" s="313">
        <v>0</v>
      </c>
      <c r="D111" s="313">
        <v>0</v>
      </c>
      <c r="E111" s="313">
        <v>0</v>
      </c>
      <c r="F111" s="313">
        <v>0</v>
      </c>
      <c r="G111" s="313">
        <v>0</v>
      </c>
      <c r="H111" s="313">
        <v>0</v>
      </c>
      <c r="I111" s="313">
        <v>0</v>
      </c>
    </row>
    <row r="112" spans="2:9">
      <c r="C112" s="313">
        <v>0</v>
      </c>
      <c r="D112" s="313">
        <v>0</v>
      </c>
      <c r="E112" s="313">
        <v>0</v>
      </c>
      <c r="F112" s="313">
        <v>0</v>
      </c>
      <c r="G112" s="313">
        <v>0</v>
      </c>
      <c r="H112" s="313">
        <v>0</v>
      </c>
      <c r="I112" s="313">
        <v>0</v>
      </c>
    </row>
    <row r="113" spans="2:9">
      <c r="B113" s="308"/>
      <c r="C113" s="309"/>
      <c r="D113" s="309"/>
      <c r="E113" s="309"/>
      <c r="F113" s="309"/>
      <c r="G113" s="309"/>
      <c r="H113" s="309"/>
      <c r="I113" s="309"/>
    </row>
    <row r="114" spans="2:9">
      <c r="B114" s="311" t="s">
        <v>245</v>
      </c>
      <c r="C114" s="313" t="s">
        <v>234</v>
      </c>
      <c r="D114" s="313">
        <v>0</v>
      </c>
      <c r="E114" s="313">
        <v>0</v>
      </c>
      <c r="F114" s="313">
        <v>0</v>
      </c>
      <c r="G114" s="313">
        <v>0</v>
      </c>
      <c r="H114" s="313">
        <v>0</v>
      </c>
      <c r="I114" s="313">
        <v>0</v>
      </c>
    </row>
    <row r="115" spans="2:9">
      <c r="C115" s="313">
        <v>0</v>
      </c>
      <c r="D115" s="313">
        <v>0</v>
      </c>
      <c r="E115" s="313">
        <v>0</v>
      </c>
      <c r="F115" s="313">
        <v>0</v>
      </c>
      <c r="G115" s="313">
        <v>0</v>
      </c>
      <c r="H115" s="313">
        <v>0</v>
      </c>
      <c r="I115" s="313">
        <v>0</v>
      </c>
    </row>
    <row r="116" spans="2:9">
      <c r="C116" s="313">
        <v>0</v>
      </c>
      <c r="D116" s="313">
        <v>0</v>
      </c>
      <c r="E116" s="313">
        <v>0</v>
      </c>
      <c r="F116" s="313">
        <v>0</v>
      </c>
      <c r="G116" s="313">
        <v>0</v>
      </c>
      <c r="H116" s="313">
        <v>0</v>
      </c>
      <c r="I116" s="313">
        <v>0</v>
      </c>
    </row>
    <row r="117" spans="2:9">
      <c r="B117" s="308"/>
      <c r="C117" s="309"/>
      <c r="D117" s="309"/>
      <c r="E117" s="309"/>
      <c r="F117" s="309"/>
      <c r="G117" s="309"/>
      <c r="H117" s="309"/>
      <c r="I117" s="309"/>
    </row>
    <row r="118" spans="2:9">
      <c r="B118" s="311" t="s">
        <v>246</v>
      </c>
      <c r="C118" s="313" t="s">
        <v>235</v>
      </c>
      <c r="D118" s="313">
        <v>0</v>
      </c>
      <c r="E118" s="313">
        <v>0</v>
      </c>
      <c r="F118" s="313">
        <v>0</v>
      </c>
      <c r="G118" s="313">
        <v>0</v>
      </c>
      <c r="H118" s="313">
        <v>0</v>
      </c>
      <c r="I118" s="313">
        <v>0</v>
      </c>
    </row>
    <row r="119" spans="2:9">
      <c r="C119" s="313">
        <v>0</v>
      </c>
      <c r="D119" s="313">
        <v>0</v>
      </c>
      <c r="E119" s="313">
        <v>0</v>
      </c>
      <c r="F119" s="313">
        <v>0</v>
      </c>
      <c r="G119" s="313">
        <v>0</v>
      </c>
      <c r="H119" s="313">
        <v>0</v>
      </c>
      <c r="I119" s="313">
        <v>0</v>
      </c>
    </row>
    <row r="120" spans="2:9">
      <c r="C120" s="313">
        <v>0</v>
      </c>
      <c r="D120" s="313">
        <v>0</v>
      </c>
      <c r="E120" s="313">
        <v>0</v>
      </c>
      <c r="F120" s="313">
        <v>0</v>
      </c>
      <c r="G120" s="313">
        <v>0</v>
      </c>
      <c r="H120" s="313">
        <v>0</v>
      </c>
      <c r="I120" s="313">
        <v>0</v>
      </c>
    </row>
    <row r="121" spans="2:9">
      <c r="B121" s="308"/>
      <c r="C121" s="309"/>
      <c r="D121" s="309"/>
      <c r="E121" s="309"/>
      <c r="F121" s="309"/>
      <c r="G121" s="309"/>
      <c r="H121" s="309"/>
      <c r="I121" s="309"/>
    </row>
    <row r="122" spans="2:9">
      <c r="B122" s="311" t="s">
        <v>172</v>
      </c>
      <c r="C122" s="313" t="s">
        <v>71</v>
      </c>
      <c r="D122" s="313">
        <v>0</v>
      </c>
      <c r="E122" s="313">
        <v>0</v>
      </c>
      <c r="F122" s="313">
        <v>0</v>
      </c>
      <c r="G122" s="313">
        <v>0</v>
      </c>
      <c r="H122" s="313">
        <v>0</v>
      </c>
      <c r="I122" s="313">
        <v>0</v>
      </c>
    </row>
    <row r="123" spans="2:9">
      <c r="C123" s="313">
        <v>0</v>
      </c>
      <c r="D123" s="313">
        <v>0</v>
      </c>
      <c r="E123" s="313">
        <v>0</v>
      </c>
      <c r="F123" s="313">
        <v>0</v>
      </c>
      <c r="G123" s="313">
        <v>0</v>
      </c>
      <c r="H123" s="313">
        <v>0</v>
      </c>
      <c r="I123" s="313">
        <v>0</v>
      </c>
    </row>
    <row r="124" spans="2:9">
      <c r="C124" s="313">
        <v>0</v>
      </c>
      <c r="D124" s="313">
        <v>0</v>
      </c>
      <c r="E124" s="313">
        <v>0</v>
      </c>
      <c r="F124" s="313">
        <v>0</v>
      </c>
      <c r="G124" s="313">
        <v>0</v>
      </c>
      <c r="H124" s="313">
        <v>0</v>
      </c>
      <c r="I124" s="313">
        <v>0</v>
      </c>
    </row>
    <row r="125" spans="2:9">
      <c r="B125" s="308"/>
      <c r="C125" s="309"/>
      <c r="D125" s="309"/>
      <c r="E125" s="309"/>
      <c r="F125" s="309"/>
      <c r="G125" s="309"/>
      <c r="H125" s="309"/>
      <c r="I125" s="309"/>
    </row>
    <row r="126" spans="2:9">
      <c r="B126" s="311" t="s">
        <v>171</v>
      </c>
      <c r="C126" s="313" t="s">
        <v>72</v>
      </c>
      <c r="D126" s="313">
        <v>0</v>
      </c>
      <c r="E126" s="313">
        <v>0</v>
      </c>
      <c r="F126" s="313">
        <v>0</v>
      </c>
      <c r="G126" s="313">
        <v>0</v>
      </c>
      <c r="H126" s="313">
        <v>0</v>
      </c>
      <c r="I126" s="313">
        <v>0</v>
      </c>
    </row>
    <row r="127" spans="2:9">
      <c r="C127" s="313">
        <v>0</v>
      </c>
      <c r="D127" s="313">
        <v>0</v>
      </c>
      <c r="E127" s="313">
        <v>0</v>
      </c>
      <c r="F127" s="313">
        <v>0</v>
      </c>
      <c r="G127" s="313">
        <v>0</v>
      </c>
      <c r="H127" s="313">
        <v>0</v>
      </c>
      <c r="I127" s="313">
        <v>0</v>
      </c>
    </row>
    <row r="128" spans="2:9">
      <c r="C128" s="313">
        <v>0</v>
      </c>
      <c r="D128" s="313">
        <v>0</v>
      </c>
      <c r="E128" s="313">
        <v>0</v>
      </c>
      <c r="F128" s="313">
        <v>0</v>
      </c>
      <c r="G128" s="313">
        <v>0</v>
      </c>
      <c r="H128" s="313">
        <v>0</v>
      </c>
      <c r="I128" s="313">
        <v>0</v>
      </c>
    </row>
    <row r="129" spans="2:9">
      <c r="B129" s="308"/>
      <c r="C129" s="309"/>
      <c r="D129" s="309"/>
      <c r="E129" s="309"/>
      <c r="F129" s="309"/>
      <c r="G129" s="309"/>
      <c r="H129" s="309"/>
      <c r="I129" s="309"/>
    </row>
    <row r="130" spans="2:9">
      <c r="B130" s="311" t="s">
        <v>170</v>
      </c>
      <c r="C130" s="313" t="s">
        <v>73</v>
      </c>
      <c r="D130" s="313">
        <v>0</v>
      </c>
      <c r="E130" s="313">
        <v>0</v>
      </c>
      <c r="F130" s="313">
        <v>0</v>
      </c>
      <c r="G130" s="313">
        <v>0</v>
      </c>
      <c r="H130" s="313">
        <v>0</v>
      </c>
      <c r="I130" s="313">
        <v>0</v>
      </c>
    </row>
    <row r="131" spans="2:9">
      <c r="C131" s="313">
        <v>0</v>
      </c>
      <c r="D131" s="313">
        <v>0</v>
      </c>
      <c r="E131" s="313">
        <v>0</v>
      </c>
      <c r="F131" s="313">
        <v>0</v>
      </c>
      <c r="G131" s="313">
        <v>0</v>
      </c>
      <c r="H131" s="313">
        <v>0</v>
      </c>
      <c r="I131" s="313">
        <v>0</v>
      </c>
    </row>
    <row r="132" spans="2:9">
      <c r="C132" s="313">
        <v>0</v>
      </c>
      <c r="D132" s="313">
        <v>0</v>
      </c>
      <c r="E132" s="313">
        <v>0</v>
      </c>
      <c r="F132" s="313">
        <v>0</v>
      </c>
      <c r="G132" s="313">
        <v>0</v>
      </c>
      <c r="H132" s="313">
        <v>0</v>
      </c>
      <c r="I132" s="313">
        <v>0</v>
      </c>
    </row>
    <row r="133" spans="2:9">
      <c r="B133" s="308"/>
      <c r="C133" s="309"/>
      <c r="D133" s="309"/>
      <c r="E133" s="309"/>
      <c r="F133" s="309"/>
      <c r="G133" s="309"/>
      <c r="H133" s="309"/>
      <c r="I133" s="309"/>
    </row>
    <row r="134" spans="2:9">
      <c r="B134" s="311" t="s">
        <v>169</v>
      </c>
      <c r="C134" s="313" t="s">
        <v>237</v>
      </c>
      <c r="D134" s="313">
        <v>0</v>
      </c>
      <c r="E134" s="313">
        <v>0</v>
      </c>
      <c r="F134" s="313">
        <v>0</v>
      </c>
      <c r="G134" s="313">
        <v>0</v>
      </c>
      <c r="H134" s="313">
        <v>0</v>
      </c>
      <c r="I134" s="313">
        <v>0</v>
      </c>
    </row>
    <row r="135" spans="2:9">
      <c r="C135" s="313">
        <v>0</v>
      </c>
      <c r="D135" s="313">
        <v>0</v>
      </c>
      <c r="E135" s="313">
        <v>0</v>
      </c>
      <c r="F135" s="313">
        <v>0</v>
      </c>
      <c r="G135" s="313">
        <v>0</v>
      </c>
      <c r="H135" s="313">
        <v>0</v>
      </c>
      <c r="I135" s="313">
        <v>0</v>
      </c>
    </row>
    <row r="136" spans="2:9">
      <c r="C136" s="313">
        <v>0</v>
      </c>
      <c r="D136" s="313">
        <v>0</v>
      </c>
      <c r="E136" s="313">
        <v>0</v>
      </c>
      <c r="F136" s="313">
        <v>0</v>
      </c>
      <c r="G136" s="313">
        <v>0</v>
      </c>
      <c r="H136" s="313">
        <v>0</v>
      </c>
      <c r="I136" s="313">
        <v>0</v>
      </c>
    </row>
    <row r="137" spans="2:9">
      <c r="B137" s="308"/>
      <c r="C137" s="309"/>
      <c r="D137" s="309"/>
      <c r="E137" s="309"/>
      <c r="F137" s="309"/>
      <c r="G137" s="309"/>
      <c r="H137" s="309"/>
      <c r="I137" s="309"/>
    </row>
    <row r="138" spans="2:9">
      <c r="B138" s="311" t="s">
        <v>168</v>
      </c>
      <c r="C138" s="313" t="s">
        <v>238</v>
      </c>
      <c r="D138" s="313">
        <v>0</v>
      </c>
      <c r="E138" s="313">
        <v>0</v>
      </c>
      <c r="F138" s="313">
        <v>0</v>
      </c>
      <c r="G138" s="313">
        <v>0</v>
      </c>
      <c r="H138" s="313">
        <v>0</v>
      </c>
      <c r="I138" s="313">
        <v>0</v>
      </c>
    </row>
    <row r="139" spans="2:9">
      <c r="C139" s="313">
        <v>0</v>
      </c>
      <c r="D139" s="313">
        <v>0</v>
      </c>
      <c r="E139" s="313">
        <v>0</v>
      </c>
      <c r="F139" s="313">
        <v>0</v>
      </c>
      <c r="G139" s="313">
        <v>0</v>
      </c>
      <c r="H139" s="313">
        <v>0</v>
      </c>
      <c r="I139" s="313">
        <v>0</v>
      </c>
    </row>
    <row r="140" spans="2:9">
      <c r="C140" s="313">
        <v>0</v>
      </c>
      <c r="D140" s="313">
        <v>0</v>
      </c>
      <c r="E140" s="313">
        <v>0</v>
      </c>
      <c r="F140" s="313">
        <v>0</v>
      </c>
      <c r="G140" s="313">
        <v>0</v>
      </c>
      <c r="H140" s="313">
        <v>0</v>
      </c>
      <c r="I140" s="313">
        <v>0</v>
      </c>
    </row>
    <row r="141" spans="2:9">
      <c r="B141" s="308"/>
      <c r="C141" s="309"/>
      <c r="D141" s="309"/>
      <c r="E141" s="309"/>
      <c r="F141" s="309"/>
      <c r="G141" s="309"/>
      <c r="H141" s="309"/>
      <c r="I141" s="309"/>
    </row>
    <row r="142" spans="2:9">
      <c r="B142" s="311" t="s">
        <v>167</v>
      </c>
      <c r="C142" s="313" t="s">
        <v>203</v>
      </c>
      <c r="D142" s="313">
        <v>0</v>
      </c>
      <c r="E142" s="313">
        <v>0</v>
      </c>
      <c r="F142" s="313">
        <v>0</v>
      </c>
      <c r="G142" s="313">
        <v>0</v>
      </c>
      <c r="H142" s="313">
        <v>0</v>
      </c>
      <c r="I142" s="313">
        <v>0</v>
      </c>
    </row>
    <row r="143" spans="2:9">
      <c r="C143" s="313">
        <v>0</v>
      </c>
      <c r="D143" s="313">
        <v>0</v>
      </c>
      <c r="E143" s="313">
        <v>0</v>
      </c>
      <c r="F143" s="313">
        <v>0</v>
      </c>
      <c r="G143" s="313">
        <v>0</v>
      </c>
      <c r="H143" s="313">
        <v>0</v>
      </c>
      <c r="I143" s="313">
        <v>0</v>
      </c>
    </row>
    <row r="144" spans="2:9">
      <c r="C144" s="313">
        <v>0</v>
      </c>
      <c r="D144" s="313">
        <v>0</v>
      </c>
      <c r="E144" s="313">
        <v>0</v>
      </c>
      <c r="F144" s="313">
        <v>0</v>
      </c>
      <c r="G144" s="313">
        <v>0</v>
      </c>
      <c r="H144" s="313">
        <v>0</v>
      </c>
      <c r="I144" s="313">
        <v>0</v>
      </c>
    </row>
    <row r="145" spans="2:9">
      <c r="B145" s="308"/>
      <c r="C145" s="309"/>
      <c r="D145" s="309"/>
      <c r="E145" s="309"/>
      <c r="F145" s="309"/>
      <c r="G145" s="309"/>
      <c r="H145" s="309"/>
      <c r="I145" s="309"/>
    </row>
    <row r="146" spans="2:9">
      <c r="B146" s="311" t="s">
        <v>166</v>
      </c>
      <c r="C146" s="313" t="s">
        <v>202</v>
      </c>
      <c r="D146" s="313">
        <v>0</v>
      </c>
      <c r="E146" s="313">
        <v>0</v>
      </c>
      <c r="F146" s="313">
        <v>0</v>
      </c>
      <c r="G146" s="313">
        <v>0</v>
      </c>
      <c r="H146" s="313">
        <v>0</v>
      </c>
      <c r="I146" s="313">
        <v>0</v>
      </c>
    </row>
    <row r="147" spans="2:9">
      <c r="C147" s="313">
        <v>0</v>
      </c>
      <c r="D147" s="313">
        <v>0</v>
      </c>
      <c r="E147" s="313">
        <v>0</v>
      </c>
      <c r="F147" s="313">
        <v>0</v>
      </c>
      <c r="G147" s="313">
        <v>0</v>
      </c>
      <c r="H147" s="313">
        <v>0</v>
      </c>
      <c r="I147" s="313">
        <v>0</v>
      </c>
    </row>
    <row r="148" spans="2:9">
      <c r="C148" s="313">
        <v>0</v>
      </c>
      <c r="D148" s="313">
        <v>0</v>
      </c>
      <c r="E148" s="313">
        <v>0</v>
      </c>
      <c r="F148" s="313">
        <v>0</v>
      </c>
      <c r="G148" s="313">
        <v>0</v>
      </c>
      <c r="H148" s="313">
        <v>0</v>
      </c>
      <c r="I148" s="313">
        <v>0</v>
      </c>
    </row>
    <row r="149" spans="2:9">
      <c r="B149" s="308"/>
      <c r="C149" s="309"/>
      <c r="D149" s="309"/>
      <c r="E149" s="309"/>
      <c r="F149" s="309"/>
      <c r="G149" s="309"/>
      <c r="H149" s="309"/>
      <c r="I149" s="309"/>
    </row>
    <row r="150" spans="2:9">
      <c r="B150" s="311" t="s">
        <v>165</v>
      </c>
      <c r="C150" s="313" t="s">
        <v>201</v>
      </c>
      <c r="D150" s="313">
        <v>0</v>
      </c>
      <c r="E150" s="313">
        <v>0</v>
      </c>
      <c r="F150" s="313">
        <v>0</v>
      </c>
      <c r="G150" s="313">
        <v>0</v>
      </c>
      <c r="H150" s="313">
        <v>0</v>
      </c>
      <c r="I150" s="313">
        <v>0</v>
      </c>
    </row>
    <row r="151" spans="2:9">
      <c r="C151" s="313">
        <v>0</v>
      </c>
      <c r="D151" s="313">
        <v>0</v>
      </c>
      <c r="E151" s="313">
        <v>0</v>
      </c>
      <c r="F151" s="313">
        <v>0</v>
      </c>
      <c r="G151" s="313">
        <v>0</v>
      </c>
      <c r="H151" s="313">
        <v>0</v>
      </c>
      <c r="I151" s="313">
        <v>0</v>
      </c>
    </row>
    <row r="152" spans="2:9">
      <c r="C152" s="313">
        <v>0</v>
      </c>
      <c r="D152" s="313">
        <v>0</v>
      </c>
      <c r="E152" s="313">
        <v>0</v>
      </c>
      <c r="F152" s="313">
        <v>0</v>
      </c>
      <c r="G152" s="313">
        <v>0</v>
      </c>
      <c r="H152" s="313">
        <v>0</v>
      </c>
      <c r="I152" s="313">
        <v>0</v>
      </c>
    </row>
    <row r="153" spans="2:9">
      <c r="B153" s="308"/>
      <c r="C153" s="309"/>
      <c r="D153" s="309"/>
      <c r="E153" s="309"/>
      <c r="F153" s="309"/>
      <c r="G153" s="309"/>
      <c r="H153" s="309"/>
      <c r="I153" s="309"/>
    </row>
    <row r="154" spans="2:9">
      <c r="B154" s="311" t="s">
        <v>164</v>
      </c>
      <c r="C154" s="313" t="s">
        <v>241</v>
      </c>
      <c r="D154" s="313">
        <v>0</v>
      </c>
      <c r="E154" s="313">
        <v>0</v>
      </c>
      <c r="F154" s="313">
        <v>0</v>
      </c>
      <c r="G154" s="313">
        <v>0</v>
      </c>
      <c r="H154" s="313">
        <v>0</v>
      </c>
      <c r="I154" s="313">
        <v>0</v>
      </c>
    </row>
    <row r="155" spans="2:9">
      <c r="C155" s="313">
        <v>0</v>
      </c>
      <c r="D155" s="313">
        <v>0</v>
      </c>
      <c r="E155" s="313">
        <v>0</v>
      </c>
      <c r="F155" s="313">
        <v>0</v>
      </c>
      <c r="G155" s="313">
        <v>0</v>
      </c>
      <c r="H155" s="313">
        <v>0</v>
      </c>
      <c r="I155" s="313">
        <v>0</v>
      </c>
    </row>
    <row r="156" spans="2:9">
      <c r="C156" s="313">
        <v>0</v>
      </c>
      <c r="D156" s="313">
        <v>0</v>
      </c>
      <c r="E156" s="313">
        <v>0</v>
      </c>
      <c r="F156" s="313">
        <v>0</v>
      </c>
      <c r="G156" s="313">
        <v>0</v>
      </c>
      <c r="H156" s="313">
        <v>0</v>
      </c>
      <c r="I156" s="313">
        <v>0</v>
      </c>
    </row>
    <row r="157" spans="2:9">
      <c r="B157" s="308"/>
      <c r="C157" s="309"/>
      <c r="D157" s="309"/>
      <c r="E157" s="309"/>
      <c r="F157" s="309"/>
      <c r="G157" s="309"/>
      <c r="H157" s="309"/>
      <c r="I157" s="309"/>
    </row>
    <row r="158" spans="2:9">
      <c r="B158" s="311" t="s">
        <v>163</v>
      </c>
      <c r="C158" s="313" t="s">
        <v>242</v>
      </c>
      <c r="D158" s="313">
        <v>0</v>
      </c>
      <c r="E158" s="313">
        <v>0</v>
      </c>
      <c r="F158" s="313">
        <v>0</v>
      </c>
      <c r="G158" s="313">
        <v>0</v>
      </c>
      <c r="H158" s="313">
        <v>0</v>
      </c>
      <c r="I158" s="313">
        <v>0</v>
      </c>
    </row>
    <row r="159" spans="2:9">
      <c r="C159" s="313">
        <v>0</v>
      </c>
      <c r="D159" s="313">
        <v>0</v>
      </c>
      <c r="E159" s="313">
        <v>0</v>
      </c>
      <c r="F159" s="313">
        <v>0</v>
      </c>
      <c r="G159" s="313">
        <v>0</v>
      </c>
      <c r="H159" s="313">
        <v>0</v>
      </c>
      <c r="I159" s="313">
        <v>0</v>
      </c>
    </row>
    <row r="160" spans="2:9">
      <c r="C160" s="313">
        <v>0</v>
      </c>
      <c r="D160" s="313">
        <v>0</v>
      </c>
      <c r="E160" s="313">
        <v>0</v>
      </c>
      <c r="F160" s="313">
        <v>0</v>
      </c>
      <c r="G160" s="313">
        <v>0</v>
      </c>
      <c r="H160" s="313">
        <v>0</v>
      </c>
      <c r="I160" s="313">
        <v>0</v>
      </c>
    </row>
    <row r="161" spans="2:9">
      <c r="B161" s="308"/>
      <c r="C161" s="309"/>
      <c r="D161" s="309"/>
      <c r="E161" s="309"/>
      <c r="F161" s="309"/>
      <c r="G161" s="309"/>
      <c r="H161" s="309"/>
      <c r="I161" s="309"/>
    </row>
    <row r="162" spans="2:9">
      <c r="B162" s="311" t="s">
        <v>162</v>
      </c>
      <c r="C162" s="313" t="s">
        <v>251</v>
      </c>
      <c r="D162" s="313">
        <v>0</v>
      </c>
      <c r="E162" s="313">
        <v>0</v>
      </c>
      <c r="F162" s="313">
        <v>0</v>
      </c>
      <c r="G162" s="313">
        <v>0</v>
      </c>
      <c r="H162" s="313">
        <v>0</v>
      </c>
      <c r="I162" s="313">
        <v>0</v>
      </c>
    </row>
    <row r="163" spans="2:9">
      <c r="C163" s="313">
        <v>0</v>
      </c>
      <c r="D163" s="313">
        <v>0</v>
      </c>
      <c r="E163" s="313">
        <v>0</v>
      </c>
      <c r="F163" s="313">
        <v>0</v>
      </c>
      <c r="G163" s="313">
        <v>0</v>
      </c>
      <c r="H163" s="313">
        <v>0</v>
      </c>
      <c r="I163" s="313">
        <v>0</v>
      </c>
    </row>
    <row r="164" spans="2:9">
      <c r="C164" s="313">
        <v>0</v>
      </c>
      <c r="D164" s="313">
        <v>0</v>
      </c>
      <c r="E164" s="313">
        <v>0</v>
      </c>
      <c r="F164" s="313">
        <v>0</v>
      </c>
      <c r="G164" s="313">
        <v>0</v>
      </c>
      <c r="H164" s="313">
        <v>0</v>
      </c>
      <c r="I164" s="313">
        <v>0</v>
      </c>
    </row>
    <row r="165" spans="2:9">
      <c r="B165" s="308"/>
      <c r="C165" s="309"/>
      <c r="D165" s="309"/>
      <c r="E165" s="309"/>
      <c r="F165" s="309"/>
      <c r="G165" s="309"/>
      <c r="H165" s="309"/>
      <c r="I165" s="309"/>
    </row>
    <row r="166" spans="2:9">
      <c r="B166" s="302" t="s">
        <v>273</v>
      </c>
    </row>
  </sheetData>
  <mergeCells count="42">
    <mergeCell ref="C42:I44"/>
    <mergeCell ref="A1:L1"/>
    <mergeCell ref="A3:L3"/>
    <mergeCell ref="C7:I9"/>
    <mergeCell ref="C10:I12"/>
    <mergeCell ref="C14:I16"/>
    <mergeCell ref="C18:I20"/>
    <mergeCell ref="C22:I24"/>
    <mergeCell ref="C26:I28"/>
    <mergeCell ref="C30:I32"/>
    <mergeCell ref="C34:I36"/>
    <mergeCell ref="C38:I40"/>
    <mergeCell ref="C82:I84"/>
    <mergeCell ref="C46:I48"/>
    <mergeCell ref="C50:I52"/>
    <mergeCell ref="C54:I56"/>
    <mergeCell ref="C58:I60"/>
    <mergeCell ref="C62:I64"/>
    <mergeCell ref="C66:I68"/>
    <mergeCell ref="C70:I72"/>
    <mergeCell ref="C74:I76"/>
    <mergeCell ref="C78:I80"/>
    <mergeCell ref="C86:I88"/>
    <mergeCell ref="C90:I92"/>
    <mergeCell ref="C94:I96"/>
    <mergeCell ref="C98:I100"/>
    <mergeCell ref="C102:I104"/>
    <mergeCell ref="C106:I108"/>
    <mergeCell ref="C110:I112"/>
    <mergeCell ref="C114:I116"/>
    <mergeCell ref="C118:I120"/>
    <mergeCell ref="C122:I124"/>
    <mergeCell ref="C150:I152"/>
    <mergeCell ref="C154:I156"/>
    <mergeCell ref="C158:I160"/>
    <mergeCell ref="C162:I164"/>
    <mergeCell ref="C126:I128"/>
    <mergeCell ref="C130:I132"/>
    <mergeCell ref="C134:I136"/>
    <mergeCell ref="C138:I140"/>
    <mergeCell ref="C142:I144"/>
    <mergeCell ref="C146:I148"/>
  </mergeCells>
  <hyperlinks>
    <hyperlink ref="B7" location="'Reader''s guide'!A1" display="Reader's guide"/>
    <hyperlink ref="B10" location="'Table A3.1 (L)'!A1" display="Table A3.1 (L)"/>
    <hyperlink ref="B14" location="'Table A3.1 (N)'!A1" display="Table A3.1 (N)"/>
    <hyperlink ref="B18" location="'Table A3.2 (L)'!A1" display="Table A3.2 (L)"/>
    <hyperlink ref="B22" location="'Table A3.2 (N)'!A1" display="Table A3.2 (N)"/>
    <hyperlink ref="B26" location="'Table A3.3 (L) '!A1" display="Table A3.3 (L)"/>
    <hyperlink ref="B30" location="'Table A3.3 (N)  '!A1" display="Table A3.3 (N)"/>
    <hyperlink ref="B34" location="'Table A3.3 (P )'!A1" display="Table A3.3 (P)"/>
    <hyperlink ref="B38" location="'Table A3.4(L)'!A1" display="Table A3.4 (L)"/>
    <hyperlink ref="B42" location="'Table A3.4(N)'!A1" display="Table A3.4 (N)"/>
    <hyperlink ref="B46" location="'Table A3.5 (L)'!A1" display="Table A3.5 (L)"/>
    <hyperlink ref="B50" location="'Table A3.5 (N)'!A1" display="Table A3.5 (N)"/>
    <hyperlink ref="B54" location="'Table A3.6(L)'!A1" display="Table A3.6 (L)"/>
    <hyperlink ref="B58" location="'Table A3.6(N)'!A1" display="Table A3.6 (N)"/>
    <hyperlink ref="B62" location="'Table A3.6(P)'!A1" display="Table A3.6 (P)"/>
    <hyperlink ref="B66" location="'Table A3.7 (L)'!A1" display="Table A3.7 (L)"/>
    <hyperlink ref="B70" location="'Table A3.7 (N)'!A1" display="Table A3.7 (N)"/>
    <hyperlink ref="B74" location="'Table A3.7 (P)'!A1" display="Table A3.7 (P)"/>
    <hyperlink ref="B78" location="'Table A3.8(L)'!A1" display="Table A3.8(L)"/>
    <hyperlink ref="B82" location="'Table A3.8(N)'!A1" display="Table A3.8(N)"/>
    <hyperlink ref="B86" location="'Table A3.9 (L)'!A1" display="Table A3.9 (L)"/>
    <hyperlink ref="B90" location="'Table A3.9 (N)'!A1" display="Table A3.9 (N)"/>
    <hyperlink ref="B94" location="'Table A3.10 (L)'!A1" display="Table A3.10 (L)"/>
    <hyperlink ref="B98" location="'Table A3.10 (N)'!A1" display="Table A3.10 (N)"/>
    <hyperlink ref="B102" location="'Table A3.11 (L)'!A1" display="Table A3.11 (L)"/>
    <hyperlink ref="B106" location="'Table A3.11 (N)'!A1" display="Table A3.11 (N)"/>
    <hyperlink ref="B110" location="'Table A3.11 (P) '!A1" display="Table A3.11 (P)"/>
    <hyperlink ref="B114" location="'Table A3.12 (L) '!A1" display="Table A3.12 (L)"/>
    <hyperlink ref="B118" location="'Table A3.12 (N)'!A1" display="Table A3.12 (N)"/>
    <hyperlink ref="B122" location="'Table A3.13 (L)'!A1" display="Table A3.13 (L)"/>
    <hyperlink ref="B126" location="'Table A3.13 (N)'!A1" display="Table A3.13 (N)"/>
    <hyperlink ref="B130" location="'Table A3.13 (P)'!A1" display="Table A3.13 (P)"/>
    <hyperlink ref="B134" location="'Table A3.14 (L)'!A1" display="Table A3.14 (L)"/>
    <hyperlink ref="B138" location="'Table A3.14 (N)'!A1" display="Table A3.14 (N)"/>
    <hyperlink ref="B142" location="'Table A3.15 (L)'!A1" display="Table A3.15 (L)"/>
    <hyperlink ref="B146" location="'Table A3.15 (N)'!A1" display="Table A3.15 (N)"/>
    <hyperlink ref="B150" location="'Table A3.15 (P)'!A1" display="Table A3.15 (P)"/>
    <hyperlink ref="B154" location="'Table A3.16'!A1" display="Table A3.16"/>
    <hyperlink ref="B158" location="'Table A3.17'!A1" display="Table A3.17"/>
    <hyperlink ref="B162" location="'Table A3.18'!A1" display="Table A3.18"/>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AE56"/>
  <sheetViews>
    <sheetView zoomScaleNormal="100" workbookViewId="0">
      <selection activeCell="C18" sqref="C18:I20"/>
    </sheetView>
  </sheetViews>
  <sheetFormatPr defaultRowHeight="12.75"/>
  <cols>
    <col min="1" max="1" width="16.5703125" customWidth="1"/>
    <col min="2" max="5" width="7.5703125" customWidth="1"/>
    <col min="6" max="19" width="5.5703125" customWidth="1"/>
    <col min="20" max="20" width="6.5703125" customWidth="1"/>
    <col min="21" max="31" width="5.5703125" customWidth="1"/>
  </cols>
  <sheetData>
    <row r="1" spans="1:31">
      <c r="A1" s="1" t="s">
        <v>190</v>
      </c>
      <c r="B1" s="1"/>
      <c r="C1" s="1"/>
      <c r="D1" s="1"/>
      <c r="E1" s="1"/>
      <c r="F1" s="1"/>
      <c r="G1" s="1"/>
      <c r="H1" s="1"/>
      <c r="I1" s="1"/>
      <c r="J1" s="1"/>
      <c r="K1" s="1"/>
    </row>
    <row r="2" spans="1:31" ht="12.75" customHeight="1">
      <c r="A2" s="332" t="s">
        <v>215</v>
      </c>
      <c r="B2" s="332"/>
      <c r="C2" s="332"/>
      <c r="D2" s="332"/>
      <c r="E2" s="332"/>
      <c r="F2" s="332"/>
      <c r="G2" s="332"/>
      <c r="H2" s="332"/>
      <c r="I2" s="332"/>
      <c r="J2" s="332"/>
      <c r="K2" s="332"/>
      <c r="L2" s="332"/>
      <c r="M2" s="332"/>
      <c r="N2" s="332"/>
      <c r="O2" s="332"/>
      <c r="P2" s="332"/>
      <c r="Q2" s="332"/>
      <c r="R2" s="332"/>
      <c r="S2" s="332"/>
      <c r="T2" s="332"/>
      <c r="U2" s="332"/>
      <c r="V2" s="332"/>
    </row>
    <row r="3" spans="1:31">
      <c r="A3" s="332"/>
      <c r="B3" s="332"/>
      <c r="C3" s="332"/>
      <c r="D3" s="332"/>
      <c r="E3" s="332"/>
      <c r="F3" s="332"/>
      <c r="G3" s="332"/>
      <c r="H3" s="332"/>
      <c r="I3" s="332"/>
      <c r="J3" s="332"/>
      <c r="K3" s="332"/>
      <c r="L3" s="332"/>
      <c r="M3" s="332"/>
      <c r="N3" s="332"/>
      <c r="O3" s="332"/>
      <c r="P3" s="332"/>
      <c r="Q3" s="332"/>
      <c r="R3" s="332"/>
      <c r="S3" s="332"/>
      <c r="T3" s="332"/>
      <c r="U3" s="332"/>
      <c r="V3" s="332"/>
    </row>
    <row r="4" spans="1:31">
      <c r="A4" s="332"/>
      <c r="B4" s="332"/>
      <c r="C4" s="332"/>
      <c r="D4" s="332"/>
      <c r="E4" s="332"/>
      <c r="F4" s="332"/>
      <c r="G4" s="332"/>
      <c r="H4" s="332"/>
      <c r="I4" s="332"/>
      <c r="J4" s="332"/>
      <c r="K4" s="332"/>
      <c r="L4" s="332"/>
      <c r="M4" s="332"/>
      <c r="N4" s="332"/>
      <c r="O4" s="332"/>
      <c r="P4" s="332"/>
      <c r="Q4" s="332"/>
      <c r="R4" s="332"/>
      <c r="S4" s="332"/>
      <c r="T4" s="332"/>
      <c r="U4" s="332"/>
      <c r="V4" s="332"/>
    </row>
    <row r="5" spans="1:31">
      <c r="A5" s="28"/>
      <c r="B5" s="28"/>
      <c r="C5" s="28"/>
      <c r="D5" s="28"/>
      <c r="E5" s="28"/>
      <c r="F5" s="28"/>
      <c r="G5" s="28"/>
      <c r="H5" s="28"/>
      <c r="I5" s="28"/>
      <c r="J5" s="28"/>
      <c r="K5" s="28"/>
    </row>
    <row r="6" spans="1:31">
      <c r="A6" s="2"/>
      <c r="J6" s="31"/>
      <c r="K6" s="31"/>
    </row>
    <row r="7" spans="1:31">
      <c r="B7" s="351" t="s">
        <v>53</v>
      </c>
      <c r="C7" s="352"/>
      <c r="D7" s="352"/>
      <c r="E7" s="352"/>
      <c r="F7" s="352"/>
      <c r="G7" s="352"/>
      <c r="H7" s="353"/>
      <c r="I7" s="351" t="s">
        <v>131</v>
      </c>
      <c r="J7" s="352"/>
      <c r="K7" s="352"/>
      <c r="L7" s="352"/>
      <c r="M7" s="352"/>
      <c r="N7" s="352"/>
      <c r="O7" s="353"/>
      <c r="P7" s="351" t="s">
        <v>204</v>
      </c>
      <c r="Q7" s="352"/>
      <c r="R7" s="352"/>
      <c r="S7" s="352"/>
      <c r="T7" s="352"/>
      <c r="U7" s="352"/>
      <c r="V7" s="353"/>
    </row>
    <row r="8" spans="1:31" s="29" customFormat="1" ht="93.75" customHeight="1">
      <c r="B8" s="354" t="s">
        <v>217</v>
      </c>
      <c r="C8" s="355"/>
      <c r="D8" s="354" t="s">
        <v>130</v>
      </c>
      <c r="E8" s="355"/>
      <c r="F8" s="328" t="s">
        <v>259</v>
      </c>
      <c r="G8" s="356"/>
      <c r="H8" s="329"/>
      <c r="I8" s="354" t="s">
        <v>132</v>
      </c>
      <c r="J8" s="355"/>
      <c r="K8" s="354" t="s">
        <v>133</v>
      </c>
      <c r="L8" s="355"/>
      <c r="M8" s="328" t="s">
        <v>218</v>
      </c>
      <c r="N8" s="356"/>
      <c r="O8" s="329"/>
      <c r="P8" s="354" t="s">
        <v>247</v>
      </c>
      <c r="Q8" s="355"/>
      <c r="R8" s="354" t="s">
        <v>248</v>
      </c>
      <c r="S8" s="355"/>
      <c r="T8" s="328" t="s">
        <v>249</v>
      </c>
      <c r="U8" s="356"/>
      <c r="V8" s="329"/>
      <c r="W8"/>
      <c r="X8"/>
      <c r="Y8"/>
      <c r="Z8"/>
      <c r="AA8"/>
      <c r="AB8"/>
      <c r="AC8"/>
      <c r="AD8"/>
      <c r="AE8"/>
    </row>
    <row r="9" spans="1:31" ht="26.25" customHeight="1">
      <c r="A9" s="8"/>
      <c r="B9" s="142" t="s">
        <v>46</v>
      </c>
      <c r="C9" s="143" t="s">
        <v>39</v>
      </c>
      <c r="D9" s="142" t="s">
        <v>46</v>
      </c>
      <c r="E9" s="143" t="s">
        <v>39</v>
      </c>
      <c r="F9" s="144" t="s">
        <v>47</v>
      </c>
      <c r="G9" s="224" t="s">
        <v>39</v>
      </c>
      <c r="H9" s="145" t="s">
        <v>9</v>
      </c>
      <c r="I9" s="142" t="s">
        <v>46</v>
      </c>
      <c r="J9" s="143" t="s">
        <v>39</v>
      </c>
      <c r="K9" s="142" t="s">
        <v>46</v>
      </c>
      <c r="L9" s="143" t="s">
        <v>39</v>
      </c>
      <c r="M9" s="144" t="s">
        <v>47</v>
      </c>
      <c r="N9" s="224" t="s">
        <v>39</v>
      </c>
      <c r="O9" s="145" t="s">
        <v>9</v>
      </c>
      <c r="P9" s="142" t="s">
        <v>46</v>
      </c>
      <c r="Q9" s="143" t="s">
        <v>39</v>
      </c>
      <c r="R9" s="142" t="s">
        <v>46</v>
      </c>
      <c r="S9" s="143" t="s">
        <v>39</v>
      </c>
      <c r="T9" s="144" t="s">
        <v>47</v>
      </c>
      <c r="U9" s="224" t="s">
        <v>39</v>
      </c>
      <c r="V9" s="145" t="s">
        <v>9</v>
      </c>
    </row>
    <row r="10" spans="1:31">
      <c r="A10" s="12" t="s">
        <v>75</v>
      </c>
      <c r="B10" s="35"/>
      <c r="C10" s="35"/>
      <c r="D10" s="35"/>
      <c r="E10" s="35"/>
      <c r="F10" s="35"/>
      <c r="G10" s="35"/>
      <c r="H10" s="35"/>
      <c r="I10" s="223"/>
      <c r="J10" s="70"/>
      <c r="K10" s="70"/>
      <c r="L10" s="70"/>
      <c r="M10" s="70"/>
      <c r="N10" s="70"/>
      <c r="O10" s="225"/>
      <c r="P10" s="223"/>
      <c r="Q10" s="70"/>
      <c r="R10" s="70"/>
      <c r="S10" s="70"/>
      <c r="T10" s="70"/>
      <c r="U10" s="70"/>
      <c r="V10" s="225"/>
    </row>
    <row r="11" spans="1:31">
      <c r="A11" s="15" t="s">
        <v>10</v>
      </c>
      <c r="B11" s="22">
        <v>251.75255000000001</v>
      </c>
      <c r="C11" s="43">
        <v>9.0416811999999993</v>
      </c>
      <c r="D11" s="22">
        <v>287.54937000000001</v>
      </c>
      <c r="E11" s="43">
        <v>2.1728882</v>
      </c>
      <c r="F11" s="19">
        <f>D11-B11</f>
        <v>35.796819999999997</v>
      </c>
      <c r="G11" s="51">
        <v>9.2507178999999997</v>
      </c>
      <c r="H11" s="162">
        <v>2.23E-4</v>
      </c>
      <c r="I11" s="22">
        <v>270.70929000000001</v>
      </c>
      <c r="J11" s="43">
        <v>3.9404279</v>
      </c>
      <c r="K11" s="22">
        <v>297.86185</v>
      </c>
      <c r="L11" s="43">
        <v>3.7199464</v>
      </c>
      <c r="M11" s="19">
        <v>27.152559999999994</v>
      </c>
      <c r="N11" s="51">
        <v>5.2160824000000003</v>
      </c>
      <c r="O11" s="162">
        <v>1.4947000000000001E-6</v>
      </c>
      <c r="P11" s="22">
        <v>265.51209999999998</v>
      </c>
      <c r="Q11" s="43">
        <v>1.1784068999999999</v>
      </c>
      <c r="R11" s="22">
        <v>303.46660000000003</v>
      </c>
      <c r="S11" s="43">
        <v>1.2278576999999999</v>
      </c>
      <c r="T11" s="19">
        <f>R11-P11</f>
        <v>37.954500000000053</v>
      </c>
      <c r="U11" s="51">
        <v>1.7366674</v>
      </c>
      <c r="V11" s="162">
        <v>0</v>
      </c>
    </row>
    <row r="12" spans="1:31">
      <c r="A12" s="15" t="s">
        <v>11</v>
      </c>
      <c r="B12" s="22">
        <v>235.55528000000001</v>
      </c>
      <c r="C12" s="43">
        <v>5.6371025000000001</v>
      </c>
      <c r="D12" s="22">
        <v>283.58636999999999</v>
      </c>
      <c r="E12" s="43">
        <v>1.5012795999999999</v>
      </c>
      <c r="F12" s="19">
        <f t="shared" ref="F12:F39" si="0">D12-B12</f>
        <v>48.031089999999978</v>
      </c>
      <c r="G12" s="51">
        <v>5.8442572000000004</v>
      </c>
      <c r="H12" s="162">
        <v>3.2689999999999999E-12</v>
      </c>
      <c r="I12" s="22">
        <v>271.54397999999998</v>
      </c>
      <c r="J12" s="43">
        <v>2.7786366999999998</v>
      </c>
      <c r="K12" s="22">
        <v>312.65003999999999</v>
      </c>
      <c r="L12" s="43">
        <v>2.7952889999999999</v>
      </c>
      <c r="M12" s="19">
        <v>41.106060000000014</v>
      </c>
      <c r="N12" s="51">
        <v>4.0314705000000002</v>
      </c>
      <c r="O12" s="162">
        <v>4.4409999999999996E-16</v>
      </c>
      <c r="P12" s="22">
        <v>261.12110000000001</v>
      </c>
      <c r="Q12" s="43">
        <v>0.85051350000000003</v>
      </c>
      <c r="R12" s="22">
        <v>295.93691999999999</v>
      </c>
      <c r="S12" s="43">
        <v>1.3555836000000001</v>
      </c>
      <c r="T12" s="19">
        <f t="shared" ref="T12:T39" si="1">R12-P12</f>
        <v>34.815819999999974</v>
      </c>
      <c r="U12" s="51">
        <v>1.4432225000000001</v>
      </c>
      <c r="V12" s="162">
        <v>0</v>
      </c>
    </row>
    <row r="13" spans="1:31">
      <c r="A13" s="15" t="s">
        <v>12</v>
      </c>
      <c r="B13" s="22">
        <v>236.57566</v>
      </c>
      <c r="C13" s="43">
        <v>5.6129686999999997</v>
      </c>
      <c r="D13" s="22">
        <v>278.19022000000001</v>
      </c>
      <c r="E13" s="43">
        <v>1.3419451</v>
      </c>
      <c r="F13" s="19">
        <f t="shared" si="0"/>
        <v>41.614560000000012</v>
      </c>
      <c r="G13" s="51">
        <v>5.9504061000000004</v>
      </c>
      <c r="H13" s="162">
        <v>7.6870000000000004E-10</v>
      </c>
      <c r="I13" s="22">
        <v>257.32164</v>
      </c>
      <c r="J13" s="43">
        <v>2.6542252999999998</v>
      </c>
      <c r="K13" s="22">
        <v>294.97949</v>
      </c>
      <c r="L13" s="43">
        <v>2.1606090999999998</v>
      </c>
      <c r="M13" s="19">
        <v>37.657849999999996</v>
      </c>
      <c r="N13" s="51">
        <v>3.5228145</v>
      </c>
      <c r="O13" s="162">
        <v>0</v>
      </c>
      <c r="P13" s="22">
        <v>253.85498000000001</v>
      </c>
      <c r="Q13" s="43">
        <v>0.96754430000000002</v>
      </c>
      <c r="R13" s="22">
        <v>290.10924999999997</v>
      </c>
      <c r="S13" s="43">
        <v>0.76262759999999996</v>
      </c>
      <c r="T13" s="19">
        <f t="shared" si="1"/>
        <v>36.254269999999963</v>
      </c>
      <c r="U13" s="51">
        <v>1.2251339000000001</v>
      </c>
      <c r="V13" s="162">
        <v>0</v>
      </c>
    </row>
    <row r="14" spans="1:31">
      <c r="A14" s="89" t="s">
        <v>76</v>
      </c>
      <c r="B14" s="22">
        <v>183.55146999999999</v>
      </c>
      <c r="C14" s="43">
        <v>9.1042786000000007</v>
      </c>
      <c r="D14" s="22">
        <v>242.5909</v>
      </c>
      <c r="E14" s="43">
        <v>3.2650492999999998</v>
      </c>
      <c r="F14" s="19">
        <f t="shared" si="0"/>
        <v>59.03943000000001</v>
      </c>
      <c r="G14" s="51">
        <v>10.55011</v>
      </c>
      <c r="H14" s="162">
        <v>3.0519E-7</v>
      </c>
      <c r="I14" s="22">
        <v>218.24726999999999</v>
      </c>
      <c r="J14" s="43">
        <v>4.5899374000000002</v>
      </c>
      <c r="K14" s="22">
        <v>254.91047</v>
      </c>
      <c r="L14" s="43">
        <v>4.3497370999999996</v>
      </c>
      <c r="M14" s="19">
        <v>36.663200000000018</v>
      </c>
      <c r="N14" s="51">
        <v>6.0261731999999997</v>
      </c>
      <c r="O14" s="162">
        <v>3.9535999999999997E-8</v>
      </c>
      <c r="P14" s="22">
        <v>200.11002999999999</v>
      </c>
      <c r="Q14" s="43">
        <v>1.2554478</v>
      </c>
      <c r="R14" s="22">
        <v>254.04632000000001</v>
      </c>
      <c r="S14" s="43">
        <v>2.5634158</v>
      </c>
      <c r="T14" s="19">
        <f t="shared" si="1"/>
        <v>53.936290000000014</v>
      </c>
      <c r="U14" s="51">
        <v>2.5491725999999999</v>
      </c>
      <c r="V14" s="162">
        <v>0</v>
      </c>
    </row>
    <row r="15" spans="1:31">
      <c r="A15" s="15" t="s">
        <v>13</v>
      </c>
      <c r="B15" s="22">
        <v>243.09343000000001</v>
      </c>
      <c r="C15" s="43">
        <v>10.023635000000001</v>
      </c>
      <c r="D15" s="22">
        <v>282.62968000000001</v>
      </c>
      <c r="E15" s="43">
        <v>2.2570557999999998</v>
      </c>
      <c r="F15" s="19">
        <f t="shared" si="0"/>
        <v>39.536249999999995</v>
      </c>
      <c r="G15" s="51">
        <v>10.409079</v>
      </c>
      <c r="H15" s="162">
        <v>2.8469999999999998E-4</v>
      </c>
      <c r="I15" s="22">
        <v>270.20531999999997</v>
      </c>
      <c r="J15" s="43">
        <v>3.2325984000000001</v>
      </c>
      <c r="K15" s="22">
        <v>299.55864000000003</v>
      </c>
      <c r="L15" s="43">
        <v>4.0989291999999997</v>
      </c>
      <c r="M15" s="19">
        <v>29.353320000000053</v>
      </c>
      <c r="N15" s="51">
        <v>4.5356335999999997</v>
      </c>
      <c r="O15" s="162">
        <v>7.5015999999999998E-9</v>
      </c>
      <c r="P15" s="22">
        <v>265.31551000000002</v>
      </c>
      <c r="Q15" s="43">
        <v>1.0388567</v>
      </c>
      <c r="R15" s="22">
        <v>302.05155000000002</v>
      </c>
      <c r="S15" s="43">
        <v>2.2937755000000002</v>
      </c>
      <c r="T15" s="19">
        <f t="shared" si="1"/>
        <v>36.736040000000003</v>
      </c>
      <c r="U15" s="51">
        <v>2.3824375999999998</v>
      </c>
      <c r="V15" s="162">
        <v>0</v>
      </c>
    </row>
    <row r="16" spans="1:31">
      <c r="A16" s="15" t="s">
        <v>14</v>
      </c>
      <c r="B16" s="22">
        <v>246.99068</v>
      </c>
      <c r="C16" s="43">
        <v>5.6893159999999998</v>
      </c>
      <c r="D16" s="22">
        <v>278.84395000000001</v>
      </c>
      <c r="E16" s="43">
        <v>1.4089337</v>
      </c>
      <c r="F16" s="19">
        <f t="shared" si="0"/>
        <v>31.853270000000009</v>
      </c>
      <c r="G16" s="51">
        <v>6.0655466999999996</v>
      </c>
      <c r="H16" s="162">
        <v>1.2429E-6</v>
      </c>
      <c r="I16" s="22">
        <v>264.93569000000002</v>
      </c>
      <c r="J16" s="43">
        <v>3.0650588000000001</v>
      </c>
      <c r="K16" s="22">
        <v>300.65818000000002</v>
      </c>
      <c r="L16" s="43">
        <v>2.5571248999999998</v>
      </c>
      <c r="M16" s="19">
        <v>35.722489999999993</v>
      </c>
      <c r="N16" s="51">
        <v>4.1367808999999998</v>
      </c>
      <c r="O16" s="162">
        <v>5.016E-13</v>
      </c>
      <c r="P16" s="22">
        <v>254.36394000000001</v>
      </c>
      <c r="Q16" s="43">
        <v>0.9552486</v>
      </c>
      <c r="R16" s="22">
        <v>292.15285999999998</v>
      </c>
      <c r="S16" s="43">
        <v>1.0569877999999999</v>
      </c>
      <c r="T16" s="19">
        <f t="shared" si="1"/>
        <v>37.788919999999962</v>
      </c>
      <c r="U16" s="51">
        <v>1.4873685999999999</v>
      </c>
      <c r="V16" s="162">
        <v>0</v>
      </c>
    </row>
    <row r="17" spans="1:22">
      <c r="A17" s="15" t="s">
        <v>32</v>
      </c>
      <c r="B17" s="22">
        <v>224.15502000000001</v>
      </c>
      <c r="C17" s="43">
        <v>5.5042486999999998</v>
      </c>
      <c r="D17" s="22">
        <v>272.55658</v>
      </c>
      <c r="E17" s="43">
        <v>2.5465171999999998</v>
      </c>
      <c r="F17" s="19">
        <f t="shared" si="0"/>
        <v>48.401559999999989</v>
      </c>
      <c r="G17" s="51">
        <v>6.2551325999999996</v>
      </c>
      <c r="H17" s="162">
        <v>2.82E-11</v>
      </c>
      <c r="I17" s="22">
        <v>250.43716000000001</v>
      </c>
      <c r="J17" s="43">
        <v>3.7611045999999999</v>
      </c>
      <c r="K17" s="22">
        <v>288.95907</v>
      </c>
      <c r="L17" s="43">
        <v>3.9784266000000001</v>
      </c>
      <c r="M17" s="19">
        <v>38.521909999999991</v>
      </c>
      <c r="N17" s="51">
        <v>5.3384681</v>
      </c>
      <c r="O17" s="162">
        <v>2.8799999999999999E-10</v>
      </c>
      <c r="P17" s="22">
        <v>260.40485999999999</v>
      </c>
      <c r="Q17" s="43">
        <v>1.2832304000000001</v>
      </c>
      <c r="R17" s="22">
        <v>295.59478999999999</v>
      </c>
      <c r="S17" s="43">
        <v>1.5265058</v>
      </c>
      <c r="T17" s="19">
        <f t="shared" si="1"/>
        <v>35.189930000000004</v>
      </c>
      <c r="U17" s="51">
        <v>1.7912698</v>
      </c>
      <c r="V17" s="162">
        <v>0</v>
      </c>
    </row>
    <row r="18" spans="1:22">
      <c r="A18" s="15" t="s">
        <v>15</v>
      </c>
      <c r="B18" s="22">
        <v>254.32160999999999</v>
      </c>
      <c r="C18" s="43">
        <v>4.6849762000000004</v>
      </c>
      <c r="D18" s="22">
        <v>290.47881999999998</v>
      </c>
      <c r="E18" s="43">
        <v>1.2610588</v>
      </c>
      <c r="F18" s="19">
        <f t="shared" si="0"/>
        <v>36.157209999999992</v>
      </c>
      <c r="G18" s="51">
        <v>4.7650518000000002</v>
      </c>
      <c r="H18" s="162">
        <v>5.5079999999999999E-11</v>
      </c>
      <c r="I18" s="22">
        <v>274.96379999999999</v>
      </c>
      <c r="J18" s="43">
        <v>2.5401182000000002</v>
      </c>
      <c r="K18" s="22">
        <v>305.25279999999998</v>
      </c>
      <c r="L18" s="43">
        <v>1.945066</v>
      </c>
      <c r="M18" s="19">
        <v>30.288999999999987</v>
      </c>
      <c r="N18" s="51">
        <v>3.1103255000000001</v>
      </c>
      <c r="O18" s="162">
        <v>3.5529999999999999E-15</v>
      </c>
      <c r="P18" s="22">
        <v>261.93137000000002</v>
      </c>
      <c r="Q18" s="43">
        <v>1.0085751999999999</v>
      </c>
      <c r="R18" s="22">
        <v>289.28095000000002</v>
      </c>
      <c r="S18" s="43">
        <v>1.0467943</v>
      </c>
      <c r="T18" s="19">
        <f t="shared" si="1"/>
        <v>27.349580000000003</v>
      </c>
      <c r="U18" s="51">
        <v>1.2997631000000001</v>
      </c>
      <c r="V18" s="162">
        <v>0</v>
      </c>
    </row>
    <row r="19" spans="1:22">
      <c r="A19" s="15" t="s">
        <v>16</v>
      </c>
      <c r="B19" s="22">
        <v>243.30780999999999</v>
      </c>
      <c r="C19" s="43">
        <v>10.234185</v>
      </c>
      <c r="D19" s="22">
        <v>299.84859999999998</v>
      </c>
      <c r="E19" s="43">
        <v>1.8344529000000001</v>
      </c>
      <c r="F19" s="19">
        <f t="shared" si="0"/>
        <v>56.540789999999987</v>
      </c>
      <c r="G19" s="51">
        <v>10.389173</v>
      </c>
      <c r="H19" s="162">
        <v>5.7372000000000003E-7</v>
      </c>
      <c r="I19" s="22">
        <v>291.23933</v>
      </c>
      <c r="J19" s="43">
        <v>3.5521037</v>
      </c>
      <c r="K19" s="22">
        <v>321.12065000000001</v>
      </c>
      <c r="L19" s="43">
        <v>3.4094099</v>
      </c>
      <c r="M19" s="19">
        <v>29.881320000000017</v>
      </c>
      <c r="N19" s="51">
        <v>4.2368341999999997</v>
      </c>
      <c r="O19" s="162">
        <v>5.9230000000000001E-10</v>
      </c>
      <c r="P19" s="22">
        <v>268.20103999999998</v>
      </c>
      <c r="Q19" s="43">
        <v>1.1235231000000001</v>
      </c>
      <c r="R19" s="22">
        <v>308.70483000000002</v>
      </c>
      <c r="S19" s="43">
        <v>1.068311</v>
      </c>
      <c r="T19" s="19">
        <f t="shared" si="1"/>
        <v>40.503790000000038</v>
      </c>
      <c r="U19" s="51">
        <v>1.5816804</v>
      </c>
      <c r="V19" s="162">
        <v>0</v>
      </c>
    </row>
    <row r="20" spans="1:22">
      <c r="A20" s="15" t="s">
        <v>31</v>
      </c>
      <c r="B20" s="22">
        <v>250.10893999999999</v>
      </c>
      <c r="C20" s="43">
        <v>5.5053767999999996</v>
      </c>
      <c r="D20" s="22">
        <v>287.18567000000002</v>
      </c>
      <c r="E20" s="43">
        <v>1.6502489</v>
      </c>
      <c r="F20" s="19">
        <f t="shared" si="0"/>
        <v>37.076730000000026</v>
      </c>
      <c r="G20" s="51">
        <v>5.6377397</v>
      </c>
      <c r="H20" s="162">
        <v>4.7634000000000003E-9</v>
      </c>
      <c r="I20" s="22">
        <v>268.72392000000002</v>
      </c>
      <c r="J20" s="43">
        <v>3.1326016000000001</v>
      </c>
      <c r="K20" s="22">
        <v>310.22823</v>
      </c>
      <c r="L20" s="43">
        <v>2.2473692999999999</v>
      </c>
      <c r="M20" s="19">
        <v>41.504309999999975</v>
      </c>
      <c r="N20" s="51">
        <v>3.6380029</v>
      </c>
      <c r="O20" s="162">
        <v>0</v>
      </c>
      <c r="P20" s="22">
        <v>255.64993999999999</v>
      </c>
      <c r="Q20" s="43">
        <v>0.98958729999999995</v>
      </c>
      <c r="R20" s="22">
        <v>301.96854999999999</v>
      </c>
      <c r="S20" s="43">
        <v>1.2112134000000001</v>
      </c>
      <c r="T20" s="19">
        <f t="shared" si="1"/>
        <v>46.318610000000007</v>
      </c>
      <c r="U20" s="51">
        <v>1.5179313999999999</v>
      </c>
      <c r="V20" s="162">
        <v>0</v>
      </c>
    </row>
    <row r="21" spans="1:22">
      <c r="A21" s="15" t="s">
        <v>17</v>
      </c>
      <c r="B21" s="22">
        <v>232.14858000000001</v>
      </c>
      <c r="C21" s="43">
        <v>4.3767240999999997</v>
      </c>
      <c r="D21" s="22">
        <v>279.30229000000003</v>
      </c>
      <c r="E21" s="43">
        <v>1.3393187</v>
      </c>
      <c r="F21" s="19">
        <f t="shared" si="0"/>
        <v>47.153710000000018</v>
      </c>
      <c r="G21" s="51">
        <v>4.6078263000000002</v>
      </c>
      <c r="H21" s="162">
        <v>4.4409999999999996E-16</v>
      </c>
      <c r="I21" s="22">
        <v>258.32677999999999</v>
      </c>
      <c r="J21" s="43">
        <v>2.8557231000000001</v>
      </c>
      <c r="K21" s="22">
        <v>300.60239999999999</v>
      </c>
      <c r="L21" s="43">
        <v>1.9271065999999999</v>
      </c>
      <c r="M21" s="19">
        <v>42.275620000000004</v>
      </c>
      <c r="N21" s="51">
        <v>3.1732355999999999</v>
      </c>
      <c r="O21" s="162">
        <v>0</v>
      </c>
      <c r="P21" s="22">
        <v>245.32281</v>
      </c>
      <c r="Q21" s="43">
        <v>0.74779390000000001</v>
      </c>
      <c r="R21" s="22">
        <v>293.52415999999999</v>
      </c>
      <c r="S21" s="43">
        <v>0.91541700000000004</v>
      </c>
      <c r="T21" s="19">
        <f t="shared" si="1"/>
        <v>48.201349999999991</v>
      </c>
      <c r="U21" s="51">
        <v>1.1304668</v>
      </c>
      <c r="V21" s="162">
        <v>0</v>
      </c>
    </row>
    <row r="22" spans="1:22">
      <c r="A22" s="15" t="s">
        <v>18</v>
      </c>
      <c r="B22" s="22">
        <v>242.18483000000001</v>
      </c>
      <c r="C22" s="43">
        <v>4.8646986999999999</v>
      </c>
      <c r="D22" s="22">
        <v>283.21156999999999</v>
      </c>
      <c r="E22" s="43">
        <v>1.7830558999999999</v>
      </c>
      <c r="F22" s="19">
        <f t="shared" si="0"/>
        <v>41.02673999999999</v>
      </c>
      <c r="G22" s="51">
        <v>5.4147819000000004</v>
      </c>
      <c r="H22" s="162">
        <v>5.7900000000000002E-11</v>
      </c>
      <c r="I22" s="22">
        <v>266.98599999999999</v>
      </c>
      <c r="J22" s="43">
        <v>3.2753166999999999</v>
      </c>
      <c r="K22" s="22">
        <v>308.65938999999997</v>
      </c>
      <c r="L22" s="43">
        <v>2.8285654999999998</v>
      </c>
      <c r="M22" s="19">
        <v>41.673389999999984</v>
      </c>
      <c r="N22" s="51">
        <v>4.6679824999999999</v>
      </c>
      <c r="O22" s="162">
        <v>1.3479999999999999E-13</v>
      </c>
      <c r="P22" s="22">
        <v>255.18756999999999</v>
      </c>
      <c r="Q22" s="43">
        <v>1.0750865999999999</v>
      </c>
      <c r="R22" s="22">
        <v>292.85090000000002</v>
      </c>
      <c r="S22" s="43">
        <v>1.3452345999999999</v>
      </c>
      <c r="T22" s="19">
        <f t="shared" si="1"/>
        <v>37.66333000000003</v>
      </c>
      <c r="U22" s="51">
        <v>1.542872</v>
      </c>
      <c r="V22" s="162">
        <v>0</v>
      </c>
    </row>
    <row r="23" spans="1:22">
      <c r="A23" s="89" t="s">
        <v>77</v>
      </c>
      <c r="B23" s="22">
        <v>220.60326000000001</v>
      </c>
      <c r="C23" s="43">
        <v>12.235896</v>
      </c>
      <c r="D23" s="22">
        <v>262.31297000000001</v>
      </c>
      <c r="E23" s="43">
        <v>2.5299128999999998</v>
      </c>
      <c r="F23" s="19">
        <f t="shared" si="0"/>
        <v>41.709710000000001</v>
      </c>
      <c r="G23" s="51">
        <v>12.57089</v>
      </c>
      <c r="H23" s="162">
        <v>1.3728E-3</v>
      </c>
      <c r="I23" s="22">
        <v>239.73579000000001</v>
      </c>
      <c r="J23" s="43">
        <v>5.0842860999999999</v>
      </c>
      <c r="K23" s="22">
        <v>275.09431000000001</v>
      </c>
      <c r="L23" s="43">
        <v>3.7387060999999999</v>
      </c>
      <c r="M23" s="19">
        <v>35.358519999999999</v>
      </c>
      <c r="N23" s="51">
        <v>6.3590473999999997</v>
      </c>
      <c r="O23" s="162">
        <v>3.5362000000000001E-7</v>
      </c>
      <c r="P23" s="22">
        <v>245.40678</v>
      </c>
      <c r="Q23" s="43">
        <v>1.2431028</v>
      </c>
      <c r="R23" s="22">
        <v>273.38188000000002</v>
      </c>
      <c r="S23" s="43">
        <v>2.2490112</v>
      </c>
      <c r="T23" s="19">
        <f t="shared" si="1"/>
        <v>27.975100000000026</v>
      </c>
      <c r="U23" s="51">
        <v>2.5056018</v>
      </c>
      <c r="V23" s="162">
        <v>0</v>
      </c>
    </row>
    <row r="24" spans="1:22">
      <c r="A24" s="15" t="s">
        <v>19</v>
      </c>
      <c r="B24" s="22">
        <v>227.63075000000001</v>
      </c>
      <c r="C24" s="43">
        <v>9.6007320000000007</v>
      </c>
      <c r="D24" s="22">
        <v>273.13706999999999</v>
      </c>
      <c r="E24" s="43">
        <v>1.8528235</v>
      </c>
      <c r="F24" s="19">
        <f t="shared" si="0"/>
        <v>45.506319999999988</v>
      </c>
      <c r="G24" s="51">
        <v>9.8582561000000002</v>
      </c>
      <c r="H24" s="162">
        <v>1.49E-5</v>
      </c>
      <c r="I24" s="22">
        <v>255.67215999999999</v>
      </c>
      <c r="J24" s="43">
        <v>4.1344966999999997</v>
      </c>
      <c r="K24" s="22">
        <v>288.94391000000002</v>
      </c>
      <c r="L24" s="43">
        <v>2.6787944000000001</v>
      </c>
      <c r="M24" s="19">
        <v>33.271750000000026</v>
      </c>
      <c r="N24" s="51">
        <v>4.6389526999999999</v>
      </c>
      <c r="O24" s="162">
        <v>3.494E-10</v>
      </c>
      <c r="P24" s="22">
        <v>251.83268000000001</v>
      </c>
      <c r="Q24" s="43">
        <v>1.2572171999999999</v>
      </c>
      <c r="R24" s="22">
        <v>292.04477000000003</v>
      </c>
      <c r="S24" s="43">
        <v>1.2764074000000001</v>
      </c>
      <c r="T24" s="19">
        <f t="shared" si="1"/>
        <v>40.212090000000018</v>
      </c>
      <c r="U24" s="51">
        <v>1.6059125999999999</v>
      </c>
      <c r="V24" s="162">
        <v>0</v>
      </c>
    </row>
    <row r="25" spans="1:22">
      <c r="A25" s="89" t="s">
        <v>78</v>
      </c>
      <c r="B25" s="22">
        <v>209.46254999999999</v>
      </c>
      <c r="C25" s="43">
        <v>6.2982234999999998</v>
      </c>
      <c r="D25" s="22">
        <v>265.57652000000002</v>
      </c>
      <c r="E25" s="43">
        <v>1.4777252000000001</v>
      </c>
      <c r="F25" s="19">
        <f t="shared" si="0"/>
        <v>56.113970000000023</v>
      </c>
      <c r="G25" s="51">
        <v>6.3535031999999996</v>
      </c>
      <c r="H25" s="162">
        <v>2.0719999999999999E-13</v>
      </c>
      <c r="I25" s="22">
        <v>252.44074000000001</v>
      </c>
      <c r="J25" s="43">
        <v>3.0657613000000001</v>
      </c>
      <c r="K25" s="22">
        <v>275.29586</v>
      </c>
      <c r="L25" s="43">
        <v>3.3273505999999999</v>
      </c>
      <c r="M25" s="19">
        <v>22.855119999999999</v>
      </c>
      <c r="N25" s="51">
        <v>4.5965829999999999</v>
      </c>
      <c r="O25" s="162">
        <v>3.7726999999999999E-6</v>
      </c>
      <c r="P25" s="22">
        <v>230.22488999999999</v>
      </c>
      <c r="Q25" s="43">
        <v>1.3884232999999999</v>
      </c>
      <c r="R25" s="22">
        <v>275.08429999999998</v>
      </c>
      <c r="S25" s="43">
        <v>1.1649236000000001</v>
      </c>
      <c r="T25" s="19">
        <f t="shared" si="1"/>
        <v>44.859409999999997</v>
      </c>
      <c r="U25" s="51">
        <v>1.9540728000000001</v>
      </c>
      <c r="V25" s="162">
        <v>0</v>
      </c>
    </row>
    <row r="26" spans="1:22">
      <c r="A26" s="15" t="s">
        <v>20</v>
      </c>
      <c r="B26" s="22">
        <v>222.48670000000001</v>
      </c>
      <c r="C26" s="43">
        <v>7.9514481999999997</v>
      </c>
      <c r="D26" s="22">
        <v>268.98074000000003</v>
      </c>
      <c r="E26" s="43">
        <v>2.4337133999999998</v>
      </c>
      <c r="F26" s="19">
        <f t="shared" si="0"/>
        <v>46.494040000000012</v>
      </c>
      <c r="G26" s="51">
        <v>7.9991262000000001</v>
      </c>
      <c r="H26" s="162">
        <v>1.2424000000000001E-7</v>
      </c>
      <c r="I26" s="22">
        <v>240.28274999999999</v>
      </c>
      <c r="J26" s="43">
        <v>4.8858135999999996</v>
      </c>
      <c r="K26" s="22">
        <v>281.69943000000001</v>
      </c>
      <c r="L26" s="43">
        <v>4.1023516000000004</v>
      </c>
      <c r="M26" s="19">
        <v>41.416680000000014</v>
      </c>
      <c r="N26" s="51">
        <v>6.2708136000000003</v>
      </c>
      <c r="O26" s="162">
        <v>4.2150999999999996E-9</v>
      </c>
      <c r="P26" s="22">
        <v>243.55852999999999</v>
      </c>
      <c r="Q26" s="43">
        <v>1.2498639</v>
      </c>
      <c r="R26" s="22">
        <v>281.33850000000001</v>
      </c>
      <c r="S26" s="43">
        <v>1.6124845999999999</v>
      </c>
      <c r="T26" s="19">
        <f t="shared" si="1"/>
        <v>37.77997000000002</v>
      </c>
      <c r="U26" s="51">
        <v>1.8485400000000001</v>
      </c>
      <c r="V26" s="162">
        <v>0</v>
      </c>
    </row>
    <row r="27" spans="1:22">
      <c r="A27" s="15" t="s">
        <v>21</v>
      </c>
      <c r="B27" s="22">
        <v>272.80432999999999</v>
      </c>
      <c r="C27" s="43">
        <v>6.2629549000000004</v>
      </c>
      <c r="D27" s="22">
        <v>301.33485000000002</v>
      </c>
      <c r="E27" s="43">
        <v>1.6093747</v>
      </c>
      <c r="F27" s="19">
        <f t="shared" si="0"/>
        <v>28.530520000000024</v>
      </c>
      <c r="G27" s="51">
        <v>6.5871202000000002</v>
      </c>
      <c r="H27" s="162">
        <v>4.3099999999999997E-5</v>
      </c>
      <c r="I27" s="22">
        <v>289.88995999999997</v>
      </c>
      <c r="J27" s="43">
        <v>3.8353541</v>
      </c>
      <c r="K27" s="22">
        <v>312.67939999999999</v>
      </c>
      <c r="L27" s="43">
        <v>2.1050103</v>
      </c>
      <c r="M27" s="19">
        <v>22.789440000000013</v>
      </c>
      <c r="N27" s="51">
        <v>4.3459462000000002</v>
      </c>
      <c r="O27" s="162">
        <v>1.2818E-6</v>
      </c>
      <c r="P27" s="22">
        <v>281.08265999999998</v>
      </c>
      <c r="Q27" s="43">
        <v>1.0480233000000001</v>
      </c>
      <c r="R27" s="22">
        <v>313.20915000000002</v>
      </c>
      <c r="S27" s="43">
        <v>0.88304380000000005</v>
      </c>
      <c r="T27" s="19">
        <f t="shared" si="1"/>
        <v>32.126490000000047</v>
      </c>
      <c r="U27" s="51">
        <v>1.3437455</v>
      </c>
      <c r="V27" s="162">
        <v>0</v>
      </c>
    </row>
    <row r="28" spans="1:22">
      <c r="A28" s="15" t="s">
        <v>23</v>
      </c>
      <c r="B28" s="22" t="s">
        <v>22</v>
      </c>
      <c r="C28" s="43" t="s">
        <v>22</v>
      </c>
      <c r="D28" s="22">
        <v>294.1592</v>
      </c>
      <c r="E28" s="43">
        <v>1.7465256</v>
      </c>
      <c r="F28" s="19" t="s">
        <v>22</v>
      </c>
      <c r="G28" s="51" t="s">
        <v>22</v>
      </c>
      <c r="H28" s="282" t="s">
        <v>22</v>
      </c>
      <c r="I28" s="22">
        <v>278.08492000000001</v>
      </c>
      <c r="J28" s="43">
        <v>3.9849204</v>
      </c>
      <c r="K28" s="22">
        <v>299.75412999999998</v>
      </c>
      <c r="L28" s="43">
        <v>2.4752906000000001</v>
      </c>
      <c r="M28" s="19">
        <v>21.669209999999964</v>
      </c>
      <c r="N28" s="51">
        <v>4.3355262000000003</v>
      </c>
      <c r="O28" s="162">
        <v>3.4079999999999998E-6</v>
      </c>
      <c r="P28" s="22">
        <v>253.55429000000001</v>
      </c>
      <c r="Q28" s="43">
        <v>0.90839950000000003</v>
      </c>
      <c r="R28" s="22">
        <v>290.82627000000002</v>
      </c>
      <c r="S28" s="43">
        <v>0.93856419999999996</v>
      </c>
      <c r="T28" s="19">
        <f t="shared" si="1"/>
        <v>37.271980000000013</v>
      </c>
      <c r="U28" s="51">
        <v>1.3368521</v>
      </c>
      <c r="V28" s="162">
        <v>0</v>
      </c>
    </row>
    <row r="29" spans="1:22">
      <c r="A29" s="15" t="s">
        <v>24</v>
      </c>
      <c r="B29" s="22">
        <v>260.54313000000002</v>
      </c>
      <c r="C29" s="43">
        <v>6.8635358999999996</v>
      </c>
      <c r="D29" s="22">
        <v>297.25092999999998</v>
      </c>
      <c r="E29" s="43">
        <v>1.5953474999999999</v>
      </c>
      <c r="F29" s="19">
        <f t="shared" si="0"/>
        <v>36.707799999999963</v>
      </c>
      <c r="G29" s="51">
        <v>6.8735977000000004</v>
      </c>
      <c r="H29" s="162">
        <v>8.6815E-7</v>
      </c>
      <c r="I29" s="22">
        <v>282.07731999999999</v>
      </c>
      <c r="J29" s="43">
        <v>2.9493290999999999</v>
      </c>
      <c r="K29" s="22">
        <v>319.07292000000001</v>
      </c>
      <c r="L29" s="43">
        <v>2.7621870999999998</v>
      </c>
      <c r="M29" s="19">
        <v>36.995600000000024</v>
      </c>
      <c r="N29" s="51">
        <v>3.7216993</v>
      </c>
      <c r="O29" s="162">
        <v>1.332E-15</v>
      </c>
      <c r="P29" s="22">
        <v>266.76657</v>
      </c>
      <c r="Q29" s="43">
        <v>1.0402826000000001</v>
      </c>
      <c r="R29" s="22">
        <v>309.8603</v>
      </c>
      <c r="S29" s="43">
        <v>1.2632863999999999</v>
      </c>
      <c r="T29" s="19">
        <f t="shared" si="1"/>
        <v>43.093729999999994</v>
      </c>
      <c r="U29" s="51">
        <v>1.6467128</v>
      </c>
      <c r="V29" s="162">
        <v>0</v>
      </c>
    </row>
    <row r="30" spans="1:22">
      <c r="A30" s="89" t="s">
        <v>79</v>
      </c>
      <c r="B30" s="22">
        <v>236.5718</v>
      </c>
      <c r="C30" s="43">
        <v>5.6285783</v>
      </c>
      <c r="D30" s="22">
        <v>283.4907</v>
      </c>
      <c r="E30" s="43">
        <v>1.7104044</v>
      </c>
      <c r="F30" s="19">
        <f t="shared" si="0"/>
        <v>46.918900000000008</v>
      </c>
      <c r="G30" s="51">
        <v>6.0866420999999997</v>
      </c>
      <c r="H30" s="162">
        <v>3.2160000000000002E-11</v>
      </c>
      <c r="I30" s="22">
        <v>261.45013</v>
      </c>
      <c r="J30" s="43">
        <v>3.0764727000000001</v>
      </c>
      <c r="K30" s="22">
        <v>297.74815000000001</v>
      </c>
      <c r="L30" s="43">
        <v>3.0958483000000001</v>
      </c>
      <c r="M30" s="19">
        <v>36.298020000000008</v>
      </c>
      <c r="N30" s="51">
        <v>4.3727146000000001</v>
      </c>
      <c r="O30" s="162">
        <v>2.2560000000000001E-12</v>
      </c>
      <c r="P30" s="22">
        <v>264.52517999999998</v>
      </c>
      <c r="Q30" s="43">
        <v>1.1964132000000001</v>
      </c>
      <c r="R30" s="22">
        <v>298.73154</v>
      </c>
      <c r="S30" s="43">
        <v>1.0561837000000001</v>
      </c>
      <c r="T30" s="19">
        <f t="shared" si="1"/>
        <v>34.206360000000018</v>
      </c>
      <c r="U30" s="51">
        <v>1.556913</v>
      </c>
      <c r="V30" s="162">
        <v>0</v>
      </c>
    </row>
    <row r="31" spans="1:22">
      <c r="A31" s="15" t="s">
        <v>33</v>
      </c>
      <c r="B31" s="22">
        <v>233.42686</v>
      </c>
      <c r="C31" s="43">
        <v>6.1931554000000002</v>
      </c>
      <c r="D31" s="22">
        <v>278.74955</v>
      </c>
      <c r="E31" s="43">
        <v>2.7835554</v>
      </c>
      <c r="F31" s="19">
        <f t="shared" si="0"/>
        <v>45.322689999999994</v>
      </c>
      <c r="G31" s="51">
        <v>6.4307169999999996</v>
      </c>
      <c r="H31" s="162">
        <v>6.0520000000000004E-10</v>
      </c>
      <c r="I31" s="22">
        <v>256.79214999999999</v>
      </c>
      <c r="J31" s="43">
        <v>4.3261455</v>
      </c>
      <c r="K31" s="22">
        <v>294.63294999999999</v>
      </c>
      <c r="L31" s="43">
        <v>4.7480738999999996</v>
      </c>
      <c r="M31" s="19">
        <v>37.840800000000002</v>
      </c>
      <c r="N31" s="51">
        <v>6.1658119999999998</v>
      </c>
      <c r="O31" s="162">
        <v>3.1531E-8</v>
      </c>
      <c r="P31" s="22">
        <v>254.18441999999999</v>
      </c>
      <c r="Q31" s="43">
        <v>2.2645442999999998</v>
      </c>
      <c r="R31" s="22">
        <v>295.32404000000002</v>
      </c>
      <c r="S31" s="43">
        <v>2.5713892999999999</v>
      </c>
      <c r="T31" s="19">
        <f t="shared" si="1"/>
        <v>41.139620000000036</v>
      </c>
      <c r="U31" s="51">
        <v>2.2394367000000002</v>
      </c>
      <c r="V31" s="162">
        <v>0</v>
      </c>
    </row>
    <row r="32" spans="1:22">
      <c r="A32" s="15" t="s">
        <v>25</v>
      </c>
      <c r="B32" s="22">
        <v>244.75717</v>
      </c>
      <c r="C32" s="43">
        <v>5.9799816999999997</v>
      </c>
      <c r="D32" s="22">
        <v>278.99408</v>
      </c>
      <c r="E32" s="43">
        <v>1.4489502000000001</v>
      </c>
      <c r="F32" s="19">
        <f>D32-B32</f>
        <v>34.236909999999995</v>
      </c>
      <c r="G32" s="51">
        <v>6.2357953999999998</v>
      </c>
      <c r="H32" s="162">
        <v>4.7128999999999998E-7</v>
      </c>
      <c r="I32" s="22">
        <v>264.09976999999998</v>
      </c>
      <c r="J32" s="43">
        <v>2.9495819000000001</v>
      </c>
      <c r="K32" s="22">
        <v>304.25810000000001</v>
      </c>
      <c r="L32" s="43">
        <v>2.5578306</v>
      </c>
      <c r="M32" s="19">
        <v>40.158330000000035</v>
      </c>
      <c r="N32" s="51">
        <v>3.5301163</v>
      </c>
      <c r="O32" s="162">
        <v>0</v>
      </c>
      <c r="P32" s="22">
        <v>264.08868000000001</v>
      </c>
      <c r="Q32" s="43">
        <v>1.1295948</v>
      </c>
      <c r="R32" s="22">
        <v>300.84057999999999</v>
      </c>
      <c r="S32" s="43">
        <v>0.9257358</v>
      </c>
      <c r="T32" s="19">
        <f t="shared" si="1"/>
        <v>36.751899999999978</v>
      </c>
      <c r="U32" s="51">
        <v>1.5547873999999999</v>
      </c>
      <c r="V32" s="162">
        <v>0</v>
      </c>
    </row>
    <row r="33" spans="1:31">
      <c r="A33" s="15" t="s">
        <v>26</v>
      </c>
      <c r="B33" s="22">
        <v>244.68996000000001</v>
      </c>
      <c r="C33" s="43">
        <v>3.0971334000000001</v>
      </c>
      <c r="D33" s="22">
        <v>283.38180999999997</v>
      </c>
      <c r="E33" s="43">
        <v>1.1099311000000001</v>
      </c>
      <c r="F33" s="19">
        <f t="shared" si="0"/>
        <v>38.69184999999996</v>
      </c>
      <c r="G33" s="51">
        <v>3.1937593</v>
      </c>
      <c r="H33" s="162">
        <v>0</v>
      </c>
      <c r="I33" s="22">
        <v>262.09339999999997</v>
      </c>
      <c r="J33" s="43">
        <v>1.5718527</v>
      </c>
      <c r="K33" s="22">
        <v>297.83204999999998</v>
      </c>
      <c r="L33" s="43">
        <v>1.2888374</v>
      </c>
      <c r="M33" s="19">
        <v>35.738650000000007</v>
      </c>
      <c r="N33" s="51">
        <v>1.8792253999999999</v>
      </c>
      <c r="O33" s="162">
        <v>0</v>
      </c>
      <c r="P33" s="22">
        <v>250.49449000000001</v>
      </c>
      <c r="Q33" s="43">
        <v>0.8539369</v>
      </c>
      <c r="R33" s="22">
        <v>296.92131999999998</v>
      </c>
      <c r="S33" s="43">
        <v>1.2719977</v>
      </c>
      <c r="T33" s="19">
        <f t="shared" si="1"/>
        <v>46.426829999999967</v>
      </c>
      <c r="U33" s="51">
        <v>1.6392017000000001</v>
      </c>
      <c r="V33" s="162">
        <v>0</v>
      </c>
    </row>
    <row r="34" spans="1:31">
      <c r="A34" s="15" t="s">
        <v>27</v>
      </c>
      <c r="B34" s="22">
        <v>222.47313</v>
      </c>
      <c r="C34" s="43">
        <v>4.8477104999999998</v>
      </c>
      <c r="D34" s="22">
        <v>280.88986999999997</v>
      </c>
      <c r="E34" s="43">
        <v>1.5643068</v>
      </c>
      <c r="F34" s="19">
        <f t="shared" si="0"/>
        <v>58.416739999999976</v>
      </c>
      <c r="G34" s="51">
        <v>5.1970817</v>
      </c>
      <c r="H34" s="162">
        <v>0</v>
      </c>
      <c r="I34" s="22">
        <v>264.01931999999999</v>
      </c>
      <c r="J34" s="43">
        <v>2.7665929</v>
      </c>
      <c r="K34" s="22">
        <v>294.00801999999999</v>
      </c>
      <c r="L34" s="43">
        <v>2.6776092999999999</v>
      </c>
      <c r="M34" s="19">
        <v>29.988699999999994</v>
      </c>
      <c r="N34" s="51">
        <v>4.0401876999999997</v>
      </c>
      <c r="O34" s="162">
        <v>1.151E-10</v>
      </c>
      <c r="P34" s="22">
        <v>267.54599000000002</v>
      </c>
      <c r="Q34" s="43">
        <v>0.83133900000000005</v>
      </c>
      <c r="R34" s="22">
        <v>295.16397000000001</v>
      </c>
      <c r="S34" s="43">
        <v>1.3762612999999999</v>
      </c>
      <c r="T34" s="19">
        <f t="shared" si="1"/>
        <v>27.617979999999989</v>
      </c>
      <c r="U34" s="51">
        <v>1.6694104999999999</v>
      </c>
      <c r="V34" s="162">
        <v>0</v>
      </c>
    </row>
    <row r="35" spans="1:31">
      <c r="A35" s="89" t="s">
        <v>80</v>
      </c>
      <c r="B35" s="22">
        <v>241.35013000000001</v>
      </c>
      <c r="C35" s="43">
        <v>8.7742468000000002</v>
      </c>
      <c r="D35" s="22">
        <v>274.61075</v>
      </c>
      <c r="E35" s="43">
        <v>1.6561303000000001</v>
      </c>
      <c r="F35" s="19">
        <f t="shared" si="0"/>
        <v>33.260619999999989</v>
      </c>
      <c r="G35" s="51">
        <v>8.7262131000000007</v>
      </c>
      <c r="H35" s="162">
        <v>2.721E-4</v>
      </c>
      <c r="I35" s="22">
        <v>251.52231</v>
      </c>
      <c r="J35" s="43">
        <v>3.8614844000000002</v>
      </c>
      <c r="K35" s="22">
        <v>289.61799000000002</v>
      </c>
      <c r="L35" s="43">
        <v>2.6881599</v>
      </c>
      <c r="M35" s="19">
        <v>38.095680000000016</v>
      </c>
      <c r="N35" s="51">
        <v>4.4157929999999999</v>
      </c>
      <c r="O35" s="162">
        <v>5.2049999999999995E-13</v>
      </c>
      <c r="P35" s="22">
        <v>242.33425</v>
      </c>
      <c r="Q35" s="43">
        <v>1.0986560999999999</v>
      </c>
      <c r="R35" s="22">
        <v>285.73088000000001</v>
      </c>
      <c r="S35" s="43">
        <v>1.2751823</v>
      </c>
      <c r="T35" s="19">
        <f t="shared" si="1"/>
        <v>43.396630000000016</v>
      </c>
      <c r="U35" s="51">
        <v>1.7721305000000001</v>
      </c>
      <c r="V35" s="162">
        <v>0</v>
      </c>
    </row>
    <row r="36" spans="1:31">
      <c r="A36" s="15" t="s">
        <v>28</v>
      </c>
      <c r="B36" s="22">
        <v>232.38006999999999</v>
      </c>
      <c r="C36" s="43">
        <v>3.3655962000000001</v>
      </c>
      <c r="D36" s="22">
        <v>273.45197999999999</v>
      </c>
      <c r="E36" s="43">
        <v>1.4948929</v>
      </c>
      <c r="F36" s="19">
        <f t="shared" si="0"/>
        <v>41.071910000000003</v>
      </c>
      <c r="G36" s="51">
        <v>3.6129224999999998</v>
      </c>
      <c r="H36" s="162">
        <v>0</v>
      </c>
      <c r="I36" s="22">
        <v>246.02250000000001</v>
      </c>
      <c r="J36" s="43">
        <v>2.8992390000000001</v>
      </c>
      <c r="K36" s="22">
        <v>287.60633000000001</v>
      </c>
      <c r="L36" s="43">
        <v>2.2142989000000002</v>
      </c>
      <c r="M36" s="19">
        <v>41.583830000000006</v>
      </c>
      <c r="N36" s="51">
        <v>3.4846267000000002</v>
      </c>
      <c r="O36" s="162">
        <v>0</v>
      </c>
      <c r="P36" s="22">
        <v>235.47899000000001</v>
      </c>
      <c r="Q36" s="43">
        <v>0.98775239999999997</v>
      </c>
      <c r="R36" s="22">
        <v>281.98172</v>
      </c>
      <c r="S36" s="43">
        <v>1.1586696999999999</v>
      </c>
      <c r="T36" s="19">
        <f t="shared" si="1"/>
        <v>46.502729999999985</v>
      </c>
      <c r="U36" s="51">
        <v>1.5094540000000001</v>
      </c>
      <c r="V36" s="162">
        <v>0</v>
      </c>
    </row>
    <row r="37" spans="1:31">
      <c r="A37" s="15" t="s">
        <v>29</v>
      </c>
      <c r="B37" s="22">
        <v>262.59728000000001</v>
      </c>
      <c r="C37" s="43">
        <v>6.5295839999999998</v>
      </c>
      <c r="D37" s="22">
        <v>284.86977000000002</v>
      </c>
      <c r="E37" s="43">
        <v>1.5276426000000001</v>
      </c>
      <c r="F37" s="19">
        <f t="shared" si="0"/>
        <v>22.272490000000005</v>
      </c>
      <c r="G37" s="51">
        <v>6.4504073999999996</v>
      </c>
      <c r="H37" s="162">
        <v>8.9409999999999999E-4</v>
      </c>
      <c r="I37" s="22">
        <v>280.40364</v>
      </c>
      <c r="J37" s="43">
        <v>3.0461089000000001</v>
      </c>
      <c r="K37" s="22">
        <v>313.99067000000002</v>
      </c>
      <c r="L37" s="43">
        <v>2.8935327000000002</v>
      </c>
      <c r="M37" s="19">
        <v>33.587030000000027</v>
      </c>
      <c r="N37" s="51">
        <v>4.1237962000000001</v>
      </c>
      <c r="O37" s="162">
        <v>4.5540000000000002E-12</v>
      </c>
      <c r="P37" s="22">
        <v>265.41966000000002</v>
      </c>
      <c r="Q37" s="43">
        <v>1.0364378999999999</v>
      </c>
      <c r="R37" s="22">
        <v>304.79883000000001</v>
      </c>
      <c r="S37" s="43">
        <v>1.2382314999999999</v>
      </c>
      <c r="T37" s="19">
        <f t="shared" si="1"/>
        <v>39.379169999999988</v>
      </c>
      <c r="U37" s="51">
        <v>1.6068538000000001</v>
      </c>
      <c r="V37" s="162">
        <v>0</v>
      </c>
    </row>
    <row r="38" spans="1:31">
      <c r="A38" s="89" t="s">
        <v>81</v>
      </c>
      <c r="B38" s="22">
        <v>217.13988000000001</v>
      </c>
      <c r="C38" s="43">
        <v>4.1677628000000002</v>
      </c>
      <c r="D38" s="22">
        <v>245.34145000000001</v>
      </c>
      <c r="E38" s="43">
        <v>2.2377346999999999</v>
      </c>
      <c r="F38" s="19">
        <f t="shared" si="0"/>
        <v>28.201570000000004</v>
      </c>
      <c r="G38" s="51">
        <v>4.5932972000000003</v>
      </c>
      <c r="H38" s="162">
        <v>3.1193E-8</v>
      </c>
      <c r="I38" s="22">
        <v>228.52426</v>
      </c>
      <c r="J38" s="43">
        <v>3.6365466</v>
      </c>
      <c r="K38" s="22">
        <v>249.73187999999999</v>
      </c>
      <c r="L38" s="43">
        <v>3.4971871999999999</v>
      </c>
      <c r="M38" s="19">
        <v>21.207619999999991</v>
      </c>
      <c r="N38" s="51">
        <v>3.7846820999999999</v>
      </c>
      <c r="O38" s="162">
        <v>2.9595E-7</v>
      </c>
      <c r="P38" s="22">
        <v>217.59997000000001</v>
      </c>
      <c r="Q38" s="43">
        <v>1.3794576999999999</v>
      </c>
      <c r="R38" s="22">
        <v>258.30304000000001</v>
      </c>
      <c r="S38" s="43">
        <v>1.591121</v>
      </c>
      <c r="T38" s="19">
        <f t="shared" si="1"/>
        <v>40.703069999999997</v>
      </c>
      <c r="U38" s="51">
        <v>2.2806784000000002</v>
      </c>
      <c r="V38" s="162">
        <v>0</v>
      </c>
    </row>
    <row r="39" spans="1:31">
      <c r="A39" s="15" t="s">
        <v>30</v>
      </c>
      <c r="B39" s="22">
        <v>237.0573</v>
      </c>
      <c r="C39" s="43">
        <v>6.5853910999999998</v>
      </c>
      <c r="D39" s="22">
        <v>274.26728000000003</v>
      </c>
      <c r="E39" s="43">
        <v>2.0463854000000001</v>
      </c>
      <c r="F39" s="19">
        <f t="shared" si="0"/>
        <v>37.20998000000003</v>
      </c>
      <c r="G39" s="51">
        <v>6.8688351000000001</v>
      </c>
      <c r="H39" s="162">
        <v>6.3545999999999995E-7</v>
      </c>
      <c r="I39" s="22">
        <v>258.08354000000003</v>
      </c>
      <c r="J39" s="43">
        <v>3.3925738999999999</v>
      </c>
      <c r="K39" s="22">
        <v>296.31491999999997</v>
      </c>
      <c r="L39" s="43">
        <v>3.5375608999999999</v>
      </c>
      <c r="M39" s="19">
        <v>38.231379999999945</v>
      </c>
      <c r="N39" s="51">
        <v>4.7667127000000002</v>
      </c>
      <c r="O39" s="162">
        <v>7.9530000000000005E-12</v>
      </c>
      <c r="P39" s="22">
        <v>250.49033</v>
      </c>
      <c r="Q39" s="43">
        <v>1.4469544999999999</v>
      </c>
      <c r="R39" s="22">
        <v>297.47752000000003</v>
      </c>
      <c r="S39" s="43">
        <v>1.4748692999999999</v>
      </c>
      <c r="T39" s="19">
        <f t="shared" si="1"/>
        <v>46.987190000000027</v>
      </c>
      <c r="U39" s="51">
        <v>1.9663861</v>
      </c>
      <c r="V39" s="162">
        <v>0</v>
      </c>
    </row>
    <row r="40" spans="1:31">
      <c r="A40" s="18"/>
      <c r="B40" s="22"/>
      <c r="C40" s="43"/>
      <c r="D40" s="22"/>
      <c r="E40" s="43"/>
      <c r="F40" s="22"/>
      <c r="G40" s="43"/>
      <c r="H40" s="22"/>
      <c r="I40" s="72"/>
      <c r="J40" s="43"/>
      <c r="K40" s="22"/>
      <c r="L40" s="43"/>
      <c r="M40" s="22"/>
      <c r="N40" s="43"/>
      <c r="O40" s="149"/>
      <c r="P40" s="72"/>
      <c r="Q40" s="43"/>
      <c r="R40" s="22"/>
      <c r="S40" s="43"/>
      <c r="T40" s="22"/>
      <c r="U40" s="43"/>
      <c r="V40" s="149"/>
    </row>
    <row r="41" spans="1:31">
      <c r="A41" s="14" t="s">
        <v>144</v>
      </c>
      <c r="B41" s="22">
        <v>236.77572000000001</v>
      </c>
      <c r="C41" s="43">
        <v>1.3134760000000001</v>
      </c>
      <c r="D41" s="22">
        <v>278.85426000000001</v>
      </c>
      <c r="E41" s="43">
        <v>0.35289989999999999</v>
      </c>
      <c r="F41" s="19">
        <f>D41-B41</f>
        <v>42.078540000000004</v>
      </c>
      <c r="G41" s="51">
        <f>SQRT(SUMSQ(G11:G39))/COUNT(G11:G39)</f>
        <v>1.3681283260697605</v>
      </c>
      <c r="H41" s="162">
        <v>6.3545999999999995E-7</v>
      </c>
      <c r="I41" s="22">
        <v>261.20119999999997</v>
      </c>
      <c r="J41" s="43">
        <v>0.64782879999999998</v>
      </c>
      <c r="K41" s="22">
        <v>295.64559000000003</v>
      </c>
      <c r="L41" s="43">
        <v>0.5734629</v>
      </c>
      <c r="M41" s="19">
        <f>K41-I41</f>
        <v>34.444390000000055</v>
      </c>
      <c r="N41" s="51">
        <v>0.83058370000000004</v>
      </c>
      <c r="O41" s="162">
        <v>7.9530000000000005E-12</v>
      </c>
      <c r="P41" s="22">
        <v>252.81254000000001</v>
      </c>
      <c r="Q41" s="43">
        <v>0.21635670000000001</v>
      </c>
      <c r="R41" s="22">
        <v>292.09332000000001</v>
      </c>
      <c r="S41" s="43">
        <v>0.26879940000000002</v>
      </c>
      <c r="T41" s="19">
        <f>R41-P41</f>
        <v>39.280779999999993</v>
      </c>
      <c r="U41" s="51">
        <v>0.32557469999999999</v>
      </c>
      <c r="V41" s="162">
        <v>0</v>
      </c>
    </row>
    <row r="42" spans="1:31" s="2" customFormat="1">
      <c r="A42" s="270"/>
      <c r="B42" s="284"/>
      <c r="C42" s="285"/>
      <c r="D42" s="284"/>
      <c r="E42" s="285"/>
      <c r="F42" s="284"/>
      <c r="G42" s="276"/>
      <c r="H42" s="286"/>
      <c r="I42" s="284"/>
      <c r="J42" s="285"/>
      <c r="K42" s="284"/>
      <c r="L42" s="285"/>
      <c r="M42" s="284"/>
      <c r="N42" s="285"/>
      <c r="O42" s="286"/>
      <c r="P42" s="284"/>
      <c r="Q42" s="285"/>
      <c r="R42" s="284"/>
      <c r="S42" s="285"/>
      <c r="T42" s="284"/>
      <c r="U42" s="285"/>
      <c r="V42" s="286"/>
    </row>
    <row r="43" spans="1:31">
      <c r="A43" s="21" t="s">
        <v>35</v>
      </c>
      <c r="B43" s="7"/>
      <c r="C43" s="50"/>
      <c r="D43" s="7"/>
      <c r="E43" s="50"/>
      <c r="F43" s="7"/>
      <c r="G43" s="50"/>
      <c r="H43" s="7"/>
      <c r="I43" s="18"/>
      <c r="J43" s="50"/>
      <c r="K43" s="7"/>
      <c r="L43" s="50"/>
      <c r="M43" s="7"/>
      <c r="N43" s="50"/>
      <c r="O43" s="13"/>
      <c r="P43" s="18"/>
      <c r="Q43" s="50"/>
      <c r="R43" s="7"/>
      <c r="S43" s="50"/>
      <c r="T43" s="7"/>
      <c r="U43" s="50"/>
      <c r="V43" s="13"/>
    </row>
    <row r="44" spans="1:31">
      <c r="A44" s="15" t="s">
        <v>252</v>
      </c>
      <c r="B44" s="22">
        <v>251.88881000000001</v>
      </c>
      <c r="C44" s="43">
        <v>5.8204661</v>
      </c>
      <c r="D44" s="22">
        <v>268.80423000000002</v>
      </c>
      <c r="E44" s="43">
        <v>1.7306074</v>
      </c>
      <c r="F44" s="19">
        <f>D44-B44</f>
        <v>16.915420000000012</v>
      </c>
      <c r="G44" s="51">
        <v>6.0952438999999998</v>
      </c>
      <c r="H44" s="226">
        <v>6.8840999999999998E-3</v>
      </c>
      <c r="I44" s="72">
        <v>252.09658999999999</v>
      </c>
      <c r="J44" s="43">
        <v>5.3451269000000003</v>
      </c>
      <c r="K44" s="22">
        <v>278.01562999999999</v>
      </c>
      <c r="L44" s="43">
        <v>2.661734</v>
      </c>
      <c r="M44" s="19">
        <v>25.919039999999995</v>
      </c>
      <c r="N44" s="51">
        <v>6.1265475</v>
      </c>
      <c r="O44" s="226">
        <v>6.2299999999999996E-5</v>
      </c>
      <c r="P44" s="72">
        <v>260.80176999999998</v>
      </c>
      <c r="Q44" s="43">
        <v>1.0783507000000001</v>
      </c>
      <c r="R44" s="22">
        <v>283.62221</v>
      </c>
      <c r="S44" s="43">
        <v>1.3031706999999999</v>
      </c>
      <c r="T44" s="19">
        <f>R44-P44</f>
        <v>22.820440000000019</v>
      </c>
      <c r="U44" s="51">
        <v>1.5957140999999999</v>
      </c>
      <c r="V44" s="162">
        <v>0</v>
      </c>
    </row>
    <row r="45" spans="1:31">
      <c r="A45" s="89" t="s">
        <v>82</v>
      </c>
      <c r="B45" s="22">
        <v>171.47343000000001</v>
      </c>
      <c r="C45" s="43">
        <v>4.5364753000000002</v>
      </c>
      <c r="D45" s="22">
        <v>217.53172000000001</v>
      </c>
      <c r="E45" s="43">
        <v>2.0239248000000001</v>
      </c>
      <c r="F45" s="19">
        <f>D45-B45</f>
        <v>46.05829</v>
      </c>
      <c r="G45" s="51">
        <v>4.7375783</v>
      </c>
      <c r="H45" s="162">
        <v>3.775E-15</v>
      </c>
      <c r="I45" s="22">
        <v>193.92388</v>
      </c>
      <c r="J45" s="43">
        <v>3.5459985999999999</v>
      </c>
      <c r="K45" s="22">
        <v>234.33421999999999</v>
      </c>
      <c r="L45" s="43">
        <v>3.9492117000000002</v>
      </c>
      <c r="M45" s="19">
        <v>40.410339999999991</v>
      </c>
      <c r="N45" s="51">
        <v>5.0354637000000002</v>
      </c>
      <c r="O45" s="226">
        <v>7.7880000000000003E-12</v>
      </c>
      <c r="P45" s="72">
        <v>188.08885000000001</v>
      </c>
      <c r="Q45" s="43">
        <v>1.1926722999999999</v>
      </c>
      <c r="R45" s="22">
        <v>234.27895000000001</v>
      </c>
      <c r="S45" s="43">
        <v>2.4659922000000001</v>
      </c>
      <c r="T45" s="19">
        <f>R45-P45</f>
        <v>46.190100000000001</v>
      </c>
      <c r="U45" s="51">
        <v>2.6191005000000001</v>
      </c>
      <c r="V45" s="162">
        <v>0</v>
      </c>
    </row>
    <row r="46" spans="1:31">
      <c r="A46" s="89" t="s">
        <v>83</v>
      </c>
      <c r="B46" s="22">
        <v>266.00384000000003</v>
      </c>
      <c r="C46" s="43">
        <v>6.5081049999999996</v>
      </c>
      <c r="D46" s="22">
        <v>279.60064</v>
      </c>
      <c r="E46" s="43">
        <v>2.2424601000000002</v>
      </c>
      <c r="F46" s="19">
        <f>D46-B46</f>
        <v>13.596799999999973</v>
      </c>
      <c r="G46" s="51">
        <v>6.3470772999999996</v>
      </c>
      <c r="H46" s="162">
        <v>3.5256099999999999E-2</v>
      </c>
      <c r="I46" s="22">
        <v>264.59814999999998</v>
      </c>
      <c r="J46" s="43">
        <v>3.66167</v>
      </c>
      <c r="K46" s="22">
        <v>294.05115999999998</v>
      </c>
      <c r="L46" s="43">
        <v>3.3612218</v>
      </c>
      <c r="M46" s="19">
        <v>29.453010000000006</v>
      </c>
      <c r="N46" s="51">
        <v>4.4580440000000001</v>
      </c>
      <c r="O46" s="226">
        <v>4.1780000000000003E-9</v>
      </c>
      <c r="P46" s="72">
        <v>255.38353000000001</v>
      </c>
      <c r="Q46" s="43">
        <v>1.1533886</v>
      </c>
      <c r="R46" s="22">
        <v>285.61748999999998</v>
      </c>
      <c r="S46" s="43">
        <v>1.4172236</v>
      </c>
      <c r="T46" s="19">
        <f>R46-P46</f>
        <v>30.233959999999968</v>
      </c>
      <c r="U46" s="51">
        <v>1.6503101</v>
      </c>
      <c r="V46" s="162">
        <v>0</v>
      </c>
      <c r="W46" s="7"/>
      <c r="X46" s="7"/>
      <c r="Y46" s="7"/>
      <c r="Z46" s="7"/>
      <c r="AA46" s="7"/>
      <c r="AB46" s="7"/>
      <c r="AC46" s="7"/>
      <c r="AD46" s="7"/>
      <c r="AE46" s="7"/>
    </row>
    <row r="47" spans="1:31">
      <c r="A47" s="94" t="s">
        <v>253</v>
      </c>
      <c r="B47" s="22">
        <v>247.40574000000001</v>
      </c>
      <c r="C47" s="43">
        <v>10.852233999999999</v>
      </c>
      <c r="D47" s="22">
        <v>275.03546999999998</v>
      </c>
      <c r="E47" s="43">
        <v>4.2902785999999997</v>
      </c>
      <c r="F47" s="19">
        <f>D47-B47</f>
        <v>27.629729999999967</v>
      </c>
      <c r="G47" s="51">
        <v>11.005314</v>
      </c>
      <c r="H47" s="162">
        <v>1.40952E-2</v>
      </c>
      <c r="I47" s="22">
        <v>258.40586000000002</v>
      </c>
      <c r="J47" s="43">
        <v>6.1815661000000004</v>
      </c>
      <c r="K47" s="22">
        <v>278.17509000000001</v>
      </c>
      <c r="L47" s="43">
        <v>4.1772198999999999</v>
      </c>
      <c r="M47" s="19">
        <v>19.769229999999993</v>
      </c>
      <c r="N47" s="51">
        <v>6.3410696</v>
      </c>
      <c r="O47" s="226">
        <v>2.5428999999999998E-3</v>
      </c>
      <c r="P47" s="72">
        <v>268.18792000000002</v>
      </c>
      <c r="Q47" s="43">
        <v>4.4290127999999997</v>
      </c>
      <c r="R47" s="22">
        <v>279.18432000000001</v>
      </c>
      <c r="S47" s="43">
        <v>2.7147993000000001</v>
      </c>
      <c r="T47" s="19">
        <f>R47-P47</f>
        <v>10.996399999999994</v>
      </c>
      <c r="U47" s="51">
        <v>3.1606538</v>
      </c>
      <c r="V47" s="162">
        <v>8.2149999999999996E-4</v>
      </c>
      <c r="W47" s="7"/>
      <c r="X47" s="7"/>
      <c r="Y47" s="7"/>
      <c r="Z47" s="7"/>
      <c r="AA47" s="7"/>
      <c r="AB47" s="7"/>
      <c r="AC47" s="7"/>
      <c r="AD47" s="7"/>
      <c r="AE47" s="7"/>
    </row>
    <row r="48" spans="1:31">
      <c r="A48" s="92" t="s">
        <v>84</v>
      </c>
      <c r="B48" s="44" t="s">
        <v>22</v>
      </c>
      <c r="C48" s="45" t="s">
        <v>22</v>
      </c>
      <c r="D48" s="44">
        <v>287.5095</v>
      </c>
      <c r="E48" s="45">
        <v>1.4549392999999999</v>
      </c>
      <c r="F48" s="52" t="s">
        <v>22</v>
      </c>
      <c r="G48" s="53" t="s">
        <v>22</v>
      </c>
      <c r="H48" s="283" t="s">
        <v>22</v>
      </c>
      <c r="I48" s="44">
        <v>257.41831999999999</v>
      </c>
      <c r="J48" s="45">
        <v>4.9902392999999998</v>
      </c>
      <c r="K48" s="44">
        <v>296.48408000000001</v>
      </c>
      <c r="L48" s="45">
        <v>2.0187650000000001</v>
      </c>
      <c r="M48" s="52">
        <v>39.065760000000012</v>
      </c>
      <c r="N48" s="53">
        <v>4.9870416999999998</v>
      </c>
      <c r="O48" s="227">
        <v>1.8390000000000001E-11</v>
      </c>
      <c r="P48" s="75">
        <v>215.21430000000001</v>
      </c>
      <c r="Q48" s="45">
        <v>1.1703623999999999</v>
      </c>
      <c r="R48" s="44">
        <v>287.77625</v>
      </c>
      <c r="S48" s="45">
        <v>1.1760377</v>
      </c>
      <c r="T48" s="52">
        <f>R48-P48</f>
        <v>72.561949999999996</v>
      </c>
      <c r="U48" s="53">
        <v>1.6821663</v>
      </c>
      <c r="V48" s="164">
        <v>0</v>
      </c>
      <c r="W48" s="7"/>
      <c r="X48" s="7"/>
      <c r="Y48" s="7"/>
      <c r="Z48" s="7"/>
      <c r="AA48" s="7"/>
      <c r="AB48" s="7"/>
      <c r="AC48" s="7"/>
      <c r="AD48" s="7"/>
      <c r="AE48" s="7"/>
    </row>
    <row r="49" spans="1:31" ht="81" customHeight="1">
      <c r="A49" s="350" t="s">
        <v>254</v>
      </c>
      <c r="B49" s="350"/>
      <c r="C49" s="350"/>
      <c r="D49" s="350"/>
      <c r="E49" s="350"/>
      <c r="F49" s="350"/>
      <c r="G49" s="350"/>
      <c r="H49" s="350"/>
      <c r="I49" s="350"/>
      <c r="J49" s="350"/>
      <c r="K49" s="350"/>
      <c r="L49" s="350"/>
      <c r="M49" s="350"/>
      <c r="N49" s="350"/>
      <c r="O49" s="350"/>
      <c r="P49" s="350"/>
      <c r="Q49" s="350"/>
      <c r="R49" s="350"/>
      <c r="S49" s="350"/>
      <c r="T49" s="350"/>
      <c r="U49" s="350"/>
      <c r="V49" s="350"/>
      <c r="W49" s="54"/>
      <c r="X49" s="54"/>
      <c r="Y49" s="54"/>
      <c r="Z49" s="54"/>
      <c r="AA49" s="54"/>
      <c r="AB49" s="54"/>
      <c r="AC49" s="54"/>
      <c r="AD49" s="54"/>
      <c r="AE49" s="54"/>
    </row>
    <row r="50" spans="1:31">
      <c r="A50" s="331" t="s">
        <v>283</v>
      </c>
      <c r="B50" s="331"/>
      <c r="C50" s="331"/>
      <c r="D50" s="331"/>
      <c r="E50" s="331"/>
      <c r="F50" s="331"/>
      <c r="G50" s="331"/>
      <c r="H50" s="331"/>
      <c r="I50" s="331"/>
      <c r="J50" s="331"/>
      <c r="K50" s="331"/>
      <c r="L50" s="331"/>
      <c r="M50" s="331"/>
      <c r="N50" s="331"/>
      <c r="O50" s="331"/>
      <c r="P50" s="331"/>
      <c r="Q50" s="331"/>
      <c r="R50" s="331"/>
      <c r="S50" s="331"/>
      <c r="T50" s="331"/>
      <c r="U50" s="331"/>
      <c r="V50" s="331"/>
      <c r="W50" s="54"/>
      <c r="X50" s="54"/>
      <c r="Y50" s="54"/>
      <c r="Z50" s="54"/>
      <c r="AA50" s="54"/>
      <c r="AB50" s="54"/>
      <c r="AC50" s="54"/>
      <c r="AD50" s="54"/>
      <c r="AE50" s="54"/>
    </row>
    <row r="51" spans="1:31" ht="9.75" customHeight="1">
      <c r="A51" s="332" t="s">
        <v>210</v>
      </c>
      <c r="B51" s="332"/>
      <c r="C51" s="332"/>
      <c r="D51" s="332"/>
      <c r="E51" s="332"/>
      <c r="F51" s="332"/>
      <c r="G51" s="332"/>
      <c r="H51" s="332"/>
      <c r="I51" s="332"/>
      <c r="J51" s="332"/>
      <c r="K51" s="332"/>
      <c r="L51" s="332"/>
      <c r="M51" s="332"/>
      <c r="N51" s="332"/>
      <c r="O51" s="332"/>
      <c r="P51" s="332"/>
      <c r="Q51" s="332"/>
      <c r="R51" s="332"/>
      <c r="S51" s="332"/>
      <c r="T51" s="332"/>
      <c r="U51" s="332"/>
      <c r="V51" s="332"/>
      <c r="W51" s="97"/>
      <c r="X51" s="97"/>
      <c r="Y51" s="97"/>
      <c r="Z51" s="97"/>
      <c r="AA51" s="97"/>
      <c r="AB51" s="97"/>
      <c r="AC51" s="97"/>
      <c r="AD51" s="97"/>
      <c r="AE51" s="97"/>
    </row>
    <row r="52" spans="1:31" ht="9.75" customHeight="1">
      <c r="A52" s="332"/>
      <c r="B52" s="332"/>
      <c r="C52" s="332"/>
      <c r="D52" s="332"/>
      <c r="E52" s="332"/>
      <c r="F52" s="332"/>
      <c r="G52" s="332"/>
      <c r="H52" s="332"/>
      <c r="I52" s="332"/>
      <c r="J52" s="332"/>
      <c r="K52" s="332"/>
      <c r="L52" s="332"/>
      <c r="M52" s="332"/>
      <c r="N52" s="332"/>
      <c r="O52" s="332"/>
      <c r="P52" s="332"/>
      <c r="Q52" s="332"/>
      <c r="R52" s="332"/>
      <c r="S52" s="332"/>
      <c r="T52" s="332"/>
      <c r="U52" s="332"/>
      <c r="V52" s="332"/>
      <c r="W52" s="97"/>
      <c r="X52" s="97"/>
      <c r="Y52" s="97"/>
      <c r="Z52" s="97"/>
      <c r="AA52" s="97"/>
      <c r="AB52" s="97"/>
      <c r="AC52" s="97"/>
      <c r="AD52" s="97"/>
      <c r="AE52" s="97"/>
    </row>
    <row r="53" spans="1:31" ht="9.75" customHeight="1">
      <c r="A53" s="332"/>
      <c r="B53" s="332"/>
      <c r="C53" s="332"/>
      <c r="D53" s="332"/>
      <c r="E53" s="332"/>
      <c r="F53" s="332"/>
      <c r="G53" s="332"/>
      <c r="H53" s="332"/>
      <c r="I53" s="332"/>
      <c r="J53" s="332"/>
      <c r="K53" s="332"/>
      <c r="L53" s="332"/>
      <c r="M53" s="332"/>
      <c r="N53" s="332"/>
      <c r="O53" s="332"/>
      <c r="P53" s="332"/>
      <c r="Q53" s="332"/>
      <c r="R53" s="332"/>
      <c r="S53" s="332"/>
      <c r="T53" s="332"/>
      <c r="U53" s="332"/>
      <c r="V53" s="332"/>
      <c r="W53" s="97"/>
      <c r="X53" s="97"/>
      <c r="Y53" s="97"/>
      <c r="Z53" s="97"/>
      <c r="AA53" s="97"/>
      <c r="AB53" s="97"/>
      <c r="AC53" s="97"/>
      <c r="AD53" s="97"/>
      <c r="AE53" s="97"/>
    </row>
    <row r="54" spans="1:31" ht="14.25" customHeight="1">
      <c r="A54" s="1" t="s">
        <v>258</v>
      </c>
      <c r="B54" s="2"/>
      <c r="C54" s="2"/>
      <c r="D54" s="2"/>
      <c r="E54" s="2"/>
      <c r="F54" s="2"/>
      <c r="G54" s="2"/>
      <c r="H54" s="2"/>
      <c r="I54" s="2"/>
      <c r="J54" s="2"/>
      <c r="K54" s="2"/>
    </row>
    <row r="55" spans="1:31" ht="14.25" customHeight="1"/>
    <row r="56" spans="1:31" ht="14.25" customHeight="1"/>
  </sheetData>
  <mergeCells count="16">
    <mergeCell ref="A2:V4"/>
    <mergeCell ref="B8:C8"/>
    <mergeCell ref="D8:E8"/>
    <mergeCell ref="F8:H8"/>
    <mergeCell ref="B7:H7"/>
    <mergeCell ref="I7:O7"/>
    <mergeCell ref="I8:J8"/>
    <mergeCell ref="K8:L8"/>
    <mergeCell ref="M8:O8"/>
    <mergeCell ref="A49:V49"/>
    <mergeCell ref="A50:V50"/>
    <mergeCell ref="A51:V53"/>
    <mergeCell ref="P7:V7"/>
    <mergeCell ref="P8:Q8"/>
    <mergeCell ref="R8:S8"/>
    <mergeCell ref="T8:V8"/>
  </mergeCell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AL56"/>
  <sheetViews>
    <sheetView zoomScaleNormal="100" workbookViewId="0">
      <selection activeCell="C18" sqref="C18:I20"/>
    </sheetView>
  </sheetViews>
  <sheetFormatPr defaultRowHeight="12.75"/>
  <cols>
    <col min="1" max="1" width="18" customWidth="1"/>
    <col min="2" max="5" width="7.5703125" customWidth="1"/>
    <col min="6" max="19" width="5.5703125" customWidth="1"/>
    <col min="20" max="20" width="5.140625" customWidth="1"/>
    <col min="21" max="26" width="5.5703125" customWidth="1"/>
    <col min="27" max="27" width="10" customWidth="1"/>
    <col min="28" max="38" width="5.5703125" customWidth="1"/>
  </cols>
  <sheetData>
    <row r="1" spans="1:38">
      <c r="A1" s="1" t="s">
        <v>189</v>
      </c>
      <c r="B1" s="1"/>
      <c r="C1" s="1"/>
      <c r="D1" s="1"/>
      <c r="E1" s="1"/>
      <c r="F1" s="1"/>
      <c r="G1" s="1"/>
      <c r="H1" s="1"/>
      <c r="I1" s="1"/>
      <c r="J1" s="1"/>
      <c r="K1" s="1"/>
    </row>
    <row r="2" spans="1:38" ht="12.75" customHeight="1">
      <c r="A2" s="332" t="s">
        <v>216</v>
      </c>
      <c r="B2" s="332"/>
      <c r="C2" s="332"/>
      <c r="D2" s="332"/>
      <c r="E2" s="332"/>
      <c r="F2" s="332"/>
      <c r="G2" s="332"/>
      <c r="H2" s="332"/>
      <c r="I2" s="332"/>
      <c r="J2" s="332"/>
      <c r="K2" s="332"/>
      <c r="L2" s="332"/>
      <c r="M2" s="332"/>
      <c r="N2" s="332"/>
      <c r="O2" s="332"/>
      <c r="P2" s="332"/>
      <c r="Q2" s="332"/>
      <c r="R2" s="332"/>
      <c r="S2" s="332"/>
      <c r="T2" s="332"/>
      <c r="U2" s="332"/>
      <c r="V2" s="332"/>
    </row>
    <row r="3" spans="1:38">
      <c r="A3" s="332"/>
      <c r="B3" s="332"/>
      <c r="C3" s="332"/>
      <c r="D3" s="332"/>
      <c r="E3" s="332"/>
      <c r="F3" s="332"/>
      <c r="G3" s="332"/>
      <c r="H3" s="332"/>
      <c r="I3" s="332"/>
      <c r="J3" s="332"/>
      <c r="K3" s="332"/>
      <c r="L3" s="332"/>
      <c r="M3" s="332"/>
      <c r="N3" s="332"/>
      <c r="O3" s="332"/>
      <c r="P3" s="332"/>
      <c r="Q3" s="332"/>
      <c r="R3" s="332"/>
      <c r="S3" s="332"/>
      <c r="T3" s="332"/>
      <c r="U3" s="332"/>
      <c r="V3" s="332"/>
    </row>
    <row r="4" spans="1:38">
      <c r="A4" s="332"/>
      <c r="B4" s="332"/>
      <c r="C4" s="332"/>
      <c r="D4" s="332"/>
      <c r="E4" s="332"/>
      <c r="F4" s="332"/>
      <c r="G4" s="332"/>
      <c r="H4" s="332"/>
      <c r="I4" s="332"/>
      <c r="J4" s="332"/>
      <c r="K4" s="332"/>
      <c r="L4" s="332"/>
      <c r="M4" s="332"/>
      <c r="N4" s="332"/>
      <c r="O4" s="332"/>
      <c r="P4" s="332"/>
      <c r="Q4" s="332"/>
      <c r="R4" s="332"/>
      <c r="S4" s="332"/>
      <c r="T4" s="332"/>
      <c r="U4" s="332"/>
      <c r="V4" s="332"/>
    </row>
    <row r="5" spans="1:38">
      <c r="A5" s="222"/>
      <c r="B5" s="222"/>
      <c r="C5" s="222"/>
      <c r="D5" s="222"/>
      <c r="E5" s="222"/>
      <c r="F5" s="222"/>
      <c r="G5" s="222"/>
      <c r="H5" s="222"/>
      <c r="I5" s="222"/>
      <c r="J5" s="222"/>
      <c r="K5" s="222"/>
    </row>
    <row r="6" spans="1:38">
      <c r="A6" s="2"/>
      <c r="J6" s="31"/>
      <c r="K6" s="31"/>
    </row>
    <row r="7" spans="1:38">
      <c r="B7" s="351" t="s">
        <v>53</v>
      </c>
      <c r="C7" s="352"/>
      <c r="D7" s="352"/>
      <c r="E7" s="352"/>
      <c r="F7" s="352"/>
      <c r="G7" s="352"/>
      <c r="H7" s="353"/>
      <c r="I7" s="351" t="s">
        <v>131</v>
      </c>
      <c r="J7" s="352"/>
      <c r="K7" s="352"/>
      <c r="L7" s="352"/>
      <c r="M7" s="352"/>
      <c r="N7" s="352"/>
      <c r="O7" s="353"/>
      <c r="P7" s="351" t="s">
        <v>204</v>
      </c>
      <c r="Q7" s="352"/>
      <c r="R7" s="352"/>
      <c r="S7" s="352"/>
      <c r="T7" s="352"/>
      <c r="U7" s="352"/>
      <c r="V7" s="353"/>
    </row>
    <row r="8" spans="1:38" s="29" customFormat="1" ht="93" customHeight="1">
      <c r="B8" s="354" t="s">
        <v>217</v>
      </c>
      <c r="C8" s="355"/>
      <c r="D8" s="354" t="s">
        <v>130</v>
      </c>
      <c r="E8" s="355"/>
      <c r="F8" s="328" t="s">
        <v>259</v>
      </c>
      <c r="G8" s="356"/>
      <c r="H8" s="329"/>
      <c r="I8" s="354" t="s">
        <v>132</v>
      </c>
      <c r="J8" s="355"/>
      <c r="K8" s="354" t="s">
        <v>133</v>
      </c>
      <c r="L8" s="355"/>
      <c r="M8" s="328" t="s">
        <v>218</v>
      </c>
      <c r="N8" s="356"/>
      <c r="O8" s="329"/>
      <c r="P8" s="354" t="s">
        <v>247</v>
      </c>
      <c r="Q8" s="355"/>
      <c r="R8" s="354" t="s">
        <v>248</v>
      </c>
      <c r="S8" s="355"/>
      <c r="T8" s="328" t="s">
        <v>249</v>
      </c>
      <c r="U8" s="356"/>
      <c r="V8" s="329"/>
      <c r="W8"/>
      <c r="X8"/>
      <c r="Y8"/>
      <c r="Z8"/>
      <c r="AA8"/>
      <c r="AB8"/>
      <c r="AC8"/>
      <c r="AD8"/>
      <c r="AE8"/>
      <c r="AF8"/>
      <c r="AG8"/>
      <c r="AH8"/>
      <c r="AI8"/>
      <c r="AJ8"/>
      <c r="AK8"/>
      <c r="AL8"/>
    </row>
    <row r="9" spans="1:38" ht="26.25" customHeight="1">
      <c r="A9" s="8"/>
      <c r="B9" s="142" t="s">
        <v>46</v>
      </c>
      <c r="C9" s="143" t="s">
        <v>39</v>
      </c>
      <c r="D9" s="142" t="s">
        <v>46</v>
      </c>
      <c r="E9" s="143" t="s">
        <v>39</v>
      </c>
      <c r="F9" s="144" t="s">
        <v>47</v>
      </c>
      <c r="G9" s="224" t="s">
        <v>39</v>
      </c>
      <c r="H9" s="145" t="s">
        <v>9</v>
      </c>
      <c r="I9" s="142" t="s">
        <v>46</v>
      </c>
      <c r="J9" s="143" t="s">
        <v>39</v>
      </c>
      <c r="K9" s="142" t="s">
        <v>46</v>
      </c>
      <c r="L9" s="143" t="s">
        <v>39</v>
      </c>
      <c r="M9" s="144" t="s">
        <v>47</v>
      </c>
      <c r="N9" s="224" t="s">
        <v>39</v>
      </c>
      <c r="O9" s="145" t="s">
        <v>9</v>
      </c>
      <c r="P9" s="142" t="s">
        <v>46</v>
      </c>
      <c r="Q9" s="143" t="s">
        <v>39</v>
      </c>
      <c r="R9" s="142" t="s">
        <v>46</v>
      </c>
      <c r="S9" s="143" t="s">
        <v>39</v>
      </c>
      <c r="T9" s="144" t="s">
        <v>47</v>
      </c>
      <c r="U9" s="224" t="s">
        <v>39</v>
      </c>
      <c r="V9" s="145" t="s">
        <v>9</v>
      </c>
    </row>
    <row r="10" spans="1:38">
      <c r="A10" s="12" t="s">
        <v>75</v>
      </c>
      <c r="B10" s="35"/>
      <c r="C10" s="35"/>
      <c r="D10" s="35"/>
      <c r="E10" s="35"/>
      <c r="F10" s="35"/>
      <c r="G10" s="35"/>
      <c r="H10" s="35"/>
      <c r="I10" s="259"/>
      <c r="J10" s="156"/>
      <c r="K10" s="156"/>
      <c r="L10" s="156"/>
      <c r="M10" s="156"/>
      <c r="N10" s="156"/>
      <c r="O10" s="260"/>
      <c r="P10" s="223"/>
      <c r="Q10" s="70"/>
      <c r="R10" s="70"/>
      <c r="S10" s="70"/>
      <c r="T10" s="70"/>
      <c r="U10" s="70"/>
      <c r="V10" s="225"/>
    </row>
    <row r="11" spans="1:38">
      <c r="A11" s="15" t="s">
        <v>10</v>
      </c>
      <c r="B11" s="22">
        <v>237.49930000000001</v>
      </c>
      <c r="C11" s="43">
        <v>10.253406999999999</v>
      </c>
      <c r="D11" s="22">
        <v>273.50857000000002</v>
      </c>
      <c r="E11" s="43">
        <v>2.5051627000000001</v>
      </c>
      <c r="F11" s="19">
        <f>D11-B11</f>
        <v>36.009270000000015</v>
      </c>
      <c r="G11" s="51">
        <v>10.531307999999999</v>
      </c>
      <c r="H11" s="162">
        <v>9.9590000000000008E-4</v>
      </c>
      <c r="I11" s="22">
        <v>255.52144999999999</v>
      </c>
      <c r="J11" s="43">
        <v>4.3720230000000004</v>
      </c>
      <c r="K11" s="22">
        <v>284.71996999999999</v>
      </c>
      <c r="L11" s="43">
        <v>4.5442209</v>
      </c>
      <c r="M11" s="19">
        <f>K11-I11</f>
        <v>29.198520000000002</v>
      </c>
      <c r="N11" s="51">
        <v>6.1380470000000003</v>
      </c>
      <c r="O11" s="162">
        <v>8.7090000000000008E-6</v>
      </c>
      <c r="P11" s="22">
        <v>251.73809</v>
      </c>
      <c r="Q11" s="43">
        <v>1.253295</v>
      </c>
      <c r="R11" s="22">
        <v>293.22856000000002</v>
      </c>
      <c r="S11" s="43">
        <v>1.3185180000000001</v>
      </c>
      <c r="T11" s="19">
        <f>R11-P11</f>
        <v>41.490470000000016</v>
      </c>
      <c r="U11" s="51">
        <v>1.9042828000000001</v>
      </c>
      <c r="V11" s="162">
        <v>0</v>
      </c>
    </row>
    <row r="12" spans="1:38">
      <c r="A12" s="15" t="s">
        <v>11</v>
      </c>
      <c r="B12" s="22">
        <v>233.01891000000001</v>
      </c>
      <c r="C12" s="43">
        <v>5.9087208000000002</v>
      </c>
      <c r="D12" s="22">
        <v>285.68833000000001</v>
      </c>
      <c r="E12" s="43">
        <v>1.6148678999999999</v>
      </c>
      <c r="F12" s="19">
        <f t="shared" ref="F12:F39" si="0">D12-B12</f>
        <v>52.669420000000002</v>
      </c>
      <c r="G12" s="51">
        <v>6.0396445999999999</v>
      </c>
      <c r="H12" s="162">
        <v>3.417E-13</v>
      </c>
      <c r="I12" s="22">
        <v>270.91899000000001</v>
      </c>
      <c r="J12" s="43">
        <v>3.1522077999999998</v>
      </c>
      <c r="K12" s="22">
        <v>313.77253000000002</v>
      </c>
      <c r="L12" s="43">
        <v>3.1462207000000002</v>
      </c>
      <c r="M12" s="19">
        <f t="shared" ref="M12:M39" si="1">K12-I12</f>
        <v>42.85354000000001</v>
      </c>
      <c r="N12" s="51">
        <v>4.4814509999999999</v>
      </c>
      <c r="O12" s="162">
        <v>7.7719999999999993E-15</v>
      </c>
      <c r="P12" s="22">
        <v>266.63317999999998</v>
      </c>
      <c r="Q12" s="43">
        <v>1.0323998000000001</v>
      </c>
      <c r="R12" s="22">
        <v>305.88655</v>
      </c>
      <c r="S12" s="43">
        <v>1.471141</v>
      </c>
      <c r="T12" s="19">
        <f t="shared" ref="T12:T39" si="2">R12-P12</f>
        <v>39.253370000000018</v>
      </c>
      <c r="U12" s="51">
        <v>1.7126760000000001</v>
      </c>
      <c r="V12" s="162">
        <v>0</v>
      </c>
    </row>
    <row r="13" spans="1:38">
      <c r="A13" s="15" t="s">
        <v>12</v>
      </c>
      <c r="B13" s="22">
        <v>226.06720000000001</v>
      </c>
      <c r="C13" s="43">
        <v>5.8239535</v>
      </c>
      <c r="D13" s="22">
        <v>270.97994</v>
      </c>
      <c r="E13" s="43">
        <v>1.6316733999999999</v>
      </c>
      <c r="F13" s="19">
        <f t="shared" si="0"/>
        <v>44.912739999999985</v>
      </c>
      <c r="G13" s="51">
        <v>6.2115882999999998</v>
      </c>
      <c r="H13" s="162">
        <v>2.7E-10</v>
      </c>
      <c r="I13" s="22">
        <v>247.80375000000001</v>
      </c>
      <c r="J13" s="43">
        <v>3.1476047</v>
      </c>
      <c r="K13" s="22">
        <v>289.89265</v>
      </c>
      <c r="L13" s="43">
        <v>2.7540624</v>
      </c>
      <c r="M13" s="19">
        <f t="shared" si="1"/>
        <v>42.088899999999995</v>
      </c>
      <c r="N13" s="51">
        <v>4.2853079999999997</v>
      </c>
      <c r="O13" s="162">
        <v>2.4419999999999998E-15</v>
      </c>
      <c r="P13" s="22">
        <v>242.87633</v>
      </c>
      <c r="Q13" s="43">
        <v>1.1924565</v>
      </c>
      <c r="R13" s="22">
        <v>284.48948000000001</v>
      </c>
      <c r="S13" s="43">
        <v>0.89508540000000003</v>
      </c>
      <c r="T13" s="19">
        <f t="shared" si="2"/>
        <v>41.613150000000019</v>
      </c>
      <c r="U13" s="51">
        <v>1.4352066000000001</v>
      </c>
      <c r="V13" s="162">
        <v>0</v>
      </c>
    </row>
    <row r="14" spans="1:38">
      <c r="A14" s="89" t="s">
        <v>76</v>
      </c>
      <c r="B14" s="22">
        <v>171.71393</v>
      </c>
      <c r="C14" s="43">
        <v>5.4645101</v>
      </c>
      <c r="D14" s="22">
        <v>225.87511000000001</v>
      </c>
      <c r="E14" s="43">
        <v>3.5284103999999998</v>
      </c>
      <c r="F14" s="19">
        <f t="shared" si="0"/>
        <v>54.161180000000002</v>
      </c>
      <c r="G14" s="51">
        <v>6.7016966</v>
      </c>
      <c r="H14" s="162">
        <v>6.0420000000000003E-12</v>
      </c>
      <c r="I14" s="22">
        <v>198.90987999999999</v>
      </c>
      <c r="J14" s="43">
        <v>4.8042074000000001</v>
      </c>
      <c r="K14" s="22">
        <v>245.28577000000001</v>
      </c>
      <c r="L14" s="43">
        <v>4.3126727000000002</v>
      </c>
      <c r="M14" s="19">
        <f t="shared" si="1"/>
        <v>46.375890000000027</v>
      </c>
      <c r="N14" s="51">
        <v>6.3925232999999997</v>
      </c>
      <c r="O14" s="162">
        <v>2.4249999999999999E-10</v>
      </c>
      <c r="P14" s="22">
        <v>182.68111999999999</v>
      </c>
      <c r="Q14" s="43">
        <v>1.6374137</v>
      </c>
      <c r="R14" s="22">
        <v>250.28908000000001</v>
      </c>
      <c r="S14" s="43">
        <v>3.1036670000000002</v>
      </c>
      <c r="T14" s="19">
        <f t="shared" si="2"/>
        <v>67.60796000000002</v>
      </c>
      <c r="U14" s="51">
        <v>3.1641594</v>
      </c>
      <c r="V14" s="162">
        <v>0</v>
      </c>
    </row>
    <row r="15" spans="1:38">
      <c r="A15" s="15" t="s">
        <v>13</v>
      </c>
      <c r="B15" s="22">
        <v>234.92239000000001</v>
      </c>
      <c r="C15" s="43">
        <v>8.4568961999999992</v>
      </c>
      <c r="D15" s="22">
        <v>280.40429999999998</v>
      </c>
      <c r="E15" s="43">
        <v>1.7695546</v>
      </c>
      <c r="F15" s="19">
        <f t="shared" si="0"/>
        <v>45.481909999999971</v>
      </c>
      <c r="G15" s="51">
        <v>8.8742126999999993</v>
      </c>
      <c r="H15" s="162">
        <v>2.0605E-6</v>
      </c>
      <c r="I15" s="22">
        <v>269.57459</v>
      </c>
      <c r="J15" s="43">
        <v>3.2174719999999999</v>
      </c>
      <c r="K15" s="22">
        <v>302.66728999999998</v>
      </c>
      <c r="L15" s="43">
        <v>3.3687250999999998</v>
      </c>
      <c r="M15" s="19">
        <f t="shared" si="1"/>
        <v>33.092699999999979</v>
      </c>
      <c r="N15" s="51">
        <v>4.8152771999999997</v>
      </c>
      <c r="O15" s="162">
        <v>1.3089999999999999E-9</v>
      </c>
      <c r="P15" s="22">
        <v>266.39600999999999</v>
      </c>
      <c r="Q15" s="43">
        <v>1.0223201</v>
      </c>
      <c r="R15" s="22">
        <v>310.46397999999999</v>
      </c>
      <c r="S15" s="43">
        <v>2.4756553000000001</v>
      </c>
      <c r="T15" s="19">
        <f t="shared" si="2"/>
        <v>44.067970000000003</v>
      </c>
      <c r="U15" s="51">
        <v>2.6465350999999999</v>
      </c>
      <c r="V15" s="162">
        <v>0</v>
      </c>
    </row>
    <row r="16" spans="1:38">
      <c r="A16" s="15" t="s">
        <v>14</v>
      </c>
      <c r="B16" s="22">
        <v>245.64852999999999</v>
      </c>
      <c r="C16" s="43">
        <v>6.0353759</v>
      </c>
      <c r="D16" s="22">
        <v>275.72381000000001</v>
      </c>
      <c r="E16" s="43">
        <v>1.6888798</v>
      </c>
      <c r="F16" s="19">
        <f t="shared" si="0"/>
        <v>30.075280000000021</v>
      </c>
      <c r="G16" s="51">
        <v>6.5344163999999996</v>
      </c>
      <c r="H16" s="162">
        <v>1.5699999999999999E-5</v>
      </c>
      <c r="I16" s="22">
        <v>265.01699000000002</v>
      </c>
      <c r="J16" s="43">
        <v>3.1157767000000001</v>
      </c>
      <c r="K16" s="22">
        <v>302.08864</v>
      </c>
      <c r="L16" s="43">
        <v>3.287795</v>
      </c>
      <c r="M16" s="19">
        <f t="shared" si="1"/>
        <v>37.071649999999977</v>
      </c>
      <c r="N16" s="51">
        <v>4.5511394999999997</v>
      </c>
      <c r="O16" s="162">
        <v>4.5360000000000001E-12</v>
      </c>
      <c r="P16" s="22">
        <v>264.02206000000001</v>
      </c>
      <c r="Q16" s="43">
        <v>1.137435</v>
      </c>
      <c r="R16" s="22">
        <v>301.8467</v>
      </c>
      <c r="S16" s="43">
        <v>1.1051298000000001</v>
      </c>
      <c r="T16" s="19">
        <f t="shared" si="2"/>
        <v>37.824639999999988</v>
      </c>
      <c r="U16" s="51">
        <v>1.6310804999999999</v>
      </c>
      <c r="V16" s="162">
        <v>0</v>
      </c>
    </row>
    <row r="17" spans="1:22">
      <c r="A17" s="15" t="s">
        <v>32</v>
      </c>
      <c r="B17" s="22">
        <v>213.18063000000001</v>
      </c>
      <c r="C17" s="43">
        <v>6.3147913999999998</v>
      </c>
      <c r="D17" s="22">
        <v>263.68941999999998</v>
      </c>
      <c r="E17" s="43">
        <v>2.8778516999999999</v>
      </c>
      <c r="F17" s="19">
        <f t="shared" si="0"/>
        <v>50.508789999999976</v>
      </c>
      <c r="G17" s="51">
        <v>7.0207359</v>
      </c>
      <c r="H17" s="162">
        <v>3.1699999999999999E-10</v>
      </c>
      <c r="I17" s="22">
        <v>239.16969</v>
      </c>
      <c r="J17" s="43">
        <v>4.1356013999999996</v>
      </c>
      <c r="K17" s="22">
        <v>283.32675</v>
      </c>
      <c r="L17" s="43">
        <v>3.7624347</v>
      </c>
      <c r="M17" s="19">
        <f t="shared" si="1"/>
        <v>44.157060000000001</v>
      </c>
      <c r="N17" s="51">
        <v>4.7594541000000001</v>
      </c>
      <c r="O17" s="162">
        <v>2.7980000000000001E-14</v>
      </c>
      <c r="P17" s="22">
        <v>247.56676999999999</v>
      </c>
      <c r="Q17" s="43">
        <v>1.3027200000000001</v>
      </c>
      <c r="R17" s="22">
        <v>287.14323999999999</v>
      </c>
      <c r="S17" s="43">
        <v>1.7478596</v>
      </c>
      <c r="T17" s="19">
        <f t="shared" si="2"/>
        <v>39.57647</v>
      </c>
      <c r="U17" s="51">
        <v>2.0424389999999999</v>
      </c>
      <c r="V17" s="162">
        <v>0</v>
      </c>
    </row>
    <row r="18" spans="1:22">
      <c r="A18" s="15" t="s">
        <v>15</v>
      </c>
      <c r="B18" s="22">
        <v>242.07288</v>
      </c>
      <c r="C18" s="43">
        <v>4.5939940000000004</v>
      </c>
      <c r="D18" s="22">
        <v>282.33634999999998</v>
      </c>
      <c r="E18" s="43">
        <v>1.2176597</v>
      </c>
      <c r="F18" s="19">
        <f t="shared" si="0"/>
        <v>40.263469999999984</v>
      </c>
      <c r="G18" s="51">
        <v>4.7333632999999997</v>
      </c>
      <c r="H18" s="162">
        <v>8.964E-13</v>
      </c>
      <c r="I18" s="22">
        <v>265.35505000000001</v>
      </c>
      <c r="J18" s="43">
        <v>2.4931694000000002</v>
      </c>
      <c r="K18" s="22">
        <v>299.82002999999997</v>
      </c>
      <c r="L18" s="43">
        <v>2.3615352000000001</v>
      </c>
      <c r="M18" s="19">
        <f t="shared" si="1"/>
        <v>34.464979999999969</v>
      </c>
      <c r="N18" s="51">
        <v>3.5000694000000001</v>
      </c>
      <c r="O18" s="162">
        <v>2.2200000000000002E-15</v>
      </c>
      <c r="P18" s="22">
        <v>258.91212000000002</v>
      </c>
      <c r="Q18" s="43">
        <v>0.81932879999999997</v>
      </c>
      <c r="R18" s="22">
        <v>289.84685000000002</v>
      </c>
      <c r="S18" s="43">
        <v>0.93912240000000002</v>
      </c>
      <c r="T18" s="19">
        <f t="shared" si="2"/>
        <v>30.934730000000002</v>
      </c>
      <c r="U18" s="51">
        <v>1.2776869</v>
      </c>
      <c r="V18" s="162">
        <v>0</v>
      </c>
    </row>
    <row r="19" spans="1:22">
      <c r="A19" s="15" t="s">
        <v>16</v>
      </c>
      <c r="B19" s="22">
        <v>226.23938999999999</v>
      </c>
      <c r="C19" s="43">
        <v>10.673819999999999</v>
      </c>
      <c r="D19" s="22">
        <v>288.20936</v>
      </c>
      <c r="E19" s="43">
        <v>1.8007422</v>
      </c>
      <c r="F19" s="19">
        <f t="shared" si="0"/>
        <v>61.969970000000018</v>
      </c>
      <c r="G19" s="51">
        <v>10.885433000000001</v>
      </c>
      <c r="H19" s="162">
        <v>2.0440999999999999E-7</v>
      </c>
      <c r="I19" s="22">
        <v>277.37450999999999</v>
      </c>
      <c r="J19" s="43">
        <v>3.7952458</v>
      </c>
      <c r="K19" s="22">
        <v>311.55579</v>
      </c>
      <c r="L19" s="43">
        <v>3.5088746</v>
      </c>
      <c r="M19" s="19">
        <f t="shared" si="1"/>
        <v>34.181280000000015</v>
      </c>
      <c r="N19" s="51">
        <v>5.2363293999999998</v>
      </c>
      <c r="O19" s="162">
        <v>5.8865999999999999E-9</v>
      </c>
      <c r="P19" s="22">
        <v>263.97287999999998</v>
      </c>
      <c r="Q19" s="43">
        <v>1.1344417</v>
      </c>
      <c r="R19" s="22">
        <v>305.09566999999998</v>
      </c>
      <c r="S19" s="43">
        <v>1.2505166999999999</v>
      </c>
      <c r="T19" s="19">
        <f t="shared" si="2"/>
        <v>41.122790000000009</v>
      </c>
      <c r="U19" s="51">
        <v>1.7479399</v>
      </c>
      <c r="V19" s="162">
        <v>0</v>
      </c>
    </row>
    <row r="20" spans="1:22">
      <c r="A20" s="15" t="s">
        <v>31</v>
      </c>
      <c r="B20" s="22">
        <v>247.82664</v>
      </c>
      <c r="C20" s="43">
        <v>5.8139205</v>
      </c>
      <c r="D20" s="22">
        <v>284.98428000000001</v>
      </c>
      <c r="E20" s="43">
        <v>1.7638271000000001</v>
      </c>
      <c r="F20" s="19">
        <f t="shared" si="0"/>
        <v>37.157640000000015</v>
      </c>
      <c r="G20" s="51">
        <v>5.9426749000000001</v>
      </c>
      <c r="H20" s="162">
        <v>1.9254999999999999E-8</v>
      </c>
      <c r="I20" s="22">
        <v>264.68437999999998</v>
      </c>
      <c r="J20" s="43">
        <v>3.8267511999999999</v>
      </c>
      <c r="K20" s="22">
        <v>309.62975</v>
      </c>
      <c r="L20" s="43">
        <v>2.1466731999999999</v>
      </c>
      <c r="M20" s="19">
        <f t="shared" si="1"/>
        <v>44.945370000000025</v>
      </c>
      <c r="N20" s="51">
        <v>4.3587455000000004</v>
      </c>
      <c r="O20" s="162">
        <v>2.2200000000000001E-16</v>
      </c>
      <c r="P20" s="22">
        <v>261.10975000000002</v>
      </c>
      <c r="Q20" s="43">
        <v>1.0711615000000001</v>
      </c>
      <c r="R20" s="22">
        <v>309.31592000000001</v>
      </c>
      <c r="S20" s="43">
        <v>1.1252979000000001</v>
      </c>
      <c r="T20" s="19">
        <f t="shared" si="2"/>
        <v>48.206169999999986</v>
      </c>
      <c r="U20" s="51">
        <v>1.5650572</v>
      </c>
      <c r="V20" s="162">
        <v>0</v>
      </c>
    </row>
    <row r="21" spans="1:22">
      <c r="A21" s="15" t="s">
        <v>17</v>
      </c>
      <c r="B21" s="22">
        <v>212.00458</v>
      </c>
      <c r="C21" s="43">
        <v>4.9099092999999998</v>
      </c>
      <c r="D21" s="22">
        <v>268.47626000000002</v>
      </c>
      <c r="E21" s="43">
        <v>1.5998881</v>
      </c>
      <c r="F21" s="19">
        <f t="shared" si="0"/>
        <v>56.471680000000021</v>
      </c>
      <c r="G21" s="51">
        <v>5.1570435000000003</v>
      </c>
      <c r="H21" s="162">
        <v>0</v>
      </c>
      <c r="I21" s="22">
        <v>244.16076000000001</v>
      </c>
      <c r="J21" s="43">
        <v>2.8708412999999999</v>
      </c>
      <c r="K21" s="22">
        <v>291.75382000000002</v>
      </c>
      <c r="L21" s="43">
        <v>2.3073861999999998</v>
      </c>
      <c r="M21" s="19">
        <f t="shared" si="1"/>
        <v>47.593060000000008</v>
      </c>
      <c r="N21" s="51">
        <v>3.4575754000000001</v>
      </c>
      <c r="O21" s="162">
        <v>0</v>
      </c>
      <c r="P21" s="22">
        <v>234.71518</v>
      </c>
      <c r="Q21" s="43">
        <v>0.81685929999999995</v>
      </c>
      <c r="R21" s="22">
        <v>294.68498</v>
      </c>
      <c r="S21" s="43">
        <v>1.0281108999999999</v>
      </c>
      <c r="T21" s="19">
        <f t="shared" si="2"/>
        <v>59.969799999999992</v>
      </c>
      <c r="U21" s="51">
        <v>1.2341521</v>
      </c>
      <c r="V21" s="162">
        <v>0</v>
      </c>
    </row>
    <row r="22" spans="1:22">
      <c r="A22" s="15" t="s">
        <v>18</v>
      </c>
      <c r="B22" s="22">
        <v>234.52921000000001</v>
      </c>
      <c r="C22" s="43">
        <v>5.4116970999999996</v>
      </c>
      <c r="D22" s="22">
        <v>279.85820999999999</v>
      </c>
      <c r="E22" s="43">
        <v>1.9542231000000001</v>
      </c>
      <c r="F22" s="19">
        <f t="shared" si="0"/>
        <v>45.328999999999979</v>
      </c>
      <c r="G22" s="51">
        <v>5.9966387000000001</v>
      </c>
      <c r="H22" s="162">
        <v>6.2670000000000002E-11</v>
      </c>
      <c r="I22" s="22">
        <v>264.42919000000001</v>
      </c>
      <c r="J22" s="43">
        <v>3.5275272000000002</v>
      </c>
      <c r="K22" s="22">
        <v>306.26053000000002</v>
      </c>
      <c r="L22" s="43">
        <v>3.2234034999999999</v>
      </c>
      <c r="M22" s="19">
        <f t="shared" si="1"/>
        <v>41.831340000000012</v>
      </c>
      <c r="N22" s="51">
        <v>4.9137535999999997</v>
      </c>
      <c r="O22" s="162">
        <v>8.6930000000000004E-13</v>
      </c>
      <c r="P22" s="22">
        <v>255.65217000000001</v>
      </c>
      <c r="Q22" s="43">
        <v>1.205174</v>
      </c>
      <c r="R22" s="22">
        <v>300.82200999999998</v>
      </c>
      <c r="S22" s="43">
        <v>1.5265323</v>
      </c>
      <c r="T22" s="19">
        <f t="shared" si="2"/>
        <v>45.169839999999965</v>
      </c>
      <c r="U22" s="51">
        <v>1.8198315</v>
      </c>
      <c r="V22" s="162">
        <v>0</v>
      </c>
    </row>
    <row r="23" spans="1:22">
      <c r="A23" s="89" t="s">
        <v>77</v>
      </c>
      <c r="B23" s="22">
        <v>218.97501</v>
      </c>
      <c r="C23" s="43">
        <v>12.188575</v>
      </c>
      <c r="D23" s="22">
        <v>255.80866</v>
      </c>
      <c r="E23" s="43">
        <v>2.3363779</v>
      </c>
      <c r="F23" s="19">
        <f t="shared" si="0"/>
        <v>36.833650000000006</v>
      </c>
      <c r="G23" s="51">
        <v>12.359783</v>
      </c>
      <c r="H23" s="162">
        <v>3.8276999999999999E-3</v>
      </c>
      <c r="I23" s="22">
        <v>238.10013000000001</v>
      </c>
      <c r="J23" s="43">
        <v>4.9634592</v>
      </c>
      <c r="K23" s="22">
        <v>275.12133</v>
      </c>
      <c r="L23" s="43">
        <v>3.8003315999999998</v>
      </c>
      <c r="M23" s="19">
        <f t="shared" si="1"/>
        <v>37.021199999999993</v>
      </c>
      <c r="N23" s="51">
        <v>6.2498092999999999</v>
      </c>
      <c r="O23" s="162">
        <v>7.7915999999999994E-8</v>
      </c>
      <c r="P23" s="22">
        <v>240.82023000000001</v>
      </c>
      <c r="Q23" s="43">
        <v>1.2087319000000001</v>
      </c>
      <c r="R23" s="22">
        <v>280.59363000000002</v>
      </c>
      <c r="S23" s="43">
        <v>2.0969771000000001</v>
      </c>
      <c r="T23" s="19">
        <f t="shared" si="2"/>
        <v>39.773400000000009</v>
      </c>
      <c r="U23" s="51">
        <v>2.4542155000000001</v>
      </c>
      <c r="V23" s="162">
        <v>0</v>
      </c>
    </row>
    <row r="24" spans="1:22">
      <c r="A24" s="15" t="s">
        <v>19</v>
      </c>
      <c r="B24" s="22">
        <v>210.53073000000001</v>
      </c>
      <c r="C24" s="43">
        <v>11.742770999999999</v>
      </c>
      <c r="D24" s="22">
        <v>260.69785999999999</v>
      </c>
      <c r="E24" s="43">
        <v>2.1361504999999998</v>
      </c>
      <c r="F24" s="19">
        <f t="shared" si="0"/>
        <v>50.167129999999986</v>
      </c>
      <c r="G24" s="51">
        <v>11.665075999999999</v>
      </c>
      <c r="H24" s="162">
        <v>4.8300000000000002E-5</v>
      </c>
      <c r="I24" s="22">
        <v>242.07726</v>
      </c>
      <c r="J24" s="43">
        <v>4.4923815999999999</v>
      </c>
      <c r="K24" s="22">
        <v>279.80081999999999</v>
      </c>
      <c r="L24" s="43">
        <v>3.4681321000000001</v>
      </c>
      <c r="M24" s="19">
        <f t="shared" si="1"/>
        <v>37.723559999999992</v>
      </c>
      <c r="N24" s="51">
        <v>5.3654152000000002</v>
      </c>
      <c r="O24" s="162">
        <v>6.5219999999999998E-10</v>
      </c>
      <c r="P24" s="22">
        <v>239.10145</v>
      </c>
      <c r="Q24" s="43">
        <v>1.4120857</v>
      </c>
      <c r="R24" s="22">
        <v>285.69623000000001</v>
      </c>
      <c r="S24" s="43">
        <v>1.3326925999999999</v>
      </c>
      <c r="T24" s="19">
        <f t="shared" si="2"/>
        <v>46.594780000000014</v>
      </c>
      <c r="U24" s="51">
        <v>1.9474572999999999</v>
      </c>
      <c r="V24" s="162">
        <v>0</v>
      </c>
    </row>
    <row r="25" spans="1:22">
      <c r="A25" s="89" t="s">
        <v>78</v>
      </c>
      <c r="B25" s="22">
        <v>193.29222999999999</v>
      </c>
      <c r="C25" s="43">
        <v>7.0806285000000004</v>
      </c>
      <c r="D25" s="22">
        <v>254.30663999999999</v>
      </c>
      <c r="E25" s="43">
        <v>1.8756041000000001</v>
      </c>
      <c r="F25" s="19">
        <f t="shared" si="0"/>
        <v>61.014409999999998</v>
      </c>
      <c r="G25" s="51">
        <v>6.9758535999999998</v>
      </c>
      <c r="H25" s="162">
        <v>3.0420000000000001E-13</v>
      </c>
      <c r="I25" s="22">
        <v>242.13445999999999</v>
      </c>
      <c r="J25" s="43">
        <v>3.6749432</v>
      </c>
      <c r="K25" s="22">
        <v>264.72291000000001</v>
      </c>
      <c r="L25" s="43">
        <v>3.4415322000000002</v>
      </c>
      <c r="M25" s="19">
        <f t="shared" si="1"/>
        <v>22.588450000000023</v>
      </c>
      <c r="N25" s="51">
        <v>4.8586906000000001</v>
      </c>
      <c r="O25" s="162">
        <v>1.3200000000000001E-5</v>
      </c>
      <c r="P25" s="22">
        <v>224.46288999999999</v>
      </c>
      <c r="Q25" s="43">
        <v>1.6849438999999999</v>
      </c>
      <c r="R25" s="22">
        <v>276.61309999999997</v>
      </c>
      <c r="S25" s="43">
        <v>1.2923775</v>
      </c>
      <c r="T25" s="19">
        <f t="shared" si="2"/>
        <v>52.150209999999987</v>
      </c>
      <c r="U25" s="51">
        <v>2.1925694999999998</v>
      </c>
      <c r="V25" s="162">
        <v>0</v>
      </c>
    </row>
    <row r="26" spans="1:22">
      <c r="A26" s="15" t="s">
        <v>20</v>
      </c>
      <c r="B26" s="22">
        <v>212.92533</v>
      </c>
      <c r="C26" s="43">
        <v>7.6440038000000001</v>
      </c>
      <c r="D26" s="22">
        <v>259.49356</v>
      </c>
      <c r="E26" s="43">
        <v>2.610703</v>
      </c>
      <c r="F26" s="19">
        <f t="shared" si="0"/>
        <v>46.56823</v>
      </c>
      <c r="G26" s="51">
        <v>8.1336656000000005</v>
      </c>
      <c r="H26" s="162">
        <v>1.7863000000000001E-7</v>
      </c>
      <c r="I26" s="22">
        <v>231.17666</v>
      </c>
      <c r="J26" s="43">
        <v>4.8774701</v>
      </c>
      <c r="K26" s="22">
        <v>267.76053000000002</v>
      </c>
      <c r="L26" s="43">
        <v>4.6189362999999997</v>
      </c>
      <c r="M26" s="19">
        <f t="shared" si="1"/>
        <v>36.583870000000019</v>
      </c>
      <c r="N26" s="51">
        <v>6.7680379999999998</v>
      </c>
      <c r="O26" s="162">
        <v>6.6682000000000004E-7</v>
      </c>
      <c r="P26" s="22">
        <v>241.05391</v>
      </c>
      <c r="Q26" s="43">
        <v>1.2281728000000001</v>
      </c>
      <c r="R26" s="22">
        <v>280.20864999999998</v>
      </c>
      <c r="S26" s="43">
        <v>2.1096346000000001</v>
      </c>
      <c r="T26" s="19">
        <f t="shared" si="2"/>
        <v>39.154739999999975</v>
      </c>
      <c r="U26" s="51">
        <v>2.3474553999999999</v>
      </c>
      <c r="V26" s="162">
        <v>0</v>
      </c>
    </row>
    <row r="27" spans="1:22">
      <c r="A27" s="15" t="s">
        <v>21</v>
      </c>
      <c r="B27" s="22">
        <v>245.95930000000001</v>
      </c>
      <c r="C27" s="43">
        <v>7.7648755999999999</v>
      </c>
      <c r="D27" s="22">
        <v>285.89663999999999</v>
      </c>
      <c r="E27" s="43">
        <v>2.3777444000000001</v>
      </c>
      <c r="F27" s="19">
        <f t="shared" si="0"/>
        <v>39.937339999999978</v>
      </c>
      <c r="G27" s="51">
        <v>8.2800834000000005</v>
      </c>
      <c r="H27" s="162">
        <v>6.7422999999999998E-6</v>
      </c>
      <c r="I27" s="22">
        <v>273.44486000000001</v>
      </c>
      <c r="J27" s="43">
        <v>4.2759166000000004</v>
      </c>
      <c r="K27" s="22">
        <v>301.85883000000001</v>
      </c>
      <c r="L27" s="43">
        <v>2.6751526000000001</v>
      </c>
      <c r="M27" s="19">
        <f t="shared" si="1"/>
        <v>28.413970000000006</v>
      </c>
      <c r="N27" s="51">
        <v>4.6755814000000004</v>
      </c>
      <c r="O27" s="162">
        <v>4.0711E-8</v>
      </c>
      <c r="P27" s="22">
        <v>273.44772999999998</v>
      </c>
      <c r="Q27" s="43">
        <v>1.1749088000000001</v>
      </c>
      <c r="R27" s="22">
        <v>307.56380999999999</v>
      </c>
      <c r="S27" s="43">
        <v>0.94429289999999999</v>
      </c>
      <c r="T27" s="19">
        <f t="shared" si="2"/>
        <v>34.116080000000011</v>
      </c>
      <c r="U27" s="51">
        <v>1.5197042999999999</v>
      </c>
      <c r="V27" s="162">
        <v>0</v>
      </c>
    </row>
    <row r="28" spans="1:22">
      <c r="A28" s="15" t="s">
        <v>23</v>
      </c>
      <c r="B28" s="22" t="s">
        <v>22</v>
      </c>
      <c r="C28" s="43" t="s">
        <v>22</v>
      </c>
      <c r="D28" s="22">
        <v>281.99088999999998</v>
      </c>
      <c r="E28" s="43">
        <v>1.8957103</v>
      </c>
      <c r="F28" s="19" t="s">
        <v>22</v>
      </c>
      <c r="G28" s="287" t="s">
        <v>22</v>
      </c>
      <c r="H28" s="288" t="s">
        <v>22</v>
      </c>
      <c r="I28" s="22">
        <v>264.84535</v>
      </c>
      <c r="J28" s="43">
        <v>4.2164393999999996</v>
      </c>
      <c r="K28" s="22">
        <v>287.65857999999997</v>
      </c>
      <c r="L28" s="43">
        <v>2.6320736999999998</v>
      </c>
      <c r="M28" s="19">
        <f t="shared" si="1"/>
        <v>22.813229999999976</v>
      </c>
      <c r="N28" s="51">
        <v>4.6256775000000001</v>
      </c>
      <c r="O28" s="162">
        <v>4.4187999999999999E-6</v>
      </c>
      <c r="P28" s="22">
        <v>242.65349000000001</v>
      </c>
      <c r="Q28" s="43">
        <v>0.9295542</v>
      </c>
      <c r="R28" s="22">
        <v>285.60744</v>
      </c>
      <c r="S28" s="43">
        <v>1.2359462000000001</v>
      </c>
      <c r="T28" s="19">
        <f t="shared" si="2"/>
        <v>42.953949999999992</v>
      </c>
      <c r="U28" s="51">
        <v>1.5569029000000001</v>
      </c>
      <c r="V28" s="162">
        <v>0</v>
      </c>
    </row>
    <row r="29" spans="1:22">
      <c r="A29" s="15" t="s">
        <v>24</v>
      </c>
      <c r="B29" s="22">
        <v>250.19371000000001</v>
      </c>
      <c r="C29" s="43">
        <v>6.3085535000000004</v>
      </c>
      <c r="D29" s="22">
        <v>288.12187999999998</v>
      </c>
      <c r="E29" s="43">
        <v>1.7769359</v>
      </c>
      <c r="F29" s="19">
        <f t="shared" si="0"/>
        <v>37.928169999999966</v>
      </c>
      <c r="G29" s="51">
        <v>6.5884307</v>
      </c>
      <c r="H29" s="162">
        <v>1.5671999999999999E-7</v>
      </c>
      <c r="I29" s="22">
        <v>269.64461</v>
      </c>
      <c r="J29" s="43">
        <v>3.2282058999999999</v>
      </c>
      <c r="K29" s="22">
        <v>308.65750000000003</v>
      </c>
      <c r="L29" s="43">
        <v>2.7777102</v>
      </c>
      <c r="M29" s="19">
        <f t="shared" si="1"/>
        <v>39.012890000000027</v>
      </c>
      <c r="N29" s="51">
        <v>3.9209771</v>
      </c>
      <c r="O29" s="162">
        <v>1.332E-15</v>
      </c>
      <c r="P29" s="22">
        <v>263.94851</v>
      </c>
      <c r="Q29" s="43">
        <v>1.0174177</v>
      </c>
      <c r="R29" s="22">
        <v>307.87813999999997</v>
      </c>
      <c r="S29" s="43">
        <v>1.2835695</v>
      </c>
      <c r="T29" s="19">
        <f t="shared" si="2"/>
        <v>43.929629999999975</v>
      </c>
      <c r="U29" s="51">
        <v>1.5855292000000001</v>
      </c>
      <c r="V29" s="162">
        <v>0</v>
      </c>
    </row>
    <row r="30" spans="1:22">
      <c r="A30" s="89" t="s">
        <v>79</v>
      </c>
      <c r="B30" s="22">
        <v>221.39877000000001</v>
      </c>
      <c r="C30" s="43">
        <v>5.8048123</v>
      </c>
      <c r="D30" s="22">
        <v>273.09811999999999</v>
      </c>
      <c r="E30" s="43">
        <v>1.851942</v>
      </c>
      <c r="F30" s="19">
        <f t="shared" si="0"/>
        <v>51.699349999999981</v>
      </c>
      <c r="G30" s="51">
        <v>6.4005390000000002</v>
      </c>
      <c r="H30" s="162">
        <v>6.1619999999999998E-12</v>
      </c>
      <c r="I30" s="22">
        <v>250.37009</v>
      </c>
      <c r="J30" s="43">
        <v>3.4716379000000002</v>
      </c>
      <c r="K30" s="22">
        <v>288.94495999999998</v>
      </c>
      <c r="L30" s="43">
        <v>3.3075104999999998</v>
      </c>
      <c r="M30" s="19">
        <f t="shared" si="1"/>
        <v>38.574869999999976</v>
      </c>
      <c r="N30" s="51">
        <v>4.9879821</v>
      </c>
      <c r="O30" s="162">
        <v>2.8750000000000001E-11</v>
      </c>
      <c r="P30" s="22">
        <v>252.81723</v>
      </c>
      <c r="Q30" s="43">
        <v>1.3720123</v>
      </c>
      <c r="R30" s="22">
        <v>292.09514999999999</v>
      </c>
      <c r="S30" s="43">
        <v>1.2989482000000001</v>
      </c>
      <c r="T30" s="19">
        <f t="shared" si="2"/>
        <v>39.277919999999995</v>
      </c>
      <c r="U30" s="51">
        <v>1.8641836000000001</v>
      </c>
      <c r="V30" s="162">
        <v>0</v>
      </c>
    </row>
    <row r="31" spans="1:22">
      <c r="A31" s="15" t="s">
        <v>33</v>
      </c>
      <c r="B31" s="22">
        <v>221.46062000000001</v>
      </c>
      <c r="C31" s="43">
        <v>6.6545743000000002</v>
      </c>
      <c r="D31" s="22">
        <v>270.51389999999998</v>
      </c>
      <c r="E31" s="43">
        <v>3.5487787000000002</v>
      </c>
      <c r="F31" s="19">
        <f t="shared" si="0"/>
        <v>49.053279999999972</v>
      </c>
      <c r="G31" s="51">
        <v>6.9329637999999996</v>
      </c>
      <c r="H31" s="162">
        <v>5.3600000000000001E-10</v>
      </c>
      <c r="I31" s="22">
        <v>246.20339999999999</v>
      </c>
      <c r="J31" s="43">
        <v>5.3948729000000002</v>
      </c>
      <c r="K31" s="22">
        <v>289.26607000000001</v>
      </c>
      <c r="L31" s="43">
        <v>5.6496218000000002</v>
      </c>
      <c r="M31" s="19">
        <f t="shared" si="1"/>
        <v>43.062670000000026</v>
      </c>
      <c r="N31" s="51">
        <v>7.2897477000000004</v>
      </c>
      <c r="O31" s="162">
        <v>8.3440999999999999E-8</v>
      </c>
      <c r="P31" s="22">
        <v>242.47657000000001</v>
      </c>
      <c r="Q31" s="43">
        <v>2.0940639999999999</v>
      </c>
      <c r="R31" s="22">
        <v>289.64541000000003</v>
      </c>
      <c r="S31" s="43">
        <v>2.0673906</v>
      </c>
      <c r="T31" s="19">
        <f t="shared" si="2"/>
        <v>47.168840000000017</v>
      </c>
      <c r="U31" s="51">
        <v>2.3704619999999998</v>
      </c>
      <c r="V31" s="162">
        <v>0</v>
      </c>
    </row>
    <row r="32" spans="1:22">
      <c r="A32" s="15" t="s">
        <v>25</v>
      </c>
      <c r="B32" s="22">
        <v>234.56231</v>
      </c>
      <c r="C32" s="43">
        <v>6.8402630999999996</v>
      </c>
      <c r="D32" s="22">
        <v>275.67930999999999</v>
      </c>
      <c r="E32" s="43">
        <v>1.8572067000000001</v>
      </c>
      <c r="F32" s="19">
        <f>D32-B32</f>
        <v>41.11699999999999</v>
      </c>
      <c r="G32" s="51">
        <v>7.3653060999999997</v>
      </c>
      <c r="H32" s="162">
        <v>3.2275E-7</v>
      </c>
      <c r="I32" s="22">
        <v>259.40791999999999</v>
      </c>
      <c r="J32" s="43">
        <v>3.6503787999999999</v>
      </c>
      <c r="K32" s="22">
        <v>302.23660000000001</v>
      </c>
      <c r="L32" s="43">
        <v>3.304519</v>
      </c>
      <c r="M32" s="19">
        <f t="shared" si="1"/>
        <v>42.82868000000002</v>
      </c>
      <c r="N32" s="51">
        <v>4.5018662000000003</v>
      </c>
      <c r="O32" s="162">
        <v>9.7700000000000006E-15</v>
      </c>
      <c r="P32" s="22">
        <v>262.91998999999998</v>
      </c>
      <c r="Q32" s="43">
        <v>1.2070281</v>
      </c>
      <c r="R32" s="22">
        <v>304.39085999999998</v>
      </c>
      <c r="S32" s="43">
        <v>1.2267896</v>
      </c>
      <c r="T32" s="19">
        <f t="shared" si="2"/>
        <v>41.470869999999991</v>
      </c>
      <c r="U32" s="51">
        <v>1.7718324999999999</v>
      </c>
      <c r="V32" s="162">
        <v>0</v>
      </c>
    </row>
    <row r="33" spans="1:38">
      <c r="A33" s="15" t="s">
        <v>26</v>
      </c>
      <c r="B33" s="22">
        <v>232.23614000000001</v>
      </c>
      <c r="C33" s="43">
        <v>3.9753234000000002</v>
      </c>
      <c r="D33" s="22">
        <v>270.47611000000001</v>
      </c>
      <c r="E33" s="43">
        <v>1.1693070999999999</v>
      </c>
      <c r="F33" s="19">
        <f t="shared" si="0"/>
        <v>38.23997</v>
      </c>
      <c r="G33" s="51">
        <v>4.1992301999999997</v>
      </c>
      <c r="H33" s="162">
        <v>6.04E-14</v>
      </c>
      <c r="I33" s="22">
        <v>249.58678</v>
      </c>
      <c r="J33" s="43">
        <v>1.4411153999999999</v>
      </c>
      <c r="K33" s="22">
        <v>289.54394000000002</v>
      </c>
      <c r="L33" s="43">
        <v>1.4444653999999999</v>
      </c>
      <c r="M33" s="19">
        <f t="shared" si="1"/>
        <v>39.957160000000016</v>
      </c>
      <c r="N33" s="51">
        <v>1.9871466</v>
      </c>
      <c r="O33" s="162">
        <v>0</v>
      </c>
      <c r="P33" s="22">
        <v>244.88827000000001</v>
      </c>
      <c r="Q33" s="43">
        <v>1.1986863999999999</v>
      </c>
      <c r="R33" s="22">
        <v>290.26931000000002</v>
      </c>
      <c r="S33" s="43">
        <v>1.5156447</v>
      </c>
      <c r="T33" s="19">
        <f t="shared" si="2"/>
        <v>45.381040000000013</v>
      </c>
      <c r="U33" s="51">
        <v>1.9241710000000001</v>
      </c>
      <c r="V33" s="162">
        <v>0</v>
      </c>
    </row>
    <row r="34" spans="1:38">
      <c r="A34" s="15" t="s">
        <v>27</v>
      </c>
      <c r="B34" s="22">
        <v>208.81478999999999</v>
      </c>
      <c r="C34" s="43">
        <v>4.7617834999999999</v>
      </c>
      <c r="D34" s="22">
        <v>284.29548999999997</v>
      </c>
      <c r="E34" s="43">
        <v>1.6728706</v>
      </c>
      <c r="F34" s="19">
        <f t="shared" si="0"/>
        <v>75.480699999999985</v>
      </c>
      <c r="G34" s="51">
        <v>4.9857830999999999</v>
      </c>
      <c r="H34" s="162">
        <v>0</v>
      </c>
      <c r="I34" s="22">
        <v>263.69358</v>
      </c>
      <c r="J34" s="43">
        <v>3.0148845</v>
      </c>
      <c r="K34" s="22">
        <v>297.16555</v>
      </c>
      <c r="L34" s="43">
        <v>2.9232260000000001</v>
      </c>
      <c r="M34" s="19">
        <f t="shared" si="1"/>
        <v>33.471969999999999</v>
      </c>
      <c r="N34" s="51">
        <v>4.1363184000000004</v>
      </c>
      <c r="O34" s="162">
        <v>5.7640000000000001E-12</v>
      </c>
      <c r="P34" s="22">
        <v>267.20879000000002</v>
      </c>
      <c r="Q34" s="43">
        <v>0.9963573</v>
      </c>
      <c r="R34" s="22">
        <v>305.70013</v>
      </c>
      <c r="S34" s="43">
        <v>1.4761816000000001</v>
      </c>
      <c r="T34" s="19">
        <f t="shared" si="2"/>
        <v>38.49133999999998</v>
      </c>
      <c r="U34" s="51">
        <v>1.7830448000000001</v>
      </c>
      <c r="V34" s="162">
        <v>0</v>
      </c>
    </row>
    <row r="35" spans="1:38">
      <c r="A35" s="89" t="s">
        <v>80</v>
      </c>
      <c r="B35" s="22">
        <v>244.15406999999999</v>
      </c>
      <c r="C35" s="43">
        <v>7.7046450999999996</v>
      </c>
      <c r="D35" s="22">
        <v>274.13414</v>
      </c>
      <c r="E35" s="43">
        <v>1.9491544999999999</v>
      </c>
      <c r="F35" s="19">
        <f t="shared" si="0"/>
        <v>29.980070000000012</v>
      </c>
      <c r="G35" s="51">
        <v>7.8942372000000001</v>
      </c>
      <c r="H35" s="162">
        <v>2.853E-4</v>
      </c>
      <c r="I35" s="22">
        <v>253.40128000000001</v>
      </c>
      <c r="J35" s="43">
        <v>3.6338002</v>
      </c>
      <c r="K35" s="22">
        <v>292.65496000000002</v>
      </c>
      <c r="L35" s="43">
        <v>2.6904447999999999</v>
      </c>
      <c r="M35" s="19">
        <f t="shared" si="1"/>
        <v>39.253680000000003</v>
      </c>
      <c r="N35" s="51">
        <v>4.7393269</v>
      </c>
      <c r="O35" s="162">
        <v>2.4520000000000001E-12</v>
      </c>
      <c r="P35" s="22">
        <v>242.22136</v>
      </c>
      <c r="Q35" s="43">
        <v>1.1796498</v>
      </c>
      <c r="R35" s="22">
        <v>291.43916000000002</v>
      </c>
      <c r="S35" s="43">
        <v>1.5872729999999999</v>
      </c>
      <c r="T35" s="19">
        <f t="shared" si="2"/>
        <v>49.217800000000011</v>
      </c>
      <c r="U35" s="51">
        <v>1.7606729000000001</v>
      </c>
      <c r="V35" s="162">
        <v>0</v>
      </c>
    </row>
    <row r="36" spans="1:38">
      <c r="A36" s="15" t="s">
        <v>28</v>
      </c>
      <c r="B36" s="22">
        <v>225.5249</v>
      </c>
      <c r="C36" s="43">
        <v>3.3737911</v>
      </c>
      <c r="D36" s="22">
        <v>264.14039000000002</v>
      </c>
      <c r="E36" s="43">
        <v>1.6713856</v>
      </c>
      <c r="F36" s="19">
        <f t="shared" si="0"/>
        <v>38.615490000000023</v>
      </c>
      <c r="G36" s="51">
        <v>3.5243926999999999</v>
      </c>
      <c r="H36" s="162">
        <v>0</v>
      </c>
      <c r="I36" s="22">
        <v>239.27292</v>
      </c>
      <c r="J36" s="43">
        <v>3.2804540000000002</v>
      </c>
      <c r="K36" s="22">
        <v>278.69956999999999</v>
      </c>
      <c r="L36" s="43">
        <v>2.5262606999999999</v>
      </c>
      <c r="M36" s="19">
        <f t="shared" si="1"/>
        <v>39.426649999999995</v>
      </c>
      <c r="N36" s="51">
        <v>4.1628997999999999</v>
      </c>
      <c r="O36" s="162">
        <v>1.177E-14</v>
      </c>
      <c r="P36" s="22">
        <v>229.19739000000001</v>
      </c>
      <c r="Q36" s="43">
        <v>0.94731299999999996</v>
      </c>
      <c r="R36" s="22">
        <v>277.88245000000001</v>
      </c>
      <c r="S36" s="43">
        <v>1.0975387000000001</v>
      </c>
      <c r="T36" s="19">
        <f t="shared" si="2"/>
        <v>48.685059999999993</v>
      </c>
      <c r="U36" s="51">
        <v>1.5474816</v>
      </c>
      <c r="V36" s="162">
        <v>0</v>
      </c>
    </row>
    <row r="37" spans="1:38">
      <c r="A37" s="15" t="s">
        <v>29</v>
      </c>
      <c r="B37" s="22">
        <v>259.30653999999998</v>
      </c>
      <c r="C37" s="43">
        <v>7.4582880999999999</v>
      </c>
      <c r="D37" s="22">
        <v>280.20870000000002</v>
      </c>
      <c r="E37" s="43">
        <v>1.6262574000000001</v>
      </c>
      <c r="F37" s="19">
        <f t="shared" si="0"/>
        <v>20.902160000000038</v>
      </c>
      <c r="G37" s="51">
        <v>7.3877801999999999</v>
      </c>
      <c r="H37" s="162">
        <v>5.9116000000000004E-3</v>
      </c>
      <c r="I37" s="22">
        <v>277.85163</v>
      </c>
      <c r="J37" s="43">
        <v>3.3065616000000002</v>
      </c>
      <c r="K37" s="22">
        <v>308.27913000000001</v>
      </c>
      <c r="L37" s="43">
        <v>3.9044471999999999</v>
      </c>
      <c r="M37" s="19">
        <f t="shared" si="1"/>
        <v>30.427500000000009</v>
      </c>
      <c r="N37" s="51">
        <v>5.322781</v>
      </c>
      <c r="O37" s="162">
        <v>1.8535999999999999E-7</v>
      </c>
      <c r="P37" s="22">
        <v>265.64314000000002</v>
      </c>
      <c r="Q37" s="43">
        <v>1.2554110000000001</v>
      </c>
      <c r="R37" s="22">
        <v>306.76373000000001</v>
      </c>
      <c r="S37" s="43">
        <v>1.2837565</v>
      </c>
      <c r="T37" s="19">
        <f t="shared" si="2"/>
        <v>41.120589999999993</v>
      </c>
      <c r="U37" s="51">
        <v>1.6064224</v>
      </c>
      <c r="V37" s="162">
        <v>0</v>
      </c>
    </row>
    <row r="38" spans="1:38">
      <c r="A38" s="89" t="s">
        <v>81</v>
      </c>
      <c r="B38" s="22">
        <v>210.0772</v>
      </c>
      <c r="C38" s="43">
        <v>4.3414228000000001</v>
      </c>
      <c r="D38" s="22">
        <v>244.31093999999999</v>
      </c>
      <c r="E38" s="43">
        <v>2.4609325000000002</v>
      </c>
      <c r="F38" s="19">
        <f t="shared" si="0"/>
        <v>34.233739999999983</v>
      </c>
      <c r="G38" s="51">
        <v>4.3614119999999996</v>
      </c>
      <c r="H38" s="162">
        <v>1.713E-11</v>
      </c>
      <c r="I38" s="22">
        <v>222.18666999999999</v>
      </c>
      <c r="J38" s="43">
        <v>3.3885871999999999</v>
      </c>
      <c r="K38" s="22">
        <v>254.73318</v>
      </c>
      <c r="L38" s="43">
        <v>3.9908757000000001</v>
      </c>
      <c r="M38" s="19">
        <f t="shared" si="1"/>
        <v>32.546510000000012</v>
      </c>
      <c r="N38" s="51">
        <v>4.3317246999999997</v>
      </c>
      <c r="O38" s="162">
        <v>7.6769999999999997E-11</v>
      </c>
      <c r="P38" s="22">
        <v>206.36571000000001</v>
      </c>
      <c r="Q38" s="43">
        <v>1.6899252</v>
      </c>
      <c r="R38" s="22">
        <v>266.65343000000001</v>
      </c>
      <c r="S38" s="43">
        <v>2.2338830999999999</v>
      </c>
      <c r="T38" s="19">
        <f t="shared" si="2"/>
        <v>60.287720000000007</v>
      </c>
      <c r="U38" s="51">
        <v>2.5996432999999999</v>
      </c>
      <c r="V38" s="162">
        <v>0</v>
      </c>
    </row>
    <row r="39" spans="1:38">
      <c r="A39" s="15" t="s">
        <v>30</v>
      </c>
      <c r="B39" s="22">
        <v>211.16952000000001</v>
      </c>
      <c r="C39" s="43">
        <v>6.5858112999999996</v>
      </c>
      <c r="D39" s="22">
        <v>252.45339000000001</v>
      </c>
      <c r="E39" s="43">
        <v>2.2708436000000001</v>
      </c>
      <c r="F39" s="19">
        <f t="shared" si="0"/>
        <v>41.283870000000007</v>
      </c>
      <c r="G39" s="51">
        <v>6.8925282000000001</v>
      </c>
      <c r="H39" s="162">
        <v>5.8962000000000002E-8</v>
      </c>
      <c r="I39" s="22">
        <v>236.07259999999999</v>
      </c>
      <c r="J39" s="43">
        <v>3.7880465999999999</v>
      </c>
      <c r="K39" s="22">
        <v>279.98466999999999</v>
      </c>
      <c r="L39" s="43">
        <v>4.4989774000000002</v>
      </c>
      <c r="M39" s="19">
        <f t="shared" si="1"/>
        <v>43.91207</v>
      </c>
      <c r="N39" s="51">
        <v>6.0881281999999999</v>
      </c>
      <c r="O39" s="162">
        <v>2.921E-10</v>
      </c>
      <c r="P39" s="22">
        <v>231.29968</v>
      </c>
      <c r="Q39" s="43">
        <v>1.6631914999999999</v>
      </c>
      <c r="R39" s="22">
        <v>286.70206000000002</v>
      </c>
      <c r="S39" s="43">
        <v>1.5352072999999999</v>
      </c>
      <c r="T39" s="19">
        <f t="shared" si="2"/>
        <v>55.402380000000022</v>
      </c>
      <c r="U39" s="51">
        <v>2.166264</v>
      </c>
      <c r="V39" s="162">
        <v>0</v>
      </c>
    </row>
    <row r="40" spans="1:38">
      <c r="A40" s="18"/>
      <c r="B40" s="22"/>
      <c r="C40" s="43"/>
      <c r="D40" s="22"/>
      <c r="E40" s="43"/>
      <c r="F40" s="22"/>
      <c r="G40" s="43"/>
      <c r="H40" s="22"/>
      <c r="I40" s="72"/>
      <c r="J40" s="43"/>
      <c r="K40" s="22"/>
      <c r="L40" s="43"/>
      <c r="M40" s="22"/>
      <c r="N40" s="43"/>
      <c r="O40" s="149"/>
      <c r="P40" s="72"/>
      <c r="Q40" s="43"/>
      <c r="R40" s="22"/>
      <c r="S40" s="43"/>
      <c r="T40" s="22"/>
      <c r="U40" s="43"/>
      <c r="V40" s="149"/>
    </row>
    <row r="41" spans="1:38">
      <c r="A41" s="14" t="s">
        <v>144</v>
      </c>
      <c r="B41" s="22">
        <v>225.90374</v>
      </c>
      <c r="C41" s="43">
        <v>1.3462083</v>
      </c>
      <c r="D41" s="22">
        <v>270.87450000000001</v>
      </c>
      <c r="E41" s="43">
        <v>0.39214290000000002</v>
      </c>
      <c r="F41" s="19">
        <f>D41-B41</f>
        <v>44.970760000000013</v>
      </c>
      <c r="G41" s="51">
        <v>1.4041623999999999</v>
      </c>
      <c r="H41" s="162">
        <v>5.8962000000000002E-8</v>
      </c>
      <c r="I41" s="22">
        <v>252.49619000000001</v>
      </c>
      <c r="J41" s="43">
        <v>0.69833009999999995</v>
      </c>
      <c r="K41" s="22">
        <v>289.92630000000003</v>
      </c>
      <c r="L41" s="43">
        <v>0.6378376</v>
      </c>
      <c r="M41" s="19">
        <f t="shared" ref="M41:M48" si="3">K41-I41</f>
        <v>37.430110000000013</v>
      </c>
      <c r="N41" s="51">
        <v>0.92366029999999999</v>
      </c>
      <c r="O41" s="162">
        <v>2.921E-10</v>
      </c>
      <c r="P41" s="22">
        <v>247.1311</v>
      </c>
      <c r="Q41" s="43">
        <v>0.23570720000000001</v>
      </c>
      <c r="R41" s="22">
        <v>292.02812999999998</v>
      </c>
      <c r="S41" s="43">
        <v>0.29434630000000001</v>
      </c>
      <c r="T41" s="19">
        <f>R41-P41</f>
        <v>44.897029999999972</v>
      </c>
      <c r="U41" s="51">
        <v>0.36241689999999999</v>
      </c>
      <c r="V41" s="162">
        <v>0</v>
      </c>
    </row>
    <row r="42" spans="1:38" s="2" customFormat="1">
      <c r="A42" s="270"/>
      <c r="B42" s="277"/>
      <c r="C42" s="276"/>
      <c r="D42" s="277"/>
      <c r="E42" s="276"/>
      <c r="F42" s="277"/>
      <c r="G42" s="276"/>
      <c r="H42" s="286"/>
      <c r="I42" s="277"/>
      <c r="J42" s="276"/>
      <c r="K42" s="277"/>
      <c r="L42" s="276"/>
      <c r="M42" s="277"/>
      <c r="N42" s="276"/>
      <c r="O42" s="289"/>
      <c r="P42" s="284"/>
      <c r="Q42" s="285"/>
      <c r="R42" s="284"/>
      <c r="S42" s="285"/>
      <c r="T42" s="284"/>
      <c r="U42" s="285"/>
      <c r="V42" s="286"/>
    </row>
    <row r="43" spans="1:38">
      <c r="A43" s="21" t="s">
        <v>35</v>
      </c>
      <c r="B43" s="7"/>
      <c r="C43" s="50"/>
      <c r="D43" s="7"/>
      <c r="E43" s="50"/>
      <c r="F43" s="7"/>
      <c r="G43" s="50"/>
      <c r="H43" s="7"/>
      <c r="I43" s="18"/>
      <c r="J43" s="50"/>
      <c r="K43" s="7"/>
      <c r="L43" s="50"/>
      <c r="M43" s="7"/>
      <c r="N43" s="50"/>
      <c r="O43" s="13"/>
      <c r="P43" s="18"/>
      <c r="Q43" s="50"/>
      <c r="R43" s="7"/>
      <c r="S43" s="50"/>
      <c r="T43" s="7"/>
      <c r="U43" s="50"/>
      <c r="V43" s="13"/>
    </row>
    <row r="44" spans="1:38">
      <c r="A44" s="15" t="s">
        <v>252</v>
      </c>
      <c r="B44" s="22">
        <v>239.43137999999999</v>
      </c>
      <c r="C44" s="43">
        <v>7.2652869999999998</v>
      </c>
      <c r="D44" s="22">
        <v>266.90282999999999</v>
      </c>
      <c r="E44" s="43">
        <v>1.9851471000000001</v>
      </c>
      <c r="F44" s="19">
        <f>D44-B44</f>
        <v>27.471450000000004</v>
      </c>
      <c r="G44" s="51">
        <v>7.2586060999999997</v>
      </c>
      <c r="H44" s="226">
        <v>2.9819999999999998E-4</v>
      </c>
      <c r="I44" s="72">
        <v>253.03378000000001</v>
      </c>
      <c r="J44" s="43">
        <v>6.6101796999999998</v>
      </c>
      <c r="K44" s="22">
        <v>278.64089000000001</v>
      </c>
      <c r="L44" s="43">
        <v>3.0709572000000001</v>
      </c>
      <c r="M44" s="19">
        <f t="shared" si="3"/>
        <v>25.607110000000006</v>
      </c>
      <c r="N44" s="51">
        <v>7.6082425999999996</v>
      </c>
      <c r="O44" s="162">
        <v>1.1808999999999999E-3</v>
      </c>
      <c r="P44" s="72">
        <v>253.38905</v>
      </c>
      <c r="Q44" s="43">
        <v>1.1964631999999999</v>
      </c>
      <c r="R44" s="22">
        <v>283.93324000000001</v>
      </c>
      <c r="S44" s="43">
        <v>1.2982716000000001</v>
      </c>
      <c r="T44" s="19">
        <f>R44-P44</f>
        <v>30.544190000000015</v>
      </c>
      <c r="U44" s="51">
        <v>1.7522667999999999</v>
      </c>
      <c r="V44" s="162">
        <v>0</v>
      </c>
    </row>
    <row r="45" spans="1:38">
      <c r="A45" s="89" t="s">
        <v>82</v>
      </c>
      <c r="B45" s="22">
        <v>188.16143</v>
      </c>
      <c r="C45" s="43">
        <v>4.2392099999999999</v>
      </c>
      <c r="D45" s="22">
        <v>236.78065000000001</v>
      </c>
      <c r="E45" s="43">
        <v>2.2304484000000002</v>
      </c>
      <c r="F45" s="19">
        <f>D45-B45</f>
        <v>48.619220000000013</v>
      </c>
      <c r="G45" s="51">
        <v>4.7289471000000001</v>
      </c>
      <c r="H45" s="162">
        <v>2.2200000000000001E-16</v>
      </c>
      <c r="I45" s="22">
        <v>206.0676</v>
      </c>
      <c r="J45" s="43">
        <v>3.2581424999999999</v>
      </c>
      <c r="K45" s="22">
        <v>249.44817</v>
      </c>
      <c r="L45" s="43">
        <v>4.2725258999999998</v>
      </c>
      <c r="M45" s="19">
        <f t="shared" si="3"/>
        <v>43.380570000000006</v>
      </c>
      <c r="N45" s="51">
        <v>5.6542928999999997</v>
      </c>
      <c r="O45" s="162">
        <v>3.783E-11</v>
      </c>
      <c r="P45" s="72">
        <v>196.03578999999999</v>
      </c>
      <c r="Q45" s="43">
        <v>1.2378395</v>
      </c>
      <c r="R45" s="22">
        <v>245.21478999999999</v>
      </c>
      <c r="S45" s="43">
        <v>2.3746062999999999</v>
      </c>
      <c r="T45" s="19">
        <f>R45-P45</f>
        <v>49.179000000000002</v>
      </c>
      <c r="U45" s="51">
        <v>2.5409082000000001</v>
      </c>
      <c r="V45" s="162">
        <v>0</v>
      </c>
    </row>
    <row r="46" spans="1:38">
      <c r="A46" s="89" t="s">
        <v>83</v>
      </c>
      <c r="B46" s="22">
        <v>273.28003000000001</v>
      </c>
      <c r="C46" s="43">
        <v>6.6740760000000003</v>
      </c>
      <c r="D46" s="22">
        <v>282.15879999999999</v>
      </c>
      <c r="E46" s="43">
        <v>2.2381023</v>
      </c>
      <c r="F46" s="19">
        <f>D46-B46</f>
        <v>8.8787699999999745</v>
      </c>
      <c r="G46" s="51">
        <v>6.4015798000000004</v>
      </c>
      <c r="H46" s="162">
        <v>0.16935349999999999</v>
      </c>
      <c r="I46" s="22">
        <v>264.10243000000003</v>
      </c>
      <c r="J46" s="43">
        <v>3.5453874999999999</v>
      </c>
      <c r="K46" s="22">
        <v>297.2011</v>
      </c>
      <c r="L46" s="43">
        <v>3.5506508000000001</v>
      </c>
      <c r="M46" s="19">
        <f t="shared" si="3"/>
        <v>33.09866999999997</v>
      </c>
      <c r="N46" s="51">
        <v>4.7413278999999999</v>
      </c>
      <c r="O46" s="162">
        <v>8.1289999999999995E-10</v>
      </c>
      <c r="P46" s="72">
        <v>251.51555999999999</v>
      </c>
      <c r="Q46" s="43">
        <v>1.2421833</v>
      </c>
      <c r="R46" s="22">
        <v>294.29772000000003</v>
      </c>
      <c r="S46" s="43">
        <v>1.7153811000000001</v>
      </c>
      <c r="T46" s="19">
        <f>R46-P46</f>
        <v>42.782160000000033</v>
      </c>
      <c r="U46" s="51">
        <v>1.7960818000000001</v>
      </c>
      <c r="V46" s="162">
        <v>0</v>
      </c>
      <c r="W46" s="7"/>
      <c r="X46" s="7"/>
      <c r="Y46" s="7"/>
      <c r="Z46" s="7"/>
      <c r="AA46" s="7"/>
      <c r="AB46" s="7"/>
      <c r="AC46" s="7"/>
      <c r="AD46" s="7"/>
      <c r="AE46" s="7"/>
      <c r="AF46" s="7"/>
      <c r="AG46" s="7"/>
      <c r="AH46" s="7"/>
      <c r="AI46" s="7"/>
      <c r="AJ46" s="7"/>
      <c r="AK46" s="7"/>
      <c r="AL46" s="7"/>
    </row>
    <row r="47" spans="1:38">
      <c r="A47" s="94" t="s">
        <v>253</v>
      </c>
      <c r="B47" s="22">
        <v>234.23668000000001</v>
      </c>
      <c r="C47" s="43">
        <v>11.244576</v>
      </c>
      <c r="D47" s="22">
        <v>273.98908999999998</v>
      </c>
      <c r="E47" s="43">
        <v>4.1036244000000002</v>
      </c>
      <c r="F47" s="19">
        <f>D47-B47</f>
        <v>39.752409999999969</v>
      </c>
      <c r="G47" s="51">
        <v>11.348697</v>
      </c>
      <c r="H47" s="162">
        <v>7.6090000000000001E-4</v>
      </c>
      <c r="I47" s="22">
        <v>257.62947000000003</v>
      </c>
      <c r="J47" s="43">
        <v>6.0629159000000001</v>
      </c>
      <c r="K47" s="22">
        <v>277.91431999999998</v>
      </c>
      <c r="L47" s="43">
        <v>4.2357082999999998</v>
      </c>
      <c r="M47" s="19">
        <f t="shared" si="3"/>
        <v>20.284849999999949</v>
      </c>
      <c r="N47" s="51">
        <v>5.9735287000000001</v>
      </c>
      <c r="O47" s="162">
        <v>1.0734E-3</v>
      </c>
      <c r="P47" s="72">
        <v>259.85485999999997</v>
      </c>
      <c r="Q47" s="43">
        <v>4.6783296999999999</v>
      </c>
      <c r="R47" s="22">
        <v>274.21906999999999</v>
      </c>
      <c r="S47" s="43">
        <v>2.6574776</v>
      </c>
      <c r="T47" s="19">
        <f>R47-P47</f>
        <v>14.364210000000014</v>
      </c>
      <c r="U47" s="51">
        <v>4.0007212000000001</v>
      </c>
      <c r="V47" s="162">
        <v>5.7140000000000001E-4</v>
      </c>
      <c r="W47" s="7"/>
      <c r="X47" s="7"/>
      <c r="Y47" s="7"/>
      <c r="Z47" s="7"/>
      <c r="AA47" s="7"/>
      <c r="AB47" s="7"/>
      <c r="AC47" s="7"/>
      <c r="AD47" s="7"/>
      <c r="AE47" s="7"/>
      <c r="AF47" s="7"/>
      <c r="AG47" s="7"/>
      <c r="AH47" s="7"/>
      <c r="AI47" s="7"/>
      <c r="AJ47" s="7"/>
      <c r="AK47" s="7"/>
      <c r="AL47" s="7"/>
    </row>
    <row r="48" spans="1:38">
      <c r="A48" s="92" t="s">
        <v>84</v>
      </c>
      <c r="B48" s="44" t="s">
        <v>22</v>
      </c>
      <c r="C48" s="45" t="s">
        <v>22</v>
      </c>
      <c r="D48" s="44">
        <v>288.18214999999998</v>
      </c>
      <c r="E48" s="45">
        <v>1.6916827999999999</v>
      </c>
      <c r="F48" s="52" t="s">
        <v>22</v>
      </c>
      <c r="G48" s="53">
        <v>16.529170000000001</v>
      </c>
      <c r="H48" s="164">
        <v>1.4287E-6</v>
      </c>
      <c r="I48" s="44">
        <v>254.08409</v>
      </c>
      <c r="J48" s="45">
        <v>5.7766783000000004</v>
      </c>
      <c r="K48" s="44">
        <v>298.13396999999998</v>
      </c>
      <c r="L48" s="45">
        <v>2.5757401999999998</v>
      </c>
      <c r="M48" s="52">
        <f t="shared" si="3"/>
        <v>44.049879999999973</v>
      </c>
      <c r="N48" s="53">
        <v>6.1421453000000001</v>
      </c>
      <c r="O48" s="164">
        <v>3.5019999999999999E-10</v>
      </c>
      <c r="P48" s="75">
        <v>207.97641999999999</v>
      </c>
      <c r="Q48" s="45">
        <v>1.2478289</v>
      </c>
      <c r="R48" s="44">
        <v>294.2894</v>
      </c>
      <c r="S48" s="45">
        <v>1.1161511</v>
      </c>
      <c r="T48" s="52">
        <f>R48-P48</f>
        <v>86.31298000000001</v>
      </c>
      <c r="U48" s="53">
        <v>1.5286424999999999</v>
      </c>
      <c r="V48" s="164">
        <v>0</v>
      </c>
      <c r="W48" s="7"/>
      <c r="X48" s="7"/>
      <c r="Y48" s="7"/>
      <c r="Z48" s="7"/>
      <c r="AA48" s="7"/>
      <c r="AB48" s="7"/>
      <c r="AC48" s="7"/>
      <c r="AD48" s="7"/>
      <c r="AE48" s="7"/>
      <c r="AF48" s="7"/>
      <c r="AG48" s="7"/>
      <c r="AH48" s="7"/>
      <c r="AI48" s="7"/>
      <c r="AJ48" s="7"/>
      <c r="AK48" s="7"/>
      <c r="AL48" s="7"/>
    </row>
    <row r="49" spans="1:38" ht="86.25" customHeight="1">
      <c r="A49" s="350" t="s">
        <v>254</v>
      </c>
      <c r="B49" s="350"/>
      <c r="C49" s="350"/>
      <c r="D49" s="350"/>
      <c r="E49" s="350"/>
      <c r="F49" s="350"/>
      <c r="G49" s="350"/>
      <c r="H49" s="350"/>
      <c r="I49" s="350"/>
      <c r="J49" s="350"/>
      <c r="K49" s="350"/>
      <c r="L49" s="350"/>
      <c r="M49" s="350"/>
      <c r="N49" s="350"/>
      <c r="O49" s="350"/>
      <c r="P49" s="350"/>
      <c r="Q49" s="350"/>
      <c r="R49" s="350"/>
      <c r="S49" s="350"/>
      <c r="T49" s="350"/>
      <c r="U49" s="350"/>
      <c r="V49" s="350"/>
      <c r="W49" s="54"/>
      <c r="X49" s="54"/>
      <c r="Y49" s="54"/>
      <c r="Z49" s="54"/>
      <c r="AA49" s="54"/>
      <c r="AB49" s="54"/>
      <c r="AC49" s="54"/>
      <c r="AD49" s="54"/>
      <c r="AE49" s="54"/>
      <c r="AF49" s="54"/>
      <c r="AG49" s="54"/>
      <c r="AH49" s="54"/>
      <c r="AI49" s="54"/>
      <c r="AJ49" s="54"/>
      <c r="AK49" s="54"/>
      <c r="AL49" s="54"/>
    </row>
    <row r="50" spans="1:38" ht="12.75" customHeight="1">
      <c r="A50" s="357" t="s">
        <v>283</v>
      </c>
      <c r="B50" s="357"/>
      <c r="C50" s="357"/>
      <c r="D50" s="357"/>
      <c r="E50" s="357"/>
      <c r="F50" s="357"/>
      <c r="G50" s="357"/>
      <c r="H50" s="357"/>
      <c r="I50" s="357"/>
      <c r="J50" s="357"/>
      <c r="K50" s="357"/>
      <c r="L50" s="357"/>
      <c r="M50" s="357"/>
      <c r="N50" s="357"/>
      <c r="O50" s="357"/>
      <c r="P50" s="357"/>
      <c r="Q50" s="357"/>
      <c r="R50" s="357"/>
      <c r="S50" s="357"/>
      <c r="T50" s="357"/>
      <c r="U50" s="357"/>
      <c r="V50" s="357"/>
      <c r="W50" s="54"/>
      <c r="X50" s="54"/>
      <c r="Y50" s="54"/>
      <c r="Z50" s="54"/>
      <c r="AA50" s="54"/>
      <c r="AB50" s="54"/>
      <c r="AC50" s="54"/>
      <c r="AD50" s="54"/>
      <c r="AE50" s="54"/>
      <c r="AF50" s="54"/>
      <c r="AG50" s="54"/>
      <c r="AH50" s="54"/>
      <c r="AI50" s="54"/>
      <c r="AJ50" s="54"/>
      <c r="AK50" s="54"/>
      <c r="AL50" s="54"/>
    </row>
    <row r="51" spans="1:38" ht="9.75" customHeight="1">
      <c r="A51" s="332" t="s">
        <v>210</v>
      </c>
      <c r="B51" s="332"/>
      <c r="C51" s="332"/>
      <c r="D51" s="332"/>
      <c r="E51" s="332"/>
      <c r="F51" s="332"/>
      <c r="G51" s="332"/>
      <c r="H51" s="332"/>
      <c r="I51" s="332"/>
      <c r="J51" s="332"/>
      <c r="K51" s="332"/>
      <c r="L51" s="332"/>
      <c r="M51" s="332"/>
      <c r="N51" s="332"/>
      <c r="O51" s="332"/>
      <c r="P51" s="332"/>
      <c r="Q51" s="332"/>
      <c r="R51" s="332"/>
      <c r="S51" s="332"/>
      <c r="T51" s="332"/>
      <c r="U51" s="332"/>
      <c r="V51" s="332"/>
      <c r="W51" s="97"/>
      <c r="X51" s="97"/>
      <c r="Y51" s="97"/>
      <c r="Z51" s="97"/>
      <c r="AA51" s="97"/>
      <c r="AB51" s="97"/>
      <c r="AC51" s="97"/>
      <c r="AD51" s="97"/>
      <c r="AE51" s="97"/>
      <c r="AF51" s="97"/>
      <c r="AG51" s="97"/>
      <c r="AH51" s="97"/>
      <c r="AI51" s="97"/>
      <c r="AJ51" s="97"/>
      <c r="AK51" s="97"/>
      <c r="AL51" s="97"/>
    </row>
    <row r="52" spans="1:38" ht="9.75" customHeight="1">
      <c r="A52" s="332"/>
      <c r="B52" s="332"/>
      <c r="C52" s="332"/>
      <c r="D52" s="332"/>
      <c r="E52" s="332"/>
      <c r="F52" s="332"/>
      <c r="G52" s="332"/>
      <c r="H52" s="332"/>
      <c r="I52" s="332"/>
      <c r="J52" s="332"/>
      <c r="K52" s="332"/>
      <c r="L52" s="332"/>
      <c r="M52" s="332"/>
      <c r="N52" s="332"/>
      <c r="O52" s="332"/>
      <c r="P52" s="332"/>
      <c r="Q52" s="332"/>
      <c r="R52" s="332"/>
      <c r="S52" s="332"/>
      <c r="T52" s="332"/>
      <c r="U52" s="332"/>
      <c r="V52" s="332"/>
      <c r="W52" s="97"/>
      <c r="X52" s="97"/>
      <c r="Y52" s="97"/>
      <c r="Z52" s="97"/>
      <c r="AA52" s="97"/>
      <c r="AB52" s="97"/>
      <c r="AC52" s="97"/>
      <c r="AD52" s="97"/>
      <c r="AE52" s="97"/>
      <c r="AF52" s="97"/>
      <c r="AG52" s="97"/>
      <c r="AH52" s="97"/>
      <c r="AI52" s="97"/>
      <c r="AJ52" s="97"/>
      <c r="AK52" s="97"/>
      <c r="AL52" s="97"/>
    </row>
    <row r="53" spans="1:38" ht="9.75" customHeight="1">
      <c r="A53" s="332"/>
      <c r="B53" s="332"/>
      <c r="C53" s="332"/>
      <c r="D53" s="332"/>
      <c r="E53" s="332"/>
      <c r="F53" s="332"/>
      <c r="G53" s="332"/>
      <c r="H53" s="332"/>
      <c r="I53" s="332"/>
      <c r="J53" s="332"/>
      <c r="K53" s="332"/>
      <c r="L53" s="332"/>
      <c r="M53" s="332"/>
      <c r="N53" s="332"/>
      <c r="O53" s="332"/>
      <c r="P53" s="332"/>
      <c r="Q53" s="332"/>
      <c r="R53" s="332"/>
      <c r="S53" s="332"/>
      <c r="T53" s="332"/>
      <c r="U53" s="332"/>
      <c r="V53" s="332"/>
      <c r="W53" s="97"/>
      <c r="X53" s="97"/>
      <c r="Y53" s="97"/>
      <c r="Z53" s="97"/>
      <c r="AA53" s="97"/>
      <c r="AB53" s="97"/>
      <c r="AC53" s="97"/>
      <c r="AD53" s="97"/>
      <c r="AE53" s="97"/>
      <c r="AF53" s="97"/>
      <c r="AG53" s="97"/>
      <c r="AH53" s="97"/>
      <c r="AI53" s="97"/>
      <c r="AJ53" s="97"/>
      <c r="AK53" s="97"/>
      <c r="AL53" s="97"/>
    </row>
    <row r="54" spans="1:38" ht="14.25" customHeight="1">
      <c r="A54" s="1" t="s">
        <v>260</v>
      </c>
      <c r="B54" s="2"/>
      <c r="C54" s="2"/>
      <c r="D54" s="2"/>
      <c r="E54" s="2"/>
      <c r="F54" s="2"/>
      <c r="G54" s="2"/>
      <c r="H54" s="2"/>
      <c r="I54" s="2"/>
      <c r="J54" s="2"/>
      <c r="K54" s="2"/>
    </row>
    <row r="55" spans="1:38" ht="14.25" customHeight="1"/>
    <row r="56" spans="1:38" ht="14.25" customHeight="1"/>
  </sheetData>
  <mergeCells count="16">
    <mergeCell ref="A2:V4"/>
    <mergeCell ref="A49:V49"/>
    <mergeCell ref="A50:V50"/>
    <mergeCell ref="A51:V53"/>
    <mergeCell ref="P7:V7"/>
    <mergeCell ref="P8:Q8"/>
    <mergeCell ref="R8:S8"/>
    <mergeCell ref="T8:V8"/>
    <mergeCell ref="B7:H7"/>
    <mergeCell ref="I7:O7"/>
    <mergeCell ref="B8:C8"/>
    <mergeCell ref="D8:E8"/>
    <mergeCell ref="F8:H8"/>
    <mergeCell ref="I8:J8"/>
    <mergeCell ref="K8:L8"/>
    <mergeCell ref="M8:O8"/>
  </mergeCells>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AN54"/>
  <sheetViews>
    <sheetView zoomScaleNormal="100" workbookViewId="0">
      <selection activeCell="C18" sqref="C18:I20"/>
    </sheetView>
  </sheetViews>
  <sheetFormatPr defaultRowHeight="12.75"/>
  <cols>
    <col min="1" max="1" width="16" style="2" customWidth="1"/>
    <col min="2" max="2" width="5.85546875" style="2" customWidth="1"/>
    <col min="3" max="4" width="5.7109375" style="2" customWidth="1"/>
    <col min="5" max="5" width="6" style="2" customWidth="1"/>
    <col min="6" max="6" width="5.85546875" style="2" customWidth="1"/>
    <col min="7" max="7" width="4.85546875" style="2" customWidth="1"/>
    <col min="8" max="8" width="5.85546875" style="2" customWidth="1"/>
    <col min="9" max="9" width="5" style="2" customWidth="1"/>
    <col min="10" max="10" width="5.85546875" style="2" customWidth="1"/>
    <col min="11" max="11" width="7" style="2" customWidth="1"/>
    <col min="12" max="12" width="5.85546875" style="2" customWidth="1"/>
    <col min="13" max="13" width="5" style="2" customWidth="1"/>
    <col min="14" max="14" width="7.140625" style="2" customWidth="1"/>
    <col min="15" max="15" width="33.42578125" style="2" customWidth="1"/>
    <col min="16" max="17" width="12.42578125" style="2" bestFit="1" customWidth="1"/>
    <col min="18" max="16384" width="9.140625" style="2"/>
  </cols>
  <sheetData>
    <row r="1" spans="1:40">
      <c r="A1" s="1" t="s">
        <v>188</v>
      </c>
      <c r="B1" s="1"/>
      <c r="C1" s="1"/>
      <c r="D1" s="1"/>
      <c r="E1" s="1"/>
      <c r="F1" s="1"/>
      <c r="G1" s="1"/>
      <c r="H1" s="1"/>
      <c r="I1" s="1"/>
      <c r="J1" s="1"/>
      <c r="K1" s="1"/>
      <c r="L1" s="1"/>
      <c r="M1" s="30"/>
    </row>
    <row r="2" spans="1:40" ht="12.75" customHeight="1">
      <c r="A2" s="332" t="s">
        <v>219</v>
      </c>
      <c r="B2" s="332"/>
      <c r="C2" s="332"/>
      <c r="D2" s="332"/>
      <c r="E2" s="332"/>
      <c r="F2" s="332"/>
      <c r="G2" s="332"/>
      <c r="H2" s="332"/>
      <c r="I2" s="332"/>
      <c r="J2" s="332"/>
      <c r="K2" s="332"/>
      <c r="L2" s="332"/>
      <c r="M2" s="332"/>
      <c r="N2" s="332"/>
    </row>
    <row r="3" spans="1:40">
      <c r="A3" s="332"/>
      <c r="B3" s="332"/>
      <c r="C3" s="332"/>
      <c r="D3" s="332"/>
      <c r="E3" s="332"/>
      <c r="F3" s="332"/>
      <c r="G3" s="332"/>
      <c r="H3" s="332"/>
      <c r="I3" s="332"/>
      <c r="J3" s="332"/>
      <c r="K3" s="332"/>
      <c r="L3" s="332"/>
      <c r="M3" s="332"/>
      <c r="N3" s="332"/>
      <c r="O3" s="3"/>
    </row>
    <row r="4" spans="1:40">
      <c r="A4" s="332"/>
      <c r="B4" s="332"/>
      <c r="C4" s="332"/>
      <c r="D4" s="332"/>
      <c r="E4" s="332"/>
      <c r="F4" s="332"/>
      <c r="G4" s="332"/>
      <c r="H4" s="332"/>
      <c r="I4" s="332"/>
      <c r="J4" s="332"/>
      <c r="K4" s="332"/>
      <c r="L4" s="332"/>
      <c r="M4" s="332"/>
      <c r="N4" s="332"/>
      <c r="O4"/>
      <c r="P4"/>
      <c r="Q4"/>
    </row>
    <row r="5" spans="1:40">
      <c r="A5" s="28"/>
      <c r="B5" s="28"/>
      <c r="C5" s="28"/>
      <c r="D5" s="28"/>
      <c r="E5" s="28"/>
      <c r="F5" s="28"/>
      <c r="G5" s="28"/>
      <c r="H5" s="28"/>
      <c r="I5" s="28"/>
      <c r="J5" s="28"/>
      <c r="K5" s="28"/>
      <c r="L5" s="28"/>
      <c r="M5" s="28"/>
      <c r="N5" s="28"/>
      <c r="O5"/>
      <c r="P5"/>
      <c r="Q5"/>
    </row>
    <row r="6" spans="1:40" ht="15">
      <c r="C6" s="5"/>
      <c r="D6" s="31"/>
      <c r="E6" s="31"/>
      <c r="F6" s="31"/>
      <c r="G6" s="31"/>
      <c r="H6" s="31"/>
      <c r="I6" s="31"/>
      <c r="J6" s="31"/>
      <c r="K6" s="31"/>
      <c r="L6" s="31"/>
      <c r="O6"/>
      <c r="P6"/>
      <c r="Q6"/>
    </row>
    <row r="7" spans="1:40" ht="15">
      <c r="A7" s="5"/>
      <c r="B7" s="5"/>
      <c r="C7" s="5"/>
      <c r="D7" s="31"/>
      <c r="E7" s="31"/>
      <c r="F7" s="31"/>
      <c r="G7" s="31"/>
      <c r="H7" s="31"/>
      <c r="I7" s="31"/>
      <c r="J7" s="31"/>
      <c r="K7" s="31"/>
      <c r="L7" s="31"/>
      <c r="O7"/>
      <c r="P7"/>
      <c r="Q7"/>
    </row>
    <row r="8" spans="1:40" ht="63" customHeight="1">
      <c r="A8"/>
      <c r="B8" s="359" t="s">
        <v>41</v>
      </c>
      <c r="C8" s="360"/>
      <c r="D8" s="359" t="s">
        <v>42</v>
      </c>
      <c r="E8" s="360"/>
      <c r="F8" s="359" t="s">
        <v>43</v>
      </c>
      <c r="G8" s="360"/>
      <c r="H8" s="359" t="s">
        <v>44</v>
      </c>
      <c r="I8" s="360"/>
      <c r="J8" s="359" t="s">
        <v>45</v>
      </c>
      <c r="K8" s="360"/>
      <c r="L8" s="343" t="s">
        <v>147</v>
      </c>
      <c r="M8" s="344"/>
      <c r="N8" s="345"/>
      <c r="O8"/>
      <c r="P8"/>
      <c r="Q8"/>
      <c r="R8"/>
      <c r="S8"/>
    </row>
    <row r="9" spans="1:40" s="11" customFormat="1" ht="20.25" customHeight="1">
      <c r="A9" s="8"/>
      <c r="B9" s="9" t="s">
        <v>46</v>
      </c>
      <c r="C9" s="10" t="s">
        <v>39</v>
      </c>
      <c r="D9" s="9" t="s">
        <v>46</v>
      </c>
      <c r="E9" s="10" t="s">
        <v>39</v>
      </c>
      <c r="F9" s="9" t="s">
        <v>46</v>
      </c>
      <c r="G9" s="10" t="s">
        <v>39</v>
      </c>
      <c r="H9" s="9" t="s">
        <v>46</v>
      </c>
      <c r="I9" s="10" t="s">
        <v>39</v>
      </c>
      <c r="J9" s="9" t="s">
        <v>46</v>
      </c>
      <c r="K9" s="47" t="s">
        <v>39</v>
      </c>
      <c r="L9" s="171" t="s">
        <v>47</v>
      </c>
      <c r="M9" s="172" t="s">
        <v>39</v>
      </c>
      <c r="N9" s="173" t="s">
        <v>9</v>
      </c>
      <c r="O9"/>
      <c r="P9"/>
      <c r="Q9"/>
      <c r="R9"/>
      <c r="S9"/>
    </row>
    <row r="10" spans="1:40">
      <c r="A10" s="12" t="s">
        <v>75</v>
      </c>
      <c r="B10" s="35"/>
      <c r="C10" s="35"/>
      <c r="D10" s="35"/>
      <c r="E10" s="35"/>
      <c r="F10" s="35"/>
      <c r="G10" s="35"/>
      <c r="H10" s="35"/>
      <c r="I10" s="35"/>
      <c r="J10" s="35"/>
      <c r="K10" s="35"/>
      <c r="N10" s="174"/>
      <c r="O10"/>
      <c r="P10"/>
      <c r="Q10"/>
      <c r="R10"/>
      <c r="S10"/>
    </row>
    <row r="11" spans="1:40">
      <c r="A11" s="15" t="s">
        <v>10</v>
      </c>
      <c r="B11" s="16">
        <v>284.12518</v>
      </c>
      <c r="C11" s="37">
        <v>2.2106398</v>
      </c>
      <c r="D11" s="16">
        <v>287.49362000000002</v>
      </c>
      <c r="E11" s="37">
        <v>1.6665209999999999</v>
      </c>
      <c r="F11" s="16">
        <v>288.73219</v>
      </c>
      <c r="G11" s="37">
        <v>1.4556062999999999</v>
      </c>
      <c r="H11" s="16">
        <v>276.86317000000003</v>
      </c>
      <c r="I11" s="37">
        <v>1.7550237</v>
      </c>
      <c r="J11" s="16">
        <v>262.74766</v>
      </c>
      <c r="K11" s="37">
        <v>1.7247467999999999</v>
      </c>
      <c r="L11" s="19">
        <f>D11-J11</f>
        <v>24.745960000000025</v>
      </c>
      <c r="M11" s="51">
        <v>2.5437490999999999</v>
      </c>
      <c r="N11" s="162">
        <v>3.775E-15</v>
      </c>
      <c r="O11" s="51"/>
      <c r="P11"/>
      <c r="Q11"/>
      <c r="R11"/>
      <c r="S11"/>
      <c r="AD11" s="48"/>
      <c r="AE11" s="48"/>
      <c r="AF11" s="48"/>
      <c r="AG11" s="48"/>
      <c r="AH11" s="48"/>
      <c r="AI11" s="48"/>
      <c r="AJ11" s="48"/>
      <c r="AK11" s="48"/>
      <c r="AL11" s="48"/>
      <c r="AM11" s="48"/>
      <c r="AN11" s="48"/>
    </row>
    <row r="12" spans="1:40" ht="12.75" customHeight="1">
      <c r="A12" s="15" t="s">
        <v>11</v>
      </c>
      <c r="B12" s="16">
        <v>277.71523000000002</v>
      </c>
      <c r="C12" s="37">
        <v>1.4674708999999999</v>
      </c>
      <c r="D12" s="16">
        <v>279.80318</v>
      </c>
      <c r="E12" s="37">
        <v>1.4617852</v>
      </c>
      <c r="F12" s="16">
        <v>274.64103999999998</v>
      </c>
      <c r="G12" s="37">
        <v>1.6868911</v>
      </c>
      <c r="H12" s="16">
        <v>266.15742</v>
      </c>
      <c r="I12" s="37">
        <v>1.3707524</v>
      </c>
      <c r="J12" s="16">
        <v>249.80655999999999</v>
      </c>
      <c r="K12" s="37">
        <v>1.5862893</v>
      </c>
      <c r="L12" s="19">
        <f t="shared" ref="L12:L39" si="0">D12-J12</f>
        <v>29.996620000000007</v>
      </c>
      <c r="M12" s="51">
        <v>2.0422281</v>
      </c>
      <c r="N12" s="162">
        <v>0</v>
      </c>
      <c r="O12" s="51"/>
      <c r="P12"/>
      <c r="Q12"/>
      <c r="R12"/>
      <c r="S12"/>
      <c r="AD12" s="48"/>
      <c r="AE12" s="48"/>
      <c r="AF12" s="48"/>
      <c r="AG12" s="48"/>
      <c r="AH12" s="48"/>
      <c r="AI12" s="48"/>
      <c r="AJ12" s="48"/>
      <c r="AK12" s="48"/>
      <c r="AL12" s="48"/>
      <c r="AM12" s="48"/>
      <c r="AN12" s="48"/>
    </row>
    <row r="13" spans="1:40">
      <c r="A13" s="15" t="s">
        <v>12</v>
      </c>
      <c r="B13" s="16">
        <v>275.73086999999998</v>
      </c>
      <c r="C13" s="37">
        <v>1.2727234999999999</v>
      </c>
      <c r="D13" s="16">
        <v>285.14129000000003</v>
      </c>
      <c r="E13" s="37">
        <v>1.2567591</v>
      </c>
      <c r="F13" s="16">
        <v>279.65235999999999</v>
      </c>
      <c r="G13" s="37">
        <v>1.3592291999999999</v>
      </c>
      <c r="H13" s="16">
        <v>267.98257999999998</v>
      </c>
      <c r="I13" s="37">
        <v>1.2884456</v>
      </c>
      <c r="J13" s="16">
        <v>260.37973</v>
      </c>
      <c r="K13" s="37">
        <v>1.0902396999999999</v>
      </c>
      <c r="L13" s="19">
        <f t="shared" si="0"/>
        <v>24.761560000000031</v>
      </c>
      <c r="M13" s="51">
        <v>1.6438809999999999</v>
      </c>
      <c r="N13" s="162">
        <v>0</v>
      </c>
      <c r="O13" s="51"/>
      <c r="P13"/>
      <c r="Q13"/>
      <c r="R13"/>
      <c r="S13"/>
      <c r="AD13" s="48"/>
      <c r="AE13" s="48"/>
      <c r="AF13" s="48"/>
      <c r="AG13" s="48"/>
      <c r="AH13" s="48"/>
      <c r="AI13" s="48"/>
      <c r="AJ13" s="48"/>
      <c r="AK13" s="48"/>
      <c r="AL13" s="48"/>
      <c r="AM13" s="48"/>
      <c r="AN13" s="48"/>
    </row>
    <row r="14" spans="1:40">
      <c r="A14" s="89" t="s">
        <v>76</v>
      </c>
      <c r="B14" s="16">
        <v>237.02708999999999</v>
      </c>
      <c r="C14" s="37">
        <v>2.9159678000000002</v>
      </c>
      <c r="D14" s="16">
        <v>235.29228000000001</v>
      </c>
      <c r="E14" s="37">
        <v>3.2560058000000001</v>
      </c>
      <c r="F14" s="16">
        <v>220.38595000000001</v>
      </c>
      <c r="G14" s="37">
        <v>3.3236772000000001</v>
      </c>
      <c r="H14" s="16">
        <v>206.21690000000001</v>
      </c>
      <c r="I14" s="37">
        <v>3.3181064999999998</v>
      </c>
      <c r="J14" s="16">
        <v>193.91989000000001</v>
      </c>
      <c r="K14" s="37">
        <v>3.3093750000000002</v>
      </c>
      <c r="L14" s="19">
        <f t="shared" si="0"/>
        <v>41.372389999999996</v>
      </c>
      <c r="M14" s="51">
        <v>4.3706360999999996</v>
      </c>
      <c r="N14" s="162">
        <v>1.199E-14</v>
      </c>
      <c r="O14" s="51"/>
      <c r="P14"/>
      <c r="Q14"/>
      <c r="R14"/>
      <c r="S14"/>
      <c r="AD14" s="48"/>
      <c r="AE14" s="48"/>
      <c r="AF14" s="48"/>
      <c r="AG14" s="48"/>
      <c r="AH14" s="48"/>
      <c r="AI14" s="48"/>
      <c r="AJ14" s="48"/>
      <c r="AK14" s="48"/>
      <c r="AL14" s="48"/>
      <c r="AM14" s="48"/>
      <c r="AN14" s="48"/>
    </row>
    <row r="15" spans="1:40">
      <c r="A15" s="15" t="s">
        <v>13</v>
      </c>
      <c r="B15" s="16">
        <v>280.53098999999997</v>
      </c>
      <c r="C15" s="37">
        <v>2.1135581000000001</v>
      </c>
      <c r="D15" s="16">
        <v>286.71641</v>
      </c>
      <c r="E15" s="37">
        <v>1.8210788</v>
      </c>
      <c r="F15" s="16">
        <v>275.14792999999997</v>
      </c>
      <c r="G15" s="37">
        <v>2.0219445999999999</v>
      </c>
      <c r="H15" s="16">
        <v>265.75957</v>
      </c>
      <c r="I15" s="37">
        <v>1.7062040999999999</v>
      </c>
      <c r="J15" s="16">
        <v>262.37963999999999</v>
      </c>
      <c r="K15" s="37">
        <v>1.9784986</v>
      </c>
      <c r="L15" s="19">
        <f t="shared" si="0"/>
        <v>24.336770000000001</v>
      </c>
      <c r="M15" s="51">
        <v>2.6344208</v>
      </c>
      <c r="N15" s="162">
        <v>3.3309999999999999E-14</v>
      </c>
      <c r="O15" s="51"/>
      <c r="P15"/>
      <c r="Q15"/>
      <c r="R15"/>
      <c r="S15"/>
      <c r="AD15" s="48"/>
      <c r="AE15" s="48"/>
      <c r="AF15" s="48"/>
      <c r="AG15" s="48"/>
      <c r="AH15" s="48"/>
      <c r="AI15" s="48"/>
      <c r="AJ15" s="48"/>
      <c r="AK15" s="48"/>
      <c r="AL15" s="48"/>
      <c r="AM15" s="48"/>
      <c r="AN15" s="48"/>
    </row>
    <row r="16" spans="1:40">
      <c r="A16" s="15" t="s">
        <v>14</v>
      </c>
      <c r="B16" s="16">
        <v>276.05655000000002</v>
      </c>
      <c r="C16" s="37">
        <v>1.3222375</v>
      </c>
      <c r="D16" s="16">
        <v>282.05779999999999</v>
      </c>
      <c r="E16" s="37">
        <v>1.7457081999999999</v>
      </c>
      <c r="F16" s="16">
        <v>281.10631999999998</v>
      </c>
      <c r="G16" s="37">
        <v>1.6480606</v>
      </c>
      <c r="H16" s="16">
        <v>265.50308000000001</v>
      </c>
      <c r="I16" s="37">
        <v>1.407381</v>
      </c>
      <c r="J16" s="16">
        <v>252.41668999999999</v>
      </c>
      <c r="K16" s="37">
        <v>1.0501959000000001</v>
      </c>
      <c r="L16" s="19">
        <f t="shared" si="0"/>
        <v>29.641109999999998</v>
      </c>
      <c r="M16" s="51">
        <v>2.1362030000000001</v>
      </c>
      <c r="N16" s="162">
        <v>0</v>
      </c>
      <c r="O16" s="51"/>
      <c r="P16"/>
      <c r="Q16"/>
      <c r="R16"/>
      <c r="S16"/>
      <c r="AD16" s="48"/>
      <c r="AE16" s="48"/>
      <c r="AF16" s="48"/>
      <c r="AG16" s="48"/>
      <c r="AH16" s="48"/>
      <c r="AI16" s="48"/>
      <c r="AJ16" s="48"/>
      <c r="AK16" s="48"/>
      <c r="AL16" s="48"/>
      <c r="AM16" s="48"/>
      <c r="AN16" s="48"/>
    </row>
    <row r="17" spans="1:40">
      <c r="A17" s="15" t="s">
        <v>32</v>
      </c>
      <c r="B17" s="16">
        <v>265.44625000000002</v>
      </c>
      <c r="C17" s="37">
        <v>2.3680967000000002</v>
      </c>
      <c r="D17" s="16">
        <v>280.10325</v>
      </c>
      <c r="E17" s="37">
        <v>2.1272122000000002</v>
      </c>
      <c r="F17" s="16">
        <v>279.18819999999999</v>
      </c>
      <c r="G17" s="37">
        <v>1.6218154</v>
      </c>
      <c r="H17" s="16">
        <v>271.25391000000002</v>
      </c>
      <c r="I17" s="37">
        <v>1.8206726</v>
      </c>
      <c r="J17" s="16">
        <v>265.33260000000001</v>
      </c>
      <c r="K17" s="37">
        <v>1.9841447999999999</v>
      </c>
      <c r="L17" s="19">
        <f t="shared" si="0"/>
        <v>14.770649999999989</v>
      </c>
      <c r="M17" s="51">
        <v>2.8328652000000001</v>
      </c>
      <c r="N17" s="162">
        <v>1.4447999999999999E-6</v>
      </c>
      <c r="O17" s="51"/>
      <c r="P17"/>
      <c r="Q17"/>
      <c r="R17"/>
      <c r="S17"/>
      <c r="T17"/>
      <c r="AD17" s="48"/>
      <c r="AE17" s="48"/>
      <c r="AF17" s="48"/>
      <c r="AG17" s="48"/>
      <c r="AH17" s="48"/>
      <c r="AI17" s="48"/>
      <c r="AJ17" s="48"/>
      <c r="AK17" s="48"/>
      <c r="AL17" s="48"/>
      <c r="AM17" s="48"/>
      <c r="AN17" s="48"/>
    </row>
    <row r="18" spans="1:40">
      <c r="A18" s="15" t="s">
        <v>15</v>
      </c>
      <c r="B18" s="16">
        <v>287.06948</v>
      </c>
      <c r="C18" s="37">
        <v>1.2783576000000001</v>
      </c>
      <c r="D18" s="16">
        <v>285.89989000000003</v>
      </c>
      <c r="E18" s="37">
        <v>1.6562383000000001</v>
      </c>
      <c r="F18" s="16">
        <v>277.75223</v>
      </c>
      <c r="G18" s="37">
        <v>1.2097205</v>
      </c>
      <c r="H18" s="16">
        <v>268.79473000000002</v>
      </c>
      <c r="I18" s="37">
        <v>1.4162352</v>
      </c>
      <c r="J18" s="16">
        <v>260.62331999999998</v>
      </c>
      <c r="K18" s="37">
        <v>1.5091676000000001</v>
      </c>
      <c r="L18" s="19">
        <f t="shared" si="0"/>
        <v>25.276570000000049</v>
      </c>
      <c r="M18" s="51">
        <v>2.0725327999999998</v>
      </c>
      <c r="N18" s="162">
        <v>0</v>
      </c>
      <c r="O18" s="51"/>
      <c r="P18" s="16"/>
      <c r="AD18" s="48"/>
      <c r="AE18" s="48"/>
      <c r="AF18" s="48"/>
      <c r="AG18" s="48"/>
      <c r="AH18" s="48"/>
      <c r="AI18" s="48"/>
      <c r="AJ18" s="48"/>
      <c r="AK18" s="48"/>
      <c r="AL18" s="48"/>
      <c r="AM18" s="48"/>
      <c r="AN18" s="48"/>
    </row>
    <row r="19" spans="1:40">
      <c r="A19" s="15" t="s">
        <v>16</v>
      </c>
      <c r="B19" s="16">
        <v>296.70627999999999</v>
      </c>
      <c r="C19" s="37">
        <v>1.8629235</v>
      </c>
      <c r="D19" s="16">
        <v>308.87270000000001</v>
      </c>
      <c r="E19" s="37">
        <v>1.7302919999999999</v>
      </c>
      <c r="F19" s="16">
        <v>298.78341999999998</v>
      </c>
      <c r="G19" s="37">
        <v>2.0720963000000001</v>
      </c>
      <c r="H19" s="16">
        <v>283.61844000000002</v>
      </c>
      <c r="I19" s="37">
        <v>1.8052935000000001</v>
      </c>
      <c r="J19" s="16">
        <v>259.73192999999998</v>
      </c>
      <c r="K19" s="37">
        <v>1.4475397000000001</v>
      </c>
      <c r="L19" s="19">
        <f t="shared" si="0"/>
        <v>49.140770000000032</v>
      </c>
      <c r="M19" s="51">
        <v>2.401618</v>
      </c>
      <c r="N19" s="162">
        <v>0</v>
      </c>
      <c r="O19" s="51"/>
      <c r="P19" s="16"/>
      <c r="AD19" s="48"/>
      <c r="AE19" s="48"/>
      <c r="AF19" s="48"/>
      <c r="AG19" s="48"/>
      <c r="AH19" s="48"/>
      <c r="AI19" s="48"/>
      <c r="AJ19" s="48"/>
      <c r="AK19" s="48"/>
      <c r="AL19" s="48"/>
      <c r="AM19" s="48"/>
      <c r="AN19" s="48"/>
    </row>
    <row r="20" spans="1:40">
      <c r="A20" s="15" t="s">
        <v>31</v>
      </c>
      <c r="B20" s="16">
        <v>285.02859999999998</v>
      </c>
      <c r="C20" s="37">
        <v>1.6391434</v>
      </c>
      <c r="D20" s="16">
        <v>290.77253999999999</v>
      </c>
      <c r="E20" s="37">
        <v>1.7836852000000001</v>
      </c>
      <c r="F20" s="16">
        <v>282.37754999999999</v>
      </c>
      <c r="G20" s="37">
        <v>1.5978896</v>
      </c>
      <c r="H20" s="16">
        <v>271.88740000000001</v>
      </c>
      <c r="I20" s="37">
        <v>1.6085851</v>
      </c>
      <c r="J20" s="16">
        <v>255.03937999999999</v>
      </c>
      <c r="K20" s="37">
        <v>1.5509154000000001</v>
      </c>
      <c r="L20" s="19">
        <f t="shared" si="0"/>
        <v>35.733159999999998</v>
      </c>
      <c r="M20" s="51">
        <v>2.4616574999999998</v>
      </c>
      <c r="N20" s="162">
        <v>0</v>
      </c>
      <c r="O20" s="51"/>
      <c r="P20"/>
      <c r="Q20"/>
      <c r="R20"/>
      <c r="S20"/>
      <c r="T20"/>
      <c r="AD20" s="48"/>
      <c r="AE20" s="48"/>
      <c r="AF20" s="48"/>
      <c r="AG20" s="48"/>
      <c r="AH20" s="48"/>
      <c r="AI20" s="48"/>
      <c r="AJ20" s="48"/>
      <c r="AK20" s="48"/>
      <c r="AL20" s="48"/>
      <c r="AM20" s="48"/>
      <c r="AN20" s="48"/>
    </row>
    <row r="21" spans="1:40">
      <c r="A21" s="15" t="s">
        <v>17</v>
      </c>
      <c r="B21" s="16">
        <v>275.02911999999998</v>
      </c>
      <c r="C21" s="37">
        <v>1.2906413000000001</v>
      </c>
      <c r="D21" s="16">
        <v>277.99628999999999</v>
      </c>
      <c r="E21" s="37">
        <v>1.4337709000000001</v>
      </c>
      <c r="F21" s="16">
        <v>266.79937999999999</v>
      </c>
      <c r="G21" s="37">
        <v>1.3215638000000001</v>
      </c>
      <c r="H21" s="16">
        <v>253.70975000000001</v>
      </c>
      <c r="I21" s="37">
        <v>1.1574211000000001</v>
      </c>
      <c r="J21" s="16">
        <v>241.81048000000001</v>
      </c>
      <c r="K21" s="37">
        <v>1.2548664</v>
      </c>
      <c r="L21" s="19">
        <f t="shared" si="0"/>
        <v>36.185809999999975</v>
      </c>
      <c r="M21" s="51">
        <v>1.8728156</v>
      </c>
      <c r="N21" s="162">
        <v>0</v>
      </c>
      <c r="O21" s="51"/>
      <c r="P21" s="16"/>
      <c r="AD21" s="48"/>
      <c r="AE21" s="48"/>
      <c r="AF21" s="48"/>
      <c r="AG21" s="48"/>
      <c r="AH21" s="48"/>
      <c r="AI21" s="48"/>
      <c r="AJ21" s="48"/>
      <c r="AK21" s="48"/>
      <c r="AL21" s="48"/>
      <c r="AM21" s="48"/>
      <c r="AN21" s="48"/>
    </row>
    <row r="22" spans="1:40">
      <c r="A22" s="15" t="s">
        <v>18</v>
      </c>
      <c r="B22" s="16">
        <v>278.90607999999997</v>
      </c>
      <c r="C22" s="37">
        <v>1.6127815000000001</v>
      </c>
      <c r="D22" s="16">
        <v>281.30682000000002</v>
      </c>
      <c r="E22" s="37">
        <v>1.7799558</v>
      </c>
      <c r="F22" s="16">
        <v>275.25864000000001</v>
      </c>
      <c r="G22" s="37">
        <v>1.6093999000000001</v>
      </c>
      <c r="H22" s="16">
        <v>263.64134000000001</v>
      </c>
      <c r="I22" s="37">
        <v>1.6513296</v>
      </c>
      <c r="J22" s="16">
        <v>253.61711</v>
      </c>
      <c r="K22" s="37">
        <v>1.6578752000000001</v>
      </c>
      <c r="L22" s="19">
        <f t="shared" si="0"/>
        <v>27.689710000000019</v>
      </c>
      <c r="M22" s="51">
        <v>2.3649260000000001</v>
      </c>
      <c r="N22" s="162">
        <v>0</v>
      </c>
      <c r="O22" s="51"/>
      <c r="P22" s="16"/>
      <c r="AD22" s="48"/>
      <c r="AE22" s="48"/>
      <c r="AF22" s="48"/>
      <c r="AG22" s="48"/>
      <c r="AH22" s="48"/>
      <c r="AI22" s="48"/>
      <c r="AJ22" s="48"/>
      <c r="AK22" s="48"/>
      <c r="AL22" s="48"/>
      <c r="AM22" s="48"/>
      <c r="AN22" s="48"/>
    </row>
    <row r="23" spans="1:40">
      <c r="A23" s="89" t="s">
        <v>77</v>
      </c>
      <c r="B23" s="16">
        <v>258.71476999999999</v>
      </c>
      <c r="C23" s="37">
        <v>2.5742690000000001</v>
      </c>
      <c r="D23" s="16">
        <v>255.13048000000001</v>
      </c>
      <c r="E23" s="37">
        <v>2.1834357</v>
      </c>
      <c r="F23" s="16">
        <v>253.99100000000001</v>
      </c>
      <c r="G23" s="37">
        <v>2.0303678000000001</v>
      </c>
      <c r="H23" s="16">
        <v>254.22828999999999</v>
      </c>
      <c r="I23" s="37">
        <v>1.7367395999999999</v>
      </c>
      <c r="J23" s="16">
        <v>248.79884999999999</v>
      </c>
      <c r="K23" s="37">
        <v>2.2998259000000001</v>
      </c>
      <c r="L23" s="19">
        <f t="shared" si="0"/>
        <v>6.3316300000000183</v>
      </c>
      <c r="M23" s="51">
        <v>3.2526280999999999</v>
      </c>
      <c r="N23" s="162">
        <v>5.5134900000000001E-2</v>
      </c>
      <c r="O23" s="51"/>
      <c r="P23"/>
      <c r="Q23"/>
      <c r="R23"/>
      <c r="S23"/>
      <c r="AD23" s="48"/>
      <c r="AE23" s="48"/>
      <c r="AF23" s="48"/>
      <c r="AG23" s="48"/>
      <c r="AH23" s="48"/>
      <c r="AI23" s="48"/>
      <c r="AJ23" s="48"/>
      <c r="AK23" s="48"/>
      <c r="AL23" s="48"/>
      <c r="AM23" s="48"/>
      <c r="AN23" s="48"/>
    </row>
    <row r="24" spans="1:40">
      <c r="A24" s="15" t="s">
        <v>19</v>
      </c>
      <c r="B24" s="16">
        <v>270.57468</v>
      </c>
      <c r="C24" s="37">
        <v>1.8174444000000001</v>
      </c>
      <c r="D24" s="16">
        <v>275.61865999999998</v>
      </c>
      <c r="E24" s="37">
        <v>1.5145968000000001</v>
      </c>
      <c r="F24" s="16">
        <v>271.08922000000001</v>
      </c>
      <c r="G24" s="37">
        <v>1.7546512999999999</v>
      </c>
      <c r="H24" s="16">
        <v>259.29761000000002</v>
      </c>
      <c r="I24" s="37">
        <v>2.0939679999999998</v>
      </c>
      <c r="J24" s="16">
        <v>250.51219</v>
      </c>
      <c r="K24" s="37">
        <v>1.8072157</v>
      </c>
      <c r="L24" s="19">
        <f t="shared" si="0"/>
        <v>25.106469999999973</v>
      </c>
      <c r="M24" s="51">
        <v>2.3017880000000002</v>
      </c>
      <c r="N24" s="162">
        <v>0</v>
      </c>
      <c r="O24" s="51"/>
      <c r="P24" s="16"/>
      <c r="AD24" s="48"/>
      <c r="AE24" s="48"/>
      <c r="AF24" s="48"/>
      <c r="AG24" s="48"/>
      <c r="AH24" s="48"/>
      <c r="AI24" s="48"/>
      <c r="AJ24" s="48"/>
      <c r="AK24" s="48"/>
      <c r="AL24" s="48"/>
      <c r="AM24" s="48"/>
      <c r="AN24" s="48"/>
    </row>
    <row r="25" spans="1:40">
      <c r="A25" s="89" t="s">
        <v>78</v>
      </c>
      <c r="B25" s="16">
        <v>262.44394999999997</v>
      </c>
      <c r="C25" s="37">
        <v>1.5153146</v>
      </c>
      <c r="D25" s="16">
        <v>268.62410999999997</v>
      </c>
      <c r="E25" s="37">
        <v>1.8004743000000001</v>
      </c>
      <c r="F25" s="16">
        <v>259.70792</v>
      </c>
      <c r="G25" s="37">
        <v>1.6515525</v>
      </c>
      <c r="H25" s="16">
        <v>247.24947</v>
      </c>
      <c r="I25" s="37">
        <v>2.0608445999999998</v>
      </c>
      <c r="J25" s="16">
        <v>227.07330999999999</v>
      </c>
      <c r="K25" s="37">
        <v>2.0241660000000001</v>
      </c>
      <c r="L25" s="19">
        <f t="shared" si="0"/>
        <v>41.550799999999981</v>
      </c>
      <c r="M25" s="51">
        <v>2.6963335000000002</v>
      </c>
      <c r="N25" s="162">
        <v>0</v>
      </c>
      <c r="O25" s="51"/>
      <c r="P25"/>
      <c r="Q25"/>
      <c r="R25"/>
      <c r="S25"/>
      <c r="AD25" s="48"/>
      <c r="AE25" s="48"/>
      <c r="AF25" s="48"/>
      <c r="AG25" s="48"/>
      <c r="AH25" s="48"/>
      <c r="AI25" s="48"/>
      <c r="AJ25" s="48"/>
      <c r="AK25" s="48"/>
      <c r="AL25" s="48"/>
      <c r="AM25" s="48"/>
      <c r="AN25" s="48"/>
    </row>
    <row r="26" spans="1:40">
      <c r="A26" s="15" t="s">
        <v>20</v>
      </c>
      <c r="B26" s="16">
        <v>260.80128000000002</v>
      </c>
      <c r="C26" s="37">
        <v>2.7193874999999998</v>
      </c>
      <c r="D26" s="16">
        <v>260.24470000000002</v>
      </c>
      <c r="E26" s="37">
        <v>2.2130719000000001</v>
      </c>
      <c r="F26" s="16">
        <v>252.77394000000001</v>
      </c>
      <c r="G26" s="37">
        <v>1.9138462999999999</v>
      </c>
      <c r="H26" s="16">
        <v>248.77866</v>
      </c>
      <c r="I26" s="37">
        <v>1.8189386000000001</v>
      </c>
      <c r="J26" s="16">
        <v>233.36497</v>
      </c>
      <c r="K26" s="37">
        <v>2.2118498</v>
      </c>
      <c r="L26" s="19">
        <f t="shared" si="0"/>
        <v>26.879730000000023</v>
      </c>
      <c r="M26" s="51">
        <v>2.9944787000000002</v>
      </c>
      <c r="N26" s="162">
        <v>1.081E-13</v>
      </c>
      <c r="O26" s="51"/>
      <c r="P26" s="49"/>
      <c r="Q26" s="49"/>
      <c r="AD26" s="48"/>
      <c r="AE26" s="48"/>
      <c r="AF26" s="48"/>
      <c r="AG26" s="48"/>
      <c r="AH26" s="48"/>
      <c r="AI26" s="48"/>
      <c r="AJ26" s="48"/>
      <c r="AK26" s="48"/>
      <c r="AL26" s="48"/>
      <c r="AM26" s="48"/>
      <c r="AN26" s="48"/>
    </row>
    <row r="27" spans="1:40">
      <c r="A27" s="15" t="s">
        <v>21</v>
      </c>
      <c r="B27" s="16">
        <v>299.41566</v>
      </c>
      <c r="C27" s="37">
        <v>1.5637635999999999</v>
      </c>
      <c r="D27" s="16">
        <v>309.20632000000001</v>
      </c>
      <c r="E27" s="37">
        <v>1.7364956</v>
      </c>
      <c r="F27" s="16">
        <v>307.01173</v>
      </c>
      <c r="G27" s="37">
        <v>1.0116080000000001</v>
      </c>
      <c r="H27" s="16">
        <v>297.06043</v>
      </c>
      <c r="I27" s="37">
        <v>1.5002476</v>
      </c>
      <c r="J27" s="16">
        <v>273.34719000000001</v>
      </c>
      <c r="K27" s="37">
        <v>1.6003286999999999</v>
      </c>
      <c r="L27" s="19">
        <f t="shared" si="0"/>
        <v>35.859129999999993</v>
      </c>
      <c r="M27" s="51">
        <v>2.4888636000000002</v>
      </c>
      <c r="N27" s="162">
        <v>0</v>
      </c>
      <c r="O27"/>
      <c r="P27" s="16"/>
      <c r="AD27" s="48"/>
      <c r="AE27" s="48"/>
      <c r="AF27" s="48"/>
      <c r="AG27" s="48"/>
      <c r="AH27" s="48"/>
      <c r="AI27" s="48"/>
      <c r="AJ27" s="48"/>
      <c r="AK27" s="48"/>
      <c r="AL27" s="48"/>
      <c r="AM27" s="48"/>
      <c r="AN27" s="48"/>
    </row>
    <row r="28" spans="1:40">
      <c r="A28" s="15" t="s">
        <v>23</v>
      </c>
      <c r="B28" s="16">
        <v>292.93923999999998</v>
      </c>
      <c r="C28" s="37">
        <v>1.7156423000000001</v>
      </c>
      <c r="D28" s="16">
        <v>289.52516000000003</v>
      </c>
      <c r="E28" s="37">
        <v>1.1560246000000001</v>
      </c>
      <c r="F28" s="16">
        <v>277.54565000000002</v>
      </c>
      <c r="G28" s="37">
        <v>1.1956777000000001</v>
      </c>
      <c r="H28" s="16">
        <v>258.59744999999998</v>
      </c>
      <c r="I28" s="37">
        <v>1.3512192000000001</v>
      </c>
      <c r="J28" s="16">
        <v>244.09849</v>
      </c>
      <c r="K28" s="37">
        <v>1.4289144</v>
      </c>
      <c r="L28" s="19">
        <f t="shared" si="0"/>
        <v>45.42667000000003</v>
      </c>
      <c r="M28" s="51">
        <v>1.8808229999999999</v>
      </c>
      <c r="N28" s="162">
        <v>0</v>
      </c>
      <c r="O28"/>
      <c r="P28" s="16"/>
      <c r="AD28" s="48"/>
      <c r="AE28" s="48"/>
      <c r="AF28" s="48"/>
      <c r="AG28" s="48"/>
      <c r="AH28" s="48"/>
      <c r="AI28" s="48"/>
      <c r="AJ28" s="48"/>
      <c r="AK28" s="48"/>
      <c r="AL28" s="48"/>
      <c r="AM28" s="48"/>
      <c r="AN28" s="48"/>
    </row>
    <row r="29" spans="1:40">
      <c r="A29" s="15" t="s">
        <v>24</v>
      </c>
      <c r="B29" s="16">
        <v>294.61333999999999</v>
      </c>
      <c r="C29" s="37">
        <v>1.6441574000000001</v>
      </c>
      <c r="D29" s="16">
        <v>298.07231999999999</v>
      </c>
      <c r="E29" s="37">
        <v>2.0021279000000001</v>
      </c>
      <c r="F29" s="16">
        <v>293.97582</v>
      </c>
      <c r="G29" s="37">
        <v>1.835053</v>
      </c>
      <c r="H29" s="16">
        <v>277.23806999999999</v>
      </c>
      <c r="I29" s="37">
        <v>1.7445975</v>
      </c>
      <c r="J29" s="16">
        <v>260.80372999999997</v>
      </c>
      <c r="K29" s="37">
        <v>1.5682791</v>
      </c>
      <c r="L29" s="19">
        <f t="shared" si="0"/>
        <v>37.268590000000017</v>
      </c>
      <c r="M29" s="51">
        <v>2.6911502</v>
      </c>
      <c r="N29" s="162">
        <v>0</v>
      </c>
      <c r="O29"/>
      <c r="P29" s="16"/>
      <c r="AD29" s="48"/>
      <c r="AE29" s="48"/>
      <c r="AF29" s="48"/>
      <c r="AG29" s="48"/>
      <c r="AH29" s="48"/>
      <c r="AI29" s="48"/>
      <c r="AJ29" s="48"/>
      <c r="AK29" s="48"/>
      <c r="AL29" s="48"/>
      <c r="AM29" s="48"/>
      <c r="AN29" s="48"/>
    </row>
    <row r="30" spans="1:40">
      <c r="A30" s="89" t="s">
        <v>79</v>
      </c>
      <c r="B30" s="16">
        <v>277.75463999999999</v>
      </c>
      <c r="C30" s="37">
        <v>1.714685</v>
      </c>
      <c r="D30" s="16">
        <v>286.04397999999998</v>
      </c>
      <c r="E30" s="37">
        <v>1.9078599999999999</v>
      </c>
      <c r="F30" s="16">
        <v>288.41381999999999</v>
      </c>
      <c r="G30" s="37">
        <v>1.7619454999999999</v>
      </c>
      <c r="H30" s="16">
        <v>281.15737999999999</v>
      </c>
      <c r="I30" s="37">
        <v>1.7662576000000001</v>
      </c>
      <c r="J30" s="16">
        <v>269.40665000000001</v>
      </c>
      <c r="K30" s="37">
        <v>1.8680646000000001</v>
      </c>
      <c r="L30" s="19">
        <f t="shared" si="0"/>
        <v>16.637329999999963</v>
      </c>
      <c r="M30" s="51">
        <v>2.6033559999999998</v>
      </c>
      <c r="N30" s="162">
        <v>1.0641000000000001E-8</v>
      </c>
      <c r="O30"/>
      <c r="P30"/>
      <c r="Q30"/>
      <c r="R30"/>
      <c r="S30"/>
      <c r="AD30" s="48"/>
      <c r="AE30" s="48"/>
      <c r="AF30" s="48"/>
      <c r="AG30" s="48"/>
      <c r="AH30" s="48"/>
      <c r="AI30" s="48"/>
      <c r="AJ30" s="48"/>
      <c r="AK30" s="48"/>
      <c r="AL30" s="48"/>
      <c r="AM30" s="48"/>
      <c r="AN30" s="48"/>
    </row>
    <row r="31" spans="1:40">
      <c r="A31" s="15" t="s">
        <v>33</v>
      </c>
      <c r="B31" s="16">
        <v>272.34908000000001</v>
      </c>
      <c r="C31" s="37">
        <v>2.7151597999999999</v>
      </c>
      <c r="D31" s="16">
        <v>277.62266</v>
      </c>
      <c r="E31" s="37">
        <v>2.8655157</v>
      </c>
      <c r="F31" s="16">
        <v>273.91771999999997</v>
      </c>
      <c r="G31" s="37">
        <v>2.3292874000000001</v>
      </c>
      <c r="H31" s="16">
        <v>262.49122</v>
      </c>
      <c r="I31" s="37">
        <v>2.6335253999999999</v>
      </c>
      <c r="J31" s="16">
        <v>255.10799</v>
      </c>
      <c r="K31" s="37">
        <v>3.2158350000000002</v>
      </c>
      <c r="L31" s="19">
        <f t="shared" si="0"/>
        <v>22.514669999999995</v>
      </c>
      <c r="M31" s="51">
        <v>3.2414090999999998</v>
      </c>
      <c r="N31" s="162">
        <v>9.479E-10</v>
      </c>
      <c r="O31"/>
      <c r="P31"/>
      <c r="Q31"/>
      <c r="R31"/>
      <c r="S31"/>
      <c r="T31"/>
      <c r="AD31" s="48"/>
      <c r="AE31" s="48"/>
      <c r="AF31" s="48"/>
      <c r="AG31" s="48"/>
      <c r="AH31" s="48"/>
      <c r="AI31" s="48"/>
      <c r="AJ31" s="48"/>
      <c r="AK31" s="48"/>
      <c r="AL31" s="48"/>
      <c r="AM31" s="48"/>
      <c r="AN31" s="48"/>
    </row>
    <row r="32" spans="1:40">
      <c r="A32" s="15" t="s">
        <v>25</v>
      </c>
      <c r="B32" s="16">
        <v>275.03698000000003</v>
      </c>
      <c r="C32" s="37">
        <v>1.4320021999999999</v>
      </c>
      <c r="D32" s="16">
        <v>288.52755999999999</v>
      </c>
      <c r="E32" s="37">
        <v>1.8470260000000001</v>
      </c>
      <c r="F32" s="16">
        <v>288.16464000000002</v>
      </c>
      <c r="G32" s="37">
        <v>1.5572367</v>
      </c>
      <c r="H32" s="16">
        <v>277.45134000000002</v>
      </c>
      <c r="I32" s="37">
        <v>1.5179741</v>
      </c>
      <c r="J32" s="16">
        <v>261.86567000000002</v>
      </c>
      <c r="K32" s="37">
        <v>1.4742038</v>
      </c>
      <c r="L32" s="19">
        <f t="shared" si="0"/>
        <v>26.661889999999971</v>
      </c>
      <c r="M32" s="51">
        <v>2.5247850000000001</v>
      </c>
      <c r="N32" s="162">
        <v>0</v>
      </c>
      <c r="O32"/>
      <c r="P32" s="16"/>
      <c r="AD32" s="48"/>
      <c r="AE32" s="48"/>
      <c r="AF32" s="48"/>
      <c r="AG32" s="48"/>
      <c r="AH32" s="48"/>
      <c r="AI32" s="48"/>
      <c r="AJ32" s="48"/>
      <c r="AK32" s="48"/>
      <c r="AL32" s="48"/>
      <c r="AM32" s="48"/>
      <c r="AN32" s="48"/>
    </row>
    <row r="33" spans="1:40">
      <c r="A33" s="15" t="s">
        <v>26</v>
      </c>
      <c r="B33" s="16">
        <v>281.47743000000003</v>
      </c>
      <c r="C33" s="37">
        <v>1.0674994</v>
      </c>
      <c r="D33" s="16">
        <v>277.18646999999999</v>
      </c>
      <c r="E33" s="37">
        <v>1.4855050999999999</v>
      </c>
      <c r="F33" s="16">
        <v>268.11351000000002</v>
      </c>
      <c r="G33" s="37">
        <v>1.9101115</v>
      </c>
      <c r="H33" s="16">
        <v>259.08823999999998</v>
      </c>
      <c r="I33" s="37">
        <v>1.6922505999999999</v>
      </c>
      <c r="J33" s="16">
        <v>249.12067999999999</v>
      </c>
      <c r="K33" s="37">
        <v>1.7201248</v>
      </c>
      <c r="L33" s="19">
        <f t="shared" si="0"/>
        <v>28.065789999999993</v>
      </c>
      <c r="M33" s="51">
        <v>2.4135895999999999</v>
      </c>
      <c r="N33" s="162">
        <v>0</v>
      </c>
      <c r="O33"/>
      <c r="P33" s="16"/>
      <c r="AD33" s="48"/>
      <c r="AE33" s="48"/>
      <c r="AF33" s="48"/>
      <c r="AG33" s="48"/>
      <c r="AH33" s="48"/>
      <c r="AI33" s="48"/>
      <c r="AJ33" s="48"/>
      <c r="AK33" s="48"/>
      <c r="AL33" s="48"/>
      <c r="AM33" s="48"/>
      <c r="AN33" s="48"/>
    </row>
    <row r="34" spans="1:40">
      <c r="A34" s="15" t="s">
        <v>27</v>
      </c>
      <c r="B34" s="16">
        <v>276.00146999999998</v>
      </c>
      <c r="C34" s="37">
        <v>1.6091909</v>
      </c>
      <c r="D34" s="16">
        <v>278.35856000000001</v>
      </c>
      <c r="E34" s="37">
        <v>1.4452267999999999</v>
      </c>
      <c r="F34" s="16">
        <v>278.31727999999998</v>
      </c>
      <c r="G34" s="37">
        <v>1.3669532</v>
      </c>
      <c r="H34" s="16">
        <v>270.08242999999999</v>
      </c>
      <c r="I34" s="37">
        <v>1.2966943</v>
      </c>
      <c r="J34" s="16">
        <v>265.96805000000001</v>
      </c>
      <c r="K34" s="37">
        <v>1.2749081</v>
      </c>
      <c r="L34" s="19">
        <f t="shared" si="0"/>
        <v>12.390510000000006</v>
      </c>
      <c r="M34" s="51">
        <v>1.7887042</v>
      </c>
      <c r="N34" s="162">
        <v>1.0297999999999999E-9</v>
      </c>
      <c r="O34"/>
      <c r="P34" s="16"/>
      <c r="AD34" s="48"/>
      <c r="AE34" s="48"/>
      <c r="AF34" s="48"/>
      <c r="AG34" s="48"/>
      <c r="AH34" s="48"/>
      <c r="AI34" s="48"/>
      <c r="AJ34" s="48"/>
      <c r="AK34" s="48"/>
      <c r="AL34" s="48"/>
      <c r="AM34" s="48"/>
      <c r="AN34" s="48"/>
    </row>
    <row r="35" spans="1:40">
      <c r="A35" s="89" t="s">
        <v>80</v>
      </c>
      <c r="B35" s="16">
        <v>273.07713000000001</v>
      </c>
      <c r="C35" s="37">
        <v>1.6888612000000001</v>
      </c>
      <c r="D35" s="16">
        <v>269.39582999999999</v>
      </c>
      <c r="E35" s="37">
        <v>1.8505978000000001</v>
      </c>
      <c r="F35" s="16">
        <v>262.84724</v>
      </c>
      <c r="G35" s="37">
        <v>1.6849774</v>
      </c>
      <c r="H35" s="16">
        <v>249.35258999999999</v>
      </c>
      <c r="I35" s="37">
        <v>1.8982809</v>
      </c>
      <c r="J35" s="16">
        <v>234.86456999999999</v>
      </c>
      <c r="K35" s="37">
        <v>1.5366895</v>
      </c>
      <c r="L35" s="19">
        <f t="shared" si="0"/>
        <v>34.531260000000003</v>
      </c>
      <c r="M35" s="51">
        <v>2.3950946000000002</v>
      </c>
      <c r="N35" s="162">
        <v>0</v>
      </c>
      <c r="O35"/>
      <c r="P35"/>
      <c r="Q35"/>
      <c r="R35"/>
      <c r="S35"/>
      <c r="AD35" s="48"/>
      <c r="AE35" s="48"/>
      <c r="AF35" s="48"/>
      <c r="AG35" s="48"/>
      <c r="AH35" s="48"/>
      <c r="AI35" s="48"/>
      <c r="AJ35" s="48"/>
      <c r="AK35" s="48"/>
      <c r="AL35" s="48"/>
      <c r="AM35" s="48"/>
      <c r="AN35" s="48"/>
    </row>
    <row r="36" spans="1:40">
      <c r="A36" s="15" t="s">
        <v>28</v>
      </c>
      <c r="B36" s="16">
        <v>263.88404000000003</v>
      </c>
      <c r="C36" s="37">
        <v>1.5687769</v>
      </c>
      <c r="D36" s="16">
        <v>262.79649000000001</v>
      </c>
      <c r="E36" s="37">
        <v>1.4754480999999999</v>
      </c>
      <c r="F36" s="16">
        <v>259.57037000000003</v>
      </c>
      <c r="G36" s="37">
        <v>1.3328507000000001</v>
      </c>
      <c r="H36" s="16">
        <v>248.48483999999999</v>
      </c>
      <c r="I36" s="37">
        <v>1.5348425999999999</v>
      </c>
      <c r="J36" s="16">
        <v>226.72738000000001</v>
      </c>
      <c r="K36" s="37">
        <v>1.8731848</v>
      </c>
      <c r="L36" s="19">
        <f t="shared" si="0"/>
        <v>36.069109999999995</v>
      </c>
      <c r="M36" s="51">
        <v>2.2859528999999998</v>
      </c>
      <c r="N36" s="162">
        <v>0</v>
      </c>
      <c r="O36"/>
      <c r="P36" s="16"/>
      <c r="AD36" s="48"/>
      <c r="AE36" s="48"/>
      <c r="AF36" s="48"/>
      <c r="AG36" s="48"/>
      <c r="AH36" s="48"/>
      <c r="AI36" s="48"/>
      <c r="AJ36" s="48"/>
      <c r="AK36" s="48"/>
      <c r="AL36" s="48"/>
      <c r="AM36" s="48"/>
      <c r="AN36" s="48"/>
    </row>
    <row r="37" spans="1:40">
      <c r="A37" s="15" t="s">
        <v>29</v>
      </c>
      <c r="B37" s="16">
        <v>282.76186000000001</v>
      </c>
      <c r="C37" s="37">
        <v>1.6782032</v>
      </c>
      <c r="D37" s="16">
        <v>290.00903</v>
      </c>
      <c r="E37" s="37">
        <v>1.9211222999999999</v>
      </c>
      <c r="F37" s="16">
        <v>287.3852</v>
      </c>
      <c r="G37" s="37">
        <v>1.8454674</v>
      </c>
      <c r="H37" s="16">
        <v>276.01107999999999</v>
      </c>
      <c r="I37" s="37">
        <v>1.6774426</v>
      </c>
      <c r="J37" s="16">
        <v>262.36873000000003</v>
      </c>
      <c r="K37" s="37">
        <v>1.3271653000000001</v>
      </c>
      <c r="L37" s="19">
        <f t="shared" si="0"/>
        <v>27.640299999999968</v>
      </c>
      <c r="M37" s="51">
        <v>2.2812066999999998</v>
      </c>
      <c r="N37" s="162">
        <v>0</v>
      </c>
      <c r="O37"/>
      <c r="P37" s="16"/>
      <c r="AD37" s="48"/>
      <c r="AE37" s="48"/>
      <c r="AF37" s="48"/>
      <c r="AG37" s="48"/>
      <c r="AH37" s="48"/>
      <c r="AI37" s="48"/>
      <c r="AJ37" s="48"/>
      <c r="AK37" s="48"/>
      <c r="AL37" s="48"/>
      <c r="AM37" s="48"/>
      <c r="AN37" s="48"/>
    </row>
    <row r="38" spans="1:40">
      <c r="A38" s="89" t="s">
        <v>81</v>
      </c>
      <c r="B38" s="16">
        <v>236.59138999999999</v>
      </c>
      <c r="C38" s="37">
        <v>2.1648605000000001</v>
      </c>
      <c r="D38" s="16">
        <v>234.03316000000001</v>
      </c>
      <c r="E38" s="37">
        <v>2.5900715999999999</v>
      </c>
      <c r="F38" s="16">
        <v>225.14988</v>
      </c>
      <c r="G38" s="37">
        <v>1.7154186</v>
      </c>
      <c r="H38" s="16">
        <v>221.54393999999999</v>
      </c>
      <c r="I38" s="37">
        <v>2.3564395</v>
      </c>
      <c r="J38" s="16">
        <v>204.30869000000001</v>
      </c>
      <c r="K38" s="37">
        <v>3.0326083000000001</v>
      </c>
      <c r="L38" s="19">
        <f t="shared" si="0"/>
        <v>29.724469999999997</v>
      </c>
      <c r="M38" s="51">
        <v>4.4294212000000002</v>
      </c>
      <c r="N38" s="162">
        <v>2.6564E-9</v>
      </c>
      <c r="O38"/>
      <c r="P38"/>
      <c r="Q38"/>
      <c r="R38"/>
      <c r="S38"/>
      <c r="AD38" s="48"/>
      <c r="AE38" s="48"/>
      <c r="AF38" s="48"/>
      <c r="AG38" s="48"/>
      <c r="AH38" s="48"/>
      <c r="AI38" s="48"/>
      <c r="AJ38" s="48"/>
      <c r="AK38" s="48"/>
      <c r="AL38" s="48"/>
      <c r="AM38" s="48"/>
      <c r="AN38" s="48"/>
    </row>
    <row r="39" spans="1:40">
      <c r="A39" s="15" t="s">
        <v>30</v>
      </c>
      <c r="B39" s="16">
        <v>271.53491000000002</v>
      </c>
      <c r="C39" s="37">
        <v>1.9987062</v>
      </c>
      <c r="D39" s="16">
        <v>275.47895999999997</v>
      </c>
      <c r="E39" s="37">
        <v>1.9614769000000001</v>
      </c>
      <c r="F39" s="16">
        <v>273.38073000000003</v>
      </c>
      <c r="G39" s="37">
        <v>1.825844</v>
      </c>
      <c r="H39" s="16">
        <v>265.92554999999999</v>
      </c>
      <c r="I39" s="37">
        <v>1.6866188</v>
      </c>
      <c r="J39" s="16">
        <v>262.89218</v>
      </c>
      <c r="K39" s="37">
        <v>1.5355338999999999</v>
      </c>
      <c r="L39" s="19">
        <f t="shared" si="0"/>
        <v>12.586779999999976</v>
      </c>
      <c r="M39" s="51">
        <v>2.2700434</v>
      </c>
      <c r="N39" s="162">
        <v>3.7707999999999999E-7</v>
      </c>
      <c r="O39"/>
      <c r="P39"/>
      <c r="Q39"/>
      <c r="R39"/>
      <c r="S39"/>
      <c r="T39"/>
      <c r="AD39" s="48"/>
      <c r="AE39" s="48"/>
      <c r="AF39" s="48"/>
      <c r="AG39" s="48"/>
      <c r="AH39" s="48"/>
      <c r="AI39" s="48"/>
      <c r="AJ39" s="48"/>
      <c r="AK39" s="48"/>
      <c r="AL39" s="48"/>
      <c r="AM39" s="48"/>
      <c r="AN39" s="48"/>
    </row>
    <row r="40" spans="1:40">
      <c r="A40" s="18"/>
      <c r="B40" s="16"/>
      <c r="C40" s="37"/>
      <c r="D40" s="16"/>
      <c r="E40" s="37"/>
      <c r="F40" s="16"/>
      <c r="G40" s="37"/>
      <c r="H40" s="16"/>
      <c r="I40" s="37"/>
      <c r="J40" s="16"/>
      <c r="K40" s="37"/>
      <c r="L40" s="19"/>
      <c r="M40" s="161"/>
      <c r="N40" s="168"/>
      <c r="O40"/>
      <c r="P40"/>
      <c r="Q40"/>
      <c r="R40"/>
      <c r="S40"/>
      <c r="AD40" s="48"/>
      <c r="AE40" s="48"/>
      <c r="AF40" s="48"/>
      <c r="AG40" s="48"/>
      <c r="AH40" s="48"/>
      <c r="AI40" s="48"/>
      <c r="AJ40" s="48"/>
      <c r="AK40" s="48"/>
      <c r="AL40" s="48"/>
      <c r="AM40" s="48"/>
      <c r="AN40" s="48"/>
    </row>
    <row r="41" spans="1:40">
      <c r="A41" s="14" t="s">
        <v>143</v>
      </c>
      <c r="B41" s="22">
        <v>274.80495000000002</v>
      </c>
      <c r="C41" s="43">
        <v>0.34767959999999998</v>
      </c>
      <c r="D41" s="22">
        <v>278.52864</v>
      </c>
      <c r="E41" s="43">
        <v>0.35350100000000001</v>
      </c>
      <c r="F41" s="22">
        <v>273.14416999999997</v>
      </c>
      <c r="G41" s="43">
        <v>0.32735419999999998</v>
      </c>
      <c r="H41" s="22">
        <v>262.60093000000001</v>
      </c>
      <c r="I41" s="43">
        <v>0.33415610000000001</v>
      </c>
      <c r="J41" s="22">
        <v>249.94601</v>
      </c>
      <c r="K41" s="43">
        <v>0.3483773</v>
      </c>
      <c r="L41" s="19">
        <f>D41-J41</f>
        <v>28.582629999999995</v>
      </c>
      <c r="M41" s="161">
        <v>0.48754969999999997</v>
      </c>
      <c r="N41" s="169">
        <v>3.7707999999999999E-7</v>
      </c>
      <c r="O41"/>
      <c r="P41"/>
      <c r="Q41"/>
      <c r="R41"/>
      <c r="S41"/>
      <c r="T41"/>
      <c r="AD41" s="48"/>
      <c r="AE41" s="48"/>
      <c r="AF41" s="48"/>
      <c r="AG41" s="48"/>
      <c r="AH41" s="48"/>
      <c r="AI41" s="48"/>
      <c r="AJ41" s="48"/>
      <c r="AK41" s="48"/>
      <c r="AL41" s="48"/>
      <c r="AM41" s="48"/>
      <c r="AN41" s="48"/>
    </row>
    <row r="42" spans="1:40">
      <c r="A42" s="270"/>
      <c r="B42" s="277"/>
      <c r="C42" s="276"/>
      <c r="D42" s="277"/>
      <c r="E42" s="276"/>
      <c r="F42" s="277"/>
      <c r="G42" s="276"/>
      <c r="H42" s="277"/>
      <c r="I42" s="276"/>
      <c r="J42" s="277"/>
      <c r="K42" s="276"/>
      <c r="L42" s="277"/>
      <c r="M42" s="276"/>
      <c r="N42" s="165"/>
      <c r="AD42" s="48"/>
      <c r="AE42" s="48"/>
      <c r="AF42" s="48"/>
      <c r="AG42" s="48"/>
      <c r="AH42" s="48"/>
      <c r="AI42" s="48"/>
      <c r="AJ42" s="48"/>
      <c r="AK42" s="48"/>
      <c r="AL42" s="48"/>
      <c r="AM42" s="48"/>
      <c r="AN42" s="48"/>
    </row>
    <row r="43" spans="1:40">
      <c r="A43" s="21" t="s">
        <v>35</v>
      </c>
      <c r="B43" s="7"/>
      <c r="C43" s="50"/>
      <c r="D43" s="7"/>
      <c r="E43" s="50"/>
      <c r="F43" s="7"/>
      <c r="G43" s="50"/>
      <c r="H43" s="7"/>
      <c r="I43" s="50"/>
      <c r="J43" s="7"/>
      <c r="K43" s="50"/>
      <c r="L43" s="6"/>
      <c r="M43" s="159"/>
      <c r="N43" s="160"/>
      <c r="O43"/>
      <c r="P43"/>
      <c r="Q43"/>
      <c r="R43"/>
      <c r="S43"/>
      <c r="T43"/>
      <c r="AD43" s="48"/>
      <c r="AE43" s="48"/>
      <c r="AF43" s="48"/>
      <c r="AG43" s="48"/>
      <c r="AH43" s="48"/>
      <c r="AI43" s="48"/>
      <c r="AJ43" s="48"/>
      <c r="AK43" s="48"/>
      <c r="AL43" s="48"/>
      <c r="AM43" s="48"/>
      <c r="AN43" s="48"/>
    </row>
    <row r="44" spans="1:40" ht="12.75" customHeight="1">
      <c r="A44" s="15" t="s">
        <v>252</v>
      </c>
      <c r="B44" s="22">
        <v>267.14418000000001</v>
      </c>
      <c r="C44" s="43">
        <v>1.6724364</v>
      </c>
      <c r="D44" s="22">
        <v>275.12975999999998</v>
      </c>
      <c r="E44" s="43">
        <v>1.723525</v>
      </c>
      <c r="F44" s="22">
        <v>269.91968000000003</v>
      </c>
      <c r="G44" s="43">
        <v>1.5450725999999999</v>
      </c>
      <c r="H44" s="22">
        <v>270.03154999999998</v>
      </c>
      <c r="I44" s="43">
        <v>1.6616287000000001</v>
      </c>
      <c r="J44" s="22">
        <v>260.67451999999997</v>
      </c>
      <c r="K44" s="43">
        <v>1.6091035</v>
      </c>
      <c r="L44" s="19">
        <f>D44-J44</f>
        <v>14.455240000000003</v>
      </c>
      <c r="M44" s="161">
        <v>2.3837332999999998</v>
      </c>
      <c r="N44" s="162">
        <v>4.3017000000000001E-8</v>
      </c>
      <c r="O44"/>
      <c r="P44"/>
      <c r="Q44"/>
      <c r="R44"/>
      <c r="S44"/>
      <c r="T44"/>
      <c r="AD44" s="48"/>
      <c r="AE44" s="48"/>
      <c r="AF44" s="48"/>
      <c r="AG44" s="48"/>
      <c r="AH44" s="48"/>
      <c r="AI44" s="48"/>
      <c r="AJ44" s="48"/>
      <c r="AK44" s="48"/>
      <c r="AL44" s="48"/>
      <c r="AM44" s="48"/>
      <c r="AN44" s="48"/>
    </row>
    <row r="45" spans="1:40" ht="12.75" customHeight="1">
      <c r="A45" s="89" t="s">
        <v>82</v>
      </c>
      <c r="B45" s="16">
        <v>209.40619000000001</v>
      </c>
      <c r="C45" s="37">
        <v>1.9722754</v>
      </c>
      <c r="D45" s="16">
        <v>204.65619000000001</v>
      </c>
      <c r="E45" s="37">
        <v>1.6899621</v>
      </c>
      <c r="F45" s="16">
        <v>195.85844</v>
      </c>
      <c r="G45" s="37">
        <v>1.7466286</v>
      </c>
      <c r="H45" s="16">
        <v>184.77771999999999</v>
      </c>
      <c r="I45" s="37">
        <v>1.7829827</v>
      </c>
      <c r="J45" s="16">
        <v>187.35820000000001</v>
      </c>
      <c r="K45" s="37">
        <v>3.1258233999999998</v>
      </c>
      <c r="L45" s="19">
        <f>D45-J45</f>
        <v>17.297989999999999</v>
      </c>
      <c r="M45" s="161">
        <v>3.2961684999999998</v>
      </c>
      <c r="N45" s="162">
        <v>1.2610000000000001E-6</v>
      </c>
      <c r="O45"/>
      <c r="P45"/>
      <c r="Q45"/>
      <c r="R45"/>
      <c r="S45"/>
      <c r="AD45" s="48"/>
      <c r="AE45" s="48"/>
      <c r="AF45" s="48"/>
      <c r="AG45" s="48"/>
      <c r="AH45" s="48"/>
      <c r="AI45" s="48"/>
      <c r="AJ45" s="48"/>
      <c r="AK45" s="48"/>
      <c r="AL45" s="48"/>
      <c r="AM45" s="48"/>
      <c r="AN45" s="48"/>
    </row>
    <row r="46" spans="1:40" ht="12.75" customHeight="1">
      <c r="A46" s="89" t="s">
        <v>83</v>
      </c>
      <c r="B46" s="16">
        <v>278.38168000000002</v>
      </c>
      <c r="C46" s="37">
        <v>2.2557173000000001</v>
      </c>
      <c r="D46" s="16">
        <v>276.39165000000003</v>
      </c>
      <c r="E46" s="37">
        <v>1.6552708</v>
      </c>
      <c r="F46" s="16">
        <v>265.65390000000002</v>
      </c>
      <c r="G46" s="37">
        <v>1.9865014999999999</v>
      </c>
      <c r="H46" s="16">
        <v>259.78985</v>
      </c>
      <c r="I46" s="37">
        <v>1.744488</v>
      </c>
      <c r="J46" s="16">
        <v>256.15361999999999</v>
      </c>
      <c r="K46" s="37">
        <v>1.5731976999999999</v>
      </c>
      <c r="L46" s="19">
        <f>D46-J46</f>
        <v>20.238030000000037</v>
      </c>
      <c r="M46" s="161">
        <v>2.0569071000000001</v>
      </c>
      <c r="N46" s="162">
        <v>2.2200000000000002E-15</v>
      </c>
      <c r="O46"/>
      <c r="P46"/>
      <c r="Q46"/>
      <c r="R46"/>
      <c r="S46"/>
      <c r="AD46" s="48"/>
      <c r="AE46" s="48"/>
      <c r="AF46" s="48"/>
      <c r="AG46" s="48"/>
      <c r="AH46" s="48"/>
      <c r="AI46" s="48"/>
      <c r="AJ46" s="48"/>
      <c r="AK46" s="48"/>
      <c r="AL46" s="48"/>
      <c r="AM46" s="48"/>
      <c r="AN46" s="48"/>
    </row>
    <row r="47" spans="1:40" ht="12.75" customHeight="1">
      <c r="A47" s="94" t="s">
        <v>253</v>
      </c>
      <c r="B47" s="16">
        <v>274.02638000000002</v>
      </c>
      <c r="C47" s="37">
        <v>3.9845323000000001</v>
      </c>
      <c r="D47" s="16">
        <v>272.78888000000001</v>
      </c>
      <c r="E47" s="37">
        <v>4.0583228</v>
      </c>
      <c r="F47" s="16">
        <v>277.69947999999999</v>
      </c>
      <c r="G47" s="37">
        <v>3.8614218999999999</v>
      </c>
      <c r="H47" s="16">
        <v>277.22296999999998</v>
      </c>
      <c r="I47" s="37">
        <v>3.6876283000000001</v>
      </c>
      <c r="J47" s="16">
        <v>274.72534000000002</v>
      </c>
      <c r="K47" s="37">
        <v>3.8802734000000001</v>
      </c>
      <c r="L47" s="19">
        <f>D47-J47</f>
        <v>-1.936460000000011</v>
      </c>
      <c r="M47" s="161">
        <v>3.9554621999999999</v>
      </c>
      <c r="N47" s="162">
        <v>0.6257971</v>
      </c>
      <c r="O47"/>
      <c r="P47"/>
      <c r="Q47"/>
      <c r="R47"/>
      <c r="S47"/>
      <c r="AD47" s="48"/>
      <c r="AE47" s="48"/>
      <c r="AF47" s="48"/>
      <c r="AG47" s="48"/>
      <c r="AH47" s="48"/>
      <c r="AI47" s="48"/>
      <c r="AJ47" s="48"/>
      <c r="AK47" s="48"/>
      <c r="AL47" s="48"/>
      <c r="AM47" s="48"/>
      <c r="AN47" s="48"/>
    </row>
    <row r="48" spans="1:40" ht="12.75" customHeight="1">
      <c r="A48" s="92" t="s">
        <v>84</v>
      </c>
      <c r="B48" s="44">
        <v>286.73647999999997</v>
      </c>
      <c r="C48" s="45">
        <v>1.4415081000000001</v>
      </c>
      <c r="D48" s="44">
        <v>283.15841</v>
      </c>
      <c r="E48" s="45">
        <v>1.5952363000000001</v>
      </c>
      <c r="F48" s="44">
        <v>263.02026999999998</v>
      </c>
      <c r="G48" s="45">
        <v>1.7875194000000001</v>
      </c>
      <c r="H48" s="44">
        <v>241.98636999999999</v>
      </c>
      <c r="I48" s="45">
        <v>1.7293810000000001</v>
      </c>
      <c r="J48" s="44">
        <v>217.02941000000001</v>
      </c>
      <c r="K48" s="45">
        <v>2.0559810999999999</v>
      </c>
      <c r="L48" s="52">
        <f>D48-J48</f>
        <v>66.128999999999991</v>
      </c>
      <c r="M48" s="163">
        <v>2.9618978999999999</v>
      </c>
      <c r="N48" s="164">
        <v>0</v>
      </c>
      <c r="O48"/>
      <c r="P48"/>
      <c r="Q48"/>
      <c r="R48"/>
      <c r="S48"/>
      <c r="T48"/>
      <c r="AD48" s="48"/>
      <c r="AE48" s="48"/>
      <c r="AF48" s="48"/>
      <c r="AG48" s="48"/>
      <c r="AH48" s="48"/>
      <c r="AI48" s="48"/>
      <c r="AJ48" s="48"/>
      <c r="AK48" s="48"/>
      <c r="AL48" s="48"/>
      <c r="AM48" s="48"/>
      <c r="AN48" s="48"/>
    </row>
    <row r="49" spans="1:20" ht="93.75" customHeight="1">
      <c r="A49" s="331" t="s">
        <v>254</v>
      </c>
      <c r="B49" s="331"/>
      <c r="C49" s="331"/>
      <c r="D49" s="331"/>
      <c r="E49" s="331"/>
      <c r="F49" s="331"/>
      <c r="G49" s="331"/>
      <c r="H49" s="331"/>
      <c r="I49" s="331"/>
      <c r="J49" s="331"/>
      <c r="K49" s="331"/>
      <c r="L49" s="331"/>
      <c r="M49" s="331"/>
      <c r="N49" s="331"/>
      <c r="O49"/>
      <c r="P49"/>
      <c r="Q49"/>
      <c r="R49"/>
      <c r="S49"/>
      <c r="T49"/>
    </row>
    <row r="50" spans="1:20" customFormat="1">
      <c r="A50" s="331" t="s">
        <v>283</v>
      </c>
      <c r="B50" s="331"/>
      <c r="C50" s="331"/>
      <c r="D50" s="331"/>
      <c r="E50" s="331"/>
      <c r="F50" s="331"/>
      <c r="G50" s="331"/>
      <c r="H50" s="331"/>
      <c r="I50" s="331"/>
      <c r="J50" s="331"/>
      <c r="K50" s="331"/>
      <c r="L50" s="331"/>
      <c r="M50" s="331"/>
      <c r="N50" s="331"/>
      <c r="O50" s="54"/>
    </row>
    <row r="51" spans="1:20" ht="1.5" customHeight="1">
      <c r="A51" s="358"/>
      <c r="B51" s="358"/>
      <c r="C51" s="358"/>
      <c r="D51" s="358"/>
      <c r="E51" s="358"/>
      <c r="F51" s="358"/>
      <c r="G51" s="358"/>
      <c r="H51" s="358"/>
      <c r="I51" s="358"/>
      <c r="J51" s="358"/>
      <c r="K51" s="358"/>
      <c r="L51" s="358"/>
      <c r="M51" s="358"/>
      <c r="N51" s="358"/>
      <c r="O51"/>
    </row>
    <row r="52" spans="1:20" ht="1.5" customHeight="1">
      <c r="A52" s="358"/>
      <c r="B52" s="358"/>
      <c r="C52" s="358"/>
      <c r="D52" s="358"/>
      <c r="E52" s="358"/>
      <c r="F52" s="358"/>
      <c r="G52" s="358"/>
      <c r="H52" s="358"/>
      <c r="I52" s="358"/>
      <c r="J52" s="358"/>
      <c r="K52" s="358"/>
      <c r="L52" s="358"/>
      <c r="M52" s="358"/>
      <c r="N52" s="358"/>
      <c r="O52"/>
    </row>
    <row r="53" spans="1:20" ht="1.5" customHeight="1">
      <c r="A53" s="358"/>
      <c r="B53" s="358"/>
      <c r="C53" s="358"/>
      <c r="D53" s="358"/>
      <c r="E53" s="358"/>
      <c r="F53" s="358"/>
      <c r="G53" s="358"/>
      <c r="H53" s="358"/>
      <c r="I53" s="358"/>
      <c r="J53" s="358"/>
      <c r="K53" s="358"/>
      <c r="L53" s="358"/>
      <c r="M53" s="358"/>
      <c r="N53" s="358"/>
      <c r="O53"/>
    </row>
    <row r="54" spans="1:20">
      <c r="A54" s="100" t="s">
        <v>258</v>
      </c>
      <c r="B54"/>
      <c r="C54"/>
      <c r="D54"/>
      <c r="E54"/>
      <c r="F54"/>
      <c r="G54"/>
      <c r="H54"/>
      <c r="I54"/>
      <c r="J54"/>
      <c r="K54"/>
      <c r="L54"/>
      <c r="M54"/>
      <c r="N54"/>
      <c r="O54"/>
    </row>
  </sheetData>
  <mergeCells count="10">
    <mergeCell ref="A51:N53"/>
    <mergeCell ref="A49:N49"/>
    <mergeCell ref="A50:N50"/>
    <mergeCell ref="A2:N4"/>
    <mergeCell ref="B8:C8"/>
    <mergeCell ref="D8:E8"/>
    <mergeCell ref="F8:G8"/>
    <mergeCell ref="H8:I8"/>
    <mergeCell ref="J8:K8"/>
    <mergeCell ref="L8:N8"/>
  </mergeCells>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AN56"/>
  <sheetViews>
    <sheetView zoomScaleNormal="100" workbookViewId="0">
      <selection activeCell="C18" sqref="C18:I20"/>
    </sheetView>
  </sheetViews>
  <sheetFormatPr defaultRowHeight="12.75"/>
  <cols>
    <col min="1" max="1" width="16.7109375" style="2" customWidth="1"/>
    <col min="2" max="2" width="5.85546875" style="2" customWidth="1"/>
    <col min="3" max="3" width="5.5703125" style="2" customWidth="1"/>
    <col min="4" max="4" width="5.85546875" style="2" customWidth="1"/>
    <col min="5" max="5" width="4.85546875" style="2" customWidth="1"/>
    <col min="6" max="6" width="5.85546875" style="2" customWidth="1"/>
    <col min="7" max="7" width="5.140625" style="2" customWidth="1"/>
    <col min="8" max="8" width="5.85546875" style="2" customWidth="1"/>
    <col min="9" max="9" width="4" style="2" customWidth="1"/>
    <col min="10" max="10" width="5.85546875" style="2" customWidth="1"/>
    <col min="11" max="11" width="4" style="2" customWidth="1"/>
    <col min="12" max="12" width="5.85546875" style="2" customWidth="1"/>
    <col min="13" max="13" width="4" style="2" customWidth="1"/>
    <col min="14" max="14" width="6" style="2" bestFit="1" customWidth="1"/>
    <col min="15" max="16384" width="9.140625" style="2"/>
  </cols>
  <sheetData>
    <row r="1" spans="1:33">
      <c r="A1" s="1" t="s">
        <v>187</v>
      </c>
      <c r="B1" s="1"/>
      <c r="C1" s="1"/>
      <c r="D1" s="1"/>
      <c r="E1" s="1"/>
      <c r="F1" s="1"/>
      <c r="G1" s="1"/>
      <c r="H1" s="1"/>
      <c r="I1" s="1"/>
      <c r="J1" s="1"/>
      <c r="K1" s="1"/>
      <c r="L1" s="1"/>
      <c r="M1" s="30"/>
    </row>
    <row r="2" spans="1:33" ht="12.75" customHeight="1">
      <c r="A2" s="332" t="s">
        <v>220</v>
      </c>
      <c r="B2" s="332"/>
      <c r="C2" s="332"/>
      <c r="D2" s="332"/>
      <c r="E2" s="332"/>
      <c r="F2" s="332"/>
      <c r="G2" s="332"/>
      <c r="H2" s="332"/>
      <c r="I2" s="332"/>
      <c r="J2" s="332"/>
      <c r="K2" s="332"/>
      <c r="L2" s="332"/>
      <c r="M2" s="332"/>
      <c r="N2" s="332"/>
    </row>
    <row r="3" spans="1:33">
      <c r="A3" s="332"/>
      <c r="B3" s="332"/>
      <c r="C3" s="332"/>
      <c r="D3" s="332"/>
      <c r="E3" s="332"/>
      <c r="F3" s="332"/>
      <c r="G3" s="332"/>
      <c r="H3" s="332"/>
      <c r="I3" s="332"/>
      <c r="J3" s="332"/>
      <c r="K3" s="332"/>
      <c r="L3" s="332"/>
      <c r="M3" s="332"/>
      <c r="N3" s="332"/>
    </row>
    <row r="4" spans="1:33">
      <c r="A4" s="332"/>
      <c r="B4" s="332"/>
      <c r="C4" s="332"/>
      <c r="D4" s="332"/>
      <c r="E4" s="332"/>
      <c r="F4" s="332"/>
      <c r="G4" s="332"/>
      <c r="H4" s="332"/>
      <c r="I4" s="332"/>
      <c r="J4" s="332"/>
      <c r="K4" s="332"/>
      <c r="L4" s="332"/>
      <c r="M4" s="332"/>
      <c r="N4" s="332"/>
    </row>
    <row r="5" spans="1:33">
      <c r="A5" s="28"/>
      <c r="B5" s="28"/>
      <c r="C5" s="28"/>
      <c r="D5" s="28"/>
      <c r="E5" s="28"/>
      <c r="F5" s="28"/>
      <c r="G5" s="28"/>
      <c r="H5" s="28"/>
      <c r="I5" s="28"/>
      <c r="J5" s="28"/>
      <c r="K5" s="28"/>
      <c r="L5" s="28"/>
      <c r="M5" s="28"/>
      <c r="N5" s="28"/>
    </row>
    <row r="6" spans="1:33" ht="15">
      <c r="C6" s="5"/>
      <c r="D6" s="31"/>
      <c r="E6" s="31"/>
      <c r="F6" s="31"/>
      <c r="G6" s="31"/>
      <c r="H6" s="31"/>
      <c r="I6" s="31"/>
      <c r="J6" s="31"/>
      <c r="K6" s="31"/>
      <c r="L6" s="31"/>
    </row>
    <row r="7" spans="1:33" ht="15">
      <c r="A7" s="5"/>
      <c r="B7" s="5"/>
      <c r="C7" s="5"/>
      <c r="D7" s="31"/>
      <c r="E7" s="31"/>
      <c r="F7" s="31"/>
      <c r="G7" s="31"/>
      <c r="H7" s="31"/>
      <c r="I7" s="31"/>
      <c r="J7" s="31"/>
      <c r="K7" s="31"/>
      <c r="L7" s="31"/>
    </row>
    <row r="8" spans="1:33" ht="77.25" customHeight="1">
      <c r="A8"/>
      <c r="B8" s="361" t="s">
        <v>41</v>
      </c>
      <c r="C8" s="362"/>
      <c r="D8" s="361" t="s">
        <v>42</v>
      </c>
      <c r="E8" s="362"/>
      <c r="F8" s="361" t="s">
        <v>43</v>
      </c>
      <c r="G8" s="362"/>
      <c r="H8" s="361" t="s">
        <v>44</v>
      </c>
      <c r="I8" s="362"/>
      <c r="J8" s="361" t="s">
        <v>45</v>
      </c>
      <c r="K8" s="362"/>
      <c r="L8" s="343" t="s">
        <v>147</v>
      </c>
      <c r="M8" s="344"/>
      <c r="N8" s="345"/>
    </row>
    <row r="9" spans="1:33" s="11" customFormat="1" ht="20.25" customHeight="1">
      <c r="A9" s="8"/>
      <c r="B9" s="9" t="s">
        <v>46</v>
      </c>
      <c r="C9" s="10" t="s">
        <v>39</v>
      </c>
      <c r="D9" s="9" t="s">
        <v>46</v>
      </c>
      <c r="E9" s="10" t="s">
        <v>39</v>
      </c>
      <c r="F9" s="9" t="s">
        <v>46</v>
      </c>
      <c r="G9" s="10" t="s">
        <v>39</v>
      </c>
      <c r="H9" s="9" t="s">
        <v>46</v>
      </c>
      <c r="I9" s="10" t="s">
        <v>39</v>
      </c>
      <c r="J9" s="9" t="s">
        <v>46</v>
      </c>
      <c r="K9" s="47" t="s">
        <v>39</v>
      </c>
      <c r="L9" s="171" t="s">
        <v>47</v>
      </c>
      <c r="M9" s="172" t="s">
        <v>39</v>
      </c>
      <c r="N9" s="173" t="s">
        <v>9</v>
      </c>
    </row>
    <row r="10" spans="1:33">
      <c r="A10" s="12" t="s">
        <v>75</v>
      </c>
      <c r="B10" s="35"/>
      <c r="C10" s="35"/>
      <c r="D10" s="35"/>
      <c r="E10" s="35"/>
      <c r="F10" s="35"/>
      <c r="G10" s="35"/>
      <c r="H10" s="35"/>
      <c r="I10" s="35"/>
      <c r="J10" s="35"/>
      <c r="K10" s="35"/>
      <c r="N10" s="174"/>
    </row>
    <row r="11" spans="1:33">
      <c r="A11" s="15" t="s">
        <v>10</v>
      </c>
      <c r="B11" s="16">
        <v>270.06405000000001</v>
      </c>
      <c r="C11" s="37">
        <v>2.5462064</v>
      </c>
      <c r="D11" s="16">
        <v>275.05027999999999</v>
      </c>
      <c r="E11" s="37">
        <v>1.8227494</v>
      </c>
      <c r="F11" s="16">
        <v>275.84566000000001</v>
      </c>
      <c r="G11" s="37">
        <v>1.6873739999999999</v>
      </c>
      <c r="H11" s="16">
        <v>264.66030000000001</v>
      </c>
      <c r="I11" s="37">
        <v>1.8255454</v>
      </c>
      <c r="J11" s="16">
        <v>250.43429</v>
      </c>
      <c r="K11" s="37">
        <v>1.9994685000000001</v>
      </c>
      <c r="L11" s="41">
        <f t="shared" ref="L11:L39" si="0">D11-J11</f>
        <v>24.615989999999982</v>
      </c>
      <c r="M11" s="51">
        <v>2.7941020999999999</v>
      </c>
      <c r="N11" s="162">
        <v>2.2870000000000003E-13</v>
      </c>
      <c r="P11" s="51"/>
      <c r="AD11" s="48"/>
      <c r="AE11" s="48"/>
      <c r="AF11" s="48"/>
      <c r="AG11" s="48"/>
    </row>
    <row r="12" spans="1:33" ht="12.75" customHeight="1">
      <c r="A12" s="15" t="s">
        <v>11</v>
      </c>
      <c r="B12" s="16">
        <v>279.26537000000002</v>
      </c>
      <c r="C12" s="37">
        <v>1.6276628</v>
      </c>
      <c r="D12" s="16">
        <v>282.05763000000002</v>
      </c>
      <c r="E12" s="37">
        <v>1.7332551</v>
      </c>
      <c r="F12" s="16">
        <v>281.35043999999999</v>
      </c>
      <c r="G12" s="37">
        <v>2.012464</v>
      </c>
      <c r="H12" s="16">
        <v>274.48176000000001</v>
      </c>
      <c r="I12" s="37">
        <v>1.6746234</v>
      </c>
      <c r="J12" s="16">
        <v>257.48052000000001</v>
      </c>
      <c r="K12" s="37">
        <v>1.7444478000000001</v>
      </c>
      <c r="L12" s="41">
        <f t="shared" si="0"/>
        <v>24.577110000000005</v>
      </c>
      <c r="M12" s="51">
        <v>2.2468842000000002</v>
      </c>
      <c r="N12" s="162">
        <v>0</v>
      </c>
      <c r="P12" s="51"/>
      <c r="AD12" s="48"/>
      <c r="AE12" s="48"/>
      <c r="AF12" s="48"/>
      <c r="AG12" s="48"/>
    </row>
    <row r="13" spans="1:33">
      <c r="A13" s="15" t="s">
        <v>12</v>
      </c>
      <c r="B13" s="16">
        <v>268.32526000000001</v>
      </c>
      <c r="C13" s="37">
        <v>1.5520735000000001</v>
      </c>
      <c r="D13" s="16">
        <v>276.50103000000001</v>
      </c>
      <c r="E13" s="37">
        <v>1.4339885999999999</v>
      </c>
      <c r="F13" s="16">
        <v>271.87087000000002</v>
      </c>
      <c r="G13" s="37">
        <v>1.470453</v>
      </c>
      <c r="H13" s="16">
        <v>260.69189999999998</v>
      </c>
      <c r="I13" s="37">
        <v>1.4148053</v>
      </c>
      <c r="J13" s="16">
        <v>251.39991000000001</v>
      </c>
      <c r="K13" s="37">
        <v>1.408995</v>
      </c>
      <c r="L13" s="41">
        <f t="shared" si="0"/>
        <v>25.101120000000009</v>
      </c>
      <c r="M13" s="51">
        <v>2.0525467000000002</v>
      </c>
      <c r="N13" s="162">
        <v>0</v>
      </c>
      <c r="P13" s="51"/>
      <c r="AD13" s="48"/>
      <c r="AE13" s="48"/>
      <c r="AF13" s="48"/>
      <c r="AG13" s="48"/>
    </row>
    <row r="14" spans="1:33">
      <c r="A14" s="89" t="s">
        <v>76</v>
      </c>
      <c r="B14" s="16">
        <v>220.77101999999999</v>
      </c>
      <c r="C14" s="37">
        <v>3.2278574999999998</v>
      </c>
      <c r="D14" s="16">
        <v>222.02009000000001</v>
      </c>
      <c r="E14" s="37">
        <v>4.2208091000000003</v>
      </c>
      <c r="F14" s="16">
        <v>212.42475999999999</v>
      </c>
      <c r="G14" s="37">
        <v>3.8342434999999999</v>
      </c>
      <c r="H14" s="16">
        <v>192.99312</v>
      </c>
      <c r="I14" s="37">
        <v>3.6768835000000002</v>
      </c>
      <c r="J14" s="16">
        <v>173.18423999999999</v>
      </c>
      <c r="K14" s="37">
        <v>4.5894380000000004</v>
      </c>
      <c r="L14" s="41">
        <f t="shared" si="0"/>
        <v>48.835850000000022</v>
      </c>
      <c r="M14" s="51">
        <v>4.4996609000000003</v>
      </c>
      <c r="N14" s="162">
        <v>0</v>
      </c>
      <c r="P14" s="51"/>
      <c r="AD14" s="48"/>
      <c r="AE14" s="48"/>
      <c r="AF14" s="48"/>
      <c r="AG14" s="48"/>
    </row>
    <row r="15" spans="1:33">
      <c r="A15" s="15" t="s">
        <v>13</v>
      </c>
      <c r="B15" s="16">
        <v>277.99</v>
      </c>
      <c r="C15" s="37">
        <v>1.6366387</v>
      </c>
      <c r="D15" s="16">
        <v>288.37049999999999</v>
      </c>
      <c r="E15" s="37">
        <v>1.7735363</v>
      </c>
      <c r="F15" s="16">
        <v>277.35559999999998</v>
      </c>
      <c r="G15" s="37">
        <v>1.7522514</v>
      </c>
      <c r="H15" s="16">
        <v>271.87673999999998</v>
      </c>
      <c r="I15" s="37">
        <v>2.2480289999999998</v>
      </c>
      <c r="J15" s="16">
        <v>263.20780000000002</v>
      </c>
      <c r="K15" s="37">
        <v>1.9506205999999999</v>
      </c>
      <c r="L15" s="41">
        <f t="shared" si="0"/>
        <v>25.162699999999973</v>
      </c>
      <c r="M15" s="51">
        <v>2.371578</v>
      </c>
      <c r="N15" s="162">
        <v>0</v>
      </c>
      <c r="P15" s="51"/>
      <c r="AD15" s="48"/>
      <c r="AE15" s="48"/>
      <c r="AF15" s="48"/>
      <c r="AG15" s="48"/>
    </row>
    <row r="16" spans="1:33">
      <c r="A16" s="15" t="s">
        <v>14</v>
      </c>
      <c r="B16" s="16">
        <v>273.09199999999998</v>
      </c>
      <c r="C16" s="37">
        <v>1.5411782999999999</v>
      </c>
      <c r="D16" s="16">
        <v>286.71733</v>
      </c>
      <c r="E16" s="37">
        <v>1.8916942999999999</v>
      </c>
      <c r="F16" s="16">
        <v>290.00891999999999</v>
      </c>
      <c r="G16" s="37">
        <v>1.604941</v>
      </c>
      <c r="H16" s="16">
        <v>276.78627999999998</v>
      </c>
      <c r="I16" s="37">
        <v>1.5972466999999999</v>
      </c>
      <c r="J16" s="16">
        <v>265.34548999999998</v>
      </c>
      <c r="K16" s="37">
        <v>1.2026589000000001</v>
      </c>
      <c r="L16" s="41">
        <f t="shared" si="0"/>
        <v>21.37184000000002</v>
      </c>
      <c r="M16" s="51">
        <v>2.2066306</v>
      </c>
      <c r="N16" s="162">
        <v>4.4410000000000002E-15</v>
      </c>
      <c r="P16" s="51"/>
      <c r="AD16" s="48"/>
      <c r="AE16" s="48"/>
      <c r="AF16" s="48"/>
      <c r="AG16" s="48"/>
    </row>
    <row r="17" spans="1:33">
      <c r="A17" s="15" t="s">
        <v>32</v>
      </c>
      <c r="B17" s="16">
        <v>256.26952999999997</v>
      </c>
      <c r="C17" s="37">
        <v>2.6786026999999999</v>
      </c>
      <c r="D17" s="16">
        <v>266.72086000000002</v>
      </c>
      <c r="E17" s="37">
        <v>2.2401266</v>
      </c>
      <c r="F17" s="16">
        <v>268.83697999999998</v>
      </c>
      <c r="G17" s="37">
        <v>1.8996150999999999</v>
      </c>
      <c r="H17" s="16">
        <v>259.10273000000001</v>
      </c>
      <c r="I17" s="37">
        <v>1.9269987</v>
      </c>
      <c r="J17" s="16">
        <v>256.93146999999999</v>
      </c>
      <c r="K17" s="37">
        <v>1.9200264</v>
      </c>
      <c r="L17" s="41">
        <f t="shared" si="0"/>
        <v>9.7893900000000258</v>
      </c>
      <c r="M17" s="51">
        <v>2.9585935000000001</v>
      </c>
      <c r="N17" s="162">
        <v>1.4127E-3</v>
      </c>
      <c r="P17" s="51"/>
      <c r="AD17" s="48"/>
      <c r="AE17" s="48"/>
      <c r="AF17" s="48"/>
      <c r="AG17" s="48"/>
    </row>
    <row r="18" spans="1:33">
      <c r="A18" s="15" t="s">
        <v>15</v>
      </c>
      <c r="B18" s="16">
        <v>278.53982000000002</v>
      </c>
      <c r="C18" s="37">
        <v>1.2222103</v>
      </c>
      <c r="D18" s="16">
        <v>283.62914000000001</v>
      </c>
      <c r="E18" s="37">
        <v>1.6892362999999999</v>
      </c>
      <c r="F18" s="16">
        <v>275.09582</v>
      </c>
      <c r="G18" s="37">
        <v>1.1317242999999999</v>
      </c>
      <c r="H18" s="16">
        <v>268.95943</v>
      </c>
      <c r="I18" s="37">
        <v>1.4371738000000001</v>
      </c>
      <c r="J18" s="16">
        <v>259.44211999999999</v>
      </c>
      <c r="K18" s="37">
        <v>1.2605824999999999</v>
      </c>
      <c r="L18" s="41">
        <f t="shared" si="0"/>
        <v>24.187020000000018</v>
      </c>
      <c r="M18" s="51">
        <v>2.1988447</v>
      </c>
      <c r="N18" s="162">
        <v>0</v>
      </c>
      <c r="P18" s="51"/>
      <c r="AD18" s="48"/>
      <c r="AE18" s="48"/>
      <c r="AF18" s="48"/>
      <c r="AG18" s="48"/>
    </row>
    <row r="19" spans="1:33">
      <c r="A19" s="15" t="s">
        <v>16</v>
      </c>
      <c r="B19" s="16">
        <v>284.76530000000002</v>
      </c>
      <c r="C19" s="37">
        <v>1.8306353</v>
      </c>
      <c r="D19" s="16">
        <v>302.45386000000002</v>
      </c>
      <c r="E19" s="37">
        <v>2.0824957999999998</v>
      </c>
      <c r="F19" s="16">
        <v>292.03098999999997</v>
      </c>
      <c r="G19" s="37">
        <v>2.1538946000000001</v>
      </c>
      <c r="H19" s="16">
        <v>279.27438000000001</v>
      </c>
      <c r="I19" s="37">
        <v>1.9738290000000001</v>
      </c>
      <c r="J19" s="16">
        <v>260.04876000000002</v>
      </c>
      <c r="K19" s="37">
        <v>1.2591665000000001</v>
      </c>
      <c r="L19" s="41">
        <f t="shared" si="0"/>
        <v>42.405100000000004</v>
      </c>
      <c r="M19" s="51">
        <v>2.5228606</v>
      </c>
      <c r="N19" s="162">
        <v>0</v>
      </c>
      <c r="P19" s="51"/>
      <c r="AD19" s="48"/>
      <c r="AE19" s="48"/>
      <c r="AF19" s="48"/>
      <c r="AG19" s="48"/>
    </row>
    <row r="20" spans="1:33">
      <c r="A20" s="15" t="s">
        <v>31</v>
      </c>
      <c r="B20" s="16">
        <v>282.82249999999999</v>
      </c>
      <c r="C20" s="37">
        <v>1.7409068000000001</v>
      </c>
      <c r="D20" s="16">
        <v>295.01042000000001</v>
      </c>
      <c r="E20" s="37">
        <v>1.8622293999999999</v>
      </c>
      <c r="F20" s="16">
        <v>289.32114999999999</v>
      </c>
      <c r="G20" s="37">
        <v>1.7827978</v>
      </c>
      <c r="H20" s="16">
        <v>280.34498000000002</v>
      </c>
      <c r="I20" s="37">
        <v>1.8685517</v>
      </c>
      <c r="J20" s="16">
        <v>259.87259</v>
      </c>
      <c r="K20" s="37">
        <v>1.586457</v>
      </c>
      <c r="L20" s="41">
        <f t="shared" si="0"/>
        <v>35.137830000000008</v>
      </c>
      <c r="M20" s="51">
        <v>2.5868047000000001</v>
      </c>
      <c r="N20" s="162">
        <v>0</v>
      </c>
      <c r="AD20" s="48"/>
      <c r="AE20" s="48"/>
      <c r="AF20" s="48"/>
      <c r="AG20" s="48"/>
    </row>
    <row r="21" spans="1:33">
      <c r="A21" s="15" t="s">
        <v>17</v>
      </c>
      <c r="B21" s="16">
        <v>263.35867999999999</v>
      </c>
      <c r="C21" s="37">
        <v>1.5536388000000001</v>
      </c>
      <c r="D21" s="16">
        <v>269.36052000000001</v>
      </c>
      <c r="E21" s="37">
        <v>1.453538</v>
      </c>
      <c r="F21" s="16">
        <v>262.07191999999998</v>
      </c>
      <c r="G21" s="37">
        <v>1.5671122</v>
      </c>
      <c r="H21" s="16">
        <v>245.98967999999999</v>
      </c>
      <c r="I21" s="37">
        <v>1.4230472999999999</v>
      </c>
      <c r="J21" s="16">
        <v>234.12909999999999</v>
      </c>
      <c r="K21" s="37">
        <v>1.4739172</v>
      </c>
      <c r="L21" s="41">
        <f t="shared" si="0"/>
        <v>35.231420000000014</v>
      </c>
      <c r="M21" s="51">
        <v>2.0990103000000002</v>
      </c>
      <c r="N21" s="162">
        <v>0</v>
      </c>
      <c r="AD21" s="48"/>
      <c r="AE21" s="48"/>
      <c r="AF21" s="48"/>
      <c r="AG21" s="48"/>
    </row>
    <row r="22" spans="1:33">
      <c r="A22" s="15" t="s">
        <v>18</v>
      </c>
      <c r="B22" s="16">
        <v>275.10122000000001</v>
      </c>
      <c r="C22" s="37">
        <v>1.8057954000000001</v>
      </c>
      <c r="D22" s="16">
        <v>281.96884999999997</v>
      </c>
      <c r="E22" s="37">
        <v>1.777879</v>
      </c>
      <c r="F22" s="16">
        <v>278.61698000000001</v>
      </c>
      <c r="G22" s="37">
        <v>2.0051467000000001</v>
      </c>
      <c r="H22" s="16">
        <v>268.20990999999998</v>
      </c>
      <c r="I22" s="37">
        <v>1.9348650999999999</v>
      </c>
      <c r="J22" s="16">
        <v>256.37914000000001</v>
      </c>
      <c r="K22" s="37">
        <v>1.9104181</v>
      </c>
      <c r="L22" s="41">
        <f t="shared" si="0"/>
        <v>25.589709999999968</v>
      </c>
      <c r="M22" s="51">
        <v>2.4909012000000001</v>
      </c>
      <c r="N22" s="162">
        <v>2.2200000000000001E-16</v>
      </c>
      <c r="AD22" s="48"/>
      <c r="AE22" s="48"/>
      <c r="AF22" s="48"/>
      <c r="AG22" s="48"/>
    </row>
    <row r="23" spans="1:33">
      <c r="A23" s="89" t="s">
        <v>77</v>
      </c>
      <c r="B23" s="16">
        <v>252.63111000000001</v>
      </c>
      <c r="C23" s="37">
        <v>2.4892739000000002</v>
      </c>
      <c r="D23" s="16">
        <v>256.03028</v>
      </c>
      <c r="E23" s="37">
        <v>2.0730466000000001</v>
      </c>
      <c r="F23" s="16">
        <v>253.17149000000001</v>
      </c>
      <c r="G23" s="37">
        <v>2.17313</v>
      </c>
      <c r="H23" s="16">
        <v>253.81316000000001</v>
      </c>
      <c r="I23" s="37">
        <v>1.9157066</v>
      </c>
      <c r="J23" s="16">
        <v>243.62882999999999</v>
      </c>
      <c r="K23" s="37">
        <v>2.3275133000000001</v>
      </c>
      <c r="L23" s="41">
        <f t="shared" si="0"/>
        <v>12.401450000000011</v>
      </c>
      <c r="M23" s="51">
        <v>3.2832013999999998</v>
      </c>
      <c r="N23" s="162">
        <v>3.0580000000000001E-4</v>
      </c>
      <c r="AD23" s="48"/>
      <c r="AE23" s="48"/>
      <c r="AF23" s="48"/>
      <c r="AG23" s="48"/>
    </row>
    <row r="24" spans="1:33">
      <c r="A24" s="15" t="s">
        <v>19</v>
      </c>
      <c r="B24" s="16">
        <v>257.87303000000003</v>
      </c>
      <c r="C24" s="37">
        <v>2.2489256000000002</v>
      </c>
      <c r="D24" s="16">
        <v>265.50279</v>
      </c>
      <c r="E24" s="37">
        <v>1.6520821999999999</v>
      </c>
      <c r="F24" s="16">
        <v>260.47987000000001</v>
      </c>
      <c r="G24" s="37">
        <v>1.7394385999999999</v>
      </c>
      <c r="H24" s="16">
        <v>249.58777000000001</v>
      </c>
      <c r="I24" s="37">
        <v>2.1134012000000002</v>
      </c>
      <c r="J24" s="16">
        <v>238.26503</v>
      </c>
      <c r="K24" s="37">
        <v>2.3425307000000002</v>
      </c>
      <c r="L24" s="41">
        <f t="shared" si="0"/>
        <v>27.237760000000009</v>
      </c>
      <c r="M24" s="51">
        <v>2.8686615</v>
      </c>
      <c r="N24" s="162">
        <v>1.0439999999999999E-14</v>
      </c>
      <c r="AD24" s="48"/>
      <c r="AE24" s="48"/>
      <c r="AF24" s="48"/>
      <c r="AG24" s="48"/>
    </row>
    <row r="25" spans="1:33">
      <c r="A25" s="89" t="s">
        <v>78</v>
      </c>
      <c r="B25" s="16">
        <v>250.89503999999999</v>
      </c>
      <c r="C25" s="37">
        <v>1.9484646999999999</v>
      </c>
      <c r="D25" s="16">
        <v>264.40768000000003</v>
      </c>
      <c r="E25" s="37">
        <v>1.9197218</v>
      </c>
      <c r="F25" s="16">
        <v>257.97501</v>
      </c>
      <c r="G25" s="37">
        <v>2.1323227999999999</v>
      </c>
      <c r="H25" s="16">
        <v>244.06676999999999</v>
      </c>
      <c r="I25" s="37">
        <v>2.4429842000000002</v>
      </c>
      <c r="J25" s="16">
        <v>229.02379999999999</v>
      </c>
      <c r="K25" s="37">
        <v>2.4931904999999999</v>
      </c>
      <c r="L25" s="41">
        <f t="shared" si="0"/>
        <v>35.383880000000033</v>
      </c>
      <c r="M25" s="51">
        <v>3.1748498000000001</v>
      </c>
      <c r="N25" s="162">
        <v>0</v>
      </c>
      <c r="AD25" s="48"/>
      <c r="AE25" s="48"/>
      <c r="AF25" s="48"/>
      <c r="AG25" s="48"/>
    </row>
    <row r="26" spans="1:33">
      <c r="A26" s="15" t="s">
        <v>20</v>
      </c>
      <c r="B26" s="16">
        <v>251.30105</v>
      </c>
      <c r="C26" s="37">
        <v>2.6329321999999999</v>
      </c>
      <c r="D26" s="16">
        <v>262.41264999999999</v>
      </c>
      <c r="E26" s="37">
        <v>2.2760975999999999</v>
      </c>
      <c r="F26" s="16">
        <v>250.87719000000001</v>
      </c>
      <c r="G26" s="37">
        <v>1.8845273</v>
      </c>
      <c r="H26" s="16">
        <v>243.70901000000001</v>
      </c>
      <c r="I26" s="37">
        <v>1.9518673</v>
      </c>
      <c r="J26" s="16">
        <v>229.37459999999999</v>
      </c>
      <c r="K26" s="37">
        <v>2.2132255999999999</v>
      </c>
      <c r="L26" s="41">
        <f t="shared" si="0"/>
        <v>33.038049999999998</v>
      </c>
      <c r="M26" s="51">
        <v>2.8784239999999999</v>
      </c>
      <c r="N26" s="162">
        <v>0</v>
      </c>
      <c r="AD26" s="48"/>
      <c r="AE26" s="48"/>
      <c r="AF26" s="48"/>
      <c r="AG26" s="48"/>
    </row>
    <row r="27" spans="1:33">
      <c r="A27" s="15" t="s">
        <v>21</v>
      </c>
      <c r="B27" s="16">
        <v>283.21014000000002</v>
      </c>
      <c r="C27" s="37">
        <v>2.2873519</v>
      </c>
      <c r="D27" s="16">
        <v>297.32094000000001</v>
      </c>
      <c r="E27" s="37">
        <v>1.6388605000000001</v>
      </c>
      <c r="F27" s="16">
        <v>296.64476999999999</v>
      </c>
      <c r="G27" s="37">
        <v>1.3283412999999999</v>
      </c>
      <c r="H27" s="16">
        <v>291.46875999999997</v>
      </c>
      <c r="I27" s="37">
        <v>1.7113045</v>
      </c>
      <c r="J27" s="16">
        <v>273.22174000000001</v>
      </c>
      <c r="K27" s="37">
        <v>1.6199555000000001</v>
      </c>
      <c r="L27" s="41">
        <f t="shared" si="0"/>
        <v>24.099199999999996</v>
      </c>
      <c r="M27" s="51">
        <v>2.3654071999999999</v>
      </c>
      <c r="N27" s="162">
        <v>4.4409999999999996E-16</v>
      </c>
      <c r="AD27" s="48"/>
      <c r="AE27" s="48"/>
      <c r="AF27" s="48"/>
      <c r="AG27" s="48"/>
    </row>
    <row r="28" spans="1:33">
      <c r="A28" s="15" t="s">
        <v>23</v>
      </c>
      <c r="B28" s="16">
        <v>280.92142999999999</v>
      </c>
      <c r="C28" s="37">
        <v>1.9112842000000001</v>
      </c>
      <c r="D28" s="16">
        <v>280.69013999999999</v>
      </c>
      <c r="E28" s="37">
        <v>1.3739123</v>
      </c>
      <c r="F28" s="16">
        <v>270.63799999999998</v>
      </c>
      <c r="G28" s="37">
        <v>1.4813845000000001</v>
      </c>
      <c r="H28" s="16">
        <v>251.06468000000001</v>
      </c>
      <c r="I28" s="37">
        <v>1.4221379000000001</v>
      </c>
      <c r="J28" s="16">
        <v>231.76185000000001</v>
      </c>
      <c r="K28" s="37">
        <v>1.6685753999999999</v>
      </c>
      <c r="L28" s="41">
        <f t="shared" si="0"/>
        <v>48.928289999999976</v>
      </c>
      <c r="M28" s="51">
        <v>2.1636476999999998</v>
      </c>
      <c r="N28" s="162">
        <v>0</v>
      </c>
      <c r="AD28" s="48"/>
      <c r="AE28" s="48"/>
      <c r="AF28" s="48"/>
      <c r="AG28" s="48"/>
    </row>
    <row r="29" spans="1:33">
      <c r="A29" s="15" t="s">
        <v>24</v>
      </c>
      <c r="B29" s="16">
        <v>285.39659999999998</v>
      </c>
      <c r="C29" s="37">
        <v>1.7555433</v>
      </c>
      <c r="D29" s="16">
        <v>292.97958</v>
      </c>
      <c r="E29" s="37">
        <v>1.8077825000000001</v>
      </c>
      <c r="F29" s="16">
        <v>287.38306</v>
      </c>
      <c r="G29" s="37">
        <v>2.0766790999999998</v>
      </c>
      <c r="H29" s="16">
        <v>277.09760999999997</v>
      </c>
      <c r="I29" s="37">
        <v>1.6959008</v>
      </c>
      <c r="J29" s="16">
        <v>261.97980999999999</v>
      </c>
      <c r="K29" s="37">
        <v>1.6588598999999999</v>
      </c>
      <c r="L29" s="41">
        <f t="shared" si="0"/>
        <v>30.999770000000012</v>
      </c>
      <c r="M29" s="51">
        <v>2.5624595999999999</v>
      </c>
      <c r="N29" s="162">
        <v>0</v>
      </c>
      <c r="AD29" s="48"/>
      <c r="AE29" s="48"/>
      <c r="AF29" s="48"/>
      <c r="AG29" s="48"/>
    </row>
    <row r="30" spans="1:33">
      <c r="A30" s="89" t="s">
        <v>79</v>
      </c>
      <c r="B30" s="16">
        <v>266.80736000000002</v>
      </c>
      <c r="C30" s="37">
        <v>1.8085150999999999</v>
      </c>
      <c r="D30" s="16">
        <v>275.49088</v>
      </c>
      <c r="E30" s="37">
        <v>2.2460428000000001</v>
      </c>
      <c r="F30" s="16">
        <v>279.85649999999998</v>
      </c>
      <c r="G30" s="37">
        <v>1.8771990000000001</v>
      </c>
      <c r="H30" s="16">
        <v>272.94682999999998</v>
      </c>
      <c r="I30" s="37">
        <v>2.1177752000000001</v>
      </c>
      <c r="J30" s="16">
        <v>259.64328999999998</v>
      </c>
      <c r="K30" s="37">
        <v>2.0219537000000001</v>
      </c>
      <c r="L30" s="41">
        <f t="shared" si="0"/>
        <v>15.847590000000025</v>
      </c>
      <c r="M30" s="51">
        <v>2.9343639000000001</v>
      </c>
      <c r="N30" s="162">
        <v>6.7968999999999997E-7</v>
      </c>
      <c r="AD30" s="48"/>
      <c r="AE30" s="48"/>
      <c r="AF30" s="48"/>
      <c r="AG30" s="48"/>
    </row>
    <row r="31" spans="1:33">
      <c r="A31" s="15" t="s">
        <v>33</v>
      </c>
      <c r="B31" s="16">
        <v>263.58659999999998</v>
      </c>
      <c r="C31" s="37">
        <v>3.399991</v>
      </c>
      <c r="D31" s="16">
        <v>267.58332000000001</v>
      </c>
      <c r="E31" s="37">
        <v>2.8989815000000001</v>
      </c>
      <c r="F31" s="16">
        <v>265.7756</v>
      </c>
      <c r="G31" s="37">
        <v>2.4328685999999999</v>
      </c>
      <c r="H31" s="16">
        <v>251.63647</v>
      </c>
      <c r="I31" s="37">
        <v>2.1279561</v>
      </c>
      <c r="J31" s="16">
        <v>245.17635000000001</v>
      </c>
      <c r="K31" s="37">
        <v>3.0609804</v>
      </c>
      <c r="L31" s="41">
        <f t="shared" si="0"/>
        <v>22.406970000000001</v>
      </c>
      <c r="M31" s="51">
        <v>3.6169188999999999</v>
      </c>
      <c r="N31" s="162">
        <v>2.4637000000000001E-8</v>
      </c>
      <c r="AD31" s="48"/>
      <c r="AE31" s="48"/>
      <c r="AF31" s="48"/>
      <c r="AG31" s="48"/>
    </row>
    <row r="32" spans="1:33">
      <c r="A32" s="15" t="s">
        <v>25</v>
      </c>
      <c r="B32" s="16">
        <v>270.92701</v>
      </c>
      <c r="C32" s="37">
        <v>1.7289448000000001</v>
      </c>
      <c r="D32" s="16">
        <v>284.93128000000002</v>
      </c>
      <c r="E32" s="37">
        <v>2.0158779</v>
      </c>
      <c r="F32" s="16">
        <v>289.01719000000003</v>
      </c>
      <c r="G32" s="37">
        <v>1.8879442</v>
      </c>
      <c r="H32" s="16">
        <v>280.29869000000002</v>
      </c>
      <c r="I32" s="37">
        <v>1.6933617000000001</v>
      </c>
      <c r="J32" s="16">
        <v>264.72053</v>
      </c>
      <c r="K32" s="37">
        <v>1.7305998</v>
      </c>
      <c r="L32" s="41">
        <f t="shared" si="0"/>
        <v>20.210750000000019</v>
      </c>
      <c r="M32" s="51">
        <v>2.8665227999999998</v>
      </c>
      <c r="N32" s="162">
        <v>5.9789999999999997E-10</v>
      </c>
      <c r="AD32" s="48"/>
      <c r="AE32" s="48"/>
      <c r="AF32" s="48"/>
      <c r="AG32" s="48"/>
    </row>
    <row r="33" spans="1:40">
      <c r="A33" s="15" t="s">
        <v>26</v>
      </c>
      <c r="B33" s="16">
        <v>268.59311000000002</v>
      </c>
      <c r="C33" s="37">
        <v>1.107094</v>
      </c>
      <c r="D33" s="16">
        <v>270.43099000000001</v>
      </c>
      <c r="E33" s="37">
        <v>1.4989106000000001</v>
      </c>
      <c r="F33" s="16">
        <v>261.71776</v>
      </c>
      <c r="G33" s="37">
        <v>2.1688923</v>
      </c>
      <c r="H33" s="16">
        <v>254.22704999999999</v>
      </c>
      <c r="I33" s="37">
        <v>2.0962581</v>
      </c>
      <c r="J33" s="16">
        <v>243.65325999999999</v>
      </c>
      <c r="K33" s="37">
        <v>1.8531598</v>
      </c>
      <c r="L33" s="41">
        <f t="shared" si="0"/>
        <v>26.77773000000002</v>
      </c>
      <c r="M33" s="51">
        <v>2.4777257000000001</v>
      </c>
      <c r="N33" s="162">
        <v>0</v>
      </c>
      <c r="AD33" s="48"/>
      <c r="AE33" s="48"/>
      <c r="AF33" s="48"/>
      <c r="AG33" s="48"/>
    </row>
    <row r="34" spans="1:40">
      <c r="A34" s="15" t="s">
        <v>27</v>
      </c>
      <c r="B34" s="16">
        <v>277.97915</v>
      </c>
      <c r="C34" s="37">
        <v>1.7649957000000001</v>
      </c>
      <c r="D34" s="16">
        <v>278.82119999999998</v>
      </c>
      <c r="E34" s="37">
        <v>1.6460659</v>
      </c>
      <c r="F34" s="16">
        <v>281.36756000000003</v>
      </c>
      <c r="G34" s="37">
        <v>1.6531503000000001</v>
      </c>
      <c r="H34" s="16">
        <v>275.35930999999999</v>
      </c>
      <c r="I34" s="37">
        <v>1.6154918</v>
      </c>
      <c r="J34" s="16">
        <v>265.27866999999998</v>
      </c>
      <c r="K34" s="37">
        <v>1.5503655000000001</v>
      </c>
      <c r="L34" s="41">
        <f t="shared" si="0"/>
        <v>13.542529999999999</v>
      </c>
      <c r="M34" s="51">
        <v>2.1111105000000001</v>
      </c>
      <c r="N34" s="162">
        <v>9.5883999999999997E-9</v>
      </c>
      <c r="AD34" s="48"/>
      <c r="AE34" s="48"/>
      <c r="AF34" s="48"/>
      <c r="AG34" s="48"/>
    </row>
    <row r="35" spans="1:40">
      <c r="A35" s="89" t="s">
        <v>80</v>
      </c>
      <c r="B35" s="16">
        <v>272.75178</v>
      </c>
      <c r="C35" s="37">
        <v>1.9044205000000001</v>
      </c>
      <c r="D35" s="16">
        <v>272.51263999999998</v>
      </c>
      <c r="E35" s="37">
        <v>2.1021804999999998</v>
      </c>
      <c r="F35" s="16">
        <v>267.30441000000002</v>
      </c>
      <c r="G35" s="37">
        <v>2.0483978</v>
      </c>
      <c r="H35" s="16">
        <v>249.36264</v>
      </c>
      <c r="I35" s="37">
        <v>1.9456823999999999</v>
      </c>
      <c r="J35" s="16">
        <v>233.20282</v>
      </c>
      <c r="K35" s="37">
        <v>1.6429838999999999</v>
      </c>
      <c r="L35" s="41">
        <f t="shared" si="0"/>
        <v>39.309819999999974</v>
      </c>
      <c r="M35" s="51">
        <v>2.5538496999999998</v>
      </c>
      <c r="N35" s="162">
        <v>0</v>
      </c>
      <c r="AD35" s="48"/>
      <c r="AE35" s="48"/>
      <c r="AF35" s="48"/>
      <c r="AG35" s="48"/>
    </row>
    <row r="36" spans="1:40">
      <c r="A36" s="15" t="s">
        <v>28</v>
      </c>
      <c r="B36" s="16">
        <v>255.15036000000001</v>
      </c>
      <c r="C36" s="37">
        <v>1.7232377000000001</v>
      </c>
      <c r="D36" s="16">
        <v>257.28676999999999</v>
      </c>
      <c r="E36" s="37">
        <v>1.3155076999999999</v>
      </c>
      <c r="F36" s="16">
        <v>254.89724000000001</v>
      </c>
      <c r="G36" s="37">
        <v>1.2734460999999999</v>
      </c>
      <c r="H36" s="16">
        <v>242.31901999999999</v>
      </c>
      <c r="I36" s="37">
        <v>1.5915505000000001</v>
      </c>
      <c r="J36" s="16">
        <v>220.52618000000001</v>
      </c>
      <c r="K36" s="37">
        <v>1.7486843999999999</v>
      </c>
      <c r="L36" s="41">
        <f t="shared" si="0"/>
        <v>36.760589999999979</v>
      </c>
      <c r="M36" s="51">
        <v>2.2491826000000001</v>
      </c>
      <c r="N36" s="162">
        <v>0</v>
      </c>
      <c r="AD36" s="48"/>
      <c r="AE36" s="48"/>
      <c r="AF36" s="48"/>
      <c r="AG36" s="48"/>
    </row>
    <row r="37" spans="1:40">
      <c r="A37" s="15" t="s">
        <v>29</v>
      </c>
      <c r="B37" s="16">
        <v>278.21465999999998</v>
      </c>
      <c r="C37" s="37">
        <v>1.7294631</v>
      </c>
      <c r="D37" s="16">
        <v>287.75479999999999</v>
      </c>
      <c r="E37" s="37">
        <v>1.9509197</v>
      </c>
      <c r="F37" s="16">
        <v>286.11124000000001</v>
      </c>
      <c r="G37" s="37">
        <v>2.0359533000000001</v>
      </c>
      <c r="H37" s="16">
        <v>276.31069000000002</v>
      </c>
      <c r="I37" s="37">
        <v>2.2766563</v>
      </c>
      <c r="J37" s="16">
        <v>268.25691999999998</v>
      </c>
      <c r="K37" s="37">
        <v>1.6940782000000001</v>
      </c>
      <c r="L37" s="41">
        <f t="shared" si="0"/>
        <v>19.497880000000009</v>
      </c>
      <c r="M37" s="51">
        <v>2.5383103999999999</v>
      </c>
      <c r="N37" s="162">
        <v>3.6289999999999998E-11</v>
      </c>
      <c r="AD37" s="48"/>
      <c r="AE37" s="48"/>
      <c r="AF37" s="48"/>
      <c r="AG37" s="48"/>
    </row>
    <row r="38" spans="1:40">
      <c r="A38" s="89" t="s">
        <v>81</v>
      </c>
      <c r="B38" s="16">
        <v>233.68928</v>
      </c>
      <c r="C38" s="37">
        <v>2.4998882999999998</v>
      </c>
      <c r="D38" s="16">
        <v>228.69056</v>
      </c>
      <c r="E38" s="37">
        <v>3.2131413000000002</v>
      </c>
      <c r="F38" s="16">
        <v>218.52149</v>
      </c>
      <c r="G38" s="37">
        <v>2.2777109000000002</v>
      </c>
      <c r="H38" s="16">
        <v>212.86625000000001</v>
      </c>
      <c r="I38" s="37">
        <v>2.9076289000000002</v>
      </c>
      <c r="J38" s="16">
        <v>187.82892000000001</v>
      </c>
      <c r="K38" s="37">
        <v>3.6222150000000002</v>
      </c>
      <c r="L38" s="41">
        <f t="shared" si="0"/>
        <v>40.861639999999994</v>
      </c>
      <c r="M38" s="51">
        <v>5.5461299000000004</v>
      </c>
      <c r="N38" s="162">
        <v>1.4700000000000001E-10</v>
      </c>
      <c r="AD38" s="48"/>
      <c r="AE38" s="48"/>
      <c r="AF38" s="48"/>
      <c r="AG38" s="48"/>
    </row>
    <row r="39" spans="1:40">
      <c r="A39" s="15" t="s">
        <v>30</v>
      </c>
      <c r="B39" s="16">
        <v>249.42186000000001</v>
      </c>
      <c r="C39" s="37">
        <v>2.192234</v>
      </c>
      <c r="D39" s="16">
        <v>259.84971000000002</v>
      </c>
      <c r="E39" s="37">
        <v>2.190582</v>
      </c>
      <c r="F39" s="16">
        <v>257.67646999999999</v>
      </c>
      <c r="G39" s="37">
        <v>1.8894983000000001</v>
      </c>
      <c r="H39" s="16">
        <v>249.77063000000001</v>
      </c>
      <c r="I39" s="37">
        <v>2.0726602000000001</v>
      </c>
      <c r="J39" s="16">
        <v>247.15293</v>
      </c>
      <c r="K39" s="37">
        <v>1.7654525000000001</v>
      </c>
      <c r="L39" s="41">
        <f t="shared" si="0"/>
        <v>12.696780000000018</v>
      </c>
      <c r="M39" s="51">
        <v>2.3471682</v>
      </c>
      <c r="N39" s="162">
        <v>6.5601000000000001E-7</v>
      </c>
      <c r="AD39" s="48"/>
      <c r="AE39" s="48"/>
      <c r="AF39" s="48"/>
      <c r="AG39" s="48"/>
    </row>
    <row r="40" spans="1:40">
      <c r="A40" s="18"/>
      <c r="B40" s="16"/>
      <c r="C40" s="37"/>
      <c r="D40" s="16"/>
      <c r="E40" s="37"/>
      <c r="F40" s="16"/>
      <c r="G40" s="37"/>
      <c r="H40" s="16"/>
      <c r="I40" s="37"/>
      <c r="J40" s="16"/>
      <c r="K40" s="37"/>
      <c r="L40" s="41"/>
      <c r="M40" s="161"/>
      <c r="N40" s="168"/>
      <c r="AD40" s="48"/>
      <c r="AE40" s="48"/>
      <c r="AF40" s="48"/>
      <c r="AG40" s="48"/>
    </row>
    <row r="41" spans="1:40">
      <c r="A41" s="14" t="s">
        <v>143</v>
      </c>
      <c r="B41" s="22">
        <v>266.54187000000002</v>
      </c>
      <c r="C41" s="43">
        <v>0.38474649999999999</v>
      </c>
      <c r="D41" s="22">
        <v>273.53644000000003</v>
      </c>
      <c r="E41" s="43">
        <v>0.38576650000000001</v>
      </c>
      <c r="F41" s="22">
        <v>269.45672000000002</v>
      </c>
      <c r="G41" s="43">
        <v>0.36472500000000002</v>
      </c>
      <c r="H41" s="22">
        <v>259.28539999999998</v>
      </c>
      <c r="I41" s="43">
        <v>0.37310969999999999</v>
      </c>
      <c r="J41" s="22">
        <v>245.88106999999999</v>
      </c>
      <c r="K41" s="43">
        <v>0.38993739999999999</v>
      </c>
      <c r="L41" s="19">
        <f>D41-J41</f>
        <v>27.655370000000033</v>
      </c>
      <c r="M41" s="161">
        <v>0.52757330000000002</v>
      </c>
      <c r="N41" s="169">
        <v>6.5601000000000001E-7</v>
      </c>
      <c r="AD41" s="48"/>
      <c r="AE41" s="48"/>
      <c r="AF41" s="48"/>
      <c r="AG41" s="48"/>
    </row>
    <row r="42" spans="1:40">
      <c r="A42" s="270"/>
      <c r="B42" s="277"/>
      <c r="C42" s="276"/>
      <c r="D42" s="277"/>
      <c r="E42" s="276"/>
      <c r="F42" s="277"/>
      <c r="G42" s="276"/>
      <c r="H42" s="277"/>
      <c r="I42" s="276"/>
      <c r="J42" s="277"/>
      <c r="K42" s="276"/>
      <c r="L42" s="277"/>
      <c r="M42" s="276"/>
      <c r="N42" s="165"/>
      <c r="AD42" s="48"/>
      <c r="AE42" s="48"/>
      <c r="AF42" s="48"/>
      <c r="AG42" s="48"/>
    </row>
    <row r="43" spans="1:40">
      <c r="A43" s="21" t="s">
        <v>35</v>
      </c>
      <c r="B43" s="7"/>
      <c r="C43" s="50"/>
      <c r="D43" s="7"/>
      <c r="E43" s="50"/>
      <c r="F43" s="7"/>
      <c r="G43" s="50"/>
      <c r="H43" s="7"/>
      <c r="I43" s="50"/>
      <c r="J43" s="7"/>
      <c r="K43" s="50"/>
      <c r="L43" s="6"/>
      <c r="M43" s="159"/>
      <c r="N43" s="160"/>
      <c r="AD43" s="48"/>
      <c r="AE43" s="48"/>
      <c r="AF43" s="48"/>
      <c r="AG43" s="48"/>
    </row>
    <row r="44" spans="1:40" ht="12.75" customHeight="1">
      <c r="A44" s="15" t="s">
        <v>252</v>
      </c>
      <c r="B44" s="22">
        <v>264.20684</v>
      </c>
      <c r="C44" s="43">
        <v>2.0718249000000002</v>
      </c>
      <c r="D44" s="22">
        <v>273.14301</v>
      </c>
      <c r="E44" s="43">
        <v>1.9972622</v>
      </c>
      <c r="F44" s="22">
        <v>268.95683000000002</v>
      </c>
      <c r="G44" s="43">
        <v>1.6313101999999999</v>
      </c>
      <c r="H44" s="22">
        <v>264.55621000000002</v>
      </c>
      <c r="I44" s="43">
        <v>1.7596632999999999</v>
      </c>
      <c r="J44" s="22">
        <v>250.17309</v>
      </c>
      <c r="K44" s="43">
        <v>1.7540513</v>
      </c>
      <c r="L44" s="19">
        <f>D44-J44</f>
        <v>22.969920000000002</v>
      </c>
      <c r="M44" s="161">
        <v>2.6522823999999998</v>
      </c>
      <c r="N44" s="162">
        <v>4.4809999999999998E-13</v>
      </c>
      <c r="AD44" s="48"/>
      <c r="AE44" s="48"/>
      <c r="AF44" s="48"/>
      <c r="AG44" s="48"/>
    </row>
    <row r="45" spans="1:40" ht="12.75" customHeight="1">
      <c r="A45" s="89" t="s">
        <v>82</v>
      </c>
      <c r="B45" s="16">
        <v>228.20332999999999</v>
      </c>
      <c r="C45" s="37">
        <v>2.0921536999999999</v>
      </c>
      <c r="D45" s="16">
        <v>214.95690999999999</v>
      </c>
      <c r="E45" s="37">
        <v>2.0318233000000001</v>
      </c>
      <c r="F45" s="16">
        <v>205.97238999999999</v>
      </c>
      <c r="G45" s="37">
        <v>1.717749</v>
      </c>
      <c r="H45" s="16">
        <v>190.20196999999999</v>
      </c>
      <c r="I45" s="37">
        <v>2.6667239</v>
      </c>
      <c r="J45" s="16">
        <v>186.46719999999999</v>
      </c>
      <c r="K45" s="37">
        <v>3.1679027</v>
      </c>
      <c r="L45" s="41">
        <f>D45-J45</f>
        <v>28.489710000000002</v>
      </c>
      <c r="M45" s="161">
        <v>3.4888501000000001</v>
      </c>
      <c r="N45" s="162">
        <v>4.1399999999999997E-12</v>
      </c>
      <c r="AD45" s="48"/>
      <c r="AE45" s="48"/>
      <c r="AF45" s="48"/>
      <c r="AG45" s="48"/>
    </row>
    <row r="46" spans="1:40" ht="12.75" customHeight="1">
      <c r="A46" s="89" t="s">
        <v>83</v>
      </c>
      <c r="B46" s="16">
        <v>281.39893999999998</v>
      </c>
      <c r="C46" s="37">
        <v>2.2762536</v>
      </c>
      <c r="D46" s="16">
        <v>279.54640000000001</v>
      </c>
      <c r="E46" s="37">
        <v>2.0957349999999999</v>
      </c>
      <c r="F46" s="16">
        <v>267.80259999999998</v>
      </c>
      <c r="G46" s="37">
        <v>2.286788</v>
      </c>
      <c r="H46" s="16">
        <v>258.06551999999999</v>
      </c>
      <c r="I46" s="37">
        <v>2.0012129999999999</v>
      </c>
      <c r="J46" s="16">
        <v>252.13182</v>
      </c>
      <c r="K46" s="37">
        <v>1.5990226000000001</v>
      </c>
      <c r="L46" s="41">
        <f>D46-J46</f>
        <v>27.414580000000001</v>
      </c>
      <c r="M46" s="161">
        <v>2.4704214000000002</v>
      </c>
      <c r="N46" s="162">
        <v>0</v>
      </c>
      <c r="AD46" s="48"/>
      <c r="AE46" s="48"/>
      <c r="AF46" s="48"/>
      <c r="AG46" s="48"/>
    </row>
    <row r="47" spans="1:40" ht="12.75" customHeight="1">
      <c r="A47" s="94" t="s">
        <v>253</v>
      </c>
      <c r="B47" s="16">
        <v>272.54385000000002</v>
      </c>
      <c r="C47" s="37">
        <v>3.7450049999999999</v>
      </c>
      <c r="D47" s="16">
        <v>268.63977999999997</v>
      </c>
      <c r="E47" s="37">
        <v>4.2205968</v>
      </c>
      <c r="F47" s="16">
        <v>270.04090000000002</v>
      </c>
      <c r="G47" s="37">
        <v>3.5793623000000001</v>
      </c>
      <c r="H47" s="16">
        <v>272.10888</v>
      </c>
      <c r="I47" s="37">
        <v>3.1577375000000001</v>
      </c>
      <c r="J47" s="16">
        <v>266.64138000000003</v>
      </c>
      <c r="K47" s="37">
        <v>3.9377822</v>
      </c>
      <c r="L47" s="41">
        <f>D47-J47</f>
        <v>1.9983999999999469</v>
      </c>
      <c r="M47" s="161">
        <v>3.8793837</v>
      </c>
      <c r="N47" s="162">
        <v>0.60789749999999998</v>
      </c>
      <c r="AD47" s="48"/>
      <c r="AE47" s="48"/>
      <c r="AF47" s="48"/>
      <c r="AG47" s="48"/>
    </row>
    <row r="48" spans="1:40" ht="12.75" customHeight="1">
      <c r="A48" s="92" t="s">
        <v>84</v>
      </c>
      <c r="B48" s="44">
        <v>287.23932000000002</v>
      </c>
      <c r="C48" s="45">
        <v>1.6589290000000001</v>
      </c>
      <c r="D48" s="44">
        <v>285.00231000000002</v>
      </c>
      <c r="E48" s="45">
        <v>1.63645</v>
      </c>
      <c r="F48" s="44">
        <v>265.63459999999998</v>
      </c>
      <c r="G48" s="45">
        <v>1.8665362999999999</v>
      </c>
      <c r="H48" s="44">
        <v>240.9872</v>
      </c>
      <c r="I48" s="45">
        <v>1.9802786999999999</v>
      </c>
      <c r="J48" s="44">
        <v>211.75564</v>
      </c>
      <c r="K48" s="45">
        <v>2.3292516999999999</v>
      </c>
      <c r="L48" s="52">
        <f>D48-J48</f>
        <v>73.246670000000023</v>
      </c>
      <c r="M48" s="163">
        <v>3.0268383000000001</v>
      </c>
      <c r="N48" s="164">
        <v>0</v>
      </c>
      <c r="O48"/>
      <c r="P48"/>
      <c r="Q48"/>
      <c r="R48"/>
      <c r="S48"/>
      <c r="T48"/>
      <c r="AD48" s="48"/>
      <c r="AE48" s="48"/>
      <c r="AF48" s="48"/>
      <c r="AG48" s="48"/>
      <c r="AH48" s="48"/>
      <c r="AI48" s="48"/>
      <c r="AJ48" s="48"/>
      <c r="AK48" s="48"/>
      <c r="AL48" s="48"/>
      <c r="AM48" s="48"/>
      <c r="AN48" s="48"/>
    </row>
    <row r="49" spans="1:15" ht="96" customHeight="1">
      <c r="A49" s="331" t="s">
        <v>254</v>
      </c>
      <c r="B49" s="331"/>
      <c r="C49" s="331"/>
      <c r="D49" s="331"/>
      <c r="E49" s="331"/>
      <c r="F49" s="331"/>
      <c r="G49" s="331"/>
      <c r="H49" s="331"/>
      <c r="I49" s="331"/>
      <c r="J49" s="331"/>
      <c r="K49" s="331"/>
      <c r="L49" s="331"/>
      <c r="M49" s="331"/>
      <c r="N49" s="331"/>
    </row>
    <row r="50" spans="1:15" customFormat="1">
      <c r="A50" s="331" t="s">
        <v>283</v>
      </c>
      <c r="B50" s="331"/>
      <c r="C50" s="331"/>
      <c r="D50" s="331"/>
      <c r="E50" s="331"/>
      <c r="F50" s="331"/>
      <c r="G50" s="331"/>
      <c r="H50" s="331"/>
      <c r="I50" s="331"/>
      <c r="J50" s="331"/>
      <c r="K50" s="331"/>
      <c r="L50" s="331"/>
      <c r="M50" s="331"/>
      <c r="N50" s="331"/>
      <c r="O50" s="54"/>
    </row>
    <row r="51" spans="1:15" ht="1.5" customHeight="1">
      <c r="A51" s="358"/>
      <c r="B51" s="358"/>
      <c r="C51" s="358"/>
      <c r="D51" s="358"/>
      <c r="E51" s="358"/>
      <c r="F51" s="358"/>
      <c r="G51" s="358"/>
      <c r="H51" s="358"/>
      <c r="I51" s="358"/>
      <c r="J51" s="358"/>
      <c r="K51" s="358"/>
      <c r="L51" s="358"/>
      <c r="M51" s="358"/>
      <c r="N51" s="358"/>
    </row>
    <row r="52" spans="1:15" ht="1.5" customHeight="1">
      <c r="A52" s="358"/>
      <c r="B52" s="358"/>
      <c r="C52" s="358"/>
      <c r="D52" s="358"/>
      <c r="E52" s="358"/>
      <c r="F52" s="358"/>
      <c r="G52" s="358"/>
      <c r="H52" s="358"/>
      <c r="I52" s="358"/>
      <c r="J52" s="358"/>
      <c r="K52" s="358"/>
      <c r="L52" s="358"/>
      <c r="M52" s="358"/>
      <c r="N52" s="358"/>
    </row>
    <row r="53" spans="1:15" ht="1.5" customHeight="1">
      <c r="A53" s="358"/>
      <c r="B53" s="358"/>
      <c r="C53" s="358"/>
      <c r="D53" s="358"/>
      <c r="E53" s="358"/>
      <c r="F53" s="358"/>
      <c r="G53" s="358"/>
      <c r="H53" s="358"/>
      <c r="I53" s="358"/>
      <c r="J53" s="358"/>
      <c r="K53" s="358"/>
      <c r="L53" s="358"/>
      <c r="M53" s="358"/>
      <c r="N53" s="358"/>
    </row>
    <row r="54" spans="1:15" ht="12" customHeight="1">
      <c r="A54" s="1" t="s">
        <v>258</v>
      </c>
    </row>
    <row r="55" spans="1:15" ht="12" customHeight="1"/>
    <row r="56" spans="1:15" ht="12" customHeight="1"/>
  </sheetData>
  <mergeCells count="10">
    <mergeCell ref="A51:N53"/>
    <mergeCell ref="A49:N49"/>
    <mergeCell ref="A50:N50"/>
    <mergeCell ref="A2:N4"/>
    <mergeCell ref="B8:C8"/>
    <mergeCell ref="D8:E8"/>
    <mergeCell ref="F8:G8"/>
    <mergeCell ref="H8:I8"/>
    <mergeCell ref="J8:K8"/>
    <mergeCell ref="L8:N8"/>
  </mergeCells>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dimension ref="A1:AF56"/>
  <sheetViews>
    <sheetView zoomScaleNormal="100" workbookViewId="0">
      <selection activeCell="C18" sqref="C18:I20"/>
    </sheetView>
  </sheetViews>
  <sheetFormatPr defaultRowHeight="12.75"/>
  <cols>
    <col min="1" max="1" width="16.28515625" style="2" customWidth="1"/>
    <col min="2" max="2" width="5.140625" style="2" customWidth="1"/>
    <col min="3" max="3" width="6" style="2" customWidth="1"/>
    <col min="4" max="4" width="5.85546875" style="2" customWidth="1"/>
    <col min="5" max="5" width="5.140625" style="2" customWidth="1"/>
    <col min="6" max="6" width="5" style="2" customWidth="1"/>
    <col min="7" max="7" width="5.28515625" style="2" customWidth="1"/>
    <col min="8" max="9" width="5.140625" style="2" customWidth="1"/>
    <col min="10" max="10" width="5.7109375" style="2" customWidth="1"/>
    <col min="11" max="11" width="5.140625" style="2" customWidth="1"/>
    <col min="12" max="12" width="4.140625" style="2" customWidth="1"/>
    <col min="13" max="13" width="4.7109375" style="2" customWidth="1"/>
    <col min="14" max="14" width="6.28515625" style="2" customWidth="1"/>
    <col min="15" max="16384" width="9.140625" style="2"/>
  </cols>
  <sheetData>
    <row r="1" spans="1:14">
      <c r="A1" s="1" t="s">
        <v>186</v>
      </c>
      <c r="B1" s="1"/>
      <c r="C1" s="1"/>
      <c r="D1" s="1"/>
      <c r="E1" s="1"/>
      <c r="F1" s="1"/>
      <c r="G1" s="1"/>
      <c r="H1" s="1"/>
      <c r="I1" s="1"/>
      <c r="J1" s="1"/>
      <c r="K1" s="1"/>
      <c r="L1" s="1"/>
      <c r="M1" s="1"/>
    </row>
    <row r="2" spans="1:14" ht="12.75" customHeight="1">
      <c r="A2" s="332" t="s">
        <v>112</v>
      </c>
      <c r="B2" s="332"/>
      <c r="C2" s="332"/>
      <c r="D2" s="332"/>
      <c r="E2" s="332"/>
      <c r="F2" s="332"/>
      <c r="G2" s="332"/>
      <c r="H2" s="332"/>
      <c r="I2" s="332"/>
      <c r="J2" s="332"/>
      <c r="K2" s="332"/>
      <c r="L2" s="332"/>
      <c r="M2" s="332"/>
      <c r="N2" s="332"/>
    </row>
    <row r="3" spans="1:14" ht="12.75" customHeight="1">
      <c r="A3" s="363" t="s">
        <v>261</v>
      </c>
      <c r="B3" s="363"/>
      <c r="C3" s="363"/>
      <c r="D3" s="363"/>
      <c r="E3" s="363"/>
      <c r="F3" s="363"/>
      <c r="G3" s="363"/>
      <c r="H3" s="363"/>
      <c r="I3" s="363"/>
      <c r="J3" s="363"/>
      <c r="K3" s="363"/>
      <c r="L3" s="363"/>
      <c r="M3" s="363"/>
      <c r="N3" s="363"/>
    </row>
    <row r="4" spans="1:14">
      <c r="A4" s="363"/>
      <c r="B4" s="363"/>
      <c r="C4" s="363"/>
      <c r="D4" s="363"/>
      <c r="E4" s="363"/>
      <c r="F4" s="363"/>
      <c r="G4" s="363"/>
      <c r="H4" s="363"/>
      <c r="I4" s="363"/>
      <c r="J4" s="363"/>
      <c r="K4" s="363"/>
      <c r="L4" s="363"/>
      <c r="M4" s="363"/>
      <c r="N4" s="363"/>
    </row>
    <row r="5" spans="1:14">
      <c r="A5" s="185"/>
      <c r="B5" s="185"/>
      <c r="C5" s="185"/>
      <c r="D5" s="185"/>
      <c r="E5" s="185"/>
      <c r="F5" s="185"/>
      <c r="G5" s="185"/>
      <c r="H5" s="185"/>
      <c r="I5" s="3"/>
      <c r="J5" s="3"/>
      <c r="K5" s="3"/>
      <c r="L5" s="3"/>
      <c r="M5" s="3"/>
      <c r="N5" s="3"/>
    </row>
    <row r="6" spans="1:14" ht="17.25" customHeight="1">
      <c r="A6" s="191"/>
      <c r="B6"/>
      <c r="C6"/>
      <c r="D6"/>
      <c r="E6"/>
      <c r="F6"/>
      <c r="G6"/>
      <c r="H6"/>
      <c r="I6"/>
      <c r="J6"/>
      <c r="K6"/>
      <c r="L6"/>
      <c r="M6"/>
      <c r="N6"/>
    </row>
    <row r="7" spans="1:14" ht="27.75" customHeight="1">
      <c r="A7" s="192"/>
      <c r="B7" s="364" t="s">
        <v>114</v>
      </c>
      <c r="C7" s="365"/>
      <c r="D7" s="366"/>
      <c r="E7" s="370" t="s">
        <v>0</v>
      </c>
      <c r="F7" s="370"/>
      <c r="G7" s="370"/>
      <c r="H7" s="370"/>
      <c r="I7" s="370"/>
      <c r="J7" s="370"/>
      <c r="K7" s="370"/>
      <c r="L7" s="370"/>
      <c r="M7" s="370"/>
      <c r="N7" s="371" t="s">
        <v>115</v>
      </c>
    </row>
    <row r="8" spans="1:14" s="11" customFormat="1" ht="20.25" customHeight="1">
      <c r="A8" s="192"/>
      <c r="B8" s="367"/>
      <c r="C8" s="368"/>
      <c r="D8" s="369"/>
      <c r="E8" s="374" t="s">
        <v>116</v>
      </c>
      <c r="F8" s="374"/>
      <c r="G8" s="374"/>
      <c r="H8" s="374" t="s">
        <v>117</v>
      </c>
      <c r="I8" s="374"/>
      <c r="J8" s="374"/>
      <c r="K8" s="374" t="s">
        <v>118</v>
      </c>
      <c r="L8" s="374"/>
      <c r="M8" s="374"/>
      <c r="N8" s="372"/>
    </row>
    <row r="9" spans="1:14" s="11" customFormat="1">
      <c r="A9" s="192"/>
      <c r="B9" s="193" t="s">
        <v>119</v>
      </c>
      <c r="C9" s="193" t="s">
        <v>39</v>
      </c>
      <c r="D9" s="193" t="s">
        <v>9</v>
      </c>
      <c r="E9" s="194" t="s">
        <v>119</v>
      </c>
      <c r="F9" s="194" t="s">
        <v>39</v>
      </c>
      <c r="G9" s="194" t="s">
        <v>9</v>
      </c>
      <c r="H9" s="194" t="s">
        <v>119</v>
      </c>
      <c r="I9" s="194" t="s">
        <v>39</v>
      </c>
      <c r="J9" s="194" t="s">
        <v>9</v>
      </c>
      <c r="K9" s="194" t="s">
        <v>119</v>
      </c>
      <c r="L9" s="194" t="s">
        <v>39</v>
      </c>
      <c r="M9" s="194" t="s">
        <v>9</v>
      </c>
      <c r="N9" s="373"/>
    </row>
    <row r="10" spans="1:14" customFormat="1">
      <c r="A10" s="12" t="s">
        <v>75</v>
      </c>
      <c r="B10" s="195"/>
      <c r="C10" s="196"/>
      <c r="D10" s="198"/>
      <c r="E10" s="196"/>
      <c r="F10" s="196"/>
      <c r="G10" s="196"/>
      <c r="H10" s="197"/>
      <c r="I10" s="196"/>
      <c r="J10" s="197"/>
      <c r="K10" s="196"/>
      <c r="L10" s="196"/>
      <c r="M10" s="197"/>
      <c r="N10" s="199"/>
    </row>
    <row r="11" spans="1:14" customFormat="1" ht="12" customHeight="1">
      <c r="A11" s="15" t="s">
        <v>10</v>
      </c>
      <c r="B11" s="200">
        <v>-0.76331499999999997</v>
      </c>
      <c r="C11" s="43">
        <v>0.38565050000000001</v>
      </c>
      <c r="D11" s="203">
        <v>5.1266800000000001E-2</v>
      </c>
      <c r="E11" s="202">
        <v>9.2913700000000002E-2</v>
      </c>
      <c r="F11" s="43">
        <v>3.2458800000000003E-2</v>
      </c>
      <c r="G11" s="201">
        <v>5.3785999999999999E-3</v>
      </c>
      <c r="H11" s="202">
        <v>-0.19900000000000001</v>
      </c>
      <c r="I11" s="43">
        <v>8.5579999999999999E-4</v>
      </c>
      <c r="J11" s="201">
        <v>2.2602500000000001E-2</v>
      </c>
      <c r="K11" s="202">
        <v>0.10900000000000001</v>
      </c>
      <c r="L11" s="43">
        <v>2.4202000000000001E-6</v>
      </c>
      <c r="M11" s="201">
        <v>2.2399999999999999E-5</v>
      </c>
      <c r="N11" s="208">
        <v>3.3967999999999998E-2</v>
      </c>
    </row>
    <row r="12" spans="1:14" customFormat="1" ht="12" customHeight="1">
      <c r="A12" s="15" t="s">
        <v>11</v>
      </c>
      <c r="B12" s="200">
        <v>-1.69685</v>
      </c>
      <c r="C12" s="43">
        <v>0.31058540000000001</v>
      </c>
      <c r="D12" s="203">
        <v>5.2633000000000003E-7</v>
      </c>
      <c r="E12" s="202">
        <v>0.16953799999999999</v>
      </c>
      <c r="F12" s="43">
        <v>2.7271799999999999E-2</v>
      </c>
      <c r="G12" s="201">
        <v>2.2469000000000001E-8</v>
      </c>
      <c r="H12" s="202">
        <v>-0.40949999999999998</v>
      </c>
      <c r="I12" s="43">
        <v>7.2800000000000002E-4</v>
      </c>
      <c r="J12" s="201">
        <v>2.7057000000000002E-7</v>
      </c>
      <c r="K12" s="202">
        <v>0.27600000000000002</v>
      </c>
      <c r="L12" s="43">
        <v>3.5093E-6</v>
      </c>
      <c r="M12" s="201">
        <v>1.6939999999999999E-11</v>
      </c>
      <c r="N12" s="208">
        <v>9.7626000000000004E-2</v>
      </c>
    </row>
    <row r="13" spans="1:14" customFormat="1" ht="12" customHeight="1">
      <c r="A13" s="15" t="s">
        <v>12</v>
      </c>
      <c r="B13" s="200">
        <v>-2.2201780000000002</v>
      </c>
      <c r="C13" s="43">
        <v>0.28038740000000001</v>
      </c>
      <c r="D13" s="203">
        <v>1.258E-11</v>
      </c>
      <c r="E13" s="202">
        <v>0.20951320000000001</v>
      </c>
      <c r="F13" s="43">
        <v>2.3538300000000002E-2</v>
      </c>
      <c r="G13" s="201">
        <v>1.5189999999999999E-13</v>
      </c>
      <c r="H13" s="202">
        <v>-0.49730000000000002</v>
      </c>
      <c r="I13" s="43">
        <v>6.1030000000000004E-4</v>
      </c>
      <c r="J13" s="201">
        <v>4.4540000000000002E-12</v>
      </c>
      <c r="K13" s="202">
        <v>0.34700000000000003</v>
      </c>
      <c r="L13" s="43">
        <v>2.7474000000000002E-6</v>
      </c>
      <c r="M13" s="201">
        <v>0</v>
      </c>
      <c r="N13" s="208">
        <v>4.3999999999999997E-2</v>
      </c>
    </row>
    <row r="14" spans="1:14" customFormat="1" ht="12" customHeight="1">
      <c r="A14" s="89" t="s">
        <v>76</v>
      </c>
      <c r="B14" s="200">
        <v>-2.2114590000000001</v>
      </c>
      <c r="C14" s="43">
        <v>0.49947560000000002</v>
      </c>
      <c r="D14" s="203">
        <v>3.0199999999999999E-5</v>
      </c>
      <c r="E14" s="202">
        <v>0.15413289999999999</v>
      </c>
      <c r="F14" s="43">
        <v>4.3096200000000001E-2</v>
      </c>
      <c r="G14" s="201">
        <v>5.9820000000000001E-4</v>
      </c>
      <c r="H14" s="202">
        <v>-0.44730000000000003</v>
      </c>
      <c r="I14" s="43">
        <v>1.1215999999999999E-3</v>
      </c>
      <c r="J14" s="201">
        <v>1.4789999999999999E-4</v>
      </c>
      <c r="K14" s="202">
        <v>0.34600000000000003</v>
      </c>
      <c r="L14" s="43">
        <v>3.8179000000000003E-6</v>
      </c>
      <c r="M14" s="201">
        <v>7.083E-14</v>
      </c>
      <c r="N14" s="208">
        <v>0.104072</v>
      </c>
    </row>
    <row r="15" spans="1:14" customFormat="1" ht="12" customHeight="1">
      <c r="A15" s="15" t="s">
        <v>13</v>
      </c>
      <c r="B15" s="200">
        <v>-1.486259</v>
      </c>
      <c r="C15" s="43">
        <v>0.35875889999999999</v>
      </c>
      <c r="D15" s="203">
        <v>8.5400000000000002E-5</v>
      </c>
      <c r="E15" s="202">
        <v>0.1619777</v>
      </c>
      <c r="F15" s="43">
        <v>3.01319E-2</v>
      </c>
      <c r="G15" s="201">
        <v>7.5262000000000003E-7</v>
      </c>
      <c r="H15" s="202">
        <v>-0.43429999999999996</v>
      </c>
      <c r="I15" s="43">
        <v>7.9199999999999995E-4</v>
      </c>
      <c r="J15" s="201">
        <v>4.8347999999999999E-7</v>
      </c>
      <c r="K15" s="202">
        <v>0.33699999999999997</v>
      </c>
      <c r="L15" s="43">
        <v>2.5444999999999999E-6</v>
      </c>
      <c r="M15" s="201">
        <v>0</v>
      </c>
      <c r="N15" s="208">
        <v>5.0002999999999999E-2</v>
      </c>
    </row>
    <row r="16" spans="1:14" customFormat="1" ht="12" customHeight="1">
      <c r="A16" s="15" t="s">
        <v>14</v>
      </c>
      <c r="B16" s="200">
        <v>-2.1876850000000001</v>
      </c>
      <c r="C16" s="43">
        <v>0.29286180000000001</v>
      </c>
      <c r="D16" s="203">
        <v>9.3179999999999995E-11</v>
      </c>
      <c r="E16" s="202">
        <v>0.20821899999999999</v>
      </c>
      <c r="F16" s="43">
        <v>2.5793099999999999E-2</v>
      </c>
      <c r="G16" s="201">
        <v>6.2929999999999999E-12</v>
      </c>
      <c r="H16" s="202">
        <v>-0.48949999999999999</v>
      </c>
      <c r="I16" s="43">
        <v>6.8349999999999997E-4</v>
      </c>
      <c r="J16" s="201">
        <v>3.6739999999999999E-10</v>
      </c>
      <c r="K16" s="202">
        <v>0.32600000000000001</v>
      </c>
      <c r="L16" s="43">
        <v>1.9879999999999999E-6</v>
      </c>
      <c r="M16" s="201">
        <v>0</v>
      </c>
      <c r="N16" s="208">
        <v>0.103668</v>
      </c>
    </row>
    <row r="17" spans="1:14" customFormat="1" ht="12" customHeight="1">
      <c r="A17" s="15" t="s">
        <v>32</v>
      </c>
      <c r="B17" s="200">
        <v>-3.1315249999999999</v>
      </c>
      <c r="C17" s="43">
        <v>0.45266250000000002</v>
      </c>
      <c r="D17" s="203">
        <v>1.0716999999999999E-9</v>
      </c>
      <c r="E17" s="202">
        <v>0.27170490000000003</v>
      </c>
      <c r="F17" s="43">
        <v>3.7931300000000001E-2</v>
      </c>
      <c r="G17" s="201">
        <v>3.6380000000000003E-10</v>
      </c>
      <c r="H17" s="202">
        <v>-0.65610000000000002</v>
      </c>
      <c r="I17" s="43">
        <v>9.8039999999999998E-4</v>
      </c>
      <c r="J17" s="201">
        <v>2.8754999999999998E-9</v>
      </c>
      <c r="K17" s="202">
        <v>0.48300000000000004</v>
      </c>
      <c r="L17" s="43">
        <v>4.7264000000000002E-6</v>
      </c>
      <c r="M17" s="201">
        <v>4.4409999999999996E-16</v>
      </c>
      <c r="N17" s="208">
        <v>3.2497999999999999E-2</v>
      </c>
    </row>
    <row r="18" spans="1:14" customFormat="1" ht="12" customHeight="1">
      <c r="A18" s="15" t="s">
        <v>15</v>
      </c>
      <c r="B18" s="200">
        <v>-0.59735300000000002</v>
      </c>
      <c r="C18" s="43">
        <v>0.32748070000000001</v>
      </c>
      <c r="D18" s="203">
        <v>7.1920300000000006E-2</v>
      </c>
      <c r="E18" s="202">
        <v>9.4516699999999995E-2</v>
      </c>
      <c r="F18" s="43">
        <v>2.9186699999999999E-2</v>
      </c>
      <c r="G18" s="201">
        <v>1.7589999999999999E-3</v>
      </c>
      <c r="H18" s="202">
        <v>-0.26389999999999997</v>
      </c>
      <c r="I18" s="43">
        <v>7.8899999999999999E-4</v>
      </c>
      <c r="J18" s="201">
        <v>1.263E-3</v>
      </c>
      <c r="K18" s="202">
        <v>0.20199999999999999</v>
      </c>
      <c r="L18" s="43">
        <v>3.5175000000000002E-6</v>
      </c>
      <c r="M18" s="201">
        <v>1.5718999999999999E-7</v>
      </c>
      <c r="N18" s="208">
        <v>3.6065E-2</v>
      </c>
    </row>
    <row r="19" spans="1:14" customFormat="1" ht="12" customHeight="1">
      <c r="A19" s="15" t="s">
        <v>16</v>
      </c>
      <c r="B19" s="200">
        <v>-2.1646209999999999</v>
      </c>
      <c r="C19" s="43">
        <v>0.29632720000000001</v>
      </c>
      <c r="D19" s="203">
        <v>1.9420000000000001E-10</v>
      </c>
      <c r="E19" s="202">
        <v>0.24027490000000001</v>
      </c>
      <c r="F19" s="43">
        <v>2.5873699999999999E-2</v>
      </c>
      <c r="G19" s="201">
        <v>2.687E-14</v>
      </c>
      <c r="H19" s="202">
        <v>-0.55469999999999997</v>
      </c>
      <c r="I19" s="43">
        <v>6.8860000000000004E-4</v>
      </c>
      <c r="J19" s="201">
        <v>6.7860000000000004E-12</v>
      </c>
      <c r="K19" s="202">
        <v>0.35</v>
      </c>
      <c r="L19" s="43">
        <v>1.9651999999999998E-6</v>
      </c>
      <c r="M19" s="201">
        <v>0</v>
      </c>
      <c r="N19" s="208">
        <v>0.18898999999999999</v>
      </c>
    </row>
    <row r="20" spans="1:14" customFormat="1" ht="12" customHeight="1">
      <c r="A20" s="15" t="s">
        <v>31</v>
      </c>
      <c r="B20" s="200">
        <v>-1.6291249999999999</v>
      </c>
      <c r="C20" s="43">
        <v>0.2970237</v>
      </c>
      <c r="D20" s="203">
        <v>4.8212999999999999E-7</v>
      </c>
      <c r="E20" s="202">
        <v>0.17790500000000001</v>
      </c>
      <c r="F20" s="43">
        <v>2.5440000000000001E-2</v>
      </c>
      <c r="G20" s="201">
        <v>7.7030000000000002E-10</v>
      </c>
      <c r="H20" s="202">
        <v>-0.43070000000000003</v>
      </c>
      <c r="I20" s="43">
        <v>6.7190000000000001E-4</v>
      </c>
      <c r="J20" s="201">
        <v>9.7782999999999996E-9</v>
      </c>
      <c r="K20" s="202">
        <v>0.28799999999999998</v>
      </c>
      <c r="L20" s="43">
        <v>1.8806E-6</v>
      </c>
      <c r="M20" s="201">
        <v>0</v>
      </c>
      <c r="N20" s="208">
        <v>0.11042</v>
      </c>
    </row>
    <row r="21" spans="1:14" customFormat="1" ht="12" customHeight="1">
      <c r="A21" s="15" t="s">
        <v>17</v>
      </c>
      <c r="B21" s="200">
        <v>-2.029547</v>
      </c>
      <c r="C21" s="43">
        <v>0.26870709999999998</v>
      </c>
      <c r="D21" s="203">
        <v>6.4380000000000002E-11</v>
      </c>
      <c r="E21" s="202">
        <v>0.2030381</v>
      </c>
      <c r="F21" s="43">
        <v>2.3909099999999999E-2</v>
      </c>
      <c r="G21" s="201">
        <v>9.5570000000000006E-13</v>
      </c>
      <c r="H21" s="202">
        <v>-0.53090000000000004</v>
      </c>
      <c r="I21" s="43">
        <v>6.3860000000000002E-4</v>
      </c>
      <c r="J21" s="201">
        <v>2.1319999999999998E-12</v>
      </c>
      <c r="K21" s="202">
        <v>0.39300000000000002</v>
      </c>
      <c r="L21" s="43">
        <v>3.0143000000000001E-6</v>
      </c>
      <c r="M21" s="201">
        <v>0</v>
      </c>
      <c r="N21" s="208">
        <v>9.4722000000000001E-2</v>
      </c>
    </row>
    <row r="22" spans="1:14" customFormat="1" ht="12" customHeight="1">
      <c r="A22" s="15" t="s">
        <v>18</v>
      </c>
      <c r="B22" s="200">
        <v>-1.1230230000000001</v>
      </c>
      <c r="C22" s="43">
        <v>0.38589659999999998</v>
      </c>
      <c r="D22" s="203">
        <v>4.6911000000000001E-3</v>
      </c>
      <c r="E22" s="202">
        <v>0.1244321</v>
      </c>
      <c r="F22" s="43">
        <v>3.32468E-2</v>
      </c>
      <c r="G22" s="201">
        <v>3.4380000000000001E-4</v>
      </c>
      <c r="H22" s="202">
        <v>-0.2979</v>
      </c>
      <c r="I22" s="43">
        <v>8.7690000000000001E-4</v>
      </c>
      <c r="J22" s="201">
        <v>1.0678E-3</v>
      </c>
      <c r="K22" s="202">
        <v>0.19</v>
      </c>
      <c r="L22" s="43">
        <v>4.1797E-6</v>
      </c>
      <c r="M22" s="201">
        <v>1.9700000000000001E-5</v>
      </c>
      <c r="N22" s="208">
        <v>6.9273000000000001E-2</v>
      </c>
    </row>
    <row r="23" spans="1:14" customFormat="1" ht="12" customHeight="1">
      <c r="A23" s="89" t="s">
        <v>77</v>
      </c>
      <c r="B23" s="200">
        <v>4.6632699999999999E-2</v>
      </c>
      <c r="C23" s="43">
        <v>0.70655049999999997</v>
      </c>
      <c r="D23" s="203">
        <v>0.9475441</v>
      </c>
      <c r="E23" s="202">
        <v>-1.8918000000000001E-2</v>
      </c>
      <c r="F23" s="43">
        <v>5.7901599999999998E-2</v>
      </c>
      <c r="G23" s="201">
        <v>0.74473940000000005</v>
      </c>
      <c r="H23" s="202">
        <v>4.6829999999999997E-2</v>
      </c>
      <c r="I23" s="43">
        <v>1.4698000000000001E-3</v>
      </c>
      <c r="J23" s="201">
        <v>0.7508534</v>
      </c>
      <c r="K23" s="202">
        <v>-4.6179999999999999E-2</v>
      </c>
      <c r="L23" s="43">
        <v>7.4525000000000002E-6</v>
      </c>
      <c r="M23" s="201">
        <v>0.53729879999999997</v>
      </c>
      <c r="N23" s="208">
        <v>6.4226999999999999E-3</v>
      </c>
    </row>
    <row r="24" spans="1:14" customFormat="1" ht="12" customHeight="1">
      <c r="A24" s="15" t="s">
        <v>19</v>
      </c>
      <c r="B24" s="200">
        <v>-2.1568659999999999</v>
      </c>
      <c r="C24" s="43">
        <v>0.43184939999999999</v>
      </c>
      <c r="D24" s="203">
        <v>3.4562E-6</v>
      </c>
      <c r="E24" s="202">
        <v>0.2005691</v>
      </c>
      <c r="F24" s="43">
        <v>3.60848E-2</v>
      </c>
      <c r="G24" s="201">
        <v>3.5666000000000002E-7</v>
      </c>
      <c r="H24" s="202">
        <v>-0.50800000000000001</v>
      </c>
      <c r="I24" s="43">
        <v>9.3000000000000005E-4</v>
      </c>
      <c r="J24" s="201">
        <v>5.2712999999999998E-7</v>
      </c>
      <c r="K24" s="202">
        <v>0.371</v>
      </c>
      <c r="L24" s="43">
        <v>3.7274000000000001E-6</v>
      </c>
      <c r="M24" s="201">
        <v>1.332E-15</v>
      </c>
      <c r="N24" s="208">
        <v>6.2355000000000001E-2</v>
      </c>
    </row>
    <row r="25" spans="1:14" customFormat="1" ht="12" customHeight="1">
      <c r="A25" s="89" t="s">
        <v>78</v>
      </c>
      <c r="B25" s="200">
        <v>-1.307493</v>
      </c>
      <c r="C25" s="43">
        <v>0.40305879999999999</v>
      </c>
      <c r="D25" s="203">
        <v>1.7289E-3</v>
      </c>
      <c r="E25" s="202">
        <v>0.1080203</v>
      </c>
      <c r="F25" s="43">
        <v>3.5913E-2</v>
      </c>
      <c r="G25" s="201">
        <v>3.5282999999999998E-3</v>
      </c>
      <c r="H25" s="202">
        <v>-0.25650000000000001</v>
      </c>
      <c r="I25" s="43">
        <v>9.7490000000000001E-4</v>
      </c>
      <c r="J25" s="201">
        <v>1.02278E-2</v>
      </c>
      <c r="K25" s="202">
        <v>0.153</v>
      </c>
      <c r="L25" s="43">
        <v>4.4119000000000001E-6</v>
      </c>
      <c r="M25" s="201">
        <v>8.5260000000000002E-4</v>
      </c>
      <c r="N25" s="208">
        <v>4.8641999999999998E-2</v>
      </c>
    </row>
    <row r="26" spans="1:14" customFormat="1" ht="12" customHeight="1">
      <c r="A26" s="15" t="s">
        <v>20</v>
      </c>
      <c r="B26" s="200">
        <v>-0.166487</v>
      </c>
      <c r="C26" s="43">
        <v>0.43798229999999999</v>
      </c>
      <c r="D26" s="203">
        <v>0.70487429999999995</v>
      </c>
      <c r="E26" s="202">
        <v>1.47756E-2</v>
      </c>
      <c r="F26" s="43">
        <v>3.7186400000000001E-2</v>
      </c>
      <c r="G26" s="201">
        <v>0.69218849999999998</v>
      </c>
      <c r="H26" s="202">
        <v>-4.24E-2</v>
      </c>
      <c r="I26" s="43">
        <v>9.7460000000000005E-4</v>
      </c>
      <c r="J26" s="201">
        <v>0.66456839999999995</v>
      </c>
      <c r="K26" s="202">
        <v>5.3425999999999994E-3</v>
      </c>
      <c r="L26" s="43">
        <v>4.5575E-6</v>
      </c>
      <c r="M26" s="201">
        <v>0.90697910000000004</v>
      </c>
      <c r="N26" s="208">
        <v>7.2159000000000001E-2</v>
      </c>
    </row>
    <row r="27" spans="1:14" customFormat="1" ht="12" customHeight="1">
      <c r="A27" s="15" t="s">
        <v>21</v>
      </c>
      <c r="B27" s="200">
        <v>-0.35909200000000002</v>
      </c>
      <c r="C27" s="43">
        <v>0.37031799999999998</v>
      </c>
      <c r="D27" s="203">
        <v>0.33516299999999999</v>
      </c>
      <c r="E27" s="202">
        <v>7.3878399999999997E-2</v>
      </c>
      <c r="F27" s="43">
        <v>3.2066900000000002E-2</v>
      </c>
      <c r="G27" s="201">
        <v>2.38581E-2</v>
      </c>
      <c r="H27" s="202">
        <v>-0.1085</v>
      </c>
      <c r="I27" s="43">
        <v>8.4349999999999996E-4</v>
      </c>
      <c r="J27" s="201">
        <v>0.2022632</v>
      </c>
      <c r="K27" s="202">
        <v>-1.1070000000000001E-3</v>
      </c>
      <c r="L27" s="43">
        <v>4.2050000000000004E-6</v>
      </c>
      <c r="M27" s="201">
        <v>0.97907120000000003</v>
      </c>
      <c r="N27" s="208">
        <v>0.13577</v>
      </c>
    </row>
    <row r="28" spans="1:14" customFormat="1" ht="12" customHeight="1">
      <c r="A28" s="15" t="s">
        <v>23</v>
      </c>
      <c r="B28" s="200">
        <v>-0.54472900000000002</v>
      </c>
      <c r="C28" s="43">
        <v>0.25525160000000002</v>
      </c>
      <c r="D28" s="203">
        <v>3.5937299999999998E-2</v>
      </c>
      <c r="E28" s="202">
        <v>0.1111487</v>
      </c>
      <c r="F28" s="43">
        <v>2.19385E-2</v>
      </c>
      <c r="G28" s="201">
        <v>2.6021999999999998E-6</v>
      </c>
      <c r="H28" s="202">
        <v>-0.3226</v>
      </c>
      <c r="I28" s="43">
        <v>5.9440000000000003E-4</v>
      </c>
      <c r="J28" s="201">
        <v>6.0688000000000005E-7</v>
      </c>
      <c r="K28" s="202">
        <v>0.22900000000000001</v>
      </c>
      <c r="L28" s="43">
        <v>2.7709999999999998E-6</v>
      </c>
      <c r="M28" s="201">
        <v>2.5440000000000001E-12</v>
      </c>
      <c r="N28" s="208">
        <v>0.20521</v>
      </c>
    </row>
    <row r="29" spans="1:14" customFormat="1" ht="12" customHeight="1">
      <c r="A29" s="15" t="s">
        <v>24</v>
      </c>
      <c r="B29" s="200">
        <v>-1.533676</v>
      </c>
      <c r="C29" s="43">
        <v>0.3729925</v>
      </c>
      <c r="D29" s="203">
        <v>9.5400000000000001E-5</v>
      </c>
      <c r="E29" s="202">
        <v>0.18176870000000001</v>
      </c>
      <c r="F29" s="43">
        <v>3.2079799999999999E-2</v>
      </c>
      <c r="G29" s="201">
        <v>2.2844E-7</v>
      </c>
      <c r="H29" s="202">
        <v>-0.42209999999999998</v>
      </c>
      <c r="I29" s="43">
        <v>8.3699999999999996E-4</v>
      </c>
      <c r="J29" s="201">
        <v>2.8544999999999999E-6</v>
      </c>
      <c r="K29" s="202">
        <v>0.26699999999999996</v>
      </c>
      <c r="L29" s="43">
        <v>3.2658000000000001E-6</v>
      </c>
      <c r="M29" s="201">
        <v>4.1499999999999999E-12</v>
      </c>
      <c r="N29" s="208">
        <v>0.12529000000000001</v>
      </c>
    </row>
    <row r="30" spans="1:14" customFormat="1" ht="12" customHeight="1">
      <c r="A30" s="89" t="s">
        <v>79</v>
      </c>
      <c r="B30" s="200">
        <v>-0.87989099999999998</v>
      </c>
      <c r="C30" s="43">
        <v>0.40636549999999999</v>
      </c>
      <c r="D30" s="203">
        <v>3.33846E-2</v>
      </c>
      <c r="E30" s="202">
        <v>8.3519599999999999E-2</v>
      </c>
      <c r="F30" s="43">
        <v>3.6520900000000002E-2</v>
      </c>
      <c r="G30" s="201">
        <v>2.4878999999999998E-2</v>
      </c>
      <c r="H30" s="202">
        <v>-0.14250000000000002</v>
      </c>
      <c r="I30" s="43">
        <v>9.9390000000000004E-4</v>
      </c>
      <c r="J30" s="201">
        <v>0.1555802</v>
      </c>
      <c r="K30" s="202">
        <v>0.05</v>
      </c>
      <c r="L30" s="43">
        <v>3.5765E-6</v>
      </c>
      <c r="M30" s="201">
        <v>0.16602330000000001</v>
      </c>
      <c r="N30" s="208">
        <v>2.8983999999999999E-2</v>
      </c>
    </row>
    <row r="31" spans="1:14" customFormat="1" ht="12" customHeight="1">
      <c r="A31" s="15" t="s">
        <v>33</v>
      </c>
      <c r="B31" s="200">
        <v>-1.754556</v>
      </c>
      <c r="C31" s="43">
        <v>0.44707720000000001</v>
      </c>
      <c r="D31" s="203">
        <v>1.8440000000000001E-4</v>
      </c>
      <c r="E31" s="202">
        <v>0.16191949999999999</v>
      </c>
      <c r="F31" s="43">
        <v>3.9150299999999999E-2</v>
      </c>
      <c r="G31" s="201">
        <v>8.7600000000000002E-5</v>
      </c>
      <c r="H31" s="202">
        <v>-0.40129999999999999</v>
      </c>
      <c r="I31" s="43">
        <v>1.0388000000000001E-3</v>
      </c>
      <c r="J31" s="201">
        <v>2.2790000000000001E-4</v>
      </c>
      <c r="K31" s="202">
        <v>0.28799999999999998</v>
      </c>
      <c r="L31" s="43">
        <v>3.7975000000000001E-6</v>
      </c>
      <c r="M31" s="201">
        <v>5.8360000000000006E-11</v>
      </c>
      <c r="N31" s="208">
        <v>3.7911E-2</v>
      </c>
    </row>
    <row r="32" spans="1:14" customFormat="1" ht="12" customHeight="1">
      <c r="A32" s="15" t="s">
        <v>25</v>
      </c>
      <c r="B32" s="200">
        <v>-3.016683</v>
      </c>
      <c r="C32" s="43">
        <v>0.32457009999999997</v>
      </c>
      <c r="D32" s="203">
        <v>2.598E-14</v>
      </c>
      <c r="E32" s="202">
        <v>0.27253500000000003</v>
      </c>
      <c r="F32" s="43">
        <v>2.7986299999999999E-2</v>
      </c>
      <c r="G32" s="201">
        <v>3.5529999999999999E-15</v>
      </c>
      <c r="H32" s="202">
        <v>-0.61560000000000004</v>
      </c>
      <c r="I32" s="43">
        <v>7.3530000000000004E-4</v>
      </c>
      <c r="J32" s="201">
        <v>1.639E-12</v>
      </c>
      <c r="K32" s="202">
        <v>0.40399999999999997</v>
      </c>
      <c r="L32" s="43">
        <v>3.2642999999999998E-6</v>
      </c>
      <c r="M32" s="201">
        <v>0</v>
      </c>
      <c r="N32" s="208">
        <v>0.11788</v>
      </c>
    </row>
    <row r="33" spans="1:32" customFormat="1" ht="12" customHeight="1">
      <c r="A33" s="15" t="s">
        <v>26</v>
      </c>
      <c r="B33" s="200">
        <v>0.17915320000000001</v>
      </c>
      <c r="C33" s="43">
        <v>0.37145109999999998</v>
      </c>
      <c r="D33" s="203">
        <v>0.63092210000000004</v>
      </c>
      <c r="E33" s="202">
        <v>2.0791899999999999E-2</v>
      </c>
      <c r="F33" s="43">
        <v>3.2779500000000003E-2</v>
      </c>
      <c r="G33" s="201">
        <v>0.52771999999999997</v>
      </c>
      <c r="H33" s="202">
        <v>-8.5499999999999993E-2</v>
      </c>
      <c r="I33" s="43">
        <v>8.7830000000000004E-4</v>
      </c>
      <c r="J33" s="201">
        <v>0.33345459999999999</v>
      </c>
      <c r="K33" s="202">
        <v>5.7570000000000003E-2</v>
      </c>
      <c r="L33" s="43">
        <v>3.2808999999999998E-6</v>
      </c>
      <c r="M33" s="201">
        <v>8.3193400000000001E-2</v>
      </c>
      <c r="N33" s="208">
        <v>6.4351000000000005E-2</v>
      </c>
    </row>
    <row r="34" spans="1:32" customFormat="1" ht="12" customHeight="1">
      <c r="A34" s="15" t="s">
        <v>27</v>
      </c>
      <c r="B34" s="200">
        <v>-1.0838730000000001</v>
      </c>
      <c r="C34" s="43">
        <v>0.31665149999999997</v>
      </c>
      <c r="D34" s="203">
        <v>9.8430000000000002E-4</v>
      </c>
      <c r="E34" s="202">
        <v>0.1113696</v>
      </c>
      <c r="F34" s="43">
        <v>2.6778099999999999E-2</v>
      </c>
      <c r="G34" s="201">
        <v>8.0599999999999994E-5</v>
      </c>
      <c r="H34" s="202">
        <v>-0.28489999999999999</v>
      </c>
      <c r="I34" s="43">
        <v>6.9689999999999997E-4</v>
      </c>
      <c r="J34" s="201">
        <v>1.0399999999999999E-4</v>
      </c>
      <c r="K34" s="202">
        <v>0.214</v>
      </c>
      <c r="L34" s="43">
        <v>1.9972999999999999E-6</v>
      </c>
      <c r="M34" s="201">
        <v>0</v>
      </c>
      <c r="N34" s="208">
        <v>1.7395999999999998E-2</v>
      </c>
    </row>
    <row r="35" spans="1:32" customFormat="1" ht="12" customHeight="1">
      <c r="A35" s="89" t="s">
        <v>80</v>
      </c>
      <c r="B35" s="200">
        <v>-1.1279539999999999</v>
      </c>
      <c r="C35" s="43">
        <v>0.41286299999999998</v>
      </c>
      <c r="D35" s="203">
        <v>7.7625000000000003E-3</v>
      </c>
      <c r="E35" s="202">
        <v>0.1181035</v>
      </c>
      <c r="F35" s="43">
        <v>3.64687E-2</v>
      </c>
      <c r="G35" s="201">
        <v>1.7581999999999999E-3</v>
      </c>
      <c r="H35" s="202">
        <v>-0.32050000000000001</v>
      </c>
      <c r="I35" s="43">
        <v>9.7539999999999996E-4</v>
      </c>
      <c r="J35" s="201">
        <v>1.5196999999999999E-3</v>
      </c>
      <c r="K35" s="202">
        <v>0.23</v>
      </c>
      <c r="L35" s="43">
        <v>4.1737000000000004E-6</v>
      </c>
      <c r="M35" s="201">
        <v>4.5223000000000002E-7</v>
      </c>
      <c r="N35" s="208">
        <v>9.0858999999999995E-2</v>
      </c>
    </row>
    <row r="36" spans="1:32" customFormat="1" ht="12" customHeight="1">
      <c r="A36" s="15" t="s">
        <v>28</v>
      </c>
      <c r="B36" s="200">
        <v>-1.3087690000000001</v>
      </c>
      <c r="C36" s="43">
        <v>0.35345330000000003</v>
      </c>
      <c r="D36" s="203">
        <v>3.9320000000000002E-4</v>
      </c>
      <c r="E36" s="202">
        <v>0.1051718</v>
      </c>
      <c r="F36" s="43">
        <v>3.0965400000000001E-2</v>
      </c>
      <c r="G36" s="201">
        <v>1.0712E-3</v>
      </c>
      <c r="H36" s="202">
        <v>-0.23019999999999999</v>
      </c>
      <c r="I36" s="43">
        <v>8.34E-4</v>
      </c>
      <c r="J36" s="201">
        <v>7.1728E-3</v>
      </c>
      <c r="K36" s="202">
        <v>0.113</v>
      </c>
      <c r="L36" s="43">
        <v>3.8027999999999998E-6</v>
      </c>
      <c r="M36" s="201">
        <v>4.0431E-3</v>
      </c>
      <c r="N36" s="208">
        <v>0.11895</v>
      </c>
    </row>
    <row r="37" spans="1:32" customFormat="1" ht="12" customHeight="1">
      <c r="A37" s="15" t="s">
        <v>29</v>
      </c>
      <c r="B37" s="200">
        <v>-1.978783</v>
      </c>
      <c r="C37" s="43">
        <v>0.34371350000000001</v>
      </c>
      <c r="D37" s="203">
        <v>1.5653000000000001E-7</v>
      </c>
      <c r="E37" s="202">
        <v>0.1999399</v>
      </c>
      <c r="F37" s="43">
        <v>2.93718E-2</v>
      </c>
      <c r="G37" s="201">
        <v>1.7422E-9</v>
      </c>
      <c r="H37" s="202">
        <v>-0.43769999999999998</v>
      </c>
      <c r="I37" s="43">
        <v>7.67E-4</v>
      </c>
      <c r="J37" s="201">
        <v>1.9259000000000001E-7</v>
      </c>
      <c r="K37" s="202">
        <v>0.26500000000000001</v>
      </c>
      <c r="L37" s="43">
        <v>2.9417000000000001E-6</v>
      </c>
      <c r="M37" s="201">
        <v>9.0589999999999996E-14</v>
      </c>
      <c r="N37" s="208">
        <v>0.12211</v>
      </c>
      <c r="S37" s="327"/>
      <c r="T37" s="327"/>
      <c r="U37" s="327"/>
      <c r="V37" s="327"/>
      <c r="W37" s="327"/>
      <c r="X37" s="327"/>
      <c r="Y37" s="327"/>
      <c r="Z37" s="327"/>
      <c r="AA37" s="327"/>
      <c r="AB37" s="327"/>
      <c r="AC37" s="327"/>
      <c r="AD37" s="327"/>
      <c r="AE37" s="327"/>
      <c r="AF37" s="327"/>
    </row>
    <row r="38" spans="1:32" customFormat="1" ht="12" customHeight="1">
      <c r="A38" s="89" t="s">
        <v>81</v>
      </c>
      <c r="B38" s="200">
        <v>-0.90026700000000004</v>
      </c>
      <c r="C38" s="43">
        <v>0.45448499999999997</v>
      </c>
      <c r="D38" s="203">
        <v>5.1088300000000003E-2</v>
      </c>
      <c r="E38" s="202">
        <v>2.7684500000000001E-2</v>
      </c>
      <c r="F38" s="43">
        <v>4.2732600000000003E-2</v>
      </c>
      <c r="G38" s="201">
        <v>0.51895749999999996</v>
      </c>
      <c r="H38" s="202">
        <v>-8.6800000000000002E-2</v>
      </c>
      <c r="I38" s="43">
        <v>1.1896000000000001E-3</v>
      </c>
      <c r="J38" s="201">
        <v>0.46783760000000002</v>
      </c>
      <c r="K38" s="202">
        <v>4.8743000000000002E-2</v>
      </c>
      <c r="L38" s="43">
        <v>4.3679000000000001E-6</v>
      </c>
      <c r="M38" s="201">
        <v>0.26783309999999999</v>
      </c>
      <c r="N38" s="208">
        <v>5.4304999999999999E-2</v>
      </c>
    </row>
    <row r="39" spans="1:32" customFormat="1" ht="12" customHeight="1">
      <c r="A39" s="15" t="s">
        <v>30</v>
      </c>
      <c r="B39" s="200">
        <v>-1.9153500000000001</v>
      </c>
      <c r="C39" s="43">
        <v>0.39193909999999998</v>
      </c>
      <c r="D39" s="203">
        <v>5.2677000000000004E-6</v>
      </c>
      <c r="E39" s="202">
        <v>0.17663509999999999</v>
      </c>
      <c r="F39" s="43">
        <v>3.3748300000000002E-2</v>
      </c>
      <c r="G39" s="201">
        <v>1.3340000000000001E-6</v>
      </c>
      <c r="H39" s="202">
        <v>-0.43769999999999998</v>
      </c>
      <c r="I39" s="43">
        <v>8.9650000000000005E-4</v>
      </c>
      <c r="J39" s="201">
        <v>5.3592999999999997E-6</v>
      </c>
      <c r="K39" s="202">
        <v>0.32799999999999996</v>
      </c>
      <c r="L39" s="43">
        <v>2.9843E-6</v>
      </c>
      <c r="M39" s="201">
        <v>0</v>
      </c>
      <c r="N39" s="208">
        <v>1.5599999999999999E-2</v>
      </c>
    </row>
    <row r="40" spans="1:32" customFormat="1" ht="12" customHeight="1">
      <c r="A40" s="18"/>
      <c r="B40" s="18"/>
      <c r="C40" s="7"/>
      <c r="D40" s="13"/>
      <c r="E40" s="7"/>
      <c r="F40" s="7"/>
      <c r="G40" s="7"/>
      <c r="H40" s="7"/>
      <c r="I40" s="7"/>
      <c r="J40" s="7"/>
      <c r="K40" s="7"/>
      <c r="L40" s="7"/>
      <c r="M40" s="7"/>
      <c r="N40" s="73"/>
    </row>
    <row r="41" spans="1:32" customFormat="1" ht="12" customHeight="1">
      <c r="A41" s="14" t="s">
        <v>143</v>
      </c>
      <c r="B41" s="204">
        <v>-1.4155040000000001</v>
      </c>
      <c r="C41" s="45">
        <v>7.20084E-2</v>
      </c>
      <c r="D41" s="207">
        <v>5.2677000000000004E-6</v>
      </c>
      <c r="E41" s="206">
        <v>0.1398993</v>
      </c>
      <c r="F41" s="45">
        <v>6.2154999999999997E-3</v>
      </c>
      <c r="G41" s="205">
        <v>1.3340000000000001E-6</v>
      </c>
      <c r="H41" s="206">
        <v>-0.3402</v>
      </c>
      <c r="I41" s="45">
        <v>1.6420000000000001E-4</v>
      </c>
      <c r="J41" s="205">
        <v>5.3592999999999997E-6</v>
      </c>
      <c r="K41" s="206">
        <v>0.22799999999999998</v>
      </c>
      <c r="L41" s="45">
        <v>6.7767999999999996E-7</v>
      </c>
      <c r="M41" s="205">
        <v>0</v>
      </c>
      <c r="N41" s="209">
        <v>7.8948299999999999E-2</v>
      </c>
    </row>
    <row r="42" spans="1:32" ht="12" customHeight="1">
      <c r="A42" s="270"/>
      <c r="B42" s="290"/>
      <c r="C42" s="276"/>
      <c r="D42" s="291"/>
      <c r="E42" s="277"/>
      <c r="F42" s="276"/>
      <c r="G42" s="292"/>
      <c r="H42" s="277"/>
      <c r="I42" s="276"/>
      <c r="J42" s="292"/>
      <c r="K42" s="277"/>
      <c r="L42" s="276"/>
      <c r="M42" s="292"/>
      <c r="N42" s="293"/>
    </row>
    <row r="43" spans="1:32" customFormat="1" ht="12" customHeight="1">
      <c r="A43" s="21" t="s">
        <v>35</v>
      </c>
      <c r="B43" s="18"/>
      <c r="C43" s="7"/>
      <c r="D43" s="13"/>
      <c r="E43" s="7"/>
      <c r="F43" s="7"/>
      <c r="G43" s="7"/>
      <c r="H43" s="7"/>
      <c r="I43" s="7"/>
      <c r="J43" s="7"/>
      <c r="K43" s="7"/>
      <c r="L43" s="7"/>
      <c r="M43" s="7"/>
      <c r="N43" s="73"/>
    </row>
    <row r="44" spans="1:32" customFormat="1" ht="12" customHeight="1">
      <c r="A44" s="15" t="s">
        <v>252</v>
      </c>
      <c r="B44" s="200">
        <v>-0.86328099999999997</v>
      </c>
      <c r="C44" s="43">
        <v>0.33891189999999999</v>
      </c>
      <c r="D44" s="203">
        <v>1.2800199999999999E-2</v>
      </c>
      <c r="E44" s="202">
        <v>7.46502E-2</v>
      </c>
      <c r="F44" s="43">
        <v>2.9696899999999998E-2</v>
      </c>
      <c r="G44" s="201">
        <v>1.3979E-2</v>
      </c>
      <c r="H44" s="202">
        <v>-0.16009999999999999</v>
      </c>
      <c r="I44" s="43">
        <v>8.0590000000000002E-4</v>
      </c>
      <c r="J44" s="201">
        <v>5.0480200000000003E-2</v>
      </c>
      <c r="K44" s="202">
        <v>9.2699999999999991E-2</v>
      </c>
      <c r="L44" s="43">
        <v>4.0013000000000001E-6</v>
      </c>
      <c r="M44" s="201">
        <v>2.3109899999999999E-2</v>
      </c>
      <c r="N44" s="208">
        <v>2.0490000000000001E-2</v>
      </c>
    </row>
    <row r="45" spans="1:32" customFormat="1" ht="12" customHeight="1">
      <c r="A45" s="89" t="s">
        <v>82</v>
      </c>
      <c r="B45" s="200">
        <v>-2.181851</v>
      </c>
      <c r="C45" s="43">
        <v>0.36908879999999999</v>
      </c>
      <c r="D45" s="203">
        <v>8.1994E-8</v>
      </c>
      <c r="E45" s="202">
        <v>0.10107720000000001</v>
      </c>
      <c r="F45" s="43">
        <v>3.2697799999999999E-2</v>
      </c>
      <c r="G45" s="201">
        <v>2.7531000000000001E-3</v>
      </c>
      <c r="H45" s="202">
        <v>-0.32519999999999999</v>
      </c>
      <c r="I45" s="43">
        <v>8.9300000000000002E-4</v>
      </c>
      <c r="J45" s="201">
        <v>4.8280000000000003E-4</v>
      </c>
      <c r="K45" s="202">
        <v>0.27999999999999997</v>
      </c>
      <c r="L45" s="43">
        <v>4.0341000000000001E-6</v>
      </c>
      <c r="M45" s="201">
        <v>9.7570000000000005E-10</v>
      </c>
      <c r="N45" s="208">
        <v>3.4712E-2</v>
      </c>
    </row>
    <row r="46" spans="1:32" customFormat="1" ht="12" customHeight="1">
      <c r="A46" s="89" t="s">
        <v>83</v>
      </c>
      <c r="B46" s="200">
        <v>-0.48770999999999998</v>
      </c>
      <c r="C46" s="43">
        <v>0.3849783</v>
      </c>
      <c r="D46" s="203">
        <v>0.20893110000000001</v>
      </c>
      <c r="E46" s="202">
        <v>7.5787599999999997E-2</v>
      </c>
      <c r="F46" s="43">
        <v>3.2818699999999999E-2</v>
      </c>
      <c r="G46" s="201">
        <v>2.3541300000000001E-2</v>
      </c>
      <c r="H46" s="202">
        <v>-0.24</v>
      </c>
      <c r="I46" s="43">
        <v>8.6050000000000005E-4</v>
      </c>
      <c r="J46" s="201">
        <v>6.6262999999999999E-3</v>
      </c>
      <c r="K46" s="202">
        <v>0.20100000000000001</v>
      </c>
      <c r="L46" s="43">
        <v>3.1756000000000001E-6</v>
      </c>
      <c r="M46" s="201">
        <v>1.3986E-8</v>
      </c>
      <c r="N46" s="208">
        <v>4.4325999999999997E-2</v>
      </c>
    </row>
    <row r="47" spans="1:32" customFormat="1" ht="12" customHeight="1">
      <c r="A47" s="94" t="s">
        <v>253</v>
      </c>
      <c r="B47" s="200">
        <v>0.76513279999999995</v>
      </c>
      <c r="C47" s="43">
        <v>0.61419509999999999</v>
      </c>
      <c r="D47" s="203">
        <v>0.2165386</v>
      </c>
      <c r="E47" s="202">
        <v>-5.9796000000000002E-2</v>
      </c>
      <c r="F47" s="43">
        <v>4.7988200000000002E-2</v>
      </c>
      <c r="G47" s="201">
        <v>0.2164288</v>
      </c>
      <c r="H47" s="202">
        <v>0.17637</v>
      </c>
      <c r="I47" s="43">
        <v>1.1808000000000001E-3</v>
      </c>
      <c r="J47" s="201">
        <v>0.13923749999999999</v>
      </c>
      <c r="K47" s="202">
        <v>-0.16</v>
      </c>
      <c r="L47" s="43">
        <v>3.9373000000000004E-6</v>
      </c>
      <c r="M47" s="201">
        <v>1.5330000000000001E-4</v>
      </c>
      <c r="N47" s="208">
        <v>2.5971000000000002E-3</v>
      </c>
    </row>
    <row r="48" spans="1:32" customFormat="1" ht="12" customHeight="1">
      <c r="A48" s="92" t="s">
        <v>84</v>
      </c>
      <c r="B48" s="204">
        <v>-1.8841349999999999</v>
      </c>
      <c r="C48" s="45">
        <v>0.39276840000000002</v>
      </c>
      <c r="D48" s="207">
        <v>7.4622000000000003E-6</v>
      </c>
      <c r="E48" s="206">
        <v>0.2210115</v>
      </c>
      <c r="F48" s="45">
        <v>3.4659099999999998E-2</v>
      </c>
      <c r="G48" s="205">
        <v>1.1303E-8</v>
      </c>
      <c r="H48" s="206">
        <v>-0.60880000000000001</v>
      </c>
      <c r="I48" s="45">
        <v>9.3269999999999996E-4</v>
      </c>
      <c r="J48" s="205">
        <v>5.8775999999999996E-9</v>
      </c>
      <c r="K48" s="206">
        <v>0.43600000000000005</v>
      </c>
      <c r="L48" s="45">
        <v>3.5078000000000001E-6</v>
      </c>
      <c r="M48" s="205">
        <v>0</v>
      </c>
      <c r="N48" s="209">
        <v>0.24557999999999999</v>
      </c>
    </row>
    <row r="49" spans="1:14" customFormat="1" ht="91.5" customHeight="1">
      <c r="A49" s="331" t="s">
        <v>254</v>
      </c>
      <c r="B49" s="331"/>
      <c r="C49" s="331"/>
      <c r="D49" s="331"/>
      <c r="E49" s="331"/>
      <c r="F49" s="331"/>
      <c r="G49" s="331"/>
      <c r="H49" s="331"/>
      <c r="I49" s="331"/>
      <c r="J49" s="331"/>
      <c r="K49" s="331"/>
      <c r="L49" s="331"/>
      <c r="M49" s="331"/>
      <c r="N49" s="331"/>
    </row>
    <row r="50" spans="1:14" customFormat="1">
      <c r="A50" s="331" t="s">
        <v>283</v>
      </c>
      <c r="B50" s="331"/>
      <c r="C50" s="331"/>
      <c r="D50" s="331"/>
      <c r="E50" s="331"/>
      <c r="F50" s="331"/>
      <c r="G50" s="331"/>
      <c r="H50" s="331"/>
      <c r="I50" s="331"/>
      <c r="J50" s="331"/>
      <c r="K50" s="331"/>
      <c r="L50" s="331"/>
      <c r="M50" s="331"/>
      <c r="N50" s="331"/>
    </row>
    <row r="51" spans="1:14" customFormat="1" ht="12.75" customHeight="1">
      <c r="A51" s="332" t="s">
        <v>148</v>
      </c>
      <c r="B51" s="332"/>
      <c r="C51" s="332"/>
      <c r="D51" s="332"/>
      <c r="E51" s="332"/>
      <c r="F51" s="332"/>
      <c r="G51" s="332"/>
      <c r="H51" s="332"/>
      <c r="I51" s="332"/>
      <c r="J51" s="332"/>
      <c r="K51" s="332"/>
      <c r="L51" s="332"/>
      <c r="M51" s="332"/>
      <c r="N51" s="332"/>
    </row>
    <row r="52" spans="1:14" customFormat="1">
      <c r="A52" s="332"/>
      <c r="B52" s="332"/>
      <c r="C52" s="332"/>
      <c r="D52" s="332"/>
      <c r="E52" s="332"/>
      <c r="F52" s="332"/>
      <c r="G52" s="332"/>
      <c r="H52" s="332"/>
      <c r="I52" s="332"/>
      <c r="J52" s="332"/>
      <c r="K52" s="332"/>
      <c r="L52" s="332"/>
      <c r="M52" s="332"/>
      <c r="N52" s="332"/>
    </row>
    <row r="53" spans="1:14" customFormat="1" ht="21" customHeight="1">
      <c r="A53" s="332"/>
      <c r="B53" s="332"/>
      <c r="C53" s="332"/>
      <c r="D53" s="332"/>
      <c r="E53" s="332"/>
      <c r="F53" s="332"/>
      <c r="G53" s="332"/>
      <c r="H53" s="332"/>
      <c r="I53" s="332"/>
      <c r="J53" s="332"/>
      <c r="K53" s="332"/>
      <c r="L53" s="332"/>
      <c r="M53" s="332"/>
      <c r="N53" s="332"/>
    </row>
    <row r="54" spans="1:14" customFormat="1">
      <c r="A54" s="100" t="s">
        <v>258</v>
      </c>
    </row>
    <row r="55" spans="1:14" customFormat="1"/>
    <row r="56" spans="1:14" customFormat="1"/>
  </sheetData>
  <mergeCells count="12">
    <mergeCell ref="S37:AF37"/>
    <mergeCell ref="B7:D8"/>
    <mergeCell ref="E7:M7"/>
    <mergeCell ref="N7:N9"/>
    <mergeCell ref="E8:G8"/>
    <mergeCell ref="H8:J8"/>
    <mergeCell ref="K8:M8"/>
    <mergeCell ref="A2:N2"/>
    <mergeCell ref="A3:N4"/>
    <mergeCell ref="A49:N49"/>
    <mergeCell ref="A50:N50"/>
    <mergeCell ref="A51:N53"/>
  </mergeCells>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dimension ref="A1:AF56"/>
  <sheetViews>
    <sheetView zoomScaleNormal="100" workbookViewId="0">
      <selection activeCell="C18" sqref="C18:I20"/>
    </sheetView>
  </sheetViews>
  <sheetFormatPr defaultRowHeight="12.75"/>
  <cols>
    <col min="1" max="1" width="16.28515625" style="2" customWidth="1"/>
    <col min="2" max="2" width="5.140625" style="2" customWidth="1"/>
    <col min="3" max="3" width="6" style="2" customWidth="1"/>
    <col min="4" max="4" width="5.85546875" style="2" customWidth="1"/>
    <col min="5" max="5" width="5.140625" style="2" customWidth="1"/>
    <col min="6" max="6" width="5" style="2" customWidth="1"/>
    <col min="7" max="7" width="5.28515625" style="2" customWidth="1"/>
    <col min="8" max="9" width="5.140625" style="2" customWidth="1"/>
    <col min="10" max="10" width="5.7109375" style="2" customWidth="1"/>
    <col min="11" max="11" width="5.140625" style="2" customWidth="1"/>
    <col min="12" max="12" width="4.140625" style="2" customWidth="1"/>
    <col min="13" max="13" width="4.7109375" style="2" customWidth="1"/>
    <col min="14" max="14" width="6.28515625" style="2" customWidth="1"/>
    <col min="15" max="16384" width="9.140625" style="2"/>
  </cols>
  <sheetData>
    <row r="1" spans="1:17">
      <c r="A1" s="1" t="s">
        <v>185</v>
      </c>
      <c r="B1" s="1"/>
      <c r="C1" s="1"/>
      <c r="D1" s="1"/>
      <c r="E1" s="1"/>
      <c r="F1" s="1"/>
      <c r="G1" s="1"/>
      <c r="H1" s="1"/>
      <c r="I1" s="1"/>
      <c r="J1" s="1"/>
      <c r="K1" s="1"/>
      <c r="L1" s="1"/>
      <c r="M1" s="1"/>
    </row>
    <row r="2" spans="1:17" ht="12.75" customHeight="1">
      <c r="A2" s="332" t="s">
        <v>120</v>
      </c>
      <c r="B2" s="332"/>
      <c r="C2" s="332"/>
      <c r="D2" s="332"/>
      <c r="E2" s="332"/>
      <c r="F2" s="332"/>
      <c r="G2" s="332"/>
      <c r="H2" s="332"/>
      <c r="I2" s="332"/>
      <c r="J2" s="332"/>
      <c r="K2" s="332"/>
      <c r="L2" s="332"/>
      <c r="M2" s="332"/>
      <c r="N2" s="332"/>
    </row>
    <row r="3" spans="1:17" ht="12.75" customHeight="1">
      <c r="A3" s="363" t="s">
        <v>261</v>
      </c>
      <c r="B3" s="363"/>
      <c r="C3" s="363"/>
      <c r="D3" s="363"/>
      <c r="E3" s="363"/>
      <c r="F3" s="363"/>
      <c r="G3" s="363"/>
      <c r="H3" s="363"/>
      <c r="I3" s="363"/>
      <c r="J3" s="363"/>
      <c r="K3" s="363"/>
      <c r="L3" s="363"/>
      <c r="M3" s="363"/>
      <c r="N3" s="363"/>
    </row>
    <row r="4" spans="1:17">
      <c r="A4" s="363"/>
      <c r="B4" s="363"/>
      <c r="C4" s="363"/>
      <c r="D4" s="363"/>
      <c r="E4" s="363"/>
      <c r="F4" s="363"/>
      <c r="G4" s="363"/>
      <c r="H4" s="363"/>
      <c r="I4" s="363"/>
      <c r="J4" s="363"/>
      <c r="K4" s="363"/>
      <c r="L4" s="363"/>
      <c r="M4" s="363"/>
      <c r="N4" s="363"/>
    </row>
    <row r="5" spans="1:17">
      <c r="A5" s="185"/>
      <c r="B5" s="185"/>
      <c r="C5" s="185"/>
      <c r="D5" s="185"/>
      <c r="E5" s="185"/>
      <c r="F5" s="185"/>
      <c r="G5" s="185"/>
      <c r="H5" s="185"/>
      <c r="I5" s="3"/>
      <c r="J5" s="3"/>
      <c r="K5" s="3"/>
      <c r="L5" s="3"/>
      <c r="M5" s="3"/>
      <c r="N5" s="3"/>
    </row>
    <row r="6" spans="1:17" ht="17.25" customHeight="1">
      <c r="A6" s="191"/>
      <c r="B6"/>
      <c r="C6"/>
      <c r="D6"/>
      <c r="E6"/>
      <c r="F6"/>
      <c r="G6"/>
      <c r="H6"/>
      <c r="I6"/>
      <c r="J6"/>
      <c r="K6"/>
      <c r="L6"/>
      <c r="M6"/>
      <c r="N6"/>
    </row>
    <row r="7" spans="1:17" ht="27.75" customHeight="1">
      <c r="A7" s="192"/>
      <c r="B7" s="364" t="s">
        <v>114</v>
      </c>
      <c r="C7" s="365"/>
      <c r="D7" s="366"/>
      <c r="E7" s="370" t="s">
        <v>0</v>
      </c>
      <c r="F7" s="370"/>
      <c r="G7" s="370"/>
      <c r="H7" s="370"/>
      <c r="I7" s="370"/>
      <c r="J7" s="370"/>
      <c r="K7" s="370"/>
      <c r="L7" s="370"/>
      <c r="M7" s="370"/>
      <c r="N7" s="371" t="s">
        <v>115</v>
      </c>
    </row>
    <row r="8" spans="1:17" s="11" customFormat="1" ht="20.25" customHeight="1">
      <c r="A8" s="192"/>
      <c r="B8" s="367"/>
      <c r="C8" s="368"/>
      <c r="D8" s="369"/>
      <c r="E8" s="374" t="s">
        <v>116</v>
      </c>
      <c r="F8" s="374"/>
      <c r="G8" s="374"/>
      <c r="H8" s="374" t="s">
        <v>117</v>
      </c>
      <c r="I8" s="374"/>
      <c r="J8" s="374"/>
      <c r="K8" s="374" t="s">
        <v>118</v>
      </c>
      <c r="L8" s="374"/>
      <c r="M8" s="374"/>
      <c r="N8" s="372"/>
    </row>
    <row r="9" spans="1:17" s="11" customFormat="1">
      <c r="A9" s="192"/>
      <c r="B9" s="193" t="s">
        <v>119</v>
      </c>
      <c r="C9" s="193" t="s">
        <v>39</v>
      </c>
      <c r="D9" s="193" t="s">
        <v>9</v>
      </c>
      <c r="E9" s="194" t="s">
        <v>119</v>
      </c>
      <c r="F9" s="194" t="s">
        <v>39</v>
      </c>
      <c r="G9" s="194" t="s">
        <v>9</v>
      </c>
      <c r="H9" s="194" t="s">
        <v>119</v>
      </c>
      <c r="I9" s="194" t="s">
        <v>39</v>
      </c>
      <c r="J9" s="194" t="s">
        <v>9</v>
      </c>
      <c r="K9" s="194" t="s">
        <v>119</v>
      </c>
      <c r="L9" s="194" t="s">
        <v>39</v>
      </c>
      <c r="M9" s="194" t="s">
        <v>9</v>
      </c>
      <c r="N9" s="373"/>
    </row>
    <row r="10" spans="1:17" customFormat="1">
      <c r="A10" s="12" t="s">
        <v>75</v>
      </c>
      <c r="B10" s="195"/>
      <c r="C10" s="196"/>
      <c r="D10" s="198"/>
      <c r="E10" s="196"/>
      <c r="F10" s="196"/>
      <c r="G10" s="196"/>
      <c r="H10" s="197"/>
      <c r="I10" s="196"/>
      <c r="J10" s="197"/>
      <c r="K10" s="196"/>
      <c r="L10" s="196"/>
      <c r="M10" s="197"/>
      <c r="N10" s="199"/>
    </row>
    <row r="11" spans="1:17" customFormat="1" ht="12" customHeight="1">
      <c r="A11" s="15" t="s">
        <v>10</v>
      </c>
      <c r="B11" s="200">
        <v>-1.0763240000000001</v>
      </c>
      <c r="C11" s="43">
        <v>0.43926730000000003</v>
      </c>
      <c r="D11" s="203">
        <v>1.6485400000000001E-2</v>
      </c>
      <c r="E11" s="202">
        <v>0.1036319</v>
      </c>
      <c r="F11" s="43">
        <v>3.6634899999999998E-2</v>
      </c>
      <c r="G11" s="201">
        <v>5.9201000000000002E-3</v>
      </c>
      <c r="H11" s="202">
        <v>-0.23400000000000001</v>
      </c>
      <c r="I11" s="43">
        <v>9.5839999999999999E-4</v>
      </c>
      <c r="J11" s="201">
        <v>1.6845099999999998E-2</v>
      </c>
      <c r="K11" s="202">
        <v>0.14600000000000002</v>
      </c>
      <c r="L11" s="43">
        <v>3.9263E-6</v>
      </c>
      <c r="M11" s="201">
        <v>3.7350000000000003E-4</v>
      </c>
      <c r="N11" s="208">
        <v>2.3569E-2</v>
      </c>
    </row>
    <row r="12" spans="1:17" customFormat="1" ht="12" customHeight="1">
      <c r="A12" s="15" t="s">
        <v>11</v>
      </c>
      <c r="B12" s="200">
        <v>-1.129067</v>
      </c>
      <c r="C12" s="43">
        <v>0.28620089999999998</v>
      </c>
      <c r="D12" s="203">
        <v>1.717E-4</v>
      </c>
      <c r="E12" s="202">
        <v>0.12501399999999999</v>
      </c>
      <c r="F12" s="43">
        <v>2.4704899999999998E-2</v>
      </c>
      <c r="G12" s="201">
        <v>2.6657000000000002E-6</v>
      </c>
      <c r="H12" s="202">
        <v>-0.27929999999999999</v>
      </c>
      <c r="I12" s="43">
        <v>6.556E-4</v>
      </c>
      <c r="J12" s="201">
        <v>5.5899999999999997E-5</v>
      </c>
      <c r="K12" s="202">
        <v>0.17</v>
      </c>
      <c r="L12" s="43">
        <v>2.1992999999999998E-6</v>
      </c>
      <c r="M12" s="201">
        <v>3.1290000000000003E-11</v>
      </c>
      <c r="N12" s="208">
        <v>5.7432999999999998E-2</v>
      </c>
    </row>
    <row r="13" spans="1:17" customFormat="1" ht="12" customHeight="1">
      <c r="A13" s="15" t="s">
        <v>12</v>
      </c>
      <c r="B13" s="200">
        <v>-1.9738279999999999</v>
      </c>
      <c r="C13" s="43">
        <v>0.23900080000000001</v>
      </c>
      <c r="D13" s="203">
        <v>2.7290000000000002E-12</v>
      </c>
      <c r="E13" s="202">
        <v>0.1795612</v>
      </c>
      <c r="F13" s="43">
        <v>2.0269599999999999E-2</v>
      </c>
      <c r="G13" s="201">
        <v>1.836E-13</v>
      </c>
      <c r="H13" s="202">
        <v>-0.42220000000000002</v>
      </c>
      <c r="I13" s="43">
        <v>5.3689999999999999E-4</v>
      </c>
      <c r="J13" s="201">
        <v>1.6029999999999999E-11</v>
      </c>
      <c r="K13" s="202">
        <v>0.28999999999999998</v>
      </c>
      <c r="L13" s="43">
        <v>1.9149999999999999E-6</v>
      </c>
      <c r="M13" s="201">
        <v>0</v>
      </c>
      <c r="N13" s="208">
        <v>3.7255000000000003E-2</v>
      </c>
    </row>
    <row r="14" spans="1:17" customFormat="1" ht="12" customHeight="1">
      <c r="A14" s="89" t="s">
        <v>76</v>
      </c>
      <c r="B14" s="200">
        <v>-2.8864070000000002</v>
      </c>
      <c r="C14" s="43">
        <v>0.54367940000000003</v>
      </c>
      <c r="D14" s="203">
        <v>9.8566999999999996E-7</v>
      </c>
      <c r="E14" s="202">
        <v>0.18513959999999999</v>
      </c>
      <c r="F14" s="43">
        <v>4.88607E-2</v>
      </c>
      <c r="G14" s="201">
        <v>2.9369999999999998E-4</v>
      </c>
      <c r="H14" s="202">
        <v>-0.47549999999999998</v>
      </c>
      <c r="I14" s="43">
        <v>1.2773999999999999E-3</v>
      </c>
      <c r="J14" s="201">
        <v>3.6850000000000001E-4</v>
      </c>
      <c r="K14" s="202">
        <v>0.33099999999999996</v>
      </c>
      <c r="L14" s="43">
        <v>4.6179000000000003E-6</v>
      </c>
      <c r="M14" s="201">
        <v>3.6090000000000002E-10</v>
      </c>
      <c r="N14" s="208">
        <v>0.106236</v>
      </c>
    </row>
    <row r="15" spans="1:17" customFormat="1" ht="12" customHeight="1">
      <c r="A15" s="15" t="s">
        <v>13</v>
      </c>
      <c r="B15" s="200">
        <v>-1.3441259999999999</v>
      </c>
      <c r="C15" s="43">
        <v>0.34964489999999998</v>
      </c>
      <c r="D15" s="203">
        <v>2.433E-4</v>
      </c>
      <c r="E15" s="202">
        <v>0.14131450000000001</v>
      </c>
      <c r="F15" s="43">
        <v>3.0556300000000002E-2</v>
      </c>
      <c r="G15" s="201">
        <v>1.4399999999999999E-5</v>
      </c>
      <c r="H15" s="202">
        <v>-0.3468</v>
      </c>
      <c r="I15" s="43">
        <v>8.1910000000000001E-4</v>
      </c>
      <c r="J15" s="201">
        <v>6.1600000000000007E-5</v>
      </c>
      <c r="K15" s="202">
        <v>0.248</v>
      </c>
      <c r="L15" s="43">
        <v>3.2737000000000001E-6</v>
      </c>
      <c r="M15" s="201">
        <v>5.5919999999999999E-11</v>
      </c>
      <c r="N15" s="208">
        <v>3.6824000000000003E-2</v>
      </c>
      <c r="Q15" s="211"/>
    </row>
    <row r="16" spans="1:17" customFormat="1" ht="12" customHeight="1">
      <c r="A16" s="15" t="s">
        <v>14</v>
      </c>
      <c r="B16" s="200">
        <v>-2.495714</v>
      </c>
      <c r="C16" s="43">
        <v>0.31279380000000001</v>
      </c>
      <c r="D16" s="203">
        <v>9.5890000000000004E-12</v>
      </c>
      <c r="E16" s="202">
        <v>0.22739880000000001</v>
      </c>
      <c r="F16" s="43">
        <v>2.7027300000000001E-2</v>
      </c>
      <c r="G16" s="201">
        <v>1.3600000000000001E-12</v>
      </c>
      <c r="H16" s="202">
        <v>-0.50609999999999999</v>
      </c>
      <c r="I16" s="43">
        <v>7.0779999999999997E-4</v>
      </c>
      <c r="J16" s="201">
        <v>3.8659999999999999E-10</v>
      </c>
      <c r="K16" s="202">
        <v>0.33099999999999996</v>
      </c>
      <c r="L16" s="43">
        <v>2.4611999999999998E-6</v>
      </c>
      <c r="M16" s="201">
        <v>0</v>
      </c>
      <c r="N16" s="208">
        <v>6.8897E-2</v>
      </c>
    </row>
    <row r="17" spans="1:14" customFormat="1" ht="12" customHeight="1">
      <c r="A17" s="15" t="s">
        <v>32</v>
      </c>
      <c r="B17" s="200">
        <v>-2.6930710000000002</v>
      </c>
      <c r="C17" s="43">
        <v>0.46435599999999999</v>
      </c>
      <c r="D17" s="203">
        <v>1.3108000000000001E-7</v>
      </c>
      <c r="E17" s="202">
        <v>0.2269987</v>
      </c>
      <c r="F17" s="43">
        <v>3.8349000000000001E-2</v>
      </c>
      <c r="G17" s="201">
        <v>7.9333E-8</v>
      </c>
      <c r="H17" s="202">
        <v>-0.55049999999999999</v>
      </c>
      <c r="I17" s="43">
        <v>9.7510000000000001E-4</v>
      </c>
      <c r="J17" s="201">
        <v>2.4831999999999999E-7</v>
      </c>
      <c r="K17" s="202">
        <v>0.40699999999999997</v>
      </c>
      <c r="L17" s="43">
        <v>4.0799999999999999E-6</v>
      </c>
      <c r="M17" s="201">
        <v>1.1100000000000001E-15</v>
      </c>
      <c r="N17" s="208">
        <v>2.1446E-2</v>
      </c>
    </row>
    <row r="18" spans="1:14" customFormat="1" ht="12" customHeight="1">
      <c r="A18" s="15" t="s">
        <v>15</v>
      </c>
      <c r="B18" s="200">
        <v>-1.220685</v>
      </c>
      <c r="C18" s="43">
        <v>0.26699139999999999</v>
      </c>
      <c r="D18" s="203">
        <v>1.7600000000000001E-5</v>
      </c>
      <c r="E18" s="202">
        <v>0.132687</v>
      </c>
      <c r="F18" s="43">
        <v>2.39049E-2</v>
      </c>
      <c r="G18" s="201">
        <v>3.6805000000000002E-7</v>
      </c>
      <c r="H18" s="202">
        <v>-0.3362</v>
      </c>
      <c r="I18" s="43">
        <v>6.4579999999999998E-4</v>
      </c>
      <c r="J18" s="201">
        <v>1.4983999999999999E-6</v>
      </c>
      <c r="K18" s="202">
        <v>0.248</v>
      </c>
      <c r="L18" s="43">
        <v>2.1461999999999999E-6</v>
      </c>
      <c r="M18" s="201">
        <v>0</v>
      </c>
      <c r="N18" s="208">
        <v>2.8627E-2</v>
      </c>
    </row>
    <row r="19" spans="1:14" customFormat="1" ht="12" customHeight="1">
      <c r="A19" s="15" t="s">
        <v>16</v>
      </c>
      <c r="B19" s="200">
        <v>-2.6074269999999999</v>
      </c>
      <c r="C19" s="43">
        <v>0.3459739</v>
      </c>
      <c r="D19" s="203">
        <v>6.9310000000000004E-11</v>
      </c>
      <c r="E19" s="202">
        <v>0.26204169999999999</v>
      </c>
      <c r="F19" s="43">
        <v>2.9724199999999999E-2</v>
      </c>
      <c r="G19" s="201">
        <v>2.227E-13</v>
      </c>
      <c r="H19" s="202">
        <v>-0.61409999999999998</v>
      </c>
      <c r="I19" s="43">
        <v>7.7879999999999996E-4</v>
      </c>
      <c r="J19" s="201">
        <v>1.4540000000000001E-11</v>
      </c>
      <c r="K19" s="202">
        <v>0.41499999999999998</v>
      </c>
      <c r="L19" s="43">
        <v>3.6388000000000002E-6</v>
      </c>
      <c r="M19" s="201">
        <v>0</v>
      </c>
      <c r="N19" s="208">
        <v>0.1242</v>
      </c>
    </row>
    <row r="20" spans="1:14" customFormat="1" ht="12" customHeight="1">
      <c r="A20" s="15" t="s">
        <v>31</v>
      </c>
      <c r="B20" s="200">
        <v>-1.6227370000000001</v>
      </c>
      <c r="C20" s="43">
        <v>0.29760579999999998</v>
      </c>
      <c r="D20" s="203">
        <v>5.4995999999999998E-7</v>
      </c>
      <c r="E20" s="202">
        <v>0.17025460000000001</v>
      </c>
      <c r="F20" s="43">
        <v>2.5506399999999999E-2</v>
      </c>
      <c r="G20" s="201">
        <v>3.104E-9</v>
      </c>
      <c r="H20" s="202">
        <v>-0.37759999999999999</v>
      </c>
      <c r="I20" s="43">
        <v>6.6759999999999996E-4</v>
      </c>
      <c r="J20" s="201">
        <v>2.3853000000000001E-7</v>
      </c>
      <c r="K20" s="202">
        <v>0.23</v>
      </c>
      <c r="L20" s="43">
        <v>2.3412999999999999E-6</v>
      </c>
      <c r="M20" s="201">
        <v>2.4419999999999998E-15</v>
      </c>
      <c r="N20" s="208">
        <v>8.8859999999999995E-2</v>
      </c>
    </row>
    <row r="21" spans="1:14" customFormat="1" ht="12" customHeight="1">
      <c r="A21" s="15" t="s">
        <v>17</v>
      </c>
      <c r="B21" s="200">
        <v>-2.4286349999999999</v>
      </c>
      <c r="C21" s="43">
        <v>0.27419349999999998</v>
      </c>
      <c r="D21" s="203">
        <v>1.8470000000000001E-13</v>
      </c>
      <c r="E21" s="202">
        <v>0.2198087</v>
      </c>
      <c r="F21" s="43">
        <v>2.39767E-2</v>
      </c>
      <c r="G21" s="201">
        <v>4.5740000000000003E-14</v>
      </c>
      <c r="H21" s="202">
        <v>-0.55199999999999994</v>
      </c>
      <c r="I21" s="43">
        <v>6.3540000000000005E-4</v>
      </c>
      <c r="J21" s="201">
        <v>3.9859999999999999E-13</v>
      </c>
      <c r="K21" s="202">
        <v>0.4</v>
      </c>
      <c r="L21" s="43">
        <v>2.4895999999999998E-6</v>
      </c>
      <c r="M21" s="201">
        <v>0</v>
      </c>
      <c r="N21" s="208">
        <v>6.9485000000000005E-2</v>
      </c>
    </row>
    <row r="22" spans="1:14" customFormat="1" ht="12" customHeight="1">
      <c r="A22" s="15" t="s">
        <v>18</v>
      </c>
      <c r="B22" s="200">
        <v>-1.2818830000000001</v>
      </c>
      <c r="C22" s="43">
        <v>0.33729959999999998</v>
      </c>
      <c r="D22" s="203">
        <v>2.8259999999999998E-4</v>
      </c>
      <c r="E22" s="202">
        <v>0.13143769999999999</v>
      </c>
      <c r="F22" s="43">
        <v>2.9434999999999999E-2</v>
      </c>
      <c r="G22" s="201">
        <v>2.6299999999999999E-5</v>
      </c>
      <c r="H22" s="202">
        <v>-0.2908</v>
      </c>
      <c r="I22" s="43">
        <v>7.8589999999999997E-4</v>
      </c>
      <c r="J22" s="201">
        <v>3.969E-4</v>
      </c>
      <c r="K22" s="202">
        <v>0.17499999999999999</v>
      </c>
      <c r="L22" s="43">
        <v>2.1629000000000001E-6</v>
      </c>
      <c r="M22" s="201">
        <v>6.2320000000000001E-12</v>
      </c>
      <c r="N22" s="208">
        <v>4.8529000000000003E-2</v>
      </c>
    </row>
    <row r="23" spans="1:14" customFormat="1" ht="12" customHeight="1">
      <c r="A23" s="89" t="s">
        <v>77</v>
      </c>
      <c r="B23" s="200">
        <v>-0.63902300000000001</v>
      </c>
      <c r="C23" s="43">
        <v>0.58782060000000003</v>
      </c>
      <c r="D23" s="203">
        <v>0.2802963</v>
      </c>
      <c r="E23" s="202">
        <v>3.3215500000000002E-2</v>
      </c>
      <c r="F23" s="43">
        <v>4.8313300000000003E-2</v>
      </c>
      <c r="G23" s="201">
        <v>0.49377910000000003</v>
      </c>
      <c r="H23" s="202">
        <v>-5.74E-2</v>
      </c>
      <c r="I23" s="43">
        <v>1.2396E-3</v>
      </c>
      <c r="J23" s="201">
        <v>0.64458009999999999</v>
      </c>
      <c r="K23" s="202">
        <v>1.5691E-2</v>
      </c>
      <c r="L23" s="43">
        <v>5.7363999999999998E-6</v>
      </c>
      <c r="M23" s="201">
        <v>0.78516070000000004</v>
      </c>
      <c r="N23" s="208">
        <v>1.1413100000000001E-2</v>
      </c>
    </row>
    <row r="24" spans="1:14" customFormat="1" ht="12" customHeight="1">
      <c r="A24" s="15" t="s">
        <v>19</v>
      </c>
      <c r="B24" s="200">
        <v>-2.1655639999999998</v>
      </c>
      <c r="C24" s="43">
        <v>0.36470069999999999</v>
      </c>
      <c r="D24" s="203">
        <v>7.3347000000000002E-8</v>
      </c>
      <c r="E24" s="202">
        <v>0.1796806</v>
      </c>
      <c r="F24" s="43">
        <v>3.0105099999999999E-2</v>
      </c>
      <c r="G24" s="201">
        <v>6.4488000000000001E-8</v>
      </c>
      <c r="H24" s="202">
        <v>-0.43670000000000003</v>
      </c>
      <c r="I24" s="43">
        <v>7.762E-4</v>
      </c>
      <c r="J24" s="201">
        <v>2.6965999999999999E-7</v>
      </c>
      <c r="K24" s="202">
        <v>0.30499999999999999</v>
      </c>
      <c r="L24" s="43">
        <v>1.8053999999999999E-6</v>
      </c>
      <c r="M24" s="201">
        <v>0</v>
      </c>
      <c r="N24" s="208">
        <v>4.9673000000000002E-2</v>
      </c>
    </row>
    <row r="25" spans="1:14" customFormat="1" ht="12" customHeight="1">
      <c r="A25" s="89" t="s">
        <v>78</v>
      </c>
      <c r="B25" s="200">
        <v>-2.4660440000000001</v>
      </c>
      <c r="C25" s="43">
        <v>0.39619599999999999</v>
      </c>
      <c r="D25" s="203">
        <v>2.1740999999999999E-8</v>
      </c>
      <c r="E25" s="202">
        <v>0.19731979999999999</v>
      </c>
      <c r="F25" s="43">
        <v>3.4928399999999998E-2</v>
      </c>
      <c r="G25" s="201">
        <v>2.4498000000000001E-7</v>
      </c>
      <c r="H25" s="202">
        <v>-0.4763</v>
      </c>
      <c r="I25" s="43">
        <v>9.4079999999999999E-4</v>
      </c>
      <c r="J25" s="201">
        <v>2.6340999999999999E-6</v>
      </c>
      <c r="K25" s="202">
        <v>0.33399999999999996</v>
      </c>
      <c r="L25" s="43">
        <v>3.5644999999999999E-6</v>
      </c>
      <c r="M25" s="201">
        <v>1.8869999999999999E-14</v>
      </c>
      <c r="N25" s="208">
        <v>2.9638000000000001E-2</v>
      </c>
    </row>
    <row r="26" spans="1:14" customFormat="1" ht="12" customHeight="1">
      <c r="A26" s="15" t="s">
        <v>20</v>
      </c>
      <c r="B26" s="200">
        <v>-1.0600050000000001</v>
      </c>
      <c r="C26" s="43">
        <v>0.38951400000000003</v>
      </c>
      <c r="D26" s="203">
        <v>7.9950000000000004E-3</v>
      </c>
      <c r="E26" s="202">
        <v>8.5704799999999998E-2</v>
      </c>
      <c r="F26" s="43">
        <v>3.33421E-2</v>
      </c>
      <c r="G26" s="201">
        <v>1.2034700000000001E-2</v>
      </c>
      <c r="H26" s="202">
        <v>-0.20929999999999999</v>
      </c>
      <c r="I26" s="43">
        <v>8.8310000000000005E-4</v>
      </c>
      <c r="J26" s="201">
        <v>2.0251600000000002E-2</v>
      </c>
      <c r="K26" s="202">
        <v>0.13</v>
      </c>
      <c r="L26" s="43">
        <v>3.2662000000000002E-6</v>
      </c>
      <c r="M26" s="201">
        <v>1.471E-4</v>
      </c>
      <c r="N26" s="208">
        <v>6.1398000000000001E-2</v>
      </c>
    </row>
    <row r="27" spans="1:14" customFormat="1" ht="12" customHeight="1">
      <c r="A27" s="15" t="s">
        <v>21</v>
      </c>
      <c r="B27" s="200">
        <v>-0.82113000000000003</v>
      </c>
      <c r="C27" s="43">
        <v>0.38637850000000001</v>
      </c>
      <c r="D27" s="203">
        <v>3.6695499999999999E-2</v>
      </c>
      <c r="E27" s="202">
        <v>8.7588299999999994E-2</v>
      </c>
      <c r="F27" s="43">
        <v>3.1972800000000003E-2</v>
      </c>
      <c r="G27" s="201">
        <v>7.6042000000000002E-3</v>
      </c>
      <c r="H27" s="202">
        <v>-0.14069999999999999</v>
      </c>
      <c r="I27" s="43">
        <v>8.2640000000000003E-4</v>
      </c>
      <c r="J27" s="201">
        <v>9.2613100000000004E-2</v>
      </c>
      <c r="K27" s="202">
        <v>3.8903E-2</v>
      </c>
      <c r="L27" s="43">
        <v>3.6496000000000002E-6</v>
      </c>
      <c r="M27" s="201">
        <v>0.28969200000000001</v>
      </c>
      <c r="N27" s="208">
        <v>5.8645999999999997E-2</v>
      </c>
    </row>
    <row r="28" spans="1:14" customFormat="1" ht="12" customHeight="1">
      <c r="A28" s="15" t="s">
        <v>23</v>
      </c>
      <c r="B28" s="200">
        <v>-0.47960999999999998</v>
      </c>
      <c r="C28" s="43">
        <v>0.26551249999999998</v>
      </c>
      <c r="D28" s="203">
        <v>7.4670899999999998E-2</v>
      </c>
      <c r="E28" s="202">
        <v>7.9008400000000006E-2</v>
      </c>
      <c r="F28" s="43">
        <v>2.2261199999999998E-2</v>
      </c>
      <c r="G28" s="201">
        <v>6.5430000000000002E-4</v>
      </c>
      <c r="H28" s="202">
        <v>-0.20349999999999999</v>
      </c>
      <c r="I28" s="43">
        <v>5.9590000000000001E-4</v>
      </c>
      <c r="J28" s="201">
        <v>1.0093999999999999E-3</v>
      </c>
      <c r="K28" s="202">
        <v>0.11199999999999999</v>
      </c>
      <c r="L28" s="43">
        <v>2.7054E-6</v>
      </c>
      <c r="M28" s="201">
        <v>8.1600000000000005E-5</v>
      </c>
      <c r="N28" s="208">
        <v>0.17757000000000001</v>
      </c>
    </row>
    <row r="29" spans="1:14" customFormat="1" ht="12" customHeight="1">
      <c r="A29" s="15" t="s">
        <v>24</v>
      </c>
      <c r="B29" s="200">
        <v>-1.3318140000000001</v>
      </c>
      <c r="C29" s="43">
        <v>0.32502779999999998</v>
      </c>
      <c r="D29" s="203">
        <v>1.004E-4</v>
      </c>
      <c r="E29" s="202">
        <v>0.1503729</v>
      </c>
      <c r="F29" s="43">
        <v>2.7405200000000001E-2</v>
      </c>
      <c r="G29" s="201">
        <v>4.7782000000000003E-7</v>
      </c>
      <c r="H29" s="202">
        <v>-0.3357</v>
      </c>
      <c r="I29" s="43">
        <v>7.0470000000000005E-4</v>
      </c>
      <c r="J29" s="201">
        <v>8.5001000000000002E-6</v>
      </c>
      <c r="K29" s="202">
        <v>0.20699999999999999</v>
      </c>
      <c r="L29" s="43">
        <v>2.5210999999999999E-6</v>
      </c>
      <c r="M29" s="201">
        <v>3.3069999999999999E-12</v>
      </c>
      <c r="N29" s="208">
        <v>7.1825E-2</v>
      </c>
    </row>
    <row r="30" spans="1:14" customFormat="1" ht="12" customHeight="1">
      <c r="A30" s="89" t="s">
        <v>79</v>
      </c>
      <c r="B30" s="200">
        <v>-0.96842399999999995</v>
      </c>
      <c r="C30" s="43">
        <v>0.38803500000000002</v>
      </c>
      <c r="D30" s="203">
        <v>1.46535E-2</v>
      </c>
      <c r="E30" s="202">
        <v>7.48114E-2</v>
      </c>
      <c r="F30" s="43">
        <v>3.5039399999999998E-2</v>
      </c>
      <c r="G30" s="201">
        <v>3.5854499999999997E-2</v>
      </c>
      <c r="H30" s="202">
        <v>-0.11750000000000001</v>
      </c>
      <c r="I30" s="43">
        <v>9.5589999999999998E-4</v>
      </c>
      <c r="J30" s="201">
        <v>0.2225993</v>
      </c>
      <c r="K30" s="202">
        <v>3.1329999999999997E-2</v>
      </c>
      <c r="L30" s="43">
        <v>2.3978999999999999E-6</v>
      </c>
      <c r="M30" s="201">
        <v>0.19516</v>
      </c>
      <c r="N30" s="208">
        <v>2.2943999999999999E-2</v>
      </c>
    </row>
    <row r="31" spans="1:14" customFormat="1" ht="12" customHeight="1">
      <c r="A31" s="15" t="s">
        <v>33</v>
      </c>
      <c r="B31" s="200">
        <v>-1.576721</v>
      </c>
      <c r="C31" s="43">
        <v>0.46376329999999999</v>
      </c>
      <c r="D31" s="203">
        <v>1.0596E-3</v>
      </c>
      <c r="E31" s="202">
        <v>0.1396414</v>
      </c>
      <c r="F31" s="43">
        <v>3.9158800000000001E-2</v>
      </c>
      <c r="G31" s="201">
        <v>6.1910000000000003E-4</v>
      </c>
      <c r="H31" s="202">
        <v>-0.34689999999999999</v>
      </c>
      <c r="I31" s="43">
        <v>1.0250000000000001E-3</v>
      </c>
      <c r="J31" s="201">
        <v>1.1115999999999999E-3</v>
      </c>
      <c r="K31" s="202">
        <v>0.248</v>
      </c>
      <c r="L31" s="43">
        <v>3.5965000000000002E-6</v>
      </c>
      <c r="M31" s="201">
        <v>1.2554E-9</v>
      </c>
      <c r="N31" s="208">
        <v>3.2212999999999999E-2</v>
      </c>
    </row>
    <row r="32" spans="1:14" customFormat="1" ht="12" customHeight="1">
      <c r="A32" s="15" t="s">
        <v>25</v>
      </c>
      <c r="B32" s="200">
        <v>-2.552937</v>
      </c>
      <c r="C32" s="43">
        <v>0.31446750000000001</v>
      </c>
      <c r="D32" s="203">
        <v>5.1270000000000003E-12</v>
      </c>
      <c r="E32" s="202">
        <v>0.22410479999999999</v>
      </c>
      <c r="F32" s="43">
        <v>2.7054399999999999E-2</v>
      </c>
      <c r="G32" s="201">
        <v>2.4410000000000002E-12</v>
      </c>
      <c r="H32" s="202">
        <v>-0.4698</v>
      </c>
      <c r="I32" s="43">
        <v>7.1900000000000002E-4</v>
      </c>
      <c r="J32" s="201">
        <v>5.7193000000000003E-9</v>
      </c>
      <c r="K32" s="202">
        <v>0.28099999999999997</v>
      </c>
      <c r="L32" s="43">
        <v>3.0216999999999998E-6</v>
      </c>
      <c r="M32" s="201">
        <v>2.3760000000000001E-14</v>
      </c>
      <c r="N32" s="208">
        <v>8.9375999999999997E-2</v>
      </c>
    </row>
    <row r="33" spans="1:32" customFormat="1" ht="12" customHeight="1">
      <c r="A33" s="15" t="s">
        <v>26</v>
      </c>
      <c r="B33" s="200">
        <v>-1.142846</v>
      </c>
      <c r="C33" s="43">
        <v>0.36619249999999998</v>
      </c>
      <c r="D33" s="203">
        <v>2.5182E-3</v>
      </c>
      <c r="E33" s="202">
        <v>0.1138154</v>
      </c>
      <c r="F33" s="43">
        <v>3.1572700000000002E-2</v>
      </c>
      <c r="G33" s="201">
        <v>5.4480000000000002E-4</v>
      </c>
      <c r="H33" s="202">
        <v>-0.30370000000000003</v>
      </c>
      <c r="I33" s="43">
        <v>8.2830000000000002E-4</v>
      </c>
      <c r="J33" s="201">
        <v>4.4339999999999999E-4</v>
      </c>
      <c r="K33" s="202">
        <v>0.22600000000000001</v>
      </c>
      <c r="L33" s="43">
        <v>2.4878000000000001E-6</v>
      </c>
      <c r="M33" s="201">
        <v>6.3499999999999994E-14</v>
      </c>
      <c r="N33" s="208">
        <v>4.1016999999999998E-2</v>
      </c>
    </row>
    <row r="34" spans="1:32" customFormat="1" ht="12" customHeight="1">
      <c r="A34" s="15" t="s">
        <v>27</v>
      </c>
      <c r="B34" s="200">
        <v>-0.16397800000000001</v>
      </c>
      <c r="C34" s="43">
        <v>0.36948550000000002</v>
      </c>
      <c r="D34" s="203">
        <v>0.65839999999999999</v>
      </c>
      <c r="E34" s="202">
        <v>3.3515700000000002E-2</v>
      </c>
      <c r="F34" s="43">
        <v>3.18991E-2</v>
      </c>
      <c r="G34" s="201">
        <v>0.29660880000000001</v>
      </c>
      <c r="H34" s="202">
        <v>-5.9500000000000004E-2</v>
      </c>
      <c r="I34" s="43">
        <v>8.4409999999999997E-4</v>
      </c>
      <c r="J34" s="201">
        <v>0.48293760000000002</v>
      </c>
      <c r="K34" s="202">
        <v>1.5491999999999999E-2</v>
      </c>
      <c r="L34" s="43">
        <v>3.8932999999999996E-6</v>
      </c>
      <c r="M34" s="201">
        <v>0.69176720000000003</v>
      </c>
      <c r="N34" s="208">
        <v>1.5179E-2</v>
      </c>
    </row>
    <row r="35" spans="1:32" customFormat="1" ht="12" customHeight="1">
      <c r="A35" s="89" t="s">
        <v>80</v>
      </c>
      <c r="B35" s="200">
        <v>-1.709538</v>
      </c>
      <c r="C35" s="43">
        <v>0.37895420000000002</v>
      </c>
      <c r="D35" s="203">
        <v>2.2099999999999998E-5</v>
      </c>
      <c r="E35" s="202">
        <v>0.17156179999999999</v>
      </c>
      <c r="F35" s="43">
        <v>3.25907E-2</v>
      </c>
      <c r="G35" s="201">
        <v>1.1814E-6</v>
      </c>
      <c r="H35" s="202">
        <v>-0.43940000000000001</v>
      </c>
      <c r="I35" s="43">
        <v>8.5910000000000001E-4</v>
      </c>
      <c r="J35" s="201">
        <v>2.1440999999999999E-6</v>
      </c>
      <c r="K35" s="202">
        <v>0.313</v>
      </c>
      <c r="L35" s="43">
        <v>9.1981000000000003E-7</v>
      </c>
      <c r="M35" s="201">
        <v>0</v>
      </c>
      <c r="N35" s="208">
        <v>8.9029999999999998E-2</v>
      </c>
    </row>
    <row r="36" spans="1:32" customFormat="1" ht="12" customHeight="1">
      <c r="A36" s="15" t="s">
        <v>28</v>
      </c>
      <c r="B36" s="200">
        <v>-1.394155</v>
      </c>
      <c r="C36" s="43">
        <v>0.3031953</v>
      </c>
      <c r="D36" s="203">
        <v>1.5999999999999999E-5</v>
      </c>
      <c r="E36" s="202">
        <v>0.1016816</v>
      </c>
      <c r="F36" s="43">
        <v>2.5520899999999999E-2</v>
      </c>
      <c r="G36" s="201">
        <v>1.4980000000000001E-4</v>
      </c>
      <c r="H36" s="202">
        <v>-0.2056</v>
      </c>
      <c r="I36" s="43">
        <v>6.7199999999999996E-4</v>
      </c>
      <c r="J36" s="201">
        <v>3.0293999999999998E-3</v>
      </c>
      <c r="K36" s="202">
        <v>8.7082999999999994E-2</v>
      </c>
      <c r="L36" s="43">
        <v>2.243E-6</v>
      </c>
      <c r="M36" s="201">
        <v>2.1340000000000001E-4</v>
      </c>
      <c r="N36" s="208">
        <v>0.11254</v>
      </c>
    </row>
    <row r="37" spans="1:32" customFormat="1" ht="12" customHeight="1">
      <c r="A37" s="15" t="s">
        <v>29</v>
      </c>
      <c r="B37" s="200">
        <v>-2.263458</v>
      </c>
      <c r="C37" s="43">
        <v>0.34368969999999999</v>
      </c>
      <c r="D37" s="203">
        <v>4.5762E-9</v>
      </c>
      <c r="E37" s="202">
        <v>0.22366230000000001</v>
      </c>
      <c r="F37" s="43">
        <v>3.0192500000000001E-2</v>
      </c>
      <c r="G37" s="201">
        <v>1.2290000000000001E-10</v>
      </c>
      <c r="H37" s="202">
        <v>-0.51079999999999992</v>
      </c>
      <c r="I37" s="43">
        <v>8.0060000000000005E-4</v>
      </c>
      <c r="J37" s="201">
        <v>1.1140000000000001E-8</v>
      </c>
      <c r="K37" s="202">
        <v>0.34400000000000003</v>
      </c>
      <c r="L37" s="43">
        <v>3.8395000000000003E-6</v>
      </c>
      <c r="M37" s="201">
        <v>1.181E-13</v>
      </c>
      <c r="N37" s="208">
        <v>6.4923999999999996E-2</v>
      </c>
      <c r="S37" s="327"/>
      <c r="T37" s="327"/>
      <c r="U37" s="327"/>
      <c r="V37" s="327"/>
      <c r="W37" s="327"/>
      <c r="X37" s="327"/>
      <c r="Y37" s="327"/>
      <c r="Z37" s="327"/>
      <c r="AA37" s="327"/>
      <c r="AB37" s="327"/>
      <c r="AC37" s="327"/>
      <c r="AD37" s="327"/>
      <c r="AE37" s="327"/>
      <c r="AF37" s="327"/>
    </row>
    <row r="38" spans="1:32" customFormat="1" ht="12" customHeight="1">
      <c r="A38" s="89" t="s">
        <v>81</v>
      </c>
      <c r="B38" s="200">
        <v>-0.89969299999999996</v>
      </c>
      <c r="C38" s="43">
        <v>0.46842549999999999</v>
      </c>
      <c r="D38" s="203">
        <v>5.8381099999999998E-2</v>
      </c>
      <c r="E38" s="202">
        <v>3.6947099999999997E-2</v>
      </c>
      <c r="F38" s="43">
        <v>4.3844500000000002E-2</v>
      </c>
      <c r="G38" s="201">
        <v>0.401949</v>
      </c>
      <c r="H38" s="202">
        <v>-0.1132</v>
      </c>
      <c r="I38" s="43">
        <v>1.2172000000000001E-3</v>
      </c>
      <c r="J38" s="201">
        <v>0.35531180000000001</v>
      </c>
      <c r="K38" s="202">
        <v>6.3288999999999998E-2</v>
      </c>
      <c r="L38" s="43">
        <v>4.5318000000000004E-6</v>
      </c>
      <c r="M38" s="201">
        <v>0.16645560000000001</v>
      </c>
      <c r="N38" s="208">
        <v>6.5827999999999998E-2</v>
      </c>
    </row>
    <row r="39" spans="1:32" customFormat="1" ht="12" customHeight="1">
      <c r="A39" s="15" t="s">
        <v>30</v>
      </c>
      <c r="B39" s="200">
        <v>-2.7184029999999999</v>
      </c>
      <c r="C39" s="43">
        <v>0.39974270000000001</v>
      </c>
      <c r="D39" s="203">
        <v>1.7949999999999999E-9</v>
      </c>
      <c r="E39" s="202">
        <v>0.2122763</v>
      </c>
      <c r="F39" s="43">
        <v>3.4594899999999998E-2</v>
      </c>
      <c r="G39" s="201">
        <v>3.1684000000000001E-8</v>
      </c>
      <c r="H39" s="202">
        <v>-0.51180000000000003</v>
      </c>
      <c r="I39" s="43">
        <v>9.2130000000000001E-4</v>
      </c>
      <c r="J39" s="201">
        <v>3.6217999999999998E-7</v>
      </c>
      <c r="K39" s="202">
        <v>0.379</v>
      </c>
      <c r="L39" s="43">
        <v>1.9752000000000002E-6</v>
      </c>
      <c r="M39" s="201">
        <v>0</v>
      </c>
      <c r="N39" s="208">
        <v>1.6795000000000001E-2</v>
      </c>
    </row>
    <row r="40" spans="1:32" customFormat="1" ht="12" customHeight="1">
      <c r="A40" s="18"/>
      <c r="B40" s="18"/>
      <c r="C40" s="7"/>
      <c r="D40" s="13"/>
      <c r="E40" s="7"/>
      <c r="F40" s="7"/>
      <c r="G40" s="7"/>
      <c r="H40" s="7"/>
      <c r="I40" s="7"/>
      <c r="J40" s="7"/>
      <c r="K40" s="7"/>
      <c r="L40" s="7"/>
      <c r="M40" s="7"/>
      <c r="N40" s="73"/>
    </row>
    <row r="41" spans="1:32" customFormat="1" ht="12" customHeight="1">
      <c r="A41" s="14" t="s">
        <v>143</v>
      </c>
      <c r="B41" s="204">
        <v>-1.624595</v>
      </c>
      <c r="C41" s="45">
        <v>6.9928500000000005E-2</v>
      </c>
      <c r="D41" s="207">
        <v>1.7949999999999999E-9</v>
      </c>
      <c r="E41" s="206">
        <v>0.14655850000000001</v>
      </c>
      <c r="F41" s="45">
        <v>6.0245999999999997E-3</v>
      </c>
      <c r="G41" s="205">
        <v>3.1684000000000001E-8</v>
      </c>
      <c r="H41" s="206">
        <v>-0.3422</v>
      </c>
      <c r="I41" s="45">
        <v>1.5899999999999999E-4</v>
      </c>
      <c r="J41" s="205">
        <v>3.6217999999999998E-7</v>
      </c>
      <c r="K41" s="206">
        <v>0.22500000000000001</v>
      </c>
      <c r="L41" s="45">
        <v>5.9088000000000001E-7</v>
      </c>
      <c r="M41" s="205">
        <v>0</v>
      </c>
      <c r="N41" s="209">
        <v>5.9357600000000003E-2</v>
      </c>
    </row>
    <row r="42" spans="1:32" ht="12" customHeight="1">
      <c r="A42" s="270"/>
      <c r="B42" s="290"/>
      <c r="C42" s="276"/>
      <c r="D42" s="291"/>
      <c r="E42" s="277"/>
      <c r="F42" s="276"/>
      <c r="G42" s="292"/>
      <c r="H42" s="277"/>
      <c r="I42" s="276"/>
      <c r="J42" s="292"/>
      <c r="K42" s="277"/>
      <c r="L42" s="276"/>
      <c r="M42" s="292"/>
      <c r="N42" s="293"/>
    </row>
    <row r="43" spans="1:32" customFormat="1" ht="12" customHeight="1">
      <c r="A43" s="21" t="s">
        <v>35</v>
      </c>
      <c r="B43" s="18"/>
      <c r="C43" s="7"/>
      <c r="D43" s="13"/>
      <c r="E43" s="7"/>
      <c r="F43" s="7"/>
      <c r="G43" s="7"/>
      <c r="H43" s="7"/>
      <c r="I43" s="7"/>
      <c r="J43" s="7"/>
      <c r="K43" s="7"/>
      <c r="L43" s="7"/>
      <c r="M43" s="7"/>
      <c r="N43" s="73"/>
    </row>
    <row r="44" spans="1:32" customFormat="1" ht="12" customHeight="1">
      <c r="A44" s="15" t="s">
        <v>252</v>
      </c>
      <c r="B44" s="200">
        <v>-1.094913</v>
      </c>
      <c r="C44" s="43">
        <v>0.34446090000000001</v>
      </c>
      <c r="D44" s="203">
        <v>2.1132E-3</v>
      </c>
      <c r="E44" s="202">
        <v>9.3879500000000005E-2</v>
      </c>
      <c r="F44" s="43">
        <v>2.9245699999999999E-2</v>
      </c>
      <c r="G44" s="201">
        <v>1.9193999999999999E-3</v>
      </c>
      <c r="H44" s="202">
        <v>-0.1993</v>
      </c>
      <c r="I44" s="43">
        <v>7.6530000000000001E-4</v>
      </c>
      <c r="J44" s="201">
        <v>1.09929E-2</v>
      </c>
      <c r="K44" s="202">
        <v>0.111</v>
      </c>
      <c r="L44" s="43">
        <v>1.5039999999999999E-6</v>
      </c>
      <c r="M44" s="201">
        <v>1.5120000000000001E-10</v>
      </c>
      <c r="N44" s="208">
        <v>3.7442999999999997E-2</v>
      </c>
    </row>
    <row r="45" spans="1:32" customFormat="1" ht="12" customHeight="1">
      <c r="A45" s="89" t="s">
        <v>82</v>
      </c>
      <c r="B45" s="200">
        <v>-0.21219399999999999</v>
      </c>
      <c r="C45" s="43">
        <v>0.45181919999999998</v>
      </c>
      <c r="D45" s="203">
        <v>0.63990349999999996</v>
      </c>
      <c r="E45" s="202">
        <v>-1.9466000000000001E-2</v>
      </c>
      <c r="F45" s="43">
        <v>4.0933700000000003E-2</v>
      </c>
      <c r="G45" s="201">
        <v>0.63571549999999999</v>
      </c>
      <c r="H45" s="202">
        <v>-2.1599999999999998E-2</v>
      </c>
      <c r="I45" s="43">
        <v>1.1351E-3</v>
      </c>
      <c r="J45" s="201">
        <v>0.84958069999999997</v>
      </c>
      <c r="K45" s="202">
        <v>2.9349999999999998E-2</v>
      </c>
      <c r="L45" s="43">
        <v>6.8070999999999996E-6</v>
      </c>
      <c r="M45" s="201">
        <v>0.66752029999999996</v>
      </c>
      <c r="N45" s="208">
        <v>7.3900999999999994E-2</v>
      </c>
    </row>
    <row r="46" spans="1:32" customFormat="1" ht="12" customHeight="1">
      <c r="A46" s="89" t="s">
        <v>83</v>
      </c>
      <c r="B46" s="200">
        <v>-0.15740499999999999</v>
      </c>
      <c r="C46" s="43">
        <v>0.39764369999999999</v>
      </c>
      <c r="D46" s="203">
        <v>0.69328710000000004</v>
      </c>
      <c r="E46" s="202">
        <v>5.69594E-2</v>
      </c>
      <c r="F46" s="43">
        <v>3.3729599999999998E-2</v>
      </c>
      <c r="G46" s="201">
        <v>9.5219600000000001E-2</v>
      </c>
      <c r="H46" s="202">
        <v>-0.1837</v>
      </c>
      <c r="I46" s="43">
        <v>8.7359999999999998E-4</v>
      </c>
      <c r="J46" s="201">
        <v>3.8658400000000002E-2</v>
      </c>
      <c r="K46" s="202">
        <v>0.14499999999999999</v>
      </c>
      <c r="L46" s="43">
        <v>2.5897E-6</v>
      </c>
      <c r="M46" s="201">
        <v>3.1950999999999998E-7</v>
      </c>
      <c r="N46" s="208">
        <v>5.9483000000000001E-2</v>
      </c>
    </row>
    <row r="47" spans="1:32" customFormat="1" ht="12" customHeight="1">
      <c r="A47" s="94" t="s">
        <v>253</v>
      </c>
      <c r="B47" s="200">
        <v>1.1174412</v>
      </c>
      <c r="C47" s="43">
        <v>0.53168389999999999</v>
      </c>
      <c r="D47" s="203">
        <v>3.8766099999999998E-2</v>
      </c>
      <c r="E47" s="202">
        <v>-8.4902000000000005E-2</v>
      </c>
      <c r="F47" s="43">
        <v>4.4368299999999999E-2</v>
      </c>
      <c r="G47" s="201">
        <v>5.9297000000000002E-2</v>
      </c>
      <c r="H47" s="202">
        <v>0.23623</v>
      </c>
      <c r="I47" s="43">
        <v>1.1584E-3</v>
      </c>
      <c r="J47" s="201">
        <v>4.4755000000000003E-2</v>
      </c>
      <c r="K47" s="202">
        <v>-0.21</v>
      </c>
      <c r="L47" s="43">
        <v>3.9955000000000001E-6</v>
      </c>
      <c r="M47" s="201">
        <v>1.5990000000000001E-6</v>
      </c>
      <c r="N47" s="208">
        <v>6.8488999999999998E-3</v>
      </c>
    </row>
    <row r="48" spans="1:32" customFormat="1" ht="12" customHeight="1">
      <c r="A48" s="92" t="s">
        <v>84</v>
      </c>
      <c r="B48" s="204">
        <v>-1.691697</v>
      </c>
      <c r="C48" s="45">
        <v>0.38490039999999998</v>
      </c>
      <c r="D48" s="207">
        <v>3.4100000000000002E-5</v>
      </c>
      <c r="E48" s="206">
        <v>0.20386470000000001</v>
      </c>
      <c r="F48" s="45">
        <v>3.4178300000000002E-2</v>
      </c>
      <c r="G48" s="205">
        <v>6.5504000000000002E-8</v>
      </c>
      <c r="H48" s="206">
        <v>-0.54990000000000006</v>
      </c>
      <c r="I48" s="45">
        <v>9.3059999999999996E-4</v>
      </c>
      <c r="J48" s="205">
        <v>8.2736999999999995E-8</v>
      </c>
      <c r="K48" s="206">
        <v>0.379</v>
      </c>
      <c r="L48" s="45">
        <v>3.5611999999999999E-6</v>
      </c>
      <c r="M48" s="205">
        <v>0</v>
      </c>
      <c r="N48" s="209">
        <v>0.23208000000000001</v>
      </c>
    </row>
    <row r="49" spans="1:14" customFormat="1" ht="91.5" customHeight="1">
      <c r="A49" s="331" t="s">
        <v>254</v>
      </c>
      <c r="B49" s="331"/>
      <c r="C49" s="331"/>
      <c r="D49" s="331"/>
      <c r="E49" s="331"/>
      <c r="F49" s="331"/>
      <c r="G49" s="331"/>
      <c r="H49" s="331"/>
      <c r="I49" s="331"/>
      <c r="J49" s="331"/>
      <c r="K49" s="331"/>
      <c r="L49" s="331"/>
      <c r="M49" s="331"/>
      <c r="N49" s="331"/>
    </row>
    <row r="50" spans="1:14" customFormat="1">
      <c r="A50" s="331" t="s">
        <v>283</v>
      </c>
      <c r="B50" s="331"/>
      <c r="C50" s="331"/>
      <c r="D50" s="331"/>
      <c r="E50" s="331"/>
      <c r="F50" s="331"/>
      <c r="G50" s="331"/>
      <c r="H50" s="331"/>
      <c r="I50" s="331"/>
      <c r="J50" s="331"/>
      <c r="K50" s="331"/>
      <c r="L50" s="331"/>
      <c r="M50" s="331"/>
      <c r="N50" s="331"/>
    </row>
    <row r="51" spans="1:14" customFormat="1" ht="12.75" customHeight="1">
      <c r="A51" s="332" t="s">
        <v>148</v>
      </c>
      <c r="B51" s="332"/>
      <c r="C51" s="332"/>
      <c r="D51" s="332"/>
      <c r="E51" s="332"/>
      <c r="F51" s="332"/>
      <c r="G51" s="332"/>
      <c r="H51" s="332"/>
      <c r="I51" s="332"/>
      <c r="J51" s="332"/>
      <c r="K51" s="332"/>
      <c r="L51" s="332"/>
      <c r="M51" s="332"/>
      <c r="N51" s="332"/>
    </row>
    <row r="52" spans="1:14" customFormat="1">
      <c r="A52" s="332"/>
      <c r="B52" s="332"/>
      <c r="C52" s="332"/>
      <c r="D52" s="332"/>
      <c r="E52" s="332"/>
      <c r="F52" s="332"/>
      <c r="G52" s="332"/>
      <c r="H52" s="332"/>
      <c r="I52" s="332"/>
      <c r="J52" s="332"/>
      <c r="K52" s="332"/>
      <c r="L52" s="332"/>
      <c r="M52" s="332"/>
      <c r="N52" s="332"/>
    </row>
    <row r="53" spans="1:14" customFormat="1" ht="24.75" customHeight="1">
      <c r="A53" s="332"/>
      <c r="B53" s="332"/>
      <c r="C53" s="332"/>
      <c r="D53" s="332"/>
      <c r="E53" s="332"/>
      <c r="F53" s="332"/>
      <c r="G53" s="332"/>
      <c r="H53" s="332"/>
      <c r="I53" s="332"/>
      <c r="J53" s="332"/>
      <c r="K53" s="332"/>
      <c r="L53" s="332"/>
      <c r="M53" s="332"/>
      <c r="N53" s="332"/>
    </row>
    <row r="54" spans="1:14" customFormat="1">
      <c r="A54" s="100" t="s">
        <v>258</v>
      </c>
    </row>
    <row r="55" spans="1:14" customFormat="1"/>
    <row r="56" spans="1:14" customFormat="1"/>
  </sheetData>
  <mergeCells count="12">
    <mergeCell ref="S37:AF37"/>
    <mergeCell ref="A49:N49"/>
    <mergeCell ref="A50:N50"/>
    <mergeCell ref="A51:N53"/>
    <mergeCell ref="A2:N2"/>
    <mergeCell ref="A3:N4"/>
    <mergeCell ref="B7:D8"/>
    <mergeCell ref="E7:M7"/>
    <mergeCell ref="N7:N9"/>
    <mergeCell ref="E8:G8"/>
    <mergeCell ref="H8:J8"/>
    <mergeCell ref="K8:M8"/>
  </mergeCells>
  <pageMargins left="0.7" right="0.7" top="0.75" bottom="0.75" header="0.3" footer="0.3"/>
  <pageSetup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dimension ref="A1:AF56"/>
  <sheetViews>
    <sheetView zoomScaleNormal="100" workbookViewId="0">
      <selection activeCell="A6" sqref="A6"/>
    </sheetView>
  </sheetViews>
  <sheetFormatPr defaultRowHeight="12.75"/>
  <cols>
    <col min="1" max="1" width="16.28515625" style="2" customWidth="1"/>
    <col min="2" max="2" width="5.140625" style="2" customWidth="1"/>
    <col min="3" max="3" width="6" style="2" customWidth="1"/>
    <col min="4" max="4" width="5.85546875" style="2" customWidth="1"/>
    <col min="5" max="5" width="5.140625" style="2" customWidth="1"/>
    <col min="6" max="6" width="5" style="2" customWidth="1"/>
    <col min="7" max="7" width="5.28515625" style="2" customWidth="1"/>
    <col min="8" max="9" width="5.140625" style="2" customWidth="1"/>
    <col min="10" max="10" width="5.7109375" style="2" customWidth="1"/>
    <col min="11" max="11" width="5.140625" style="2" customWidth="1"/>
    <col min="12" max="12" width="4.140625" style="2" customWidth="1"/>
    <col min="13" max="13" width="4.7109375" style="2" customWidth="1"/>
    <col min="14" max="14" width="6.28515625" style="2" customWidth="1"/>
    <col min="15" max="16384" width="9.140625" style="2"/>
  </cols>
  <sheetData>
    <row r="1" spans="1:17">
      <c r="A1" s="1" t="s">
        <v>184</v>
      </c>
      <c r="B1" s="1"/>
      <c r="C1" s="1"/>
      <c r="D1" s="1"/>
      <c r="E1" s="1"/>
      <c r="F1" s="1"/>
      <c r="G1" s="1"/>
      <c r="H1" s="1"/>
      <c r="I1" s="1"/>
      <c r="J1" s="1"/>
      <c r="K1" s="1"/>
      <c r="L1" s="1"/>
      <c r="M1" s="1"/>
    </row>
    <row r="2" spans="1:17" ht="12.75" customHeight="1">
      <c r="A2" s="332" t="s">
        <v>221</v>
      </c>
      <c r="B2" s="332"/>
      <c r="C2" s="332"/>
      <c r="D2" s="332"/>
      <c r="E2" s="332"/>
      <c r="F2" s="332"/>
      <c r="G2" s="332"/>
      <c r="H2" s="332"/>
      <c r="I2" s="332"/>
      <c r="J2" s="332"/>
      <c r="K2" s="332"/>
      <c r="L2" s="332"/>
      <c r="M2" s="332"/>
      <c r="N2" s="332"/>
    </row>
    <row r="3" spans="1:17" ht="12.75" customHeight="1">
      <c r="A3" s="363" t="s">
        <v>261</v>
      </c>
      <c r="B3" s="363"/>
      <c r="C3" s="363"/>
      <c r="D3" s="363"/>
      <c r="E3" s="363"/>
      <c r="F3" s="363"/>
      <c r="G3" s="363"/>
      <c r="H3" s="363"/>
      <c r="I3" s="363"/>
      <c r="J3" s="363"/>
      <c r="K3" s="363"/>
      <c r="L3" s="363"/>
      <c r="M3" s="363"/>
      <c r="N3" s="363"/>
    </row>
    <row r="4" spans="1:17">
      <c r="A4" s="363"/>
      <c r="B4" s="363"/>
      <c r="C4" s="363"/>
      <c r="D4" s="363"/>
      <c r="E4" s="363"/>
      <c r="F4" s="363"/>
      <c r="G4" s="363"/>
      <c r="H4" s="363"/>
      <c r="I4" s="363"/>
      <c r="J4" s="363"/>
      <c r="K4" s="363"/>
      <c r="L4" s="363"/>
      <c r="M4" s="363"/>
      <c r="N4" s="363"/>
    </row>
    <row r="5" spans="1:17">
      <c r="A5" s="185"/>
      <c r="B5" s="185"/>
      <c r="C5" s="185"/>
      <c r="D5" s="185"/>
      <c r="E5" s="185"/>
      <c r="F5" s="185"/>
      <c r="G5" s="185"/>
      <c r="H5" s="185"/>
      <c r="I5" s="3"/>
      <c r="J5" s="3"/>
      <c r="K5" s="3"/>
      <c r="L5" s="3"/>
      <c r="M5" s="3"/>
      <c r="N5" s="3"/>
    </row>
    <row r="6" spans="1:17" ht="17.25" customHeight="1">
      <c r="A6" s="191"/>
      <c r="B6"/>
      <c r="C6"/>
      <c r="D6"/>
      <c r="E6"/>
      <c r="F6"/>
      <c r="G6"/>
      <c r="H6"/>
      <c r="I6"/>
      <c r="J6"/>
      <c r="K6"/>
      <c r="L6"/>
      <c r="M6"/>
      <c r="N6"/>
    </row>
    <row r="7" spans="1:17" ht="27.75" customHeight="1">
      <c r="A7" s="192"/>
      <c r="B7" s="364" t="s">
        <v>114</v>
      </c>
      <c r="C7" s="365"/>
      <c r="D7" s="366"/>
      <c r="E7" s="370" t="s">
        <v>0</v>
      </c>
      <c r="F7" s="370"/>
      <c r="G7" s="370"/>
      <c r="H7" s="370"/>
      <c r="I7" s="370"/>
      <c r="J7" s="370"/>
      <c r="K7" s="370"/>
      <c r="L7" s="370"/>
      <c r="M7" s="370"/>
      <c r="N7" s="371" t="s">
        <v>115</v>
      </c>
    </row>
    <row r="8" spans="1:17" s="11" customFormat="1" ht="20.25" customHeight="1">
      <c r="A8" s="192"/>
      <c r="B8" s="367"/>
      <c r="C8" s="368"/>
      <c r="D8" s="369"/>
      <c r="E8" s="374" t="s">
        <v>116</v>
      </c>
      <c r="F8" s="374"/>
      <c r="G8" s="374"/>
      <c r="H8" s="374" t="s">
        <v>117</v>
      </c>
      <c r="I8" s="374"/>
      <c r="J8" s="374"/>
      <c r="K8" s="374" t="s">
        <v>118</v>
      </c>
      <c r="L8" s="374"/>
      <c r="M8" s="374"/>
      <c r="N8" s="372"/>
    </row>
    <row r="9" spans="1:17" s="11" customFormat="1">
      <c r="A9" s="192"/>
      <c r="B9" s="193" t="s">
        <v>119</v>
      </c>
      <c r="C9" s="193" t="s">
        <v>39</v>
      </c>
      <c r="D9" s="193" t="s">
        <v>9</v>
      </c>
      <c r="E9" s="194" t="s">
        <v>119</v>
      </c>
      <c r="F9" s="194" t="s">
        <v>39</v>
      </c>
      <c r="G9" s="194" t="s">
        <v>9</v>
      </c>
      <c r="H9" s="194" t="s">
        <v>119</v>
      </c>
      <c r="I9" s="194" t="s">
        <v>39</v>
      </c>
      <c r="J9" s="194" t="s">
        <v>9</v>
      </c>
      <c r="K9" s="194" t="s">
        <v>119</v>
      </c>
      <c r="L9" s="194" t="s">
        <v>39</v>
      </c>
      <c r="M9" s="194" t="s">
        <v>9</v>
      </c>
      <c r="N9" s="373"/>
    </row>
    <row r="10" spans="1:17" customFormat="1">
      <c r="A10" s="12" t="s">
        <v>75</v>
      </c>
      <c r="B10" s="195"/>
      <c r="C10" s="196"/>
      <c r="D10" s="198"/>
      <c r="E10" s="196"/>
      <c r="F10" s="196"/>
      <c r="G10" s="196"/>
      <c r="H10" s="197"/>
      <c r="I10" s="196"/>
      <c r="J10" s="197"/>
      <c r="K10" s="196"/>
      <c r="L10" s="196"/>
      <c r="M10" s="197"/>
      <c r="N10" s="199"/>
    </row>
    <row r="11" spans="1:17" customFormat="1" ht="12" customHeight="1">
      <c r="A11" s="15" t="s">
        <v>10</v>
      </c>
      <c r="B11" s="200">
        <v>-0.405636</v>
      </c>
      <c r="C11" s="43">
        <v>0.44369209999999998</v>
      </c>
      <c r="D11" s="203">
        <v>0.36337829999999999</v>
      </c>
      <c r="E11" s="202">
        <v>7.3915700000000001E-2</v>
      </c>
      <c r="F11" s="43">
        <v>3.86209E-2</v>
      </c>
      <c r="G11" s="201">
        <v>5.9257799999999999E-2</v>
      </c>
      <c r="H11" s="202">
        <v>-0.1875</v>
      </c>
      <c r="I11" s="43">
        <v>1.0411000000000001E-3</v>
      </c>
      <c r="J11" s="201">
        <v>7.5528799999999993E-2</v>
      </c>
      <c r="K11" s="202">
        <v>0.11699999999999999</v>
      </c>
      <c r="L11" s="43">
        <v>3.3378E-6</v>
      </c>
      <c r="M11" s="201">
        <v>7.3729999999999998E-4</v>
      </c>
      <c r="N11" s="208">
        <v>5.7724999999999999E-2</v>
      </c>
    </row>
    <row r="12" spans="1:17" customFormat="1" ht="12" customHeight="1">
      <c r="A12" s="15" t="s">
        <v>11</v>
      </c>
      <c r="B12" s="200">
        <v>-1.483921</v>
      </c>
      <c r="C12" s="43">
        <v>0.39824100000000001</v>
      </c>
      <c r="D12" s="203">
        <v>3.635E-4</v>
      </c>
      <c r="E12" s="202">
        <v>0.17177500000000001</v>
      </c>
      <c r="F12" s="43">
        <v>3.4671199999999999E-2</v>
      </c>
      <c r="G12" s="201">
        <v>4.0454999999999996E-6</v>
      </c>
      <c r="H12" s="202">
        <v>-0.45059999999999995</v>
      </c>
      <c r="I12" s="43">
        <v>9.3090000000000002E-4</v>
      </c>
      <c r="J12" s="201">
        <v>6.3030999999999998E-6</v>
      </c>
      <c r="K12" s="202">
        <v>0.32199999999999995</v>
      </c>
      <c r="L12" s="43">
        <v>5.2308E-6</v>
      </c>
      <c r="M12" s="201">
        <v>2.9172999999999999E-8</v>
      </c>
      <c r="N12" s="208">
        <v>0.13428000000000001</v>
      </c>
    </row>
    <row r="13" spans="1:17" customFormat="1" ht="12" customHeight="1">
      <c r="A13" s="15" t="s">
        <v>12</v>
      </c>
      <c r="B13" s="200">
        <v>-0.45859299999999997</v>
      </c>
      <c r="C13" s="43">
        <v>0.38295210000000002</v>
      </c>
      <c r="D13" s="203">
        <v>0.2346847</v>
      </c>
      <c r="E13" s="202">
        <v>7.4667200000000003E-2</v>
      </c>
      <c r="F13" s="43">
        <v>3.2518100000000001E-2</v>
      </c>
      <c r="G13" s="201">
        <v>2.43167E-2</v>
      </c>
      <c r="H13" s="202">
        <v>-0.18010000000000001</v>
      </c>
      <c r="I13" s="43">
        <v>8.4679999999999998E-4</v>
      </c>
      <c r="J13" s="201">
        <v>3.6587099999999997E-2</v>
      </c>
      <c r="K13" s="202">
        <v>9.676499999999999E-2</v>
      </c>
      <c r="L13" s="43">
        <v>4.4733E-6</v>
      </c>
      <c r="M13" s="201">
        <v>3.3550400000000001E-2</v>
      </c>
      <c r="N13" s="208">
        <v>8.1932000000000005E-2</v>
      </c>
    </row>
    <row r="14" spans="1:17" customFormat="1" ht="12" customHeight="1">
      <c r="A14" s="89" t="s">
        <v>76</v>
      </c>
      <c r="B14" s="200">
        <v>-1.8841270000000001</v>
      </c>
      <c r="C14" s="43">
        <v>0.65916399999999997</v>
      </c>
      <c r="D14" s="203">
        <v>5.4427E-3</v>
      </c>
      <c r="E14" s="202">
        <v>0.15240880000000001</v>
      </c>
      <c r="F14" s="43">
        <v>5.8344199999999999E-2</v>
      </c>
      <c r="G14" s="201">
        <v>1.0763200000000001E-2</v>
      </c>
      <c r="H14" s="202">
        <v>-0.44040000000000001</v>
      </c>
      <c r="I14" s="43">
        <v>1.5401E-3</v>
      </c>
      <c r="J14" s="201">
        <v>5.4241000000000003E-3</v>
      </c>
      <c r="K14" s="202">
        <v>0.33200000000000002</v>
      </c>
      <c r="L14" s="43">
        <v>7.3957000000000002E-6</v>
      </c>
      <c r="M14" s="201">
        <v>2.4199999999999999E-5</v>
      </c>
      <c r="N14" s="208">
        <v>9.9016000000000007E-2</v>
      </c>
    </row>
    <row r="15" spans="1:17" customFormat="1" ht="12" customHeight="1">
      <c r="A15" s="15" t="s">
        <v>13</v>
      </c>
      <c r="B15" s="200">
        <v>-0.56758200000000003</v>
      </c>
      <c r="C15" s="43">
        <v>0.51717650000000004</v>
      </c>
      <c r="D15" s="203">
        <v>0.2757732</v>
      </c>
      <c r="E15" s="202">
        <v>0.1094659</v>
      </c>
      <c r="F15" s="43">
        <v>4.3602599999999998E-2</v>
      </c>
      <c r="G15" s="201">
        <v>1.4096900000000001E-2</v>
      </c>
      <c r="H15" s="202">
        <v>-0.35370000000000001</v>
      </c>
      <c r="I15" s="43">
        <v>1.1513999999999999E-3</v>
      </c>
      <c r="J15" s="201">
        <v>2.9145E-3</v>
      </c>
      <c r="K15" s="202">
        <v>0.29499999999999998</v>
      </c>
      <c r="L15" s="43">
        <v>3.9859000000000002E-6</v>
      </c>
      <c r="M15" s="201">
        <v>1.292E-10</v>
      </c>
      <c r="N15" s="208">
        <v>8.3099000000000006E-2</v>
      </c>
      <c r="Q15" s="211"/>
    </row>
    <row r="16" spans="1:17" customFormat="1" ht="12" customHeight="1">
      <c r="A16" s="15" t="s">
        <v>14</v>
      </c>
      <c r="B16" s="200">
        <v>-2.0070220000000001</v>
      </c>
      <c r="C16" s="43">
        <v>0.34700160000000002</v>
      </c>
      <c r="D16" s="203">
        <v>1.3995999999999999E-7</v>
      </c>
      <c r="E16" s="202">
        <v>0.21229020000000001</v>
      </c>
      <c r="F16" s="43">
        <v>3.0458300000000001E-2</v>
      </c>
      <c r="G16" s="201">
        <v>8.5330000000000004E-10</v>
      </c>
      <c r="H16" s="202">
        <v>-0.52059999999999995</v>
      </c>
      <c r="I16" s="43">
        <v>8.0940000000000005E-4</v>
      </c>
      <c r="J16" s="201">
        <v>8.9202999999999995E-9</v>
      </c>
      <c r="K16" s="202">
        <v>0.34499999999999997</v>
      </c>
      <c r="L16" s="43">
        <v>3.7355999999999999E-6</v>
      </c>
      <c r="M16" s="201">
        <v>3.3750000000000001E-14</v>
      </c>
      <c r="N16" s="208">
        <v>0.19067999999999999</v>
      </c>
    </row>
    <row r="17" spans="1:14" customFormat="1" ht="12" customHeight="1">
      <c r="A17" s="15" t="s">
        <v>32</v>
      </c>
      <c r="B17" s="200">
        <v>-1.6192930000000001</v>
      </c>
      <c r="C17" s="43">
        <v>0.4740954</v>
      </c>
      <c r="D17" s="203">
        <v>1.0078000000000001E-3</v>
      </c>
      <c r="E17" s="202">
        <v>0.16741710000000001</v>
      </c>
      <c r="F17" s="43">
        <v>3.91385E-2</v>
      </c>
      <c r="G17" s="201">
        <v>5.2500000000000002E-5</v>
      </c>
      <c r="H17" s="202">
        <v>-0.43010000000000004</v>
      </c>
      <c r="I17" s="43">
        <v>9.9599999999999992E-4</v>
      </c>
      <c r="J17" s="201">
        <v>4.5300000000000003E-5</v>
      </c>
      <c r="K17" s="202">
        <v>0.309</v>
      </c>
      <c r="L17" s="43">
        <v>4.3211E-6</v>
      </c>
      <c r="M17" s="201">
        <v>3.895E-10</v>
      </c>
      <c r="N17" s="208">
        <v>7.6545000000000002E-2</v>
      </c>
    </row>
    <row r="18" spans="1:14" customFormat="1" ht="12" customHeight="1">
      <c r="A18" s="15" t="s">
        <v>15</v>
      </c>
      <c r="B18" s="200">
        <v>-1.1444810000000001</v>
      </c>
      <c r="C18" s="43">
        <v>0.36204789999999998</v>
      </c>
      <c r="D18" s="203">
        <v>2.2290000000000001E-3</v>
      </c>
      <c r="E18" s="202">
        <v>0.149004</v>
      </c>
      <c r="F18" s="43">
        <v>3.2939999999999997E-2</v>
      </c>
      <c r="G18" s="201">
        <v>2.1100000000000001E-5</v>
      </c>
      <c r="H18" s="202">
        <v>-0.44799999999999995</v>
      </c>
      <c r="I18" s="43">
        <v>9.1449999999999995E-4</v>
      </c>
      <c r="J18" s="201">
        <v>5.0247000000000004E-6</v>
      </c>
      <c r="K18" s="202">
        <v>0.35500000000000004</v>
      </c>
      <c r="L18" s="43">
        <v>4.2786E-6</v>
      </c>
      <c r="M18" s="201">
        <v>2.372E-12</v>
      </c>
      <c r="N18" s="208">
        <v>0.11788</v>
      </c>
    </row>
    <row r="19" spans="1:14" customFormat="1" ht="12" customHeight="1">
      <c r="A19" s="15" t="s">
        <v>16</v>
      </c>
      <c r="B19" s="200">
        <v>-2.0287199999999999</v>
      </c>
      <c r="C19" s="43">
        <v>0.36935800000000002</v>
      </c>
      <c r="D19" s="203">
        <v>4.6711000000000001E-7</v>
      </c>
      <c r="E19" s="202">
        <v>0.23486470000000001</v>
      </c>
      <c r="F19" s="43">
        <v>3.2268900000000003E-2</v>
      </c>
      <c r="G19" s="201">
        <v>2.1839999999999999E-10</v>
      </c>
      <c r="H19" s="202">
        <v>-0.59239999999999993</v>
      </c>
      <c r="I19" s="43">
        <v>8.6149999999999996E-4</v>
      </c>
      <c r="J19" s="201">
        <v>1.2832000000000001E-9</v>
      </c>
      <c r="K19" s="202">
        <v>0.40099999999999997</v>
      </c>
      <c r="L19" s="43">
        <v>5.1012000000000004E-6</v>
      </c>
      <c r="M19" s="201">
        <v>1.6720000000000001E-11</v>
      </c>
      <c r="N19" s="208">
        <v>0.25946000000000002</v>
      </c>
    </row>
    <row r="20" spans="1:14" customFormat="1" ht="12" customHeight="1">
      <c r="A20" s="15" t="s">
        <v>31</v>
      </c>
      <c r="B20" s="200">
        <v>-1.0511649999999999</v>
      </c>
      <c r="C20" s="43">
        <v>0.3707046</v>
      </c>
      <c r="D20" s="203">
        <v>5.8069000000000003E-3</v>
      </c>
      <c r="E20" s="202">
        <v>0.14933920000000001</v>
      </c>
      <c r="F20" s="43">
        <v>3.1704999999999997E-2</v>
      </c>
      <c r="G20" s="201">
        <v>1.04E-5</v>
      </c>
      <c r="H20" s="202">
        <v>-0.41620000000000001</v>
      </c>
      <c r="I20" s="43">
        <v>8.3960000000000003E-4</v>
      </c>
      <c r="J20" s="201">
        <v>4.0053999999999998E-6</v>
      </c>
      <c r="K20" s="202">
        <v>0.3</v>
      </c>
      <c r="L20" s="43">
        <v>3.7766E-6</v>
      </c>
      <c r="M20" s="201">
        <v>1.0990000000000001E-11</v>
      </c>
      <c r="N20" s="208">
        <v>0.16952</v>
      </c>
    </row>
    <row r="21" spans="1:14" customFormat="1" ht="12" customHeight="1">
      <c r="A21" s="15" t="s">
        <v>17</v>
      </c>
      <c r="B21" s="200" t="s">
        <v>36</v>
      </c>
      <c r="C21" s="43" t="s">
        <v>36</v>
      </c>
      <c r="D21" s="203" t="s">
        <v>36</v>
      </c>
      <c r="E21" s="202" t="s">
        <v>36</v>
      </c>
      <c r="F21" s="43" t="s">
        <v>36</v>
      </c>
      <c r="G21" s="201" t="s">
        <v>36</v>
      </c>
      <c r="H21" s="202" t="s">
        <v>36</v>
      </c>
      <c r="I21" s="43" t="s">
        <v>36</v>
      </c>
      <c r="J21" s="201" t="s">
        <v>36</v>
      </c>
      <c r="K21" s="202" t="s">
        <v>36</v>
      </c>
      <c r="L21" s="43" t="s">
        <v>36</v>
      </c>
      <c r="M21" s="201" t="s">
        <v>36</v>
      </c>
      <c r="N21" s="208" t="s">
        <v>36</v>
      </c>
    </row>
    <row r="22" spans="1:14" customFormat="1" ht="12" customHeight="1">
      <c r="A22" s="15" t="s">
        <v>18</v>
      </c>
      <c r="B22" s="200">
        <v>-1.1491830000000001</v>
      </c>
      <c r="C22" s="43">
        <v>0.35282469999999999</v>
      </c>
      <c r="D22" s="203">
        <v>1.6597999999999999E-3</v>
      </c>
      <c r="E22" s="202">
        <v>0.14573720000000001</v>
      </c>
      <c r="F22" s="43">
        <v>3.3292099999999998E-2</v>
      </c>
      <c r="G22" s="201">
        <v>3.6399999999999997E-5</v>
      </c>
      <c r="H22" s="202">
        <v>-0.37680000000000002</v>
      </c>
      <c r="I22" s="43">
        <v>9.5500000000000001E-4</v>
      </c>
      <c r="J22" s="201">
        <v>1.7139999999999999E-4</v>
      </c>
      <c r="K22" s="202">
        <v>0.255</v>
      </c>
      <c r="L22" s="43">
        <v>5.8316000000000002E-6</v>
      </c>
      <c r="M22" s="201">
        <v>3.6999999999999998E-5</v>
      </c>
      <c r="N22" s="208">
        <v>0.11947000000000001</v>
      </c>
    </row>
    <row r="23" spans="1:14" customFormat="1" ht="12" customHeight="1">
      <c r="A23" s="89" t="s">
        <v>77</v>
      </c>
      <c r="B23" s="200">
        <v>-1.5668089999999999</v>
      </c>
      <c r="C23" s="43">
        <v>0.71224620000000005</v>
      </c>
      <c r="D23" s="203">
        <v>3.0742700000000001E-2</v>
      </c>
      <c r="E23" s="202">
        <v>0.1146334</v>
      </c>
      <c r="F23" s="43">
        <v>6.2140099999999997E-2</v>
      </c>
      <c r="G23" s="201">
        <v>6.8820900000000004E-2</v>
      </c>
      <c r="H23" s="202">
        <v>-0.31990000000000002</v>
      </c>
      <c r="I23" s="43">
        <v>1.6915999999999999E-3</v>
      </c>
      <c r="J23" s="201">
        <v>6.2284399999999997E-2</v>
      </c>
      <c r="K23" s="202">
        <v>0.252</v>
      </c>
      <c r="L23" s="43">
        <v>6.2036000000000002E-6</v>
      </c>
      <c r="M23" s="201">
        <v>1.167E-4</v>
      </c>
      <c r="N23" s="208">
        <v>2.1205999999999999E-2</v>
      </c>
    </row>
    <row r="24" spans="1:14" customFormat="1" ht="12" customHeight="1">
      <c r="A24" s="15" t="s">
        <v>19</v>
      </c>
      <c r="B24" s="200">
        <v>-0.82403400000000004</v>
      </c>
      <c r="C24" s="43">
        <v>0.4929404</v>
      </c>
      <c r="D24" s="203">
        <v>9.8546099999999998E-2</v>
      </c>
      <c r="E24" s="202">
        <v>9.6099799999999999E-2</v>
      </c>
      <c r="F24" s="43">
        <v>4.3013700000000002E-2</v>
      </c>
      <c r="G24" s="201">
        <v>2.82987E-2</v>
      </c>
      <c r="H24" s="202">
        <v>-0.2656</v>
      </c>
      <c r="I24" s="43">
        <v>1.1519E-3</v>
      </c>
      <c r="J24" s="201">
        <v>2.3754899999999999E-2</v>
      </c>
      <c r="K24" s="202">
        <v>0.18</v>
      </c>
      <c r="L24" s="43">
        <v>5.6471999999999999E-6</v>
      </c>
      <c r="M24" s="201">
        <v>2.0374E-3</v>
      </c>
      <c r="N24" s="208">
        <v>9.4079999999999997E-2</v>
      </c>
    </row>
    <row r="25" spans="1:14" customFormat="1" ht="12" customHeight="1">
      <c r="A25" s="89" t="s">
        <v>78</v>
      </c>
      <c r="B25" s="200">
        <v>-0.74685699999999999</v>
      </c>
      <c r="C25" s="43">
        <v>0.51224000000000003</v>
      </c>
      <c r="D25" s="203">
        <v>0.14879870000000001</v>
      </c>
      <c r="E25" s="202">
        <v>6.6779099999999994E-2</v>
      </c>
      <c r="F25" s="43">
        <v>4.6770699999999998E-2</v>
      </c>
      <c r="G25" s="201">
        <v>0.1572913</v>
      </c>
      <c r="H25" s="202">
        <v>-0.15029999999999999</v>
      </c>
      <c r="I25" s="43">
        <v>1.3043E-3</v>
      </c>
      <c r="J25" s="201">
        <v>0.2525464</v>
      </c>
      <c r="K25" s="202">
        <v>7.2636999999999993E-2</v>
      </c>
      <c r="L25" s="43">
        <v>6.0770999999999998E-6</v>
      </c>
      <c r="M25" s="201">
        <v>0.2355643</v>
      </c>
      <c r="N25" s="208">
        <v>2.8240000000000001E-2</v>
      </c>
    </row>
    <row r="26" spans="1:14" customFormat="1" ht="12" customHeight="1">
      <c r="A26" s="15" t="s">
        <v>20</v>
      </c>
      <c r="B26" s="200" t="s">
        <v>36</v>
      </c>
      <c r="C26" s="43" t="s">
        <v>36</v>
      </c>
      <c r="D26" s="203" t="s">
        <v>36</v>
      </c>
      <c r="E26" s="202" t="s">
        <v>36</v>
      </c>
      <c r="F26" s="43" t="s">
        <v>36</v>
      </c>
      <c r="G26" s="201" t="s">
        <v>36</v>
      </c>
      <c r="H26" s="202" t="s">
        <v>36</v>
      </c>
      <c r="I26" s="43" t="s">
        <v>36</v>
      </c>
      <c r="J26" s="201" t="s">
        <v>36</v>
      </c>
      <c r="K26" s="202" t="s">
        <v>36</v>
      </c>
      <c r="L26" s="43" t="s">
        <v>36</v>
      </c>
      <c r="M26" s="201" t="s">
        <v>36</v>
      </c>
      <c r="N26" s="208" t="s">
        <v>36</v>
      </c>
    </row>
    <row r="27" spans="1:14" customFormat="1" ht="12" customHeight="1">
      <c r="A27" s="15" t="s">
        <v>21</v>
      </c>
      <c r="B27" s="200">
        <v>-1.292554</v>
      </c>
      <c r="C27" s="43">
        <v>0.43989859999999997</v>
      </c>
      <c r="D27" s="203">
        <v>4.3242999999999997E-3</v>
      </c>
      <c r="E27" s="202">
        <v>0.150423</v>
      </c>
      <c r="F27" s="43">
        <v>3.7921299999999998E-2</v>
      </c>
      <c r="G27" s="201">
        <v>1.5919999999999999E-4</v>
      </c>
      <c r="H27" s="202">
        <v>-0.33389999999999997</v>
      </c>
      <c r="I27" s="43">
        <v>1.0147000000000001E-3</v>
      </c>
      <c r="J27" s="201">
        <v>1.4951999999999999E-3</v>
      </c>
      <c r="K27" s="202">
        <v>0.17799999999999999</v>
      </c>
      <c r="L27" s="43">
        <v>3.5143E-6</v>
      </c>
      <c r="M27" s="201">
        <v>2.6937999999999999E-6</v>
      </c>
      <c r="N27" s="208">
        <v>0.13636999999999999</v>
      </c>
    </row>
    <row r="28" spans="1:14" customFormat="1" ht="12" customHeight="1">
      <c r="A28" s="15" t="s">
        <v>23</v>
      </c>
      <c r="B28" s="200">
        <v>-0.68572299999999997</v>
      </c>
      <c r="C28" s="43">
        <v>0.41884769999999999</v>
      </c>
      <c r="D28" s="203">
        <v>0.1055735</v>
      </c>
      <c r="E28" s="202">
        <v>0.1462657</v>
      </c>
      <c r="F28" s="43">
        <v>3.7698799999999998E-2</v>
      </c>
      <c r="G28" s="201">
        <v>2.153E-4</v>
      </c>
      <c r="H28" s="202">
        <v>-0.50039999999999996</v>
      </c>
      <c r="I28" s="43">
        <v>1.0371E-3</v>
      </c>
      <c r="J28" s="201">
        <v>6.6959999999999999E-6</v>
      </c>
      <c r="K28" s="202">
        <v>0.434</v>
      </c>
      <c r="L28" s="43">
        <v>6.4215000000000003E-6</v>
      </c>
      <c r="M28" s="201">
        <v>2.0935999999999999E-9</v>
      </c>
      <c r="N28" s="208">
        <v>0.20494999999999999</v>
      </c>
    </row>
    <row r="29" spans="1:14" customFormat="1" ht="12" customHeight="1">
      <c r="A29" s="15" t="s">
        <v>24</v>
      </c>
      <c r="B29" s="200">
        <v>-1.0818270000000001</v>
      </c>
      <c r="C29" s="43">
        <v>0.42145840000000001</v>
      </c>
      <c r="D29" s="203">
        <v>1.2150599999999999E-2</v>
      </c>
      <c r="E29" s="202">
        <v>0.1397613</v>
      </c>
      <c r="F29" s="43">
        <v>3.6205599999999998E-2</v>
      </c>
      <c r="G29" s="201">
        <v>2.3029999999999999E-4</v>
      </c>
      <c r="H29" s="202">
        <v>-0.34359999999999996</v>
      </c>
      <c r="I29" s="43">
        <v>9.6310000000000005E-4</v>
      </c>
      <c r="J29" s="201">
        <v>6.1629999999999996E-4</v>
      </c>
      <c r="K29" s="202">
        <v>0.216</v>
      </c>
      <c r="L29" s="43">
        <v>5.3626000000000001E-6</v>
      </c>
      <c r="M29" s="201">
        <v>1.304E-4</v>
      </c>
      <c r="N29" s="208">
        <v>0.15553</v>
      </c>
    </row>
    <row r="30" spans="1:14" customFormat="1" ht="12" customHeight="1">
      <c r="A30" s="89" t="s">
        <v>79</v>
      </c>
      <c r="B30" s="200">
        <v>-0.40350999999999998</v>
      </c>
      <c r="C30" s="43">
        <v>0.44356380000000001</v>
      </c>
      <c r="D30" s="203">
        <v>0.36574760000000001</v>
      </c>
      <c r="E30" s="202">
        <v>7.5463199999999994E-2</v>
      </c>
      <c r="F30" s="43">
        <v>3.8879200000000003E-2</v>
      </c>
      <c r="G30" s="201">
        <v>5.58291E-2</v>
      </c>
      <c r="H30" s="202">
        <v>-0.17899999999999999</v>
      </c>
      <c r="I30" s="43">
        <v>1.0415999999999999E-3</v>
      </c>
      <c r="J30" s="201">
        <v>8.9597200000000002E-2</v>
      </c>
      <c r="K30" s="202">
        <v>9.3066999999999997E-2</v>
      </c>
      <c r="L30" s="43">
        <v>3.5734E-6</v>
      </c>
      <c r="M30" s="201">
        <v>1.09914E-2</v>
      </c>
      <c r="N30" s="208">
        <v>8.0001000000000003E-2</v>
      </c>
    </row>
    <row r="31" spans="1:14" customFormat="1" ht="12" customHeight="1">
      <c r="A31" s="15" t="s">
        <v>33</v>
      </c>
      <c r="B31" s="200">
        <v>-1.376482</v>
      </c>
      <c r="C31" s="43">
        <v>0.53239829999999999</v>
      </c>
      <c r="D31" s="203">
        <v>1.15643E-2</v>
      </c>
      <c r="E31" s="202">
        <v>0.14690110000000001</v>
      </c>
      <c r="F31" s="43">
        <v>4.64971E-2</v>
      </c>
      <c r="G31" s="201">
        <v>2.2411000000000002E-3</v>
      </c>
      <c r="H31" s="202">
        <v>-0.40870000000000006</v>
      </c>
      <c r="I31" s="43">
        <v>1.2382999999999999E-3</v>
      </c>
      <c r="J31" s="201">
        <v>1.4509E-3</v>
      </c>
      <c r="K31" s="202">
        <v>0.30800000000000005</v>
      </c>
      <c r="L31" s="43">
        <v>5.7350000000000001E-6</v>
      </c>
      <c r="M31" s="201">
        <v>7.4773000000000004E-7</v>
      </c>
      <c r="N31" s="208">
        <v>9.3937000000000007E-2</v>
      </c>
    </row>
    <row r="32" spans="1:14" customFormat="1" ht="12" customHeight="1">
      <c r="A32" s="15" t="s">
        <v>25</v>
      </c>
      <c r="B32" s="200">
        <v>-2.1820270000000002</v>
      </c>
      <c r="C32" s="43">
        <v>0.36373519999999998</v>
      </c>
      <c r="D32" s="203">
        <v>5.6692000000000002E-8</v>
      </c>
      <c r="E32" s="202">
        <v>0.23239609999999999</v>
      </c>
      <c r="F32" s="43">
        <v>3.1385200000000002E-2</v>
      </c>
      <c r="G32" s="201">
        <v>1.2459999999999999E-10</v>
      </c>
      <c r="H32" s="202">
        <v>-0.57879999999999998</v>
      </c>
      <c r="I32" s="43">
        <v>8.3020000000000001E-4</v>
      </c>
      <c r="J32" s="201">
        <v>8.4259999999999996E-10</v>
      </c>
      <c r="K32" s="202">
        <v>0.39900000000000002</v>
      </c>
      <c r="L32" s="43">
        <v>3.8068999999999999E-6</v>
      </c>
      <c r="M32" s="201">
        <v>2.2200000000000001E-16</v>
      </c>
      <c r="N32" s="208">
        <v>0.18512000000000001</v>
      </c>
    </row>
    <row r="33" spans="1:32" customFormat="1" ht="12" customHeight="1">
      <c r="A33" s="15" t="s">
        <v>26</v>
      </c>
      <c r="B33" s="200">
        <v>0.3231019</v>
      </c>
      <c r="C33" s="43">
        <v>0.60444189999999998</v>
      </c>
      <c r="D33" s="203">
        <v>0.59446520000000003</v>
      </c>
      <c r="E33" s="202">
        <v>9.4600000000000001E-4</v>
      </c>
      <c r="F33" s="43">
        <v>5.4696599999999998E-2</v>
      </c>
      <c r="G33" s="201">
        <v>0.98624480000000003</v>
      </c>
      <c r="H33" s="202">
        <v>-3.9899999999999998E-2</v>
      </c>
      <c r="I33" s="43">
        <v>1.5108999999999999E-3</v>
      </c>
      <c r="J33" s="201">
        <v>0.79237709999999995</v>
      </c>
      <c r="K33" s="202">
        <v>1.0810999999999999E-2</v>
      </c>
      <c r="L33" s="43">
        <v>6.1077E-6</v>
      </c>
      <c r="M33" s="201">
        <v>0.85995909999999998</v>
      </c>
      <c r="N33" s="208">
        <v>6.9920999999999997E-2</v>
      </c>
    </row>
    <row r="34" spans="1:32" customFormat="1" ht="12" customHeight="1">
      <c r="A34" s="15" t="s">
        <v>27</v>
      </c>
      <c r="B34" s="200">
        <v>-0.29219400000000001</v>
      </c>
      <c r="C34" s="43">
        <v>0.4190411</v>
      </c>
      <c r="D34" s="203">
        <v>0.48766720000000002</v>
      </c>
      <c r="E34" s="202">
        <v>5.3400200000000002E-2</v>
      </c>
      <c r="F34" s="43">
        <v>3.8494800000000003E-2</v>
      </c>
      <c r="G34" s="201">
        <v>0.16927980000000001</v>
      </c>
      <c r="H34" s="202">
        <v>-0.1762</v>
      </c>
      <c r="I34" s="43">
        <v>1.0648000000000001E-3</v>
      </c>
      <c r="J34" s="201">
        <v>0.1019439</v>
      </c>
      <c r="K34" s="202">
        <v>0.152</v>
      </c>
      <c r="L34" s="43">
        <v>6.0596999999999998E-6</v>
      </c>
      <c r="M34" s="201">
        <v>1.41195E-2</v>
      </c>
      <c r="N34" s="208">
        <v>2.1743999999999999E-2</v>
      </c>
    </row>
    <row r="35" spans="1:32" customFormat="1" ht="12" customHeight="1">
      <c r="A35" s="89" t="s">
        <v>80</v>
      </c>
      <c r="B35" s="200">
        <v>-0.72932699999999995</v>
      </c>
      <c r="C35" s="43">
        <v>0.56366320000000003</v>
      </c>
      <c r="D35" s="203">
        <v>0.1994678</v>
      </c>
      <c r="E35" s="202">
        <v>9.7820099999999993E-2</v>
      </c>
      <c r="F35" s="43">
        <v>4.9573100000000002E-2</v>
      </c>
      <c r="G35" s="201">
        <v>5.1964200000000002E-2</v>
      </c>
      <c r="H35" s="202">
        <v>-0.29550000000000004</v>
      </c>
      <c r="I35" s="43">
        <v>1.3262E-3</v>
      </c>
      <c r="J35" s="201">
        <v>2.87199E-2</v>
      </c>
      <c r="K35" s="202">
        <v>0.21100000000000002</v>
      </c>
      <c r="L35" s="43">
        <v>6.6273000000000001E-6</v>
      </c>
      <c r="M35" s="201">
        <v>2.1071000000000002E-3</v>
      </c>
      <c r="N35" s="208">
        <v>0.12705</v>
      </c>
    </row>
    <row r="36" spans="1:32" customFormat="1" ht="12" customHeight="1">
      <c r="A36" s="15" t="s">
        <v>28</v>
      </c>
      <c r="B36" s="200" t="s">
        <v>36</v>
      </c>
      <c r="C36" s="43" t="s">
        <v>36</v>
      </c>
      <c r="D36" s="203" t="s">
        <v>36</v>
      </c>
      <c r="E36" s="202" t="s">
        <v>36</v>
      </c>
      <c r="F36" s="43" t="s">
        <v>36</v>
      </c>
      <c r="G36" s="201" t="s">
        <v>36</v>
      </c>
      <c r="H36" s="202" t="s">
        <v>36</v>
      </c>
      <c r="I36" s="43" t="s">
        <v>36</v>
      </c>
      <c r="J36" s="201" t="s">
        <v>36</v>
      </c>
      <c r="K36" s="202" t="s">
        <v>36</v>
      </c>
      <c r="L36" s="43" t="s">
        <v>36</v>
      </c>
      <c r="M36" s="201" t="s">
        <v>36</v>
      </c>
      <c r="N36" s="208" t="s">
        <v>36</v>
      </c>
    </row>
    <row r="37" spans="1:32" customFormat="1" ht="12" customHeight="1">
      <c r="A37" s="15" t="s">
        <v>29</v>
      </c>
      <c r="B37" s="200">
        <v>-1.66987</v>
      </c>
      <c r="C37" s="43">
        <v>0.39678570000000002</v>
      </c>
      <c r="D37" s="203">
        <v>6.7399999999999998E-5</v>
      </c>
      <c r="E37" s="202">
        <v>0.19821839999999999</v>
      </c>
      <c r="F37" s="43">
        <v>3.32591E-2</v>
      </c>
      <c r="G37" s="201">
        <v>6.6874999999999995E-8</v>
      </c>
      <c r="H37" s="202">
        <v>-0.48269999999999996</v>
      </c>
      <c r="I37" s="43">
        <v>8.5610000000000005E-4</v>
      </c>
      <c r="J37" s="201">
        <v>2.5689999999999998E-7</v>
      </c>
      <c r="K37" s="202">
        <v>0.312</v>
      </c>
      <c r="L37" s="43">
        <v>2.9121999999999998E-6</v>
      </c>
      <c r="M37" s="201">
        <v>0</v>
      </c>
      <c r="N37" s="208">
        <v>0.21434</v>
      </c>
      <c r="S37" s="327"/>
      <c r="T37" s="327"/>
      <c r="U37" s="327"/>
      <c r="V37" s="327"/>
      <c r="W37" s="327"/>
      <c r="X37" s="327"/>
      <c r="Y37" s="327"/>
      <c r="Z37" s="327"/>
      <c r="AA37" s="327"/>
      <c r="AB37" s="327"/>
      <c r="AC37" s="327"/>
      <c r="AD37" s="327"/>
      <c r="AE37" s="327"/>
      <c r="AF37" s="327"/>
    </row>
    <row r="38" spans="1:32" customFormat="1" ht="12" customHeight="1">
      <c r="A38" s="89" t="s">
        <v>81</v>
      </c>
      <c r="B38" s="200">
        <v>-2.760208</v>
      </c>
      <c r="C38" s="43">
        <v>0.69453569999999998</v>
      </c>
      <c r="D38" s="203">
        <v>1.551E-4</v>
      </c>
      <c r="E38" s="202">
        <v>0.21138209999999999</v>
      </c>
      <c r="F38" s="43">
        <v>6.2052599999999999E-2</v>
      </c>
      <c r="G38" s="201">
        <v>1.0374E-3</v>
      </c>
      <c r="H38" s="202">
        <v>-0.59829999999999994</v>
      </c>
      <c r="I38" s="43">
        <v>1.7072999999999999E-3</v>
      </c>
      <c r="J38" s="201">
        <v>7.5630000000000001E-4</v>
      </c>
      <c r="K38" s="202">
        <v>0.501</v>
      </c>
      <c r="L38" s="43">
        <v>8.3695000000000001E-6</v>
      </c>
      <c r="M38" s="201">
        <v>5.8968000000000002E-8</v>
      </c>
      <c r="N38" s="208">
        <v>2.121E-2</v>
      </c>
    </row>
    <row r="39" spans="1:32" customFormat="1" ht="12" customHeight="1">
      <c r="A39" s="15" t="s">
        <v>30</v>
      </c>
      <c r="B39" s="200">
        <v>-1.2251460000000001</v>
      </c>
      <c r="C39" s="43">
        <v>0.47672399999999998</v>
      </c>
      <c r="D39" s="203">
        <v>1.2052200000000001E-2</v>
      </c>
      <c r="E39" s="202">
        <v>0.1268765</v>
      </c>
      <c r="F39" s="43">
        <v>3.97531E-2</v>
      </c>
      <c r="G39" s="201">
        <v>2.0309999999999998E-3</v>
      </c>
      <c r="H39" s="202">
        <v>-0.33739999999999998</v>
      </c>
      <c r="I39" s="43">
        <v>1.0361999999999999E-3</v>
      </c>
      <c r="J39" s="201">
        <v>1.6628000000000001E-3</v>
      </c>
      <c r="K39" s="202">
        <v>0.255</v>
      </c>
      <c r="L39" s="43">
        <v>4.9428000000000003E-6</v>
      </c>
      <c r="M39" s="201">
        <v>1.7795000000000001E-6</v>
      </c>
      <c r="N39" s="208">
        <v>3.3031999999999999E-2</v>
      </c>
    </row>
    <row r="40" spans="1:32" customFormat="1" ht="12" customHeight="1">
      <c r="A40" s="18"/>
      <c r="B40" s="18"/>
      <c r="C40" s="7"/>
      <c r="D40" s="13"/>
      <c r="E40" s="7"/>
      <c r="F40" s="7"/>
      <c r="G40" s="7"/>
      <c r="H40" s="7"/>
      <c r="I40" s="7"/>
      <c r="J40" s="7"/>
      <c r="K40" s="7"/>
      <c r="L40" s="7"/>
      <c r="M40" s="7"/>
      <c r="N40" s="73"/>
    </row>
    <row r="41" spans="1:32" customFormat="1" ht="12" customHeight="1">
      <c r="A41" s="14" t="s">
        <v>144</v>
      </c>
      <c r="B41" s="204">
        <v>-1.1658919999999999</v>
      </c>
      <c r="C41" s="45">
        <v>9.4023800000000005E-2</v>
      </c>
      <c r="D41" s="207">
        <v>1.2052200000000001E-2</v>
      </c>
      <c r="E41" s="206">
        <v>0.1345481</v>
      </c>
      <c r="F41" s="45">
        <v>8.2447000000000006E-3</v>
      </c>
      <c r="G41" s="205">
        <v>2.0309999999999998E-3</v>
      </c>
      <c r="H41" s="206">
        <v>-0.36180000000000001</v>
      </c>
      <c r="I41" s="45">
        <v>2.221E-4</v>
      </c>
      <c r="J41" s="205">
        <v>1.6628000000000001E-3</v>
      </c>
      <c r="K41" s="206">
        <v>0.25800000000000001</v>
      </c>
      <c r="L41" s="45">
        <v>1.0356000000000001E-6</v>
      </c>
      <c r="M41" s="205">
        <v>1.7795000000000001E-6</v>
      </c>
      <c r="N41" s="209">
        <v>0.1106284</v>
      </c>
    </row>
    <row r="42" spans="1:32" ht="12" customHeight="1">
      <c r="A42" s="270"/>
      <c r="B42" s="290"/>
      <c r="C42" s="276"/>
      <c r="D42" s="291"/>
      <c r="E42" s="277"/>
      <c r="F42" s="276"/>
      <c r="G42" s="292"/>
      <c r="H42" s="277"/>
      <c r="I42" s="276"/>
      <c r="J42" s="292"/>
      <c r="K42" s="277"/>
      <c r="L42" s="276"/>
      <c r="M42" s="292"/>
      <c r="N42" s="293"/>
    </row>
    <row r="43" spans="1:32" customFormat="1" ht="12" customHeight="1">
      <c r="A43" s="21" t="s">
        <v>35</v>
      </c>
      <c r="B43" s="18"/>
      <c r="C43" s="7"/>
      <c r="D43" s="13"/>
      <c r="E43" s="7"/>
      <c r="F43" s="7"/>
      <c r="G43" s="7"/>
      <c r="H43" s="7"/>
      <c r="I43" s="7"/>
      <c r="J43" s="7"/>
      <c r="K43" s="7"/>
      <c r="L43" s="7"/>
      <c r="M43" s="7"/>
      <c r="N43" s="73"/>
    </row>
    <row r="44" spans="1:32" customFormat="1" ht="12" customHeight="1">
      <c r="A44" s="15" t="s">
        <v>252</v>
      </c>
      <c r="B44" s="200" t="s">
        <v>36</v>
      </c>
      <c r="C44" s="43" t="s">
        <v>36</v>
      </c>
      <c r="D44" s="203" t="s">
        <v>36</v>
      </c>
      <c r="E44" s="202" t="s">
        <v>36</v>
      </c>
      <c r="F44" s="43" t="s">
        <v>36</v>
      </c>
      <c r="G44" s="201" t="s">
        <v>36</v>
      </c>
      <c r="H44" s="202" t="s">
        <v>36</v>
      </c>
      <c r="I44" s="43" t="s">
        <v>36</v>
      </c>
      <c r="J44" s="201" t="s">
        <v>36</v>
      </c>
      <c r="K44" s="202" t="s">
        <v>36</v>
      </c>
      <c r="L44" s="43" t="s">
        <v>36</v>
      </c>
      <c r="M44" s="201" t="s">
        <v>36</v>
      </c>
      <c r="N44" s="208" t="s">
        <v>36</v>
      </c>
    </row>
    <row r="45" spans="1:32" customFormat="1" ht="12" customHeight="1">
      <c r="A45" s="89" t="s">
        <v>82</v>
      </c>
      <c r="B45" s="200" t="s">
        <v>36</v>
      </c>
      <c r="C45" s="43" t="s">
        <v>36</v>
      </c>
      <c r="D45" s="203" t="s">
        <v>36</v>
      </c>
      <c r="E45" s="202" t="s">
        <v>36</v>
      </c>
      <c r="F45" s="43" t="s">
        <v>36</v>
      </c>
      <c r="G45" s="201" t="s">
        <v>36</v>
      </c>
      <c r="H45" s="202" t="s">
        <v>36</v>
      </c>
      <c r="I45" s="43" t="s">
        <v>36</v>
      </c>
      <c r="J45" s="201" t="s">
        <v>36</v>
      </c>
      <c r="K45" s="202" t="s">
        <v>36</v>
      </c>
      <c r="L45" s="43" t="s">
        <v>36</v>
      </c>
      <c r="M45" s="201" t="s">
        <v>36</v>
      </c>
      <c r="N45" s="208" t="s">
        <v>36</v>
      </c>
    </row>
    <row r="46" spans="1:32" customFormat="1" ht="12" customHeight="1">
      <c r="A46" s="89" t="s">
        <v>83</v>
      </c>
      <c r="B46" s="200">
        <v>-1.510839</v>
      </c>
      <c r="C46" s="43">
        <v>0.55005749999999998</v>
      </c>
      <c r="D46" s="203">
        <v>7.4530999999999998E-3</v>
      </c>
      <c r="E46" s="202">
        <v>0.13950709999999999</v>
      </c>
      <c r="F46" s="43">
        <v>4.6766700000000001E-2</v>
      </c>
      <c r="G46" s="201">
        <v>3.7950000000000002E-3</v>
      </c>
      <c r="H46" s="202">
        <v>-0.42329999999999995</v>
      </c>
      <c r="I46" s="43">
        <v>1.2285E-3</v>
      </c>
      <c r="J46" s="201">
        <v>9.1620000000000004E-4</v>
      </c>
      <c r="K46" s="202">
        <v>0.34100000000000003</v>
      </c>
      <c r="L46" s="43">
        <v>5.4230999999999998E-6</v>
      </c>
      <c r="M46" s="201">
        <v>1.6851E-8</v>
      </c>
      <c r="N46" s="208">
        <v>9.6295000000000006E-2</v>
      </c>
    </row>
    <row r="47" spans="1:32" customFormat="1" ht="12" customHeight="1">
      <c r="A47" s="94" t="s">
        <v>253</v>
      </c>
      <c r="B47" s="200">
        <v>2.6255734999999998</v>
      </c>
      <c r="C47" s="43">
        <v>0.90704280000000004</v>
      </c>
      <c r="D47" s="203">
        <v>4.9055000000000001E-3</v>
      </c>
      <c r="E47" s="202">
        <v>-0.23600199999999999</v>
      </c>
      <c r="F47" s="43">
        <v>8.9639800000000006E-2</v>
      </c>
      <c r="G47" s="201">
        <v>1.0183599999999999E-2</v>
      </c>
      <c r="H47" s="202">
        <v>0.66604000000000008</v>
      </c>
      <c r="I47" s="43">
        <v>2.5829999999999998E-3</v>
      </c>
      <c r="J47" s="201">
        <v>1.17781E-2</v>
      </c>
      <c r="K47" s="202">
        <v>-0.6</v>
      </c>
      <c r="L47" s="43">
        <v>5.0151999999999999E-6</v>
      </c>
      <c r="M47" s="201">
        <v>0</v>
      </c>
      <c r="N47" s="208">
        <v>2.2585000000000001E-2</v>
      </c>
    </row>
    <row r="48" spans="1:32" customFormat="1" ht="12" customHeight="1">
      <c r="A48" s="92" t="s">
        <v>84</v>
      </c>
      <c r="B48" s="204">
        <v>-0.71088799999999996</v>
      </c>
      <c r="C48" s="45">
        <v>0.46438479999999999</v>
      </c>
      <c r="D48" s="207">
        <v>0.12980939999999999</v>
      </c>
      <c r="E48" s="206">
        <v>0.13121669999999999</v>
      </c>
      <c r="F48" s="45">
        <v>4.0502000000000003E-2</v>
      </c>
      <c r="G48" s="205">
        <v>1.7512999999999999E-3</v>
      </c>
      <c r="H48" s="206">
        <v>-0.3674</v>
      </c>
      <c r="I48" s="45">
        <v>1.1004000000000001E-3</v>
      </c>
      <c r="J48" s="205">
        <v>1.286E-3</v>
      </c>
      <c r="K48" s="206">
        <v>0.24399999999999999</v>
      </c>
      <c r="L48" s="45">
        <v>4.4008000000000003E-6</v>
      </c>
      <c r="M48" s="205">
        <v>3.8975000000000001E-7</v>
      </c>
      <c r="N48" s="209">
        <v>0.21157999999999999</v>
      </c>
    </row>
    <row r="49" spans="1:14" customFormat="1" ht="91.5" customHeight="1">
      <c r="A49" s="331" t="s">
        <v>254</v>
      </c>
      <c r="B49" s="331"/>
      <c r="C49" s="331"/>
      <c r="D49" s="331"/>
      <c r="E49" s="331"/>
      <c r="F49" s="331"/>
      <c r="G49" s="331"/>
      <c r="H49" s="331"/>
      <c r="I49" s="331"/>
      <c r="J49" s="331"/>
      <c r="K49" s="331"/>
      <c r="L49" s="331"/>
      <c r="M49" s="331"/>
      <c r="N49" s="331"/>
    </row>
    <row r="50" spans="1:14" customFormat="1">
      <c r="A50" s="331" t="s">
        <v>283</v>
      </c>
      <c r="B50" s="331"/>
      <c r="C50" s="331"/>
      <c r="D50" s="331"/>
      <c r="E50" s="331"/>
      <c r="F50" s="331"/>
      <c r="G50" s="331"/>
      <c r="H50" s="331"/>
      <c r="I50" s="331"/>
      <c r="J50" s="331"/>
      <c r="K50" s="331"/>
      <c r="L50" s="331"/>
      <c r="M50" s="331"/>
      <c r="N50" s="331"/>
    </row>
    <row r="51" spans="1:14" customFormat="1" ht="12.75" customHeight="1">
      <c r="A51" s="375" t="s">
        <v>288</v>
      </c>
      <c r="B51" s="375"/>
      <c r="C51" s="375"/>
      <c r="D51" s="375"/>
      <c r="E51" s="375"/>
      <c r="F51" s="375"/>
      <c r="G51" s="375"/>
      <c r="H51" s="375"/>
      <c r="I51" s="375"/>
      <c r="J51" s="375"/>
      <c r="K51" s="375"/>
      <c r="L51" s="375"/>
      <c r="M51" s="375"/>
      <c r="N51" s="375"/>
    </row>
    <row r="52" spans="1:14" customFormat="1">
      <c r="A52" s="375"/>
      <c r="B52" s="375"/>
      <c r="C52" s="375"/>
      <c r="D52" s="375"/>
      <c r="E52" s="375"/>
      <c r="F52" s="375"/>
      <c r="G52" s="375"/>
      <c r="H52" s="375"/>
      <c r="I52" s="375"/>
      <c r="J52" s="375"/>
      <c r="K52" s="375"/>
      <c r="L52" s="375"/>
      <c r="M52" s="375"/>
      <c r="N52" s="375"/>
    </row>
    <row r="53" spans="1:14" customFormat="1" ht="35.25" customHeight="1">
      <c r="A53" s="375"/>
      <c r="B53" s="375"/>
      <c r="C53" s="375"/>
      <c r="D53" s="375"/>
      <c r="E53" s="375"/>
      <c r="F53" s="375"/>
      <c r="G53" s="375"/>
      <c r="H53" s="375"/>
      <c r="I53" s="375"/>
      <c r="J53" s="375"/>
      <c r="K53" s="375"/>
      <c r="L53" s="375"/>
      <c r="M53" s="375"/>
      <c r="N53" s="375"/>
    </row>
    <row r="54" spans="1:14" customFormat="1">
      <c r="A54" s="100" t="s">
        <v>258</v>
      </c>
    </row>
    <row r="55" spans="1:14" customFormat="1"/>
    <row r="56" spans="1:14" customFormat="1"/>
  </sheetData>
  <mergeCells count="12">
    <mergeCell ref="S37:AF37"/>
    <mergeCell ref="A49:N49"/>
    <mergeCell ref="A50:N50"/>
    <mergeCell ref="A51:N53"/>
    <mergeCell ref="A2:N2"/>
    <mergeCell ref="A3:N4"/>
    <mergeCell ref="B7:D8"/>
    <mergeCell ref="E7:M7"/>
    <mergeCell ref="N7:N9"/>
    <mergeCell ref="E8:G8"/>
    <mergeCell ref="H8:J8"/>
    <mergeCell ref="K8:M8"/>
  </mergeCells>
  <pageMargins left="0.7" right="0.7" top="0.75" bottom="0.75" header="0.3" footer="0.3"/>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BA54"/>
  <sheetViews>
    <sheetView zoomScaleNormal="100" workbookViewId="0"/>
  </sheetViews>
  <sheetFormatPr defaultRowHeight="12.75"/>
  <cols>
    <col min="1" max="1" width="16.7109375" style="2" customWidth="1"/>
    <col min="2" max="41" width="5" style="2" customWidth="1"/>
    <col min="42" max="51" width="5.7109375" style="2" customWidth="1"/>
    <col min="52" max="16384" width="9.140625" style="2"/>
  </cols>
  <sheetData>
    <row r="1" spans="1:53">
      <c r="A1" s="1" t="s">
        <v>183</v>
      </c>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row>
    <row r="2" spans="1:53" ht="12.75" customHeight="1">
      <c r="A2" s="332" t="s">
        <v>222</v>
      </c>
      <c r="B2" s="332"/>
      <c r="C2" s="332"/>
      <c r="D2" s="332"/>
      <c r="E2" s="332"/>
      <c r="F2" s="332"/>
      <c r="G2" s="332"/>
      <c r="H2" s="332"/>
      <c r="I2" s="332"/>
      <c r="J2" s="332"/>
      <c r="K2" s="332"/>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row>
    <row r="3" spans="1:53">
      <c r="A3" s="332"/>
      <c r="B3" s="332"/>
      <c r="C3" s="332"/>
      <c r="D3" s="332"/>
      <c r="E3" s="332"/>
      <c r="F3" s="332"/>
      <c r="G3" s="332"/>
      <c r="H3" s="332"/>
      <c r="I3" s="332"/>
      <c r="J3" s="332"/>
      <c r="K3" s="332"/>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row>
    <row r="4" spans="1:53">
      <c r="A4" s="332"/>
      <c r="B4" s="332"/>
      <c r="C4" s="332"/>
      <c r="D4" s="332"/>
      <c r="E4" s="332"/>
      <c r="F4" s="332"/>
      <c r="G4" s="332"/>
      <c r="H4" s="332"/>
      <c r="I4" s="332"/>
      <c r="J4" s="332"/>
      <c r="K4" s="332"/>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row>
    <row r="5" spans="1:53">
      <c r="A5" s="28"/>
      <c r="B5" s="28"/>
      <c r="C5" s="28"/>
      <c r="D5" s="28"/>
      <c r="E5" s="28"/>
      <c r="F5" s="28"/>
      <c r="G5" s="28"/>
      <c r="H5" s="28"/>
      <c r="I5" s="28"/>
      <c r="J5" s="28"/>
      <c r="K5" s="28"/>
      <c r="L5" s="28"/>
      <c r="M5" s="28"/>
      <c r="N5" s="28"/>
      <c r="O5" s="28"/>
      <c r="P5" s="28"/>
      <c r="Q5" s="28"/>
      <c r="R5" s="28"/>
      <c r="S5" s="28"/>
      <c r="T5" s="28"/>
      <c r="U5" s="28"/>
      <c r="V5" s="28"/>
      <c r="W5" s="28"/>
      <c r="X5" s="28"/>
      <c r="Y5" s="28"/>
      <c r="Z5" s="28"/>
      <c r="AA5" s="28"/>
      <c r="AB5" s="28"/>
      <c r="AC5" s="28"/>
      <c r="AD5" s="28"/>
      <c r="AE5" s="28"/>
      <c r="AF5" s="28"/>
      <c r="AG5" s="28"/>
      <c r="AH5" s="28"/>
      <c r="AI5" s="28"/>
      <c r="AJ5" s="28"/>
      <c r="AK5" s="28"/>
      <c r="AL5" s="28"/>
      <c r="AM5" s="28"/>
      <c r="AN5" s="28"/>
      <c r="AO5" s="28"/>
      <c r="AP5" s="312"/>
      <c r="AQ5" s="28"/>
      <c r="AR5" s="28"/>
      <c r="AS5" s="28"/>
      <c r="AT5" s="28"/>
      <c r="AU5" s="28"/>
      <c r="AV5" s="28"/>
      <c r="AW5" s="28"/>
      <c r="AX5" s="28"/>
      <c r="AY5" s="28"/>
    </row>
    <row r="6" spans="1:53" customFormat="1"/>
    <row r="7" spans="1:53" ht="15">
      <c r="A7" s="5"/>
      <c r="B7" s="347" t="s">
        <v>53</v>
      </c>
      <c r="C7" s="348"/>
      <c r="D7" s="348"/>
      <c r="E7" s="348"/>
      <c r="F7" s="348"/>
      <c r="G7" s="348"/>
      <c r="H7" s="348"/>
      <c r="I7" s="348"/>
      <c r="J7" s="348"/>
      <c r="K7" s="349"/>
      <c r="L7" s="347" t="s">
        <v>42</v>
      </c>
      <c r="M7" s="348"/>
      <c r="N7" s="348"/>
      <c r="O7" s="348"/>
      <c r="P7" s="348"/>
      <c r="Q7" s="348"/>
      <c r="R7" s="348"/>
      <c r="S7" s="348"/>
      <c r="T7" s="348"/>
      <c r="U7" s="349"/>
      <c r="V7" s="347" t="s">
        <v>43</v>
      </c>
      <c r="W7" s="348"/>
      <c r="X7" s="348"/>
      <c r="Y7" s="348"/>
      <c r="Z7" s="348"/>
      <c r="AA7" s="348"/>
      <c r="AB7" s="348"/>
      <c r="AC7" s="348"/>
      <c r="AD7" s="348"/>
      <c r="AE7" s="349"/>
      <c r="AF7" s="347" t="s">
        <v>44</v>
      </c>
      <c r="AG7" s="348"/>
      <c r="AH7" s="348"/>
      <c r="AI7" s="348"/>
      <c r="AJ7" s="348"/>
      <c r="AK7" s="348"/>
      <c r="AL7" s="348"/>
      <c r="AM7" s="348"/>
      <c r="AN7" s="348"/>
      <c r="AO7" s="349"/>
      <c r="AP7" s="347" t="s">
        <v>45</v>
      </c>
      <c r="AQ7" s="348"/>
      <c r="AR7" s="348"/>
      <c r="AS7" s="348"/>
      <c r="AT7" s="348"/>
      <c r="AU7" s="348"/>
      <c r="AV7" s="348"/>
      <c r="AW7" s="348"/>
      <c r="AX7" s="348"/>
      <c r="AY7" s="349"/>
    </row>
    <row r="8" spans="1:53" ht="24" customHeight="1">
      <c r="A8"/>
      <c r="B8" s="341" t="s">
        <v>48</v>
      </c>
      <c r="C8" s="342"/>
      <c r="D8" s="341" t="s">
        <v>49</v>
      </c>
      <c r="E8" s="342"/>
      <c r="F8" s="341" t="s">
        <v>50</v>
      </c>
      <c r="G8" s="342"/>
      <c r="H8" s="341" t="s">
        <v>51</v>
      </c>
      <c r="I8" s="342"/>
      <c r="J8" s="341" t="s">
        <v>279</v>
      </c>
      <c r="K8" s="342"/>
      <c r="L8" s="341" t="s">
        <v>54</v>
      </c>
      <c r="M8" s="342"/>
      <c r="N8" s="341" t="s">
        <v>49</v>
      </c>
      <c r="O8" s="342"/>
      <c r="P8" s="341" t="s">
        <v>50</v>
      </c>
      <c r="Q8" s="342"/>
      <c r="R8" s="341" t="s">
        <v>51</v>
      </c>
      <c r="S8" s="342"/>
      <c r="T8" s="341" t="s">
        <v>279</v>
      </c>
      <c r="U8" s="342"/>
      <c r="V8" s="341" t="s">
        <v>54</v>
      </c>
      <c r="W8" s="342"/>
      <c r="X8" s="341" t="s">
        <v>49</v>
      </c>
      <c r="Y8" s="342"/>
      <c r="Z8" s="341" t="s">
        <v>50</v>
      </c>
      <c r="AA8" s="342"/>
      <c r="AB8" s="341" t="s">
        <v>51</v>
      </c>
      <c r="AC8" s="342"/>
      <c r="AD8" s="341" t="s">
        <v>279</v>
      </c>
      <c r="AE8" s="342"/>
      <c r="AF8" s="341" t="s">
        <v>54</v>
      </c>
      <c r="AG8" s="342"/>
      <c r="AH8" s="341" t="s">
        <v>49</v>
      </c>
      <c r="AI8" s="342"/>
      <c r="AJ8" s="341" t="s">
        <v>50</v>
      </c>
      <c r="AK8" s="342"/>
      <c r="AL8" s="341" t="s">
        <v>51</v>
      </c>
      <c r="AM8" s="342"/>
      <c r="AN8" s="341" t="s">
        <v>279</v>
      </c>
      <c r="AO8" s="342"/>
      <c r="AP8" s="341" t="s">
        <v>54</v>
      </c>
      <c r="AQ8" s="342"/>
      <c r="AR8" s="341" t="s">
        <v>49</v>
      </c>
      <c r="AS8" s="342"/>
      <c r="AT8" s="341" t="s">
        <v>50</v>
      </c>
      <c r="AU8" s="342"/>
      <c r="AV8" s="341" t="s">
        <v>51</v>
      </c>
      <c r="AW8" s="342"/>
      <c r="AX8" s="341" t="s">
        <v>279</v>
      </c>
      <c r="AY8" s="342"/>
    </row>
    <row r="9" spans="1:53" s="11" customFormat="1" ht="20.25" customHeight="1">
      <c r="A9" s="8"/>
      <c r="B9" s="56" t="s">
        <v>52</v>
      </c>
      <c r="C9" s="57" t="s">
        <v>39</v>
      </c>
      <c r="D9" s="56" t="s">
        <v>52</v>
      </c>
      <c r="E9" s="57" t="s">
        <v>39</v>
      </c>
      <c r="F9" s="56" t="s">
        <v>52</v>
      </c>
      <c r="G9" s="57" t="s">
        <v>39</v>
      </c>
      <c r="H9" s="56" t="s">
        <v>52</v>
      </c>
      <c r="I9" s="57" t="s">
        <v>39</v>
      </c>
      <c r="J9" s="56" t="s">
        <v>52</v>
      </c>
      <c r="K9" s="57" t="s">
        <v>39</v>
      </c>
      <c r="L9" s="56" t="s">
        <v>52</v>
      </c>
      <c r="M9" s="57" t="s">
        <v>39</v>
      </c>
      <c r="N9" s="56" t="s">
        <v>52</v>
      </c>
      <c r="O9" s="57" t="s">
        <v>39</v>
      </c>
      <c r="P9" s="56" t="s">
        <v>52</v>
      </c>
      <c r="Q9" s="57" t="s">
        <v>39</v>
      </c>
      <c r="R9" s="56" t="s">
        <v>52</v>
      </c>
      <c r="S9" s="57" t="s">
        <v>39</v>
      </c>
      <c r="T9" s="56" t="s">
        <v>52</v>
      </c>
      <c r="U9" s="57" t="s">
        <v>39</v>
      </c>
      <c r="V9" s="56" t="s">
        <v>52</v>
      </c>
      <c r="W9" s="57" t="s">
        <v>39</v>
      </c>
      <c r="X9" s="56" t="s">
        <v>52</v>
      </c>
      <c r="Y9" s="57" t="s">
        <v>39</v>
      </c>
      <c r="Z9" s="56" t="s">
        <v>52</v>
      </c>
      <c r="AA9" s="57" t="s">
        <v>39</v>
      </c>
      <c r="AB9" s="56" t="s">
        <v>52</v>
      </c>
      <c r="AC9" s="57" t="s">
        <v>39</v>
      </c>
      <c r="AD9" s="56" t="s">
        <v>52</v>
      </c>
      <c r="AE9" s="57" t="s">
        <v>39</v>
      </c>
      <c r="AF9" s="56" t="s">
        <v>52</v>
      </c>
      <c r="AG9" s="57" t="s">
        <v>39</v>
      </c>
      <c r="AH9" s="56" t="s">
        <v>52</v>
      </c>
      <c r="AI9" s="57" t="s">
        <v>39</v>
      </c>
      <c r="AJ9" s="56" t="s">
        <v>52</v>
      </c>
      <c r="AK9" s="57" t="s">
        <v>39</v>
      </c>
      <c r="AL9" s="56" t="s">
        <v>52</v>
      </c>
      <c r="AM9" s="57" t="s">
        <v>39</v>
      </c>
      <c r="AN9" s="56" t="s">
        <v>52</v>
      </c>
      <c r="AO9" s="57" t="s">
        <v>39</v>
      </c>
      <c r="AP9" s="56" t="s">
        <v>52</v>
      </c>
      <c r="AQ9" s="57" t="s">
        <v>39</v>
      </c>
      <c r="AR9" s="56" t="s">
        <v>52</v>
      </c>
      <c r="AS9" s="57" t="s">
        <v>39</v>
      </c>
      <c r="AT9" s="56" t="s">
        <v>52</v>
      </c>
      <c r="AU9" s="57" t="s">
        <v>39</v>
      </c>
      <c r="AV9" s="56" t="s">
        <v>52</v>
      </c>
      <c r="AW9" s="57" t="s">
        <v>39</v>
      </c>
      <c r="AX9" s="56" t="s">
        <v>52</v>
      </c>
      <c r="AY9" s="57" t="s">
        <v>39</v>
      </c>
    </row>
    <row r="10" spans="1:53">
      <c r="A10" s="12" t="s">
        <v>75</v>
      </c>
      <c r="B10" s="35"/>
      <c r="C10" s="35"/>
      <c r="D10" s="35"/>
      <c r="E10" s="35"/>
      <c r="F10" s="35"/>
      <c r="G10" s="35"/>
      <c r="H10" s="35"/>
      <c r="I10" s="35"/>
      <c r="J10" s="35"/>
      <c r="K10" s="59"/>
      <c r="L10" s="35"/>
      <c r="M10" s="35"/>
      <c r="N10" s="35"/>
      <c r="O10" s="35"/>
      <c r="P10" s="35"/>
      <c r="Q10" s="35"/>
      <c r="R10" s="35"/>
      <c r="S10" s="35"/>
      <c r="T10" s="35"/>
      <c r="U10" s="59"/>
      <c r="V10" s="35"/>
      <c r="W10" s="35"/>
      <c r="X10" s="35"/>
      <c r="Y10" s="35"/>
      <c r="Z10" s="35"/>
      <c r="AA10" s="35"/>
      <c r="AB10" s="35"/>
      <c r="AC10" s="35"/>
      <c r="AD10" s="35"/>
      <c r="AE10" s="59"/>
      <c r="AF10" s="35"/>
      <c r="AG10" s="35"/>
      <c r="AH10" s="35"/>
      <c r="AI10" s="35"/>
      <c r="AJ10" s="35"/>
      <c r="AK10" s="35"/>
      <c r="AL10" s="35"/>
      <c r="AM10" s="35"/>
      <c r="AN10" s="35"/>
      <c r="AO10" s="59"/>
      <c r="AP10" s="35"/>
      <c r="AQ10" s="35"/>
      <c r="AR10" s="35"/>
      <c r="AS10" s="35"/>
      <c r="AT10" s="35"/>
      <c r="AU10" s="35"/>
      <c r="AV10" s="35"/>
      <c r="AW10" s="35"/>
      <c r="AX10" s="35"/>
      <c r="AY10" s="59"/>
    </row>
    <row r="11" spans="1:53">
      <c r="A11" s="15" t="s">
        <v>10</v>
      </c>
      <c r="B11" s="16">
        <v>1.5678521999999999</v>
      </c>
      <c r="C11" s="37">
        <v>0.71709699999999998</v>
      </c>
      <c r="D11" s="16">
        <v>8.6552518000000003</v>
      </c>
      <c r="E11" s="37">
        <v>1.5958904</v>
      </c>
      <c r="F11" s="16">
        <v>30.285177000000001</v>
      </c>
      <c r="G11" s="37">
        <v>2.5617497</v>
      </c>
      <c r="H11" s="16">
        <v>41.505507999999999</v>
      </c>
      <c r="I11" s="37">
        <v>2.7407908000000001</v>
      </c>
      <c r="J11" s="16">
        <v>17.387187999999998</v>
      </c>
      <c r="K11" s="60">
        <v>2.0487142999999999</v>
      </c>
      <c r="L11" s="16">
        <v>2.1225377999999999</v>
      </c>
      <c r="M11" s="37">
        <v>0.51239000000000001</v>
      </c>
      <c r="N11" s="16">
        <v>8.1916893000000002</v>
      </c>
      <c r="O11" s="37">
        <v>1.0887336999999999</v>
      </c>
      <c r="P11" s="16">
        <v>25.530842</v>
      </c>
      <c r="Q11" s="37">
        <v>1.7546978</v>
      </c>
      <c r="R11" s="16">
        <v>42.080945999999997</v>
      </c>
      <c r="S11" s="37">
        <v>2.3969863</v>
      </c>
      <c r="T11" s="16">
        <v>20.701982000000001</v>
      </c>
      <c r="U11" s="60">
        <v>1.6446186</v>
      </c>
      <c r="V11" s="16">
        <v>1.6305048</v>
      </c>
      <c r="W11" s="37">
        <v>0.55237360000000002</v>
      </c>
      <c r="X11" s="16">
        <v>7.6520359999999998</v>
      </c>
      <c r="Y11" s="37">
        <v>1.1168180999999999</v>
      </c>
      <c r="Z11" s="16">
        <v>26.859909999999999</v>
      </c>
      <c r="AA11" s="37">
        <v>1.6857928</v>
      </c>
      <c r="AB11" s="16">
        <v>40.140031999999998</v>
      </c>
      <c r="AC11" s="37">
        <v>1.7188243000000001</v>
      </c>
      <c r="AD11" s="16">
        <v>21.719591000000001</v>
      </c>
      <c r="AE11" s="60">
        <v>1.5194692000000001</v>
      </c>
      <c r="AF11" s="16">
        <v>4.0375740999999996</v>
      </c>
      <c r="AG11" s="37">
        <v>0.6671397</v>
      </c>
      <c r="AH11" s="16">
        <v>9.2078796000000001</v>
      </c>
      <c r="AI11" s="37">
        <v>0.94088510000000003</v>
      </c>
      <c r="AJ11" s="16">
        <v>29.901513000000001</v>
      </c>
      <c r="AK11" s="37">
        <v>1.7964852</v>
      </c>
      <c r="AL11" s="16">
        <v>39.719799999999999</v>
      </c>
      <c r="AM11" s="37">
        <v>2.0558570999999999</v>
      </c>
      <c r="AN11" s="16">
        <v>14.718565</v>
      </c>
      <c r="AO11" s="60">
        <v>1.5964328999999999</v>
      </c>
      <c r="AP11" s="16">
        <v>6.5334536999999999</v>
      </c>
      <c r="AQ11" s="37">
        <v>0.79932049999999999</v>
      </c>
      <c r="AR11" s="16">
        <v>13.815813</v>
      </c>
      <c r="AS11" s="37">
        <v>1.5269355</v>
      </c>
      <c r="AT11" s="16">
        <v>33.969797</v>
      </c>
      <c r="AU11" s="37">
        <v>1.7924644000000001</v>
      </c>
      <c r="AV11" s="16">
        <v>32.906337999999998</v>
      </c>
      <c r="AW11" s="37">
        <v>1.8246283000000001</v>
      </c>
      <c r="AX11" s="16">
        <v>9.5955446000000002</v>
      </c>
      <c r="AY11" s="60">
        <v>1.1476002999999999</v>
      </c>
      <c r="AZ11" s="48"/>
      <c r="BA11" s="61"/>
    </row>
    <row r="12" spans="1:53" ht="12.75" customHeight="1">
      <c r="A12" s="15" t="s">
        <v>11</v>
      </c>
      <c r="B12" s="16">
        <v>1.9758503000000001</v>
      </c>
      <c r="C12" s="37">
        <v>0.64230900000000002</v>
      </c>
      <c r="D12" s="16">
        <v>9.9590865999999991</v>
      </c>
      <c r="E12" s="37">
        <v>1.2081033999999999</v>
      </c>
      <c r="F12" s="16">
        <v>31.665230999999999</v>
      </c>
      <c r="G12" s="37">
        <v>1.7657438000000001</v>
      </c>
      <c r="H12" s="16">
        <v>44.167122999999997</v>
      </c>
      <c r="I12" s="37">
        <v>2.0229002999999999</v>
      </c>
      <c r="J12" s="16">
        <v>11.295026999999999</v>
      </c>
      <c r="K12" s="60">
        <v>1.3724958</v>
      </c>
      <c r="L12" s="16">
        <v>2.1276185999999999</v>
      </c>
      <c r="M12" s="37">
        <v>0.5807812</v>
      </c>
      <c r="N12" s="16">
        <v>8.3510793999999997</v>
      </c>
      <c r="O12" s="37">
        <v>1.0882031999999999</v>
      </c>
      <c r="P12" s="16">
        <v>30.74025</v>
      </c>
      <c r="Q12" s="37">
        <v>1.8522111999999999</v>
      </c>
      <c r="R12" s="16">
        <v>44.212890000000002</v>
      </c>
      <c r="S12" s="37">
        <v>1.9363105</v>
      </c>
      <c r="T12" s="16">
        <v>12.587377</v>
      </c>
      <c r="U12" s="60">
        <v>1.2883438</v>
      </c>
      <c r="V12" s="16">
        <v>2.3490392</v>
      </c>
      <c r="W12" s="37">
        <v>0.61961010000000005</v>
      </c>
      <c r="X12" s="16">
        <v>11.786695</v>
      </c>
      <c r="Y12" s="37">
        <v>1.4194404</v>
      </c>
      <c r="Z12" s="16">
        <v>31.856867999999999</v>
      </c>
      <c r="AA12" s="37">
        <v>1.6241323000000001</v>
      </c>
      <c r="AB12" s="16">
        <v>41.521222000000002</v>
      </c>
      <c r="AC12" s="37">
        <v>1.9410335999999999</v>
      </c>
      <c r="AD12" s="16">
        <v>10.708977000000001</v>
      </c>
      <c r="AE12" s="60">
        <v>1.0025831999999999</v>
      </c>
      <c r="AF12" s="16">
        <v>2.0608615000000001</v>
      </c>
      <c r="AG12" s="37">
        <v>0.51882349999999999</v>
      </c>
      <c r="AH12" s="16">
        <v>13.460290000000001</v>
      </c>
      <c r="AI12" s="37">
        <v>1.2577745</v>
      </c>
      <c r="AJ12" s="16">
        <v>41.514839000000002</v>
      </c>
      <c r="AK12" s="37">
        <v>1.6509581</v>
      </c>
      <c r="AL12" s="16">
        <v>35.246465000000001</v>
      </c>
      <c r="AM12" s="37">
        <v>1.8235059</v>
      </c>
      <c r="AN12" s="16">
        <v>6.1401253000000002</v>
      </c>
      <c r="AO12" s="60">
        <v>0.89681109999999997</v>
      </c>
      <c r="AP12" s="16">
        <v>3.7985777999999999</v>
      </c>
      <c r="AQ12" s="37">
        <v>0.96001939999999997</v>
      </c>
      <c r="AR12" s="16">
        <v>20.262001999999999</v>
      </c>
      <c r="AS12" s="37">
        <v>1.7709149</v>
      </c>
      <c r="AT12" s="16">
        <v>49.120356999999998</v>
      </c>
      <c r="AU12" s="37">
        <v>2.4424283</v>
      </c>
      <c r="AV12" s="16">
        <v>22.086988000000002</v>
      </c>
      <c r="AW12" s="37">
        <v>2.0630373999999998</v>
      </c>
      <c r="AX12" s="16">
        <v>1.9317637000000001</v>
      </c>
      <c r="AY12" s="60">
        <v>0.53873190000000004</v>
      </c>
      <c r="AZ12" s="48"/>
      <c r="BA12" s="61"/>
    </row>
    <row r="13" spans="1:53">
      <c r="A13" s="15" t="s">
        <v>12</v>
      </c>
      <c r="B13" s="16">
        <v>2.6148475000000002</v>
      </c>
      <c r="C13" s="37">
        <v>0.48441410000000001</v>
      </c>
      <c r="D13" s="16">
        <v>10.729423000000001</v>
      </c>
      <c r="E13" s="37">
        <v>0.89151199999999997</v>
      </c>
      <c r="F13" s="16">
        <v>32.695329000000001</v>
      </c>
      <c r="G13" s="37">
        <v>1.6628658999999999</v>
      </c>
      <c r="H13" s="16">
        <v>41.492440000000002</v>
      </c>
      <c r="I13" s="37">
        <v>1.5091429999999999</v>
      </c>
      <c r="J13" s="16">
        <v>11.787512</v>
      </c>
      <c r="K13" s="60">
        <v>1.0207447000000001</v>
      </c>
      <c r="L13" s="16">
        <v>1.9472777999999999</v>
      </c>
      <c r="M13" s="37">
        <v>0.3944201</v>
      </c>
      <c r="N13" s="16">
        <v>9.1558845000000009</v>
      </c>
      <c r="O13" s="37">
        <v>0.86744659999999996</v>
      </c>
      <c r="P13" s="16">
        <v>28.463327</v>
      </c>
      <c r="Q13" s="37">
        <v>1.6407354999999999</v>
      </c>
      <c r="R13" s="16">
        <v>39.728982000000002</v>
      </c>
      <c r="S13" s="37">
        <v>2.0381505</v>
      </c>
      <c r="T13" s="16">
        <v>19.821003000000001</v>
      </c>
      <c r="U13" s="60">
        <v>1.2901198</v>
      </c>
      <c r="V13" s="16">
        <v>3.2717429</v>
      </c>
      <c r="W13" s="37">
        <v>0.51153669999999996</v>
      </c>
      <c r="X13" s="16">
        <v>10.895901</v>
      </c>
      <c r="Y13" s="37">
        <v>0.98742350000000001</v>
      </c>
      <c r="Z13" s="16">
        <v>27.859338999999999</v>
      </c>
      <c r="AA13" s="37">
        <v>1.4357461</v>
      </c>
      <c r="AB13" s="16">
        <v>40.517749999999999</v>
      </c>
      <c r="AC13" s="37">
        <v>1.2835926</v>
      </c>
      <c r="AD13" s="16">
        <v>16.528894000000001</v>
      </c>
      <c r="AE13" s="60">
        <v>1.0643762000000001</v>
      </c>
      <c r="AF13" s="16">
        <v>5.2117260999999999</v>
      </c>
      <c r="AG13" s="37">
        <v>0.62497930000000002</v>
      </c>
      <c r="AH13" s="16">
        <v>14.489482000000001</v>
      </c>
      <c r="AI13" s="37">
        <v>0.87791859999999999</v>
      </c>
      <c r="AJ13" s="16">
        <v>32.746609999999997</v>
      </c>
      <c r="AK13" s="37">
        <v>1.2939518000000001</v>
      </c>
      <c r="AL13" s="16">
        <v>34.175761999999999</v>
      </c>
      <c r="AM13" s="37">
        <v>1.3433721000000001</v>
      </c>
      <c r="AN13" s="16">
        <v>12.500151000000001</v>
      </c>
      <c r="AO13" s="60">
        <v>0.90781160000000005</v>
      </c>
      <c r="AP13" s="16">
        <v>5.6270091999999998</v>
      </c>
      <c r="AQ13" s="37">
        <v>0.54961570000000004</v>
      </c>
      <c r="AR13" s="16">
        <v>16.925253000000001</v>
      </c>
      <c r="AS13" s="37">
        <v>0.92274230000000002</v>
      </c>
      <c r="AT13" s="16">
        <v>36.597670000000001</v>
      </c>
      <c r="AU13" s="37">
        <v>1.2492113</v>
      </c>
      <c r="AV13" s="16">
        <v>31.736274999999999</v>
      </c>
      <c r="AW13" s="37">
        <v>1.0711660999999999</v>
      </c>
      <c r="AX13" s="16">
        <v>8.1359844999999993</v>
      </c>
      <c r="AY13" s="60">
        <v>0.77174450000000006</v>
      </c>
      <c r="AZ13" s="48"/>
      <c r="BA13" s="61"/>
    </row>
    <row r="14" spans="1:53">
      <c r="A14" s="89" t="s">
        <v>76</v>
      </c>
      <c r="B14" s="16">
        <v>11.287867</v>
      </c>
      <c r="C14" s="37">
        <v>1.6038346000000001</v>
      </c>
      <c r="D14" s="16">
        <v>27.256169</v>
      </c>
      <c r="E14" s="37">
        <v>3.0400760999999998</v>
      </c>
      <c r="F14" s="16">
        <v>40.024881999999998</v>
      </c>
      <c r="G14" s="37">
        <v>2.9680045000000002</v>
      </c>
      <c r="H14" s="16">
        <v>19.773782000000001</v>
      </c>
      <c r="I14" s="37">
        <v>3.1433627</v>
      </c>
      <c r="J14" s="16">
        <v>1.5156088000000001</v>
      </c>
      <c r="K14" s="60">
        <v>0.68070609999999998</v>
      </c>
      <c r="L14" s="16">
        <v>11.76525</v>
      </c>
      <c r="M14" s="37">
        <v>2.0419676999999998</v>
      </c>
      <c r="N14" s="16">
        <v>30.612962</v>
      </c>
      <c r="O14" s="37">
        <v>3.0973679999999999</v>
      </c>
      <c r="P14" s="16">
        <v>36.639266999999997</v>
      </c>
      <c r="Q14" s="37">
        <v>2.9407481</v>
      </c>
      <c r="R14" s="16">
        <v>17.636308</v>
      </c>
      <c r="S14" s="37">
        <v>2.2419231000000002</v>
      </c>
      <c r="T14" s="16">
        <v>3.1730222000000001</v>
      </c>
      <c r="U14" s="60">
        <v>1.1769802</v>
      </c>
      <c r="V14" s="16">
        <v>18.968146999999998</v>
      </c>
      <c r="W14" s="37">
        <v>2.2924289</v>
      </c>
      <c r="X14" s="16">
        <v>34.395308</v>
      </c>
      <c r="Y14" s="37">
        <v>2.7307815</v>
      </c>
      <c r="Z14" s="16">
        <v>32.828524000000002</v>
      </c>
      <c r="AA14" s="37">
        <v>2.2671543000000001</v>
      </c>
      <c r="AB14" s="16">
        <v>11.638635000000001</v>
      </c>
      <c r="AC14" s="37">
        <v>2.1730043000000001</v>
      </c>
      <c r="AD14" s="16">
        <v>1.7290376000000001</v>
      </c>
      <c r="AE14" s="60">
        <v>0.66537369999999996</v>
      </c>
      <c r="AF14" s="16">
        <v>28.483407</v>
      </c>
      <c r="AG14" s="37">
        <v>2.8106262000000002</v>
      </c>
      <c r="AH14" s="16">
        <v>36.604880999999999</v>
      </c>
      <c r="AI14" s="37">
        <v>3.1395571000000002</v>
      </c>
      <c r="AJ14" s="16">
        <v>25.827058999999998</v>
      </c>
      <c r="AK14" s="37">
        <v>2.4020320000000002</v>
      </c>
      <c r="AL14" s="16">
        <v>7.8571778999999999</v>
      </c>
      <c r="AM14" s="37">
        <v>1.9583273000000001</v>
      </c>
      <c r="AN14" s="16">
        <v>1.0287113999999999</v>
      </c>
      <c r="AO14" s="60">
        <v>0.90756709999999996</v>
      </c>
      <c r="AP14" s="16">
        <v>35.482211</v>
      </c>
      <c r="AQ14" s="37">
        <v>3.9028649999999998</v>
      </c>
      <c r="AR14" s="16">
        <v>37.987838000000004</v>
      </c>
      <c r="AS14" s="37">
        <v>3.9195025000000001</v>
      </c>
      <c r="AT14" s="16">
        <v>20.571365</v>
      </c>
      <c r="AU14" s="37">
        <v>2.6979570000000002</v>
      </c>
      <c r="AV14" s="16">
        <v>5.2533611999999996</v>
      </c>
      <c r="AW14" s="37">
        <v>1.5186710999999999</v>
      </c>
      <c r="AX14" s="16" t="s">
        <v>104</v>
      </c>
      <c r="AY14" s="60" t="s">
        <v>104</v>
      </c>
      <c r="AZ14" s="48"/>
      <c r="BA14" s="268"/>
    </row>
    <row r="15" spans="1:53">
      <c r="A15" s="15" t="s">
        <v>13</v>
      </c>
      <c r="B15" s="16">
        <v>1.0286419</v>
      </c>
      <c r="C15" s="37">
        <v>0.53436570000000005</v>
      </c>
      <c r="D15" s="16">
        <v>7.8767066000000003</v>
      </c>
      <c r="E15" s="37">
        <v>1.1575797999999999</v>
      </c>
      <c r="F15" s="16">
        <v>33.459271000000001</v>
      </c>
      <c r="G15" s="37">
        <v>2.5644651999999999</v>
      </c>
      <c r="H15" s="16">
        <v>45.952438999999998</v>
      </c>
      <c r="I15" s="37">
        <v>3.0016653</v>
      </c>
      <c r="J15" s="16">
        <v>11.563988999999999</v>
      </c>
      <c r="K15" s="60">
        <v>2.4726731000000002</v>
      </c>
      <c r="L15" s="16">
        <v>0.65443249999999997</v>
      </c>
      <c r="M15" s="37">
        <v>0.51245320000000005</v>
      </c>
      <c r="N15" s="16">
        <v>6.4920470000000003</v>
      </c>
      <c r="O15" s="37">
        <v>1.2012742999999999</v>
      </c>
      <c r="P15" s="16">
        <v>28.072223999999999</v>
      </c>
      <c r="Q15" s="37">
        <v>2.8958431</v>
      </c>
      <c r="R15" s="16">
        <v>48.855092999999997</v>
      </c>
      <c r="S15" s="37">
        <v>2.8995251</v>
      </c>
      <c r="T15" s="16">
        <v>14.129167000000001</v>
      </c>
      <c r="U15" s="60">
        <v>1.7915067</v>
      </c>
      <c r="V15" s="16">
        <v>1.2930444000000001</v>
      </c>
      <c r="W15" s="37">
        <v>0.67546510000000004</v>
      </c>
      <c r="X15" s="16">
        <v>9.3884989000000001</v>
      </c>
      <c r="Y15" s="37">
        <v>1.7970132999999999</v>
      </c>
      <c r="Z15" s="16">
        <v>38.449441999999998</v>
      </c>
      <c r="AA15" s="37">
        <v>2.8306800000000001</v>
      </c>
      <c r="AB15" s="16">
        <v>41.747255000000003</v>
      </c>
      <c r="AC15" s="37">
        <v>3.1764195000000002</v>
      </c>
      <c r="AD15" s="16">
        <v>8.8813381000000007</v>
      </c>
      <c r="AE15" s="60">
        <v>1.626833</v>
      </c>
      <c r="AF15" s="16">
        <v>1.7198538000000001</v>
      </c>
      <c r="AG15" s="37">
        <v>0.89186880000000002</v>
      </c>
      <c r="AH15" s="16">
        <v>12.775475999999999</v>
      </c>
      <c r="AI15" s="37">
        <v>2.0947250999999998</v>
      </c>
      <c r="AJ15" s="16">
        <v>44.687252999999998</v>
      </c>
      <c r="AK15" s="37">
        <v>4.1498282</v>
      </c>
      <c r="AL15" s="16">
        <v>35.194840999999997</v>
      </c>
      <c r="AM15" s="37">
        <v>3.2661600000000002</v>
      </c>
      <c r="AN15" s="16">
        <v>5.0956653999999997</v>
      </c>
      <c r="AO15" s="60">
        <v>1.1572222000000001</v>
      </c>
      <c r="AP15" s="16">
        <v>2.8819727999999998</v>
      </c>
      <c r="AQ15" s="37">
        <v>0.88254779999999999</v>
      </c>
      <c r="AR15" s="16">
        <v>14.583872</v>
      </c>
      <c r="AS15" s="37">
        <v>1.8178033</v>
      </c>
      <c r="AT15" s="16">
        <v>42.883831000000001</v>
      </c>
      <c r="AU15" s="37">
        <v>3.4251523000000001</v>
      </c>
      <c r="AV15" s="16">
        <v>35.613635000000002</v>
      </c>
      <c r="AW15" s="37">
        <v>3.0793777000000002</v>
      </c>
      <c r="AX15" s="16">
        <v>3.7555002000000002</v>
      </c>
      <c r="AY15" s="60">
        <v>0.97840800000000006</v>
      </c>
      <c r="AZ15" s="48"/>
      <c r="BA15" s="61"/>
    </row>
    <row r="16" spans="1:53">
      <c r="A16" s="15" t="s">
        <v>14</v>
      </c>
      <c r="B16" s="16">
        <v>1.9348525999999999</v>
      </c>
      <c r="C16" s="37">
        <v>0.51269819999999999</v>
      </c>
      <c r="D16" s="16">
        <v>9.2713692999999999</v>
      </c>
      <c r="E16" s="37">
        <v>1.1541261</v>
      </c>
      <c r="F16" s="16">
        <v>34.970295999999998</v>
      </c>
      <c r="G16" s="37">
        <v>2.0124583</v>
      </c>
      <c r="H16" s="16">
        <v>43.426110999999999</v>
      </c>
      <c r="I16" s="37">
        <v>2.1555430000000002</v>
      </c>
      <c r="J16" s="16">
        <v>10.065981000000001</v>
      </c>
      <c r="K16" s="60">
        <v>1.2282040999999999</v>
      </c>
      <c r="L16" s="16">
        <v>4.6399147999999997</v>
      </c>
      <c r="M16" s="37">
        <v>0.64612270000000005</v>
      </c>
      <c r="N16" s="16">
        <v>7.3153180000000004</v>
      </c>
      <c r="O16" s="37">
        <v>1.0144373</v>
      </c>
      <c r="P16" s="16">
        <v>26.028212</v>
      </c>
      <c r="Q16" s="37">
        <v>2.0362211000000001</v>
      </c>
      <c r="R16" s="16">
        <v>43.972040999999997</v>
      </c>
      <c r="S16" s="37">
        <v>2.3192422000000001</v>
      </c>
      <c r="T16" s="16">
        <v>17.503181000000001</v>
      </c>
      <c r="U16" s="60">
        <v>1.7765645999999999</v>
      </c>
      <c r="V16" s="16">
        <v>2.8590010000000001</v>
      </c>
      <c r="W16" s="37">
        <v>0.56660549999999998</v>
      </c>
      <c r="X16" s="16">
        <v>8.2773727000000008</v>
      </c>
      <c r="Y16" s="37">
        <v>0.99599780000000004</v>
      </c>
      <c r="Z16" s="16">
        <v>28.285267999999999</v>
      </c>
      <c r="AA16" s="37">
        <v>1.7319910000000001</v>
      </c>
      <c r="AB16" s="16">
        <v>45.927168000000002</v>
      </c>
      <c r="AC16" s="37">
        <v>2.0196065999999999</v>
      </c>
      <c r="AD16" s="16">
        <v>14.330907</v>
      </c>
      <c r="AE16" s="60">
        <v>1.2179800999999999</v>
      </c>
      <c r="AF16" s="16">
        <v>4.7438932999999999</v>
      </c>
      <c r="AG16" s="37">
        <v>0.63773159999999995</v>
      </c>
      <c r="AH16" s="16">
        <v>12.539602</v>
      </c>
      <c r="AI16" s="37">
        <v>1.2560058999999999</v>
      </c>
      <c r="AJ16" s="16">
        <v>35.877014000000003</v>
      </c>
      <c r="AK16" s="37">
        <v>1.6333546999999999</v>
      </c>
      <c r="AL16" s="16">
        <v>39.530855000000003</v>
      </c>
      <c r="AM16" s="37">
        <v>1.7489763</v>
      </c>
      <c r="AN16" s="16">
        <v>6.6820963000000004</v>
      </c>
      <c r="AO16" s="60">
        <v>0.91151479999999996</v>
      </c>
      <c r="AP16" s="16">
        <v>4.6371121999999998</v>
      </c>
      <c r="AQ16" s="37">
        <v>0.71035300000000001</v>
      </c>
      <c r="AR16" s="16">
        <v>20.671982</v>
      </c>
      <c r="AS16" s="37">
        <v>1.1166636999999999</v>
      </c>
      <c r="AT16" s="16">
        <v>43.436929999999997</v>
      </c>
      <c r="AU16" s="37">
        <v>1.2589895</v>
      </c>
      <c r="AV16" s="16">
        <v>28.293686999999998</v>
      </c>
      <c r="AW16" s="37">
        <v>1.0678534</v>
      </c>
      <c r="AX16" s="16">
        <v>2.8447638999999998</v>
      </c>
      <c r="AY16" s="60">
        <v>0.43664310000000001</v>
      </c>
      <c r="AZ16" s="48"/>
      <c r="BA16" s="61"/>
    </row>
    <row r="17" spans="1:53">
      <c r="A17" s="15" t="s">
        <v>32</v>
      </c>
      <c r="B17" s="16">
        <v>3.7488101999999999</v>
      </c>
      <c r="C17" s="37">
        <v>1.1035921</v>
      </c>
      <c r="D17" s="16">
        <v>14.802903000000001</v>
      </c>
      <c r="E17" s="37">
        <v>2.2062092</v>
      </c>
      <c r="F17" s="16">
        <v>36.413043999999999</v>
      </c>
      <c r="G17" s="37">
        <v>2.7643724000000001</v>
      </c>
      <c r="H17" s="16">
        <v>34.756593000000002</v>
      </c>
      <c r="I17" s="37">
        <v>2.85433</v>
      </c>
      <c r="J17" s="16">
        <v>8.2491146000000004</v>
      </c>
      <c r="K17" s="60">
        <v>1.4043950999999999</v>
      </c>
      <c r="L17" s="16">
        <v>3.0228440000000001</v>
      </c>
      <c r="M17" s="37">
        <v>0.72667309999999996</v>
      </c>
      <c r="N17" s="16">
        <v>10.949204999999999</v>
      </c>
      <c r="O17" s="37">
        <v>1.4204565</v>
      </c>
      <c r="P17" s="16">
        <v>28.961753000000002</v>
      </c>
      <c r="Q17" s="37">
        <v>2.1277121999999999</v>
      </c>
      <c r="R17" s="16">
        <v>37.602379999999997</v>
      </c>
      <c r="S17" s="37">
        <v>1.8943922</v>
      </c>
      <c r="T17" s="16">
        <v>17.651114</v>
      </c>
      <c r="U17" s="60">
        <v>1.4429852000000001</v>
      </c>
      <c r="V17" s="16">
        <v>2.6819461000000002</v>
      </c>
      <c r="W17" s="37">
        <v>0.5882039</v>
      </c>
      <c r="X17" s="16">
        <v>11.168609</v>
      </c>
      <c r="Y17" s="37">
        <v>1.3927997000000001</v>
      </c>
      <c r="Z17" s="16">
        <v>29.851853999999999</v>
      </c>
      <c r="AA17" s="37">
        <v>1.7255548999999999</v>
      </c>
      <c r="AB17" s="16">
        <v>37.969523000000002</v>
      </c>
      <c r="AC17" s="37">
        <v>2.1016002999999999</v>
      </c>
      <c r="AD17" s="16">
        <v>17.129121999999999</v>
      </c>
      <c r="AE17" s="60">
        <v>1.5589545</v>
      </c>
      <c r="AF17" s="16">
        <v>3.1473814</v>
      </c>
      <c r="AG17" s="37">
        <v>0.68462469999999997</v>
      </c>
      <c r="AH17" s="16">
        <v>14.459801000000001</v>
      </c>
      <c r="AI17" s="37">
        <v>1.5515611</v>
      </c>
      <c r="AJ17" s="16">
        <v>33.297322999999999</v>
      </c>
      <c r="AK17" s="37">
        <v>1.9573182</v>
      </c>
      <c r="AL17" s="16">
        <v>35.996302999999997</v>
      </c>
      <c r="AM17" s="37">
        <v>2.1861424999999999</v>
      </c>
      <c r="AN17" s="16">
        <v>12.569625</v>
      </c>
      <c r="AO17" s="60">
        <v>1.309153</v>
      </c>
      <c r="AP17" s="16">
        <v>4.0011653999999997</v>
      </c>
      <c r="AQ17" s="37">
        <v>0.78675989999999996</v>
      </c>
      <c r="AR17" s="16">
        <v>14.315333000000001</v>
      </c>
      <c r="AS17" s="37">
        <v>1.3914105000000001</v>
      </c>
      <c r="AT17" s="16">
        <v>37.882150000000003</v>
      </c>
      <c r="AU17" s="37">
        <v>2.025433</v>
      </c>
      <c r="AV17" s="16">
        <v>33.016483000000001</v>
      </c>
      <c r="AW17" s="37">
        <v>2.1043452</v>
      </c>
      <c r="AX17" s="16">
        <v>9.3487717000000004</v>
      </c>
      <c r="AY17" s="60">
        <v>1.4176181000000001</v>
      </c>
      <c r="AZ17" s="48"/>
      <c r="BA17" s="61"/>
    </row>
    <row r="18" spans="1:53">
      <c r="A18" s="15" t="s">
        <v>15</v>
      </c>
      <c r="B18" s="16">
        <v>0.76650229999999997</v>
      </c>
      <c r="C18" s="37">
        <v>0.36901119999999998</v>
      </c>
      <c r="D18" s="16">
        <v>6.6375308000000004</v>
      </c>
      <c r="E18" s="37">
        <v>0.81674190000000002</v>
      </c>
      <c r="F18" s="16">
        <v>29.337076</v>
      </c>
      <c r="G18" s="37">
        <v>1.7667242000000001</v>
      </c>
      <c r="H18" s="16">
        <v>47.086365000000001</v>
      </c>
      <c r="I18" s="37">
        <v>1.8595983</v>
      </c>
      <c r="J18" s="16">
        <v>15.744619999999999</v>
      </c>
      <c r="K18" s="60">
        <v>1.1814301</v>
      </c>
      <c r="L18" s="16">
        <v>1.1643128</v>
      </c>
      <c r="M18" s="37">
        <v>0.41304619999999997</v>
      </c>
      <c r="N18" s="16">
        <v>8.3732963999999992</v>
      </c>
      <c r="O18" s="37">
        <v>1.0185409999999999</v>
      </c>
      <c r="P18" s="16">
        <v>28.076194000000001</v>
      </c>
      <c r="Q18" s="37">
        <v>1.5257253</v>
      </c>
      <c r="R18" s="16">
        <v>44.984896999999997</v>
      </c>
      <c r="S18" s="37">
        <v>1.7800748</v>
      </c>
      <c r="T18" s="16">
        <v>16.845303999999999</v>
      </c>
      <c r="U18" s="60">
        <v>1.5246618000000001</v>
      </c>
      <c r="V18" s="16">
        <v>1.5501455</v>
      </c>
      <c r="W18" s="37">
        <v>0.34305799999999997</v>
      </c>
      <c r="X18" s="16">
        <v>10.175322</v>
      </c>
      <c r="Y18" s="37">
        <v>0.80266479999999996</v>
      </c>
      <c r="Z18" s="16">
        <v>34.277445999999998</v>
      </c>
      <c r="AA18" s="37">
        <v>1.3038297999999999</v>
      </c>
      <c r="AB18" s="16">
        <v>41.234703000000003</v>
      </c>
      <c r="AC18" s="37">
        <v>1.1930906999999999</v>
      </c>
      <c r="AD18" s="16">
        <v>12.441103</v>
      </c>
      <c r="AE18" s="60">
        <v>0.98082919999999996</v>
      </c>
      <c r="AF18" s="16">
        <v>2.6528966</v>
      </c>
      <c r="AG18" s="37">
        <v>0.51351290000000005</v>
      </c>
      <c r="AH18" s="16">
        <v>13.551284000000001</v>
      </c>
      <c r="AI18" s="37">
        <v>1.1853347999999999</v>
      </c>
      <c r="AJ18" s="16">
        <v>37.695943999999997</v>
      </c>
      <c r="AK18" s="37">
        <v>1.6961816000000001</v>
      </c>
      <c r="AL18" s="16">
        <v>37.154516000000001</v>
      </c>
      <c r="AM18" s="37">
        <v>2.0230625999999998</v>
      </c>
      <c r="AN18" s="16">
        <v>8.6677134999999996</v>
      </c>
      <c r="AO18" s="60">
        <v>1.2211175999999999</v>
      </c>
      <c r="AP18" s="16">
        <v>3.8330858999999999</v>
      </c>
      <c r="AQ18" s="37">
        <v>0.64049940000000005</v>
      </c>
      <c r="AR18" s="16">
        <v>15.957223000000001</v>
      </c>
      <c r="AS18" s="37">
        <v>1.2948407</v>
      </c>
      <c r="AT18" s="16">
        <v>41.755017000000002</v>
      </c>
      <c r="AU18" s="37">
        <v>1.4192993</v>
      </c>
      <c r="AV18" s="16">
        <v>33.008692000000003</v>
      </c>
      <c r="AW18" s="37">
        <v>1.4390878</v>
      </c>
      <c r="AX18" s="16">
        <v>5.1204159000000002</v>
      </c>
      <c r="AY18" s="60">
        <v>0.75425549999999997</v>
      </c>
      <c r="AZ18" s="48"/>
      <c r="BA18" s="61"/>
    </row>
    <row r="19" spans="1:53">
      <c r="A19" s="15" t="s">
        <v>16</v>
      </c>
      <c r="B19" s="16">
        <v>1.3715147000000001</v>
      </c>
      <c r="C19" s="37">
        <v>0.47816500000000001</v>
      </c>
      <c r="D19" s="16">
        <v>4.2536385000000001</v>
      </c>
      <c r="E19" s="37">
        <v>0.96923329999999996</v>
      </c>
      <c r="F19" s="16">
        <v>21.811734000000001</v>
      </c>
      <c r="G19" s="37">
        <v>2.2666539000000001</v>
      </c>
      <c r="H19" s="16">
        <v>48.156866999999998</v>
      </c>
      <c r="I19" s="37">
        <v>1.9953095999999999</v>
      </c>
      <c r="J19" s="16">
        <v>24.406245999999999</v>
      </c>
      <c r="K19" s="60">
        <v>1.6209024999999999</v>
      </c>
      <c r="L19" s="16">
        <v>1.3125865999999999</v>
      </c>
      <c r="M19" s="37">
        <v>0.52942520000000004</v>
      </c>
      <c r="N19" s="16">
        <v>3.3927516999999998</v>
      </c>
      <c r="O19" s="37">
        <v>0.83572860000000004</v>
      </c>
      <c r="P19" s="16">
        <v>15.072768</v>
      </c>
      <c r="Q19" s="37">
        <v>1.7365090999999999</v>
      </c>
      <c r="R19" s="16">
        <v>42.842996999999997</v>
      </c>
      <c r="S19" s="37">
        <v>2.090544</v>
      </c>
      <c r="T19" s="16">
        <v>37.378897000000002</v>
      </c>
      <c r="U19" s="60">
        <v>1.6446419999999999</v>
      </c>
      <c r="V19" s="16">
        <v>2.2447485999999999</v>
      </c>
      <c r="W19" s="37">
        <v>0.68499339999999997</v>
      </c>
      <c r="X19" s="16">
        <v>4.8078256000000001</v>
      </c>
      <c r="Y19" s="37">
        <v>0.80767160000000005</v>
      </c>
      <c r="Z19" s="16">
        <v>20.418578</v>
      </c>
      <c r="AA19" s="37">
        <v>1.7656105</v>
      </c>
      <c r="AB19" s="16">
        <v>43.020929000000002</v>
      </c>
      <c r="AC19" s="37">
        <v>2.0303464</v>
      </c>
      <c r="AD19" s="16">
        <v>29.507919000000001</v>
      </c>
      <c r="AE19" s="60">
        <v>1.5674752999999999</v>
      </c>
      <c r="AF19" s="16">
        <v>3.5468415000000002</v>
      </c>
      <c r="AG19" s="37">
        <v>0.66839859999999995</v>
      </c>
      <c r="AH19" s="16">
        <v>7.6833397000000003</v>
      </c>
      <c r="AI19" s="37">
        <v>1.0397186</v>
      </c>
      <c r="AJ19" s="16">
        <v>27.784842999999999</v>
      </c>
      <c r="AK19" s="37">
        <v>1.5275894999999999</v>
      </c>
      <c r="AL19" s="16">
        <v>41.750241000000003</v>
      </c>
      <c r="AM19" s="37">
        <v>1.6398893000000001</v>
      </c>
      <c r="AN19" s="16">
        <v>19.234735000000001</v>
      </c>
      <c r="AO19" s="60">
        <v>1.3080938</v>
      </c>
      <c r="AP19" s="16">
        <v>4.1447383999999996</v>
      </c>
      <c r="AQ19" s="37">
        <v>0.68759720000000002</v>
      </c>
      <c r="AR19" s="16">
        <v>16.568315999999999</v>
      </c>
      <c r="AS19" s="37">
        <v>1.2545822</v>
      </c>
      <c r="AT19" s="16">
        <v>41.992759</v>
      </c>
      <c r="AU19" s="37">
        <v>1.5025269999999999</v>
      </c>
      <c r="AV19" s="16">
        <v>31.324940000000002</v>
      </c>
      <c r="AW19" s="37">
        <v>1.3290624</v>
      </c>
      <c r="AX19" s="16">
        <v>5.9692467999999996</v>
      </c>
      <c r="AY19" s="60">
        <v>0.64233479999999998</v>
      </c>
      <c r="AZ19" s="48"/>
      <c r="BA19" s="61"/>
    </row>
    <row r="20" spans="1:53">
      <c r="A20" s="15" t="s">
        <v>31</v>
      </c>
      <c r="B20" s="16">
        <v>1.1782652</v>
      </c>
      <c r="C20" s="37">
        <v>0.45965990000000001</v>
      </c>
      <c r="D20" s="16">
        <v>7.6218935999999999</v>
      </c>
      <c r="E20" s="37">
        <v>1.0337912</v>
      </c>
      <c r="F20" s="16">
        <v>25.680105000000001</v>
      </c>
      <c r="G20" s="37">
        <v>1.7417663999999999</v>
      </c>
      <c r="H20" s="16">
        <v>47.463858000000002</v>
      </c>
      <c r="I20" s="37">
        <v>1.9902943</v>
      </c>
      <c r="J20" s="16">
        <v>13.923279000000001</v>
      </c>
      <c r="K20" s="60">
        <v>1.3576831</v>
      </c>
      <c r="L20" s="16">
        <v>1.7987865999999999</v>
      </c>
      <c r="M20" s="37">
        <v>0.4951972</v>
      </c>
      <c r="N20" s="16">
        <v>6.0687948</v>
      </c>
      <c r="O20" s="37">
        <v>1.0480688</v>
      </c>
      <c r="P20" s="16">
        <v>22.131779000000002</v>
      </c>
      <c r="Q20" s="37">
        <v>1.6124685999999999</v>
      </c>
      <c r="R20" s="16">
        <v>43.861133000000002</v>
      </c>
      <c r="S20" s="37">
        <v>2.0802461999999999</v>
      </c>
      <c r="T20" s="16">
        <v>20.371634</v>
      </c>
      <c r="U20" s="60">
        <v>1.8212391999999999</v>
      </c>
      <c r="V20" s="16">
        <v>2.6360643000000001</v>
      </c>
      <c r="W20" s="37">
        <v>0.66332869999999999</v>
      </c>
      <c r="X20" s="16">
        <v>7.9351058999999999</v>
      </c>
      <c r="Y20" s="37">
        <v>0.99586090000000005</v>
      </c>
      <c r="Z20" s="16">
        <v>26.38702</v>
      </c>
      <c r="AA20" s="37">
        <v>1.6312115</v>
      </c>
      <c r="AB20" s="16">
        <v>41.280447000000002</v>
      </c>
      <c r="AC20" s="37">
        <v>1.6518273000000001</v>
      </c>
      <c r="AD20" s="16">
        <v>15.44722</v>
      </c>
      <c r="AE20" s="60">
        <v>1.4991604999999999</v>
      </c>
      <c r="AF20" s="16">
        <v>2.7359928</v>
      </c>
      <c r="AG20" s="37">
        <v>0.56057369999999995</v>
      </c>
      <c r="AH20" s="16">
        <v>12.102107999999999</v>
      </c>
      <c r="AI20" s="37">
        <v>1.1540465</v>
      </c>
      <c r="AJ20" s="16">
        <v>32.727648000000002</v>
      </c>
      <c r="AK20" s="37">
        <v>1.8670217</v>
      </c>
      <c r="AL20" s="16">
        <v>36.562911</v>
      </c>
      <c r="AM20" s="37">
        <v>2.0713661000000001</v>
      </c>
      <c r="AN20" s="16">
        <v>10.487518</v>
      </c>
      <c r="AO20" s="60">
        <v>1.1178423</v>
      </c>
      <c r="AP20" s="16">
        <v>4.6534228000000004</v>
      </c>
      <c r="AQ20" s="37">
        <v>0.70823320000000001</v>
      </c>
      <c r="AR20" s="16">
        <v>19.897006999999999</v>
      </c>
      <c r="AS20" s="37">
        <v>1.4350715999999999</v>
      </c>
      <c r="AT20" s="16">
        <v>37.704971999999998</v>
      </c>
      <c r="AU20" s="37">
        <v>2.0346611000000001</v>
      </c>
      <c r="AV20" s="16">
        <v>29.325154999999999</v>
      </c>
      <c r="AW20" s="37">
        <v>2.0243304000000002</v>
      </c>
      <c r="AX20" s="16">
        <v>4.3218135999999996</v>
      </c>
      <c r="AY20" s="60">
        <v>0.84793079999999998</v>
      </c>
      <c r="AZ20" s="48"/>
      <c r="BA20" s="61"/>
    </row>
    <row r="21" spans="1:53">
      <c r="A21" s="15" t="s">
        <v>17</v>
      </c>
      <c r="B21" s="16">
        <v>1.8338151</v>
      </c>
      <c r="C21" s="37">
        <v>0.54920040000000003</v>
      </c>
      <c r="D21" s="16">
        <v>11.121696</v>
      </c>
      <c r="E21" s="37">
        <v>1.0490298</v>
      </c>
      <c r="F21" s="16">
        <v>33.938420000000001</v>
      </c>
      <c r="G21" s="37">
        <v>1.8621937</v>
      </c>
      <c r="H21" s="16">
        <v>42.891018000000003</v>
      </c>
      <c r="I21" s="37">
        <v>1.8654092</v>
      </c>
      <c r="J21" s="16">
        <v>9.9799994999999999</v>
      </c>
      <c r="K21" s="60">
        <v>1.0032464999999999</v>
      </c>
      <c r="L21" s="16">
        <v>2.8446074000000001</v>
      </c>
      <c r="M21" s="37">
        <v>0.51347909999999997</v>
      </c>
      <c r="N21" s="16">
        <v>10.100021999999999</v>
      </c>
      <c r="O21" s="37">
        <v>0.97833639999999999</v>
      </c>
      <c r="P21" s="16">
        <v>30.940925</v>
      </c>
      <c r="Q21" s="37">
        <v>1.4931524</v>
      </c>
      <c r="R21" s="16">
        <v>41.781868000000003</v>
      </c>
      <c r="S21" s="37">
        <v>1.7611285000000001</v>
      </c>
      <c r="T21" s="16">
        <v>13.417767</v>
      </c>
      <c r="U21" s="60">
        <v>0.99602000000000002</v>
      </c>
      <c r="V21" s="16">
        <v>4.9817155</v>
      </c>
      <c r="W21" s="37">
        <v>0.6480494</v>
      </c>
      <c r="X21" s="16">
        <v>13.846109</v>
      </c>
      <c r="Y21" s="37">
        <v>1.0347678</v>
      </c>
      <c r="Z21" s="16">
        <v>33.541170999999999</v>
      </c>
      <c r="AA21" s="37">
        <v>1.6189429</v>
      </c>
      <c r="AB21" s="16">
        <v>37.609707999999998</v>
      </c>
      <c r="AC21" s="37">
        <v>1.5949088</v>
      </c>
      <c r="AD21" s="16">
        <v>8.9276420000000005</v>
      </c>
      <c r="AE21" s="60">
        <v>0.84451500000000002</v>
      </c>
      <c r="AF21" s="16">
        <v>6.3182932999999997</v>
      </c>
      <c r="AG21" s="37">
        <v>0.74054690000000001</v>
      </c>
      <c r="AH21" s="16">
        <v>19.263466999999999</v>
      </c>
      <c r="AI21" s="37">
        <v>1.1033885000000001</v>
      </c>
      <c r="AJ21" s="16">
        <v>40.520834000000001</v>
      </c>
      <c r="AK21" s="37">
        <v>1.2775411999999999</v>
      </c>
      <c r="AL21" s="16">
        <v>28.296060000000001</v>
      </c>
      <c r="AM21" s="37">
        <v>1.3137717</v>
      </c>
      <c r="AN21" s="16">
        <v>4.8402405000000002</v>
      </c>
      <c r="AO21" s="60">
        <v>0.57989179999999996</v>
      </c>
      <c r="AP21" s="16">
        <v>9.6012538999999997</v>
      </c>
      <c r="AQ21" s="37">
        <v>0.76706719999999995</v>
      </c>
      <c r="AR21" s="16">
        <v>24.921006999999999</v>
      </c>
      <c r="AS21" s="37">
        <v>1.3389721999999999</v>
      </c>
      <c r="AT21" s="16">
        <v>39.437465000000003</v>
      </c>
      <c r="AU21" s="37">
        <v>1.4738956000000001</v>
      </c>
      <c r="AV21" s="16">
        <v>22.426030999999998</v>
      </c>
      <c r="AW21" s="37">
        <v>1.1338018999999999</v>
      </c>
      <c r="AX21" s="16">
        <v>2.5078127000000001</v>
      </c>
      <c r="AY21" s="60">
        <v>0.37817689999999998</v>
      </c>
      <c r="AZ21" s="48"/>
      <c r="BA21" s="61"/>
    </row>
    <row r="22" spans="1:53">
      <c r="A22" s="15" t="s">
        <v>18</v>
      </c>
      <c r="B22" s="16">
        <v>1.4848323999999999</v>
      </c>
      <c r="C22" s="37">
        <v>0.51080789999999998</v>
      </c>
      <c r="D22" s="16">
        <v>11.574643</v>
      </c>
      <c r="E22" s="37">
        <v>1.4393966</v>
      </c>
      <c r="F22" s="16">
        <v>29.965738999999999</v>
      </c>
      <c r="G22" s="37">
        <v>2.0092924999999999</v>
      </c>
      <c r="H22" s="16">
        <v>42.401637999999998</v>
      </c>
      <c r="I22" s="37">
        <v>2.4201095000000001</v>
      </c>
      <c r="J22" s="16">
        <v>13.961328</v>
      </c>
      <c r="K22" s="60">
        <v>1.4463031</v>
      </c>
      <c r="L22" s="16">
        <v>2.2022583</v>
      </c>
      <c r="M22" s="37">
        <v>0.76314729999999997</v>
      </c>
      <c r="N22" s="16">
        <v>11.157871</v>
      </c>
      <c r="O22" s="37">
        <v>1.3297585000000001</v>
      </c>
      <c r="P22" s="16">
        <v>27.327490999999998</v>
      </c>
      <c r="Q22" s="37">
        <v>1.6266822999999999</v>
      </c>
      <c r="R22" s="16">
        <v>41.6233</v>
      </c>
      <c r="S22" s="37">
        <v>1.7085758</v>
      </c>
      <c r="T22" s="16">
        <v>16.299923</v>
      </c>
      <c r="U22" s="60">
        <v>1.4682526</v>
      </c>
      <c r="V22" s="16">
        <v>2.6382731000000001</v>
      </c>
      <c r="W22" s="37">
        <v>0.62613620000000003</v>
      </c>
      <c r="X22" s="16">
        <v>12.337194</v>
      </c>
      <c r="Y22" s="37">
        <v>1.2675344</v>
      </c>
      <c r="Z22" s="16">
        <v>32.073073999999998</v>
      </c>
      <c r="AA22" s="37">
        <v>2.0142679999999999</v>
      </c>
      <c r="AB22" s="16">
        <v>37.348149999999997</v>
      </c>
      <c r="AC22" s="37">
        <v>1.9438918999999999</v>
      </c>
      <c r="AD22" s="16">
        <v>13.583492</v>
      </c>
      <c r="AE22" s="60">
        <v>1.2227238</v>
      </c>
      <c r="AF22" s="16">
        <v>4.6180688999999999</v>
      </c>
      <c r="AG22" s="37">
        <v>0.82160390000000005</v>
      </c>
      <c r="AH22" s="16">
        <v>16.263154</v>
      </c>
      <c r="AI22" s="37">
        <v>1.3382532</v>
      </c>
      <c r="AJ22" s="16">
        <v>35.03481</v>
      </c>
      <c r="AK22" s="37">
        <v>1.7317431999999999</v>
      </c>
      <c r="AL22" s="16">
        <v>35.475360999999999</v>
      </c>
      <c r="AM22" s="37">
        <v>1.741471</v>
      </c>
      <c r="AN22" s="16">
        <v>7.7040623000000004</v>
      </c>
      <c r="AO22" s="60">
        <v>1.0771641000000001</v>
      </c>
      <c r="AP22" s="16">
        <v>4.7376335000000003</v>
      </c>
      <c r="AQ22" s="37">
        <v>1.1912936999999999</v>
      </c>
      <c r="AR22" s="16">
        <v>18.757406</v>
      </c>
      <c r="AS22" s="37">
        <v>2.0880363000000002</v>
      </c>
      <c r="AT22" s="16">
        <v>43.757857000000001</v>
      </c>
      <c r="AU22" s="37">
        <v>2.2829695999999999</v>
      </c>
      <c r="AV22" s="16">
        <v>27.122281999999998</v>
      </c>
      <c r="AW22" s="37">
        <v>1.6861027</v>
      </c>
      <c r="AX22" s="16">
        <v>3.2767515</v>
      </c>
      <c r="AY22" s="60">
        <v>0.82456850000000004</v>
      </c>
      <c r="AZ22" s="48"/>
      <c r="BA22" s="61"/>
    </row>
    <row r="23" spans="1:53">
      <c r="A23" s="89" t="s">
        <v>77</v>
      </c>
      <c r="B23" s="16">
        <v>4.8018578999999999</v>
      </c>
      <c r="C23" s="37">
        <v>1.3506083</v>
      </c>
      <c r="D23" s="16">
        <v>18.522144000000001</v>
      </c>
      <c r="E23" s="37">
        <v>2.2126646999999999</v>
      </c>
      <c r="F23" s="16">
        <v>39.180765000000001</v>
      </c>
      <c r="G23" s="37">
        <v>2.8264111999999999</v>
      </c>
      <c r="H23" s="16">
        <v>31.344125999999999</v>
      </c>
      <c r="I23" s="37">
        <v>2.6625038000000001</v>
      </c>
      <c r="J23" s="16">
        <v>6.1511069000000003</v>
      </c>
      <c r="K23" s="60">
        <v>1.2035817</v>
      </c>
      <c r="L23" s="16">
        <v>4.2216034000000002</v>
      </c>
      <c r="M23" s="37">
        <v>1.2536817</v>
      </c>
      <c r="N23" s="16">
        <v>20.674247999999999</v>
      </c>
      <c r="O23" s="37">
        <v>2.7753117999999999</v>
      </c>
      <c r="P23" s="16">
        <v>42.188315000000003</v>
      </c>
      <c r="Q23" s="37">
        <v>2.3088883</v>
      </c>
      <c r="R23" s="16">
        <v>26.262837000000001</v>
      </c>
      <c r="S23" s="37">
        <v>1.9518991999999999</v>
      </c>
      <c r="T23" s="16">
        <v>5.2950211999999999</v>
      </c>
      <c r="U23" s="60">
        <v>1.1768679</v>
      </c>
      <c r="V23" s="16">
        <v>5.2065396000000002</v>
      </c>
      <c r="W23" s="37">
        <v>1.0414323000000001</v>
      </c>
      <c r="X23" s="16">
        <v>22.719061</v>
      </c>
      <c r="Y23" s="37">
        <v>1.7059202</v>
      </c>
      <c r="Z23" s="16">
        <v>39.252397999999999</v>
      </c>
      <c r="AA23" s="37">
        <v>2.0762586999999999</v>
      </c>
      <c r="AB23" s="16">
        <v>25.552697999999999</v>
      </c>
      <c r="AC23" s="37">
        <v>2.0364246000000001</v>
      </c>
      <c r="AD23" s="16">
        <v>6.7681941999999999</v>
      </c>
      <c r="AE23" s="60">
        <v>1.079699</v>
      </c>
      <c r="AF23" s="16">
        <v>3.6803219999999999</v>
      </c>
      <c r="AG23" s="37">
        <v>0.76048780000000005</v>
      </c>
      <c r="AH23" s="16">
        <v>21.553778999999999</v>
      </c>
      <c r="AI23" s="37">
        <v>1.8815675999999999</v>
      </c>
      <c r="AJ23" s="16">
        <v>42.706400000000002</v>
      </c>
      <c r="AK23" s="37">
        <v>1.898482</v>
      </c>
      <c r="AL23" s="16">
        <v>24.872882000000001</v>
      </c>
      <c r="AM23" s="37">
        <v>2.0791700999999998</v>
      </c>
      <c r="AN23" s="16">
        <v>4.9299306999999999</v>
      </c>
      <c r="AO23" s="60">
        <v>0.948708</v>
      </c>
      <c r="AP23" s="16">
        <v>6.6787234</v>
      </c>
      <c r="AQ23" s="37">
        <v>1.4966907</v>
      </c>
      <c r="AR23" s="16">
        <v>23.495284000000002</v>
      </c>
      <c r="AS23" s="37">
        <v>2.2635635999999999</v>
      </c>
      <c r="AT23" s="16">
        <v>41.31221</v>
      </c>
      <c r="AU23" s="37">
        <v>2.3600504</v>
      </c>
      <c r="AV23" s="16">
        <v>23.700776000000001</v>
      </c>
      <c r="AW23" s="37">
        <v>2.0357853000000001</v>
      </c>
      <c r="AX23" s="16">
        <v>4.3609977999999998</v>
      </c>
      <c r="AY23" s="60">
        <v>1.0539415999999999</v>
      </c>
      <c r="AZ23" s="48"/>
      <c r="BA23" s="61"/>
    </row>
    <row r="24" spans="1:53">
      <c r="A24" s="15" t="s">
        <v>19</v>
      </c>
      <c r="B24" s="16">
        <v>2.0874831999999999</v>
      </c>
      <c r="C24" s="37">
        <v>0.68197640000000004</v>
      </c>
      <c r="D24" s="16">
        <v>10.802585000000001</v>
      </c>
      <c r="E24" s="37">
        <v>1.7274611</v>
      </c>
      <c r="F24" s="16">
        <v>40.342371</v>
      </c>
      <c r="G24" s="37">
        <v>2.1996622000000001</v>
      </c>
      <c r="H24" s="16">
        <v>39.142885</v>
      </c>
      <c r="I24" s="37">
        <v>2.2284847000000001</v>
      </c>
      <c r="J24" s="16">
        <v>7.4474679000000004</v>
      </c>
      <c r="K24" s="60">
        <v>1.1425057999999999</v>
      </c>
      <c r="L24" s="16">
        <v>2.6027296</v>
      </c>
      <c r="M24" s="37">
        <v>0.59142899999999998</v>
      </c>
      <c r="N24" s="16">
        <v>9.9171373999999997</v>
      </c>
      <c r="O24" s="37">
        <v>1.0260035000000001</v>
      </c>
      <c r="P24" s="16">
        <v>35.302531000000002</v>
      </c>
      <c r="Q24" s="37">
        <v>1.6874997</v>
      </c>
      <c r="R24" s="16">
        <v>39.789527999999997</v>
      </c>
      <c r="S24" s="37">
        <v>1.667673</v>
      </c>
      <c r="T24" s="16">
        <v>11.968605</v>
      </c>
      <c r="U24" s="60">
        <v>1.2373765999999999</v>
      </c>
      <c r="V24" s="16">
        <v>4.4800008</v>
      </c>
      <c r="W24" s="37">
        <v>0.78129179999999998</v>
      </c>
      <c r="X24" s="16">
        <v>11.675072</v>
      </c>
      <c r="Y24" s="37">
        <v>1.1321110000000001</v>
      </c>
      <c r="Z24" s="16">
        <v>32.692570000000003</v>
      </c>
      <c r="AA24" s="37">
        <v>1.7585679999999999</v>
      </c>
      <c r="AB24" s="16">
        <v>39.547624999999996</v>
      </c>
      <c r="AC24" s="37">
        <v>1.6229251</v>
      </c>
      <c r="AD24" s="16">
        <v>10.771822999999999</v>
      </c>
      <c r="AE24" s="60">
        <v>1.0479752</v>
      </c>
      <c r="AF24" s="16">
        <v>5.8947265</v>
      </c>
      <c r="AG24" s="37">
        <v>1.1160205000000001</v>
      </c>
      <c r="AH24" s="16">
        <v>14.923002</v>
      </c>
      <c r="AI24" s="37">
        <v>1.8198635999999999</v>
      </c>
      <c r="AJ24" s="16">
        <v>41.75779</v>
      </c>
      <c r="AK24" s="37">
        <v>2.1150009000000001</v>
      </c>
      <c r="AL24" s="16">
        <v>30.668735000000002</v>
      </c>
      <c r="AM24" s="37">
        <v>1.9292217</v>
      </c>
      <c r="AN24" s="16">
        <v>6.5873334000000003</v>
      </c>
      <c r="AO24" s="60">
        <v>0.93140179999999995</v>
      </c>
      <c r="AP24" s="16">
        <v>7.0122913999999996</v>
      </c>
      <c r="AQ24" s="37">
        <v>1.1224582999999999</v>
      </c>
      <c r="AR24" s="16">
        <v>20.586834</v>
      </c>
      <c r="AS24" s="37">
        <v>1.8928129</v>
      </c>
      <c r="AT24" s="16">
        <v>40.165343</v>
      </c>
      <c r="AU24" s="37">
        <v>2.1819562000000001</v>
      </c>
      <c r="AV24" s="16">
        <v>28.167973</v>
      </c>
      <c r="AW24" s="37">
        <v>1.8662604</v>
      </c>
      <c r="AX24" s="16">
        <v>3.3878357000000001</v>
      </c>
      <c r="AY24" s="60">
        <v>0.84086329999999998</v>
      </c>
      <c r="AZ24" s="48"/>
      <c r="BA24" s="61"/>
    </row>
    <row r="25" spans="1:53">
      <c r="A25" s="89" t="s">
        <v>78</v>
      </c>
      <c r="B25" s="16">
        <v>4.3067997</v>
      </c>
      <c r="C25" s="37">
        <v>0.69930040000000004</v>
      </c>
      <c r="D25" s="16">
        <v>17.264700000000001</v>
      </c>
      <c r="E25" s="37">
        <v>1.6030982</v>
      </c>
      <c r="F25" s="16">
        <v>36.099237000000002</v>
      </c>
      <c r="G25" s="37">
        <v>1.6227387</v>
      </c>
      <c r="H25" s="16">
        <v>33.394860000000001</v>
      </c>
      <c r="I25" s="37">
        <v>1.8739783999999999</v>
      </c>
      <c r="J25" s="16">
        <v>7.7664343999999996</v>
      </c>
      <c r="K25" s="60">
        <v>1.0465504000000001</v>
      </c>
      <c r="L25" s="16">
        <v>4.9617068</v>
      </c>
      <c r="M25" s="37">
        <v>0.68976329999999997</v>
      </c>
      <c r="N25" s="16">
        <v>14.260576</v>
      </c>
      <c r="O25" s="37">
        <v>1.5342779</v>
      </c>
      <c r="P25" s="16">
        <v>31.725166999999999</v>
      </c>
      <c r="Q25" s="37">
        <v>1.7827773</v>
      </c>
      <c r="R25" s="16">
        <v>35.603223999999997</v>
      </c>
      <c r="S25" s="37">
        <v>2.2304708</v>
      </c>
      <c r="T25" s="16">
        <v>11.931556</v>
      </c>
      <c r="U25" s="60">
        <v>1.4708734000000001</v>
      </c>
      <c r="V25" s="16">
        <v>7.3454350000000002</v>
      </c>
      <c r="W25" s="37">
        <v>0.80306840000000002</v>
      </c>
      <c r="X25" s="16">
        <v>17.861446999999998</v>
      </c>
      <c r="Y25" s="37">
        <v>1.4737499000000001</v>
      </c>
      <c r="Z25" s="16">
        <v>31.317529</v>
      </c>
      <c r="AA25" s="37">
        <v>2.1318443999999999</v>
      </c>
      <c r="AB25" s="16">
        <v>31.923162000000001</v>
      </c>
      <c r="AC25" s="37">
        <v>2.0500118000000001</v>
      </c>
      <c r="AD25" s="16">
        <v>9.2537014000000006</v>
      </c>
      <c r="AE25" s="60">
        <v>1.2136522999999999</v>
      </c>
      <c r="AF25" s="16">
        <v>9.6296698999999997</v>
      </c>
      <c r="AG25" s="37">
        <v>1.203525</v>
      </c>
      <c r="AH25" s="16">
        <v>21.844608000000001</v>
      </c>
      <c r="AI25" s="37">
        <v>2.0476139</v>
      </c>
      <c r="AJ25" s="16">
        <v>34.827826999999999</v>
      </c>
      <c r="AK25" s="37">
        <v>2.3736537000000002</v>
      </c>
      <c r="AL25" s="16">
        <v>23.659452999999999</v>
      </c>
      <c r="AM25" s="37">
        <v>1.7783827000000001</v>
      </c>
      <c r="AN25" s="16">
        <v>6.8909947999999996</v>
      </c>
      <c r="AO25" s="60">
        <v>1.0298069000000001</v>
      </c>
      <c r="AP25" s="16">
        <v>16.995446000000001</v>
      </c>
      <c r="AQ25" s="37">
        <v>1.5242598999999999</v>
      </c>
      <c r="AR25" s="16">
        <v>27.120971999999998</v>
      </c>
      <c r="AS25" s="37">
        <v>2.3183606999999999</v>
      </c>
      <c r="AT25" s="16">
        <v>31.205635999999998</v>
      </c>
      <c r="AU25" s="37">
        <v>2.1024077999999999</v>
      </c>
      <c r="AV25" s="16">
        <v>16.974988</v>
      </c>
      <c r="AW25" s="37">
        <v>1.6322786</v>
      </c>
      <c r="AX25" s="16">
        <v>2.8654928000000002</v>
      </c>
      <c r="AY25" s="60">
        <v>0.71283649999999998</v>
      </c>
      <c r="AZ25" s="48"/>
      <c r="BA25" s="61"/>
    </row>
    <row r="26" spans="1:53">
      <c r="A26" s="15" t="s">
        <v>20</v>
      </c>
      <c r="B26" s="16">
        <v>3.4508625999999998</v>
      </c>
      <c r="C26" s="37">
        <v>1.3033517999999999</v>
      </c>
      <c r="D26" s="16">
        <v>16.149032999999999</v>
      </c>
      <c r="E26" s="37">
        <v>2.2916243000000001</v>
      </c>
      <c r="F26" s="16">
        <v>40.490217000000001</v>
      </c>
      <c r="G26" s="37">
        <v>2.9956475</v>
      </c>
      <c r="H26" s="16">
        <v>35.153019</v>
      </c>
      <c r="I26" s="37">
        <v>2.8947492000000001</v>
      </c>
      <c r="J26" s="16">
        <v>4.4290908</v>
      </c>
      <c r="K26" s="60">
        <v>1.5661953</v>
      </c>
      <c r="L26" s="16">
        <v>3.7952914999999998</v>
      </c>
      <c r="M26" s="37">
        <v>0.81518820000000003</v>
      </c>
      <c r="N26" s="16">
        <v>18.126719000000001</v>
      </c>
      <c r="O26" s="37">
        <v>2.1768793</v>
      </c>
      <c r="P26" s="16">
        <v>37.428897999999997</v>
      </c>
      <c r="Q26" s="37">
        <v>2.3863099999999999</v>
      </c>
      <c r="R26" s="16">
        <v>33.913912000000003</v>
      </c>
      <c r="S26" s="37">
        <v>2.2565583999999999</v>
      </c>
      <c r="T26" s="16">
        <v>5.6536393</v>
      </c>
      <c r="U26" s="60">
        <v>1.0503652000000001</v>
      </c>
      <c r="V26" s="16">
        <v>4.6577818999999998</v>
      </c>
      <c r="W26" s="37">
        <v>0.99019239999999997</v>
      </c>
      <c r="X26" s="16">
        <v>21.379484999999999</v>
      </c>
      <c r="Y26" s="37">
        <v>1.9505565</v>
      </c>
      <c r="Z26" s="16">
        <v>42.415194</v>
      </c>
      <c r="AA26" s="37">
        <v>2.0096809000000002</v>
      </c>
      <c r="AB26" s="16">
        <v>26.778718000000001</v>
      </c>
      <c r="AC26" s="37">
        <v>1.8305891000000001</v>
      </c>
      <c r="AD26" s="16">
        <v>3.7730459999999999</v>
      </c>
      <c r="AE26" s="60">
        <v>0.60403629999999997</v>
      </c>
      <c r="AF26" s="16">
        <v>5.2273458000000002</v>
      </c>
      <c r="AG26" s="37">
        <v>1.0792466000000001</v>
      </c>
      <c r="AH26" s="16">
        <v>22.117673</v>
      </c>
      <c r="AI26" s="37">
        <v>1.9470791000000001</v>
      </c>
      <c r="AJ26" s="16">
        <v>46.103766999999998</v>
      </c>
      <c r="AK26" s="37">
        <v>2.2222217999999998</v>
      </c>
      <c r="AL26" s="16">
        <v>23.769324999999998</v>
      </c>
      <c r="AM26" s="37">
        <v>1.8079776999999999</v>
      </c>
      <c r="AN26" s="16">
        <v>2.4385085000000002</v>
      </c>
      <c r="AO26" s="60">
        <v>0.63327020000000001</v>
      </c>
      <c r="AP26" s="16">
        <v>9.9168059999999993</v>
      </c>
      <c r="AQ26" s="37">
        <v>1.4682781</v>
      </c>
      <c r="AR26" s="16">
        <v>31.092122</v>
      </c>
      <c r="AS26" s="37">
        <v>2.3433009999999999</v>
      </c>
      <c r="AT26" s="16">
        <v>42.363594999999997</v>
      </c>
      <c r="AU26" s="37">
        <v>2.4141601000000001</v>
      </c>
      <c r="AV26" s="16">
        <v>15.447036000000001</v>
      </c>
      <c r="AW26" s="37">
        <v>1.8147598</v>
      </c>
      <c r="AX26" s="16">
        <v>0.77471089999999998</v>
      </c>
      <c r="AY26" s="60">
        <v>0.35428189999999998</v>
      </c>
      <c r="AZ26" s="48"/>
      <c r="BA26" s="61"/>
    </row>
    <row r="27" spans="1:53">
      <c r="A27" s="15" t="s">
        <v>21</v>
      </c>
      <c r="B27" s="16" t="s">
        <v>22</v>
      </c>
      <c r="C27" s="37" t="s">
        <v>22</v>
      </c>
      <c r="D27" s="16">
        <v>2.5371679</v>
      </c>
      <c r="E27" s="37">
        <v>0.94356640000000003</v>
      </c>
      <c r="F27" s="16">
        <v>20.539881000000001</v>
      </c>
      <c r="G27" s="37">
        <v>2.0160623000000002</v>
      </c>
      <c r="H27" s="16">
        <v>53.052619</v>
      </c>
      <c r="I27" s="37">
        <v>2.4750979000000002</v>
      </c>
      <c r="J27" s="16">
        <v>22.417936000000001</v>
      </c>
      <c r="K27" s="60">
        <v>1.8359565</v>
      </c>
      <c r="L27" s="16" t="s">
        <v>22</v>
      </c>
      <c r="M27" s="37" t="s">
        <v>22</v>
      </c>
      <c r="N27" s="16">
        <v>1.9923177000000001</v>
      </c>
      <c r="O27" s="37">
        <v>0.5861885</v>
      </c>
      <c r="P27" s="16">
        <v>13.390079999999999</v>
      </c>
      <c r="Q27" s="37">
        <v>1.5830200999999999</v>
      </c>
      <c r="R27" s="16">
        <v>51.635114000000002</v>
      </c>
      <c r="S27" s="37">
        <v>1.8786702</v>
      </c>
      <c r="T27" s="16">
        <v>31.885921</v>
      </c>
      <c r="U27" s="60">
        <v>1.9784868</v>
      </c>
      <c r="V27" s="16" t="s">
        <v>22</v>
      </c>
      <c r="W27" s="37" t="s">
        <v>22</v>
      </c>
      <c r="X27" s="16">
        <v>1.4565226</v>
      </c>
      <c r="Y27" s="37">
        <v>0.45760240000000002</v>
      </c>
      <c r="Z27" s="16">
        <v>16.268422999999999</v>
      </c>
      <c r="AA27" s="37">
        <v>1.2742197</v>
      </c>
      <c r="AB27" s="16">
        <v>50.904358999999999</v>
      </c>
      <c r="AC27" s="37">
        <v>2.1040401000000002</v>
      </c>
      <c r="AD27" s="16">
        <v>30.027615000000001</v>
      </c>
      <c r="AE27" s="60">
        <v>1.6743698</v>
      </c>
      <c r="AF27" s="16">
        <v>0.6336967</v>
      </c>
      <c r="AG27" s="37">
        <v>0.3428001</v>
      </c>
      <c r="AH27" s="16">
        <v>3.2259115999999999</v>
      </c>
      <c r="AI27" s="37">
        <v>0.7041946</v>
      </c>
      <c r="AJ27" s="16">
        <v>22.528068000000001</v>
      </c>
      <c r="AK27" s="37">
        <v>1.8541588</v>
      </c>
      <c r="AL27" s="16">
        <v>50.276587999999997</v>
      </c>
      <c r="AM27" s="37">
        <v>1.5785794</v>
      </c>
      <c r="AN27" s="16">
        <v>21.840762999999999</v>
      </c>
      <c r="AO27" s="60">
        <v>1.4941556</v>
      </c>
      <c r="AP27" s="16">
        <v>1.4724786000000001</v>
      </c>
      <c r="AQ27" s="37">
        <v>0.41727399999999998</v>
      </c>
      <c r="AR27" s="16">
        <v>10.718894000000001</v>
      </c>
      <c r="AS27" s="37">
        <v>1.1122612000000001</v>
      </c>
      <c r="AT27" s="16">
        <v>37.760098999999997</v>
      </c>
      <c r="AU27" s="37">
        <v>1.7672614</v>
      </c>
      <c r="AV27" s="16">
        <v>39.959713999999998</v>
      </c>
      <c r="AW27" s="37">
        <v>1.9727021</v>
      </c>
      <c r="AX27" s="16">
        <v>8.8352959999999996</v>
      </c>
      <c r="AY27" s="60">
        <v>1.170374</v>
      </c>
      <c r="AZ27" s="48"/>
      <c r="BA27" s="61"/>
    </row>
    <row r="28" spans="1:53">
      <c r="A28" s="15" t="s">
        <v>23</v>
      </c>
      <c r="B28" s="16" t="s">
        <v>22</v>
      </c>
      <c r="C28" s="37" t="s">
        <v>22</v>
      </c>
      <c r="D28" s="16">
        <v>2.3642634999999999</v>
      </c>
      <c r="E28" s="37">
        <v>0.61634739999999999</v>
      </c>
      <c r="F28" s="16">
        <v>24.54203</v>
      </c>
      <c r="G28" s="37">
        <v>1.9538610000000001</v>
      </c>
      <c r="H28" s="16">
        <v>58.442552999999997</v>
      </c>
      <c r="I28" s="37">
        <v>2.1956682999999999</v>
      </c>
      <c r="J28" s="16">
        <v>14.167088</v>
      </c>
      <c r="K28" s="60">
        <v>2.0702601999999999</v>
      </c>
      <c r="L28" s="16">
        <v>0.78531830000000002</v>
      </c>
      <c r="M28" s="37">
        <v>0.29090110000000002</v>
      </c>
      <c r="N28" s="16">
        <v>3.4584385000000002</v>
      </c>
      <c r="O28" s="37">
        <v>0.63582320000000003</v>
      </c>
      <c r="P28" s="16">
        <v>27.880669000000001</v>
      </c>
      <c r="Q28" s="37">
        <v>1.6426375</v>
      </c>
      <c r="R28" s="16">
        <v>52.948453999999998</v>
      </c>
      <c r="S28" s="37">
        <v>1.7973041000000001</v>
      </c>
      <c r="T28" s="16">
        <v>14.050240000000001</v>
      </c>
      <c r="U28" s="60">
        <v>1.2999978999999999</v>
      </c>
      <c r="V28" s="16">
        <v>0.73618499999999998</v>
      </c>
      <c r="W28" s="37">
        <v>0.29321360000000002</v>
      </c>
      <c r="X28" s="16">
        <v>7.0380912999999996</v>
      </c>
      <c r="Y28" s="37">
        <v>0.95814739999999998</v>
      </c>
      <c r="Z28" s="16">
        <v>38.378152</v>
      </c>
      <c r="AA28" s="37">
        <v>1.7791637</v>
      </c>
      <c r="AB28" s="16">
        <v>45.783805000000001</v>
      </c>
      <c r="AC28" s="37">
        <v>1.8576173</v>
      </c>
      <c r="AD28" s="16">
        <v>7.8981111999999998</v>
      </c>
      <c r="AE28" s="60">
        <v>0.91647679999999998</v>
      </c>
      <c r="AF28" s="16">
        <v>2.9634128999999998</v>
      </c>
      <c r="AG28" s="37">
        <v>0.7041328</v>
      </c>
      <c r="AH28" s="16">
        <v>16.678429999999999</v>
      </c>
      <c r="AI28" s="37">
        <v>1.2766542000000001</v>
      </c>
      <c r="AJ28" s="16">
        <v>46.049033000000001</v>
      </c>
      <c r="AK28" s="37">
        <v>1.8598497000000001</v>
      </c>
      <c r="AL28" s="16">
        <v>30.784261999999998</v>
      </c>
      <c r="AM28" s="37">
        <v>1.6683102000000001</v>
      </c>
      <c r="AN28" s="16">
        <v>3.4380166000000001</v>
      </c>
      <c r="AO28" s="60">
        <v>0.69272610000000001</v>
      </c>
      <c r="AP28" s="16">
        <v>6.8201839</v>
      </c>
      <c r="AQ28" s="37">
        <v>0.94979760000000002</v>
      </c>
      <c r="AR28" s="16">
        <v>24.389568000000001</v>
      </c>
      <c r="AS28" s="37">
        <v>1.6846356</v>
      </c>
      <c r="AT28" s="16">
        <v>46.040978000000003</v>
      </c>
      <c r="AU28" s="37">
        <v>1.9141147000000001</v>
      </c>
      <c r="AV28" s="16">
        <v>20.807272999999999</v>
      </c>
      <c r="AW28" s="37">
        <v>1.7443744999999999</v>
      </c>
      <c r="AX28" s="16">
        <v>1.7431517999999999</v>
      </c>
      <c r="AY28" s="60">
        <v>0.51044560000000005</v>
      </c>
      <c r="AZ28" s="48"/>
      <c r="BA28" s="61"/>
    </row>
    <row r="29" spans="1:53">
      <c r="A29" s="15" t="s">
        <v>24</v>
      </c>
      <c r="B29" s="16">
        <v>0.97818559999999999</v>
      </c>
      <c r="C29" s="37">
        <v>0.41466890000000001</v>
      </c>
      <c r="D29" s="16">
        <v>3.9857529999999999</v>
      </c>
      <c r="E29" s="37">
        <v>0.85333579999999998</v>
      </c>
      <c r="F29" s="16">
        <v>24.471249</v>
      </c>
      <c r="G29" s="37">
        <v>1.7493780000000001</v>
      </c>
      <c r="H29" s="16">
        <v>48.484313</v>
      </c>
      <c r="I29" s="37">
        <v>2.0015185</v>
      </c>
      <c r="J29" s="16">
        <v>20.902491000000001</v>
      </c>
      <c r="K29" s="60">
        <v>1.6615738</v>
      </c>
      <c r="L29" s="16">
        <v>1.4656001000000001</v>
      </c>
      <c r="M29" s="37">
        <v>0.60528800000000005</v>
      </c>
      <c r="N29" s="16">
        <v>6.4712176000000001</v>
      </c>
      <c r="O29" s="37">
        <v>1.1759895</v>
      </c>
      <c r="P29" s="16">
        <v>18.741921000000001</v>
      </c>
      <c r="Q29" s="37">
        <v>1.524556</v>
      </c>
      <c r="R29" s="16">
        <v>43.690261</v>
      </c>
      <c r="S29" s="37">
        <v>2.4056288000000001</v>
      </c>
      <c r="T29" s="16">
        <v>27.668016999999999</v>
      </c>
      <c r="U29" s="60">
        <v>2.3336958000000001</v>
      </c>
      <c r="V29" s="16">
        <v>1.6046130000000001</v>
      </c>
      <c r="W29" s="37">
        <v>0.48292180000000001</v>
      </c>
      <c r="X29" s="16">
        <v>7.0723954999999998</v>
      </c>
      <c r="Y29" s="37">
        <v>0.96513269999999995</v>
      </c>
      <c r="Z29" s="16">
        <v>20.546783000000001</v>
      </c>
      <c r="AA29" s="37">
        <v>1.5049965000000001</v>
      </c>
      <c r="AB29" s="16">
        <v>43.411999999999999</v>
      </c>
      <c r="AC29" s="37">
        <v>1.9132514</v>
      </c>
      <c r="AD29" s="16">
        <v>24.815525000000001</v>
      </c>
      <c r="AE29" s="60">
        <v>1.7088293999999999</v>
      </c>
      <c r="AF29" s="16">
        <v>3.7200726999999998</v>
      </c>
      <c r="AG29" s="37">
        <v>0.75346290000000005</v>
      </c>
      <c r="AH29" s="16">
        <v>10.015957999999999</v>
      </c>
      <c r="AI29" s="37">
        <v>1.1790824</v>
      </c>
      <c r="AJ29" s="16">
        <v>28.571688000000002</v>
      </c>
      <c r="AK29" s="37">
        <v>1.6492473999999999</v>
      </c>
      <c r="AL29" s="16">
        <v>41.409812000000002</v>
      </c>
      <c r="AM29" s="37">
        <v>1.7865963</v>
      </c>
      <c r="AN29" s="16">
        <v>13.698566</v>
      </c>
      <c r="AO29" s="60">
        <v>1.3603422000000001</v>
      </c>
      <c r="AP29" s="16">
        <v>4.4584541</v>
      </c>
      <c r="AQ29" s="37">
        <v>0.75134160000000005</v>
      </c>
      <c r="AR29" s="16">
        <v>16.450689000000001</v>
      </c>
      <c r="AS29" s="37">
        <v>1.3742240999999999</v>
      </c>
      <c r="AT29" s="16">
        <v>38.039499999999997</v>
      </c>
      <c r="AU29" s="37">
        <v>1.9153186</v>
      </c>
      <c r="AV29" s="16">
        <v>32.291156000000001</v>
      </c>
      <c r="AW29" s="37">
        <v>1.7681267000000001</v>
      </c>
      <c r="AX29" s="16">
        <v>6.0167294</v>
      </c>
      <c r="AY29" s="60">
        <v>0.82795240000000003</v>
      </c>
      <c r="AZ29" s="48"/>
      <c r="BA29" s="61"/>
    </row>
    <row r="30" spans="1:53">
      <c r="A30" s="89" t="s">
        <v>79</v>
      </c>
      <c r="B30" s="16">
        <v>2.3268027999999998</v>
      </c>
      <c r="C30" s="37">
        <v>0.56639989999999996</v>
      </c>
      <c r="D30" s="16">
        <v>8.5086110999999995</v>
      </c>
      <c r="E30" s="37">
        <v>1.1656413000000001</v>
      </c>
      <c r="F30" s="16">
        <v>33.482982</v>
      </c>
      <c r="G30" s="37">
        <v>1.9484710000000001</v>
      </c>
      <c r="H30" s="16">
        <v>42.329407000000003</v>
      </c>
      <c r="I30" s="37">
        <v>1.9489398</v>
      </c>
      <c r="J30" s="16">
        <v>11.926764</v>
      </c>
      <c r="K30" s="60">
        <v>1.3854053</v>
      </c>
      <c r="L30" s="16">
        <v>2.1207764</v>
      </c>
      <c r="M30" s="37">
        <v>0.67692169999999996</v>
      </c>
      <c r="N30" s="16">
        <v>8.1910684000000007</v>
      </c>
      <c r="O30" s="37">
        <v>1.0866676</v>
      </c>
      <c r="P30" s="16">
        <v>27.405936000000001</v>
      </c>
      <c r="Q30" s="37">
        <v>1.5689659</v>
      </c>
      <c r="R30" s="16">
        <v>41.098103000000002</v>
      </c>
      <c r="S30" s="37">
        <v>2.3368110999999998</v>
      </c>
      <c r="T30" s="16">
        <v>19.376715000000001</v>
      </c>
      <c r="U30" s="60">
        <v>1.9744641999999999</v>
      </c>
      <c r="V30" s="16">
        <v>1.7622689</v>
      </c>
      <c r="W30" s="37">
        <v>0.51309979999999999</v>
      </c>
      <c r="X30" s="16">
        <v>8.2751832000000007</v>
      </c>
      <c r="Y30" s="37">
        <v>0.95100969999999996</v>
      </c>
      <c r="Z30" s="16">
        <v>25.930682000000001</v>
      </c>
      <c r="AA30" s="37">
        <v>1.8496068999999999</v>
      </c>
      <c r="AB30" s="16">
        <v>41.031900999999998</v>
      </c>
      <c r="AC30" s="37">
        <v>2.0100487999999999</v>
      </c>
      <c r="AD30" s="16">
        <v>21.119903999999998</v>
      </c>
      <c r="AE30" s="60">
        <v>1.474418</v>
      </c>
      <c r="AF30" s="16">
        <v>2.4485643000000001</v>
      </c>
      <c r="AG30" s="37">
        <v>0.47634359999999998</v>
      </c>
      <c r="AH30" s="16">
        <v>9.3943726000000005</v>
      </c>
      <c r="AI30" s="37">
        <v>1.0697300999999999</v>
      </c>
      <c r="AJ30" s="16">
        <v>29.788177000000001</v>
      </c>
      <c r="AK30" s="37">
        <v>1.833815</v>
      </c>
      <c r="AL30" s="16">
        <v>41.593105000000001</v>
      </c>
      <c r="AM30" s="37">
        <v>2.1062357</v>
      </c>
      <c r="AN30" s="16">
        <v>15.488121</v>
      </c>
      <c r="AO30" s="60">
        <v>1.5442396</v>
      </c>
      <c r="AP30" s="16">
        <v>4.0076080000000003</v>
      </c>
      <c r="AQ30" s="37">
        <v>0.72856940000000003</v>
      </c>
      <c r="AR30" s="16">
        <v>12.200113</v>
      </c>
      <c r="AS30" s="37">
        <v>1.1870175000000001</v>
      </c>
      <c r="AT30" s="16">
        <v>34.569705999999996</v>
      </c>
      <c r="AU30" s="37">
        <v>1.8821873</v>
      </c>
      <c r="AV30" s="16">
        <v>35.471333000000001</v>
      </c>
      <c r="AW30" s="37">
        <v>2.1976281000000002</v>
      </c>
      <c r="AX30" s="16">
        <v>10.558579999999999</v>
      </c>
      <c r="AY30" s="60">
        <v>1.1053709</v>
      </c>
      <c r="AZ30" s="48"/>
      <c r="BA30" s="61"/>
    </row>
    <row r="31" spans="1:53">
      <c r="A31" s="15" t="s">
        <v>33</v>
      </c>
      <c r="B31" s="16">
        <v>1.2021066</v>
      </c>
      <c r="C31" s="37">
        <v>0.72303010000000001</v>
      </c>
      <c r="D31" s="16">
        <v>14.094161</v>
      </c>
      <c r="E31" s="37">
        <v>2.2835985999999999</v>
      </c>
      <c r="F31" s="16">
        <v>36.326853999999997</v>
      </c>
      <c r="G31" s="37">
        <v>2.9646922999999998</v>
      </c>
      <c r="H31" s="16">
        <v>36.325122999999998</v>
      </c>
      <c r="I31" s="37">
        <v>2.8708887999999999</v>
      </c>
      <c r="J31" s="16">
        <v>10.465522</v>
      </c>
      <c r="K31" s="60">
        <v>1.7335803999999999</v>
      </c>
      <c r="L31" s="16">
        <v>2.2679518999999999</v>
      </c>
      <c r="M31" s="37">
        <v>1.2121770000000001</v>
      </c>
      <c r="N31" s="16">
        <v>12.162862000000001</v>
      </c>
      <c r="O31" s="37">
        <v>1.9699344000000001</v>
      </c>
      <c r="P31" s="16">
        <v>30.106114000000002</v>
      </c>
      <c r="Q31" s="37">
        <v>2.8507254</v>
      </c>
      <c r="R31" s="16">
        <v>39.044784999999997</v>
      </c>
      <c r="S31" s="37">
        <v>2.7684698999999999</v>
      </c>
      <c r="T31" s="16">
        <v>14.100802</v>
      </c>
      <c r="U31" s="60">
        <v>1.6863762</v>
      </c>
      <c r="V31" s="16">
        <v>2.1663141000000001</v>
      </c>
      <c r="W31" s="37">
        <v>0.76982600000000001</v>
      </c>
      <c r="X31" s="16">
        <v>11.632929000000001</v>
      </c>
      <c r="Y31" s="37">
        <v>1.4379578</v>
      </c>
      <c r="Z31" s="16">
        <v>34.302211999999997</v>
      </c>
      <c r="AA31" s="37">
        <v>2.7941859999999998</v>
      </c>
      <c r="AB31" s="16">
        <v>38.527278000000003</v>
      </c>
      <c r="AC31" s="37">
        <v>3.0620335999999999</v>
      </c>
      <c r="AD31" s="16">
        <v>10.788247</v>
      </c>
      <c r="AE31" s="60">
        <v>1.5351983</v>
      </c>
      <c r="AF31" s="16">
        <v>2.7038272000000001</v>
      </c>
      <c r="AG31" s="37">
        <v>0.93205979999999999</v>
      </c>
      <c r="AH31" s="16">
        <v>17.908729000000001</v>
      </c>
      <c r="AI31" s="37">
        <v>1.7536347999999999</v>
      </c>
      <c r="AJ31" s="16">
        <v>39.601196999999999</v>
      </c>
      <c r="AK31" s="37">
        <v>2.5414642999999999</v>
      </c>
      <c r="AL31" s="16">
        <v>29.662579999999998</v>
      </c>
      <c r="AM31" s="37">
        <v>2.6150224</v>
      </c>
      <c r="AN31" s="16">
        <v>7.9524545</v>
      </c>
      <c r="AO31" s="60">
        <v>1.255733</v>
      </c>
      <c r="AP31" s="16">
        <v>4.6228598999999999</v>
      </c>
      <c r="AQ31" s="37">
        <v>1.1906163000000001</v>
      </c>
      <c r="AR31" s="16">
        <v>19.401478000000001</v>
      </c>
      <c r="AS31" s="37">
        <v>2.2991768000000001</v>
      </c>
      <c r="AT31" s="16">
        <v>41.516382999999998</v>
      </c>
      <c r="AU31" s="37">
        <v>2.6470864999999999</v>
      </c>
      <c r="AV31" s="16">
        <v>26.925426999999999</v>
      </c>
      <c r="AW31" s="37">
        <v>2.5820067</v>
      </c>
      <c r="AX31" s="16">
        <v>5.1670826999999999</v>
      </c>
      <c r="AY31" s="60">
        <v>1.2893216000000001</v>
      </c>
      <c r="AZ31" s="48"/>
      <c r="BA31" s="61"/>
    </row>
    <row r="32" spans="1:53">
      <c r="A32" s="15" t="s">
        <v>25</v>
      </c>
      <c r="B32" s="16">
        <v>2.0730675000000001</v>
      </c>
      <c r="C32" s="37">
        <v>0.61814809999999998</v>
      </c>
      <c r="D32" s="16">
        <v>10.689652000000001</v>
      </c>
      <c r="E32" s="37">
        <v>1.2408603</v>
      </c>
      <c r="F32" s="16">
        <v>33.963388999999999</v>
      </c>
      <c r="G32" s="37">
        <v>1.8389814</v>
      </c>
      <c r="H32" s="16">
        <v>42.261909000000003</v>
      </c>
      <c r="I32" s="37">
        <v>2.021147</v>
      </c>
      <c r="J32" s="16">
        <v>10.108397999999999</v>
      </c>
      <c r="K32" s="60">
        <v>1.2996344</v>
      </c>
      <c r="L32" s="16">
        <v>4.1332282999999999</v>
      </c>
      <c r="M32" s="37">
        <v>0.69020340000000002</v>
      </c>
      <c r="N32" s="16">
        <v>6.6150840999999998</v>
      </c>
      <c r="O32" s="37">
        <v>1.3466838000000001</v>
      </c>
      <c r="P32" s="16">
        <v>20.405083999999999</v>
      </c>
      <c r="Q32" s="37">
        <v>1.6501926</v>
      </c>
      <c r="R32" s="16">
        <v>44.563350999999997</v>
      </c>
      <c r="S32" s="37">
        <v>2.2780923999999998</v>
      </c>
      <c r="T32" s="16">
        <v>20.793882</v>
      </c>
      <c r="U32" s="60">
        <v>1.8499437000000001</v>
      </c>
      <c r="V32" s="16">
        <v>3.1538889000000001</v>
      </c>
      <c r="W32" s="37">
        <v>0.63983210000000001</v>
      </c>
      <c r="X32" s="16">
        <v>6.4003968999999996</v>
      </c>
      <c r="Y32" s="37">
        <v>0.95312719999999995</v>
      </c>
      <c r="Z32" s="16">
        <v>22.568496</v>
      </c>
      <c r="AA32" s="37">
        <v>1.3945932999999999</v>
      </c>
      <c r="AB32" s="16">
        <v>45.885119000000003</v>
      </c>
      <c r="AC32" s="37">
        <v>1.7035659000000001</v>
      </c>
      <c r="AD32" s="16">
        <v>19.812356999999999</v>
      </c>
      <c r="AE32" s="60">
        <v>1.1912452</v>
      </c>
      <c r="AF32" s="16">
        <v>2.7031383999999998</v>
      </c>
      <c r="AG32" s="37">
        <v>0.57945990000000003</v>
      </c>
      <c r="AH32" s="16">
        <v>7.4189524999999996</v>
      </c>
      <c r="AI32" s="37">
        <v>1.1946688000000001</v>
      </c>
      <c r="AJ32" s="16">
        <v>33.524751000000002</v>
      </c>
      <c r="AK32" s="37">
        <v>1.6640128000000001</v>
      </c>
      <c r="AL32" s="16">
        <v>41.832538999999997</v>
      </c>
      <c r="AM32" s="37">
        <v>1.7696472000000001</v>
      </c>
      <c r="AN32" s="16">
        <v>11.480798999999999</v>
      </c>
      <c r="AO32" s="60">
        <v>0.99480080000000004</v>
      </c>
      <c r="AP32" s="16">
        <v>2.7589258999999999</v>
      </c>
      <c r="AQ32" s="37">
        <v>0.54193380000000002</v>
      </c>
      <c r="AR32" s="16">
        <v>15.832943999999999</v>
      </c>
      <c r="AS32" s="37">
        <v>1.5826541000000001</v>
      </c>
      <c r="AT32" s="16">
        <v>41.446596</v>
      </c>
      <c r="AU32" s="37">
        <v>2.3013846999999998</v>
      </c>
      <c r="AV32" s="16">
        <v>33.120007999999999</v>
      </c>
      <c r="AW32" s="37">
        <v>1.8969754999999999</v>
      </c>
      <c r="AX32" s="16">
        <v>5.3871085000000001</v>
      </c>
      <c r="AY32" s="60">
        <v>0.78324389999999999</v>
      </c>
      <c r="AZ32" s="48"/>
      <c r="BA32" s="61"/>
    </row>
    <row r="33" spans="1:53">
      <c r="A33" s="15" t="s">
        <v>26</v>
      </c>
      <c r="B33" s="16">
        <v>1.2170079</v>
      </c>
      <c r="C33" s="37">
        <v>0.34039540000000001</v>
      </c>
      <c r="D33" s="16">
        <v>8.4921074000000001</v>
      </c>
      <c r="E33" s="37">
        <v>0.69448940000000003</v>
      </c>
      <c r="F33" s="16">
        <v>31.827728</v>
      </c>
      <c r="G33" s="37">
        <v>1.4477736000000001</v>
      </c>
      <c r="H33" s="16">
        <v>45.718305999999998</v>
      </c>
      <c r="I33" s="37">
        <v>1.3387298999999999</v>
      </c>
      <c r="J33" s="16">
        <v>12.74485</v>
      </c>
      <c r="K33" s="60">
        <v>0.89092400000000005</v>
      </c>
      <c r="L33" s="16">
        <v>2.6696418</v>
      </c>
      <c r="M33" s="37">
        <v>0.56944819999999996</v>
      </c>
      <c r="N33" s="16">
        <v>10.844811</v>
      </c>
      <c r="O33" s="37">
        <v>1.2074388</v>
      </c>
      <c r="P33" s="16">
        <v>33.51</v>
      </c>
      <c r="Q33" s="37">
        <v>2.0107363999999999</v>
      </c>
      <c r="R33" s="16">
        <v>38.598391999999997</v>
      </c>
      <c r="S33" s="37">
        <v>2.0935355000000002</v>
      </c>
      <c r="T33" s="16">
        <v>14.377155</v>
      </c>
      <c r="U33" s="60">
        <v>1.3285743999999999</v>
      </c>
      <c r="V33" s="16">
        <v>2.9059216999999999</v>
      </c>
      <c r="W33" s="37">
        <v>0.80507680000000004</v>
      </c>
      <c r="X33" s="16">
        <v>14.326689</v>
      </c>
      <c r="Y33" s="37">
        <v>1.6279246000000001</v>
      </c>
      <c r="Z33" s="16">
        <v>38.038688999999998</v>
      </c>
      <c r="AA33" s="37">
        <v>2.1191116000000001</v>
      </c>
      <c r="AB33" s="16">
        <v>34.949171999999997</v>
      </c>
      <c r="AC33" s="37">
        <v>2.0157661999999998</v>
      </c>
      <c r="AD33" s="16">
        <v>9.7795281000000003</v>
      </c>
      <c r="AE33" s="60">
        <v>1.3896196000000001</v>
      </c>
      <c r="AF33" s="16">
        <v>5.3596440999999997</v>
      </c>
      <c r="AG33" s="37">
        <v>1.0127181999999999</v>
      </c>
      <c r="AH33" s="16">
        <v>18.512233999999999</v>
      </c>
      <c r="AI33" s="37">
        <v>1.7798593</v>
      </c>
      <c r="AJ33" s="16">
        <v>37.576338</v>
      </c>
      <c r="AK33" s="37">
        <v>2.0252997000000001</v>
      </c>
      <c r="AL33" s="16">
        <v>31.598718999999999</v>
      </c>
      <c r="AM33" s="37">
        <v>1.9435544</v>
      </c>
      <c r="AN33" s="16">
        <v>6.9530647999999999</v>
      </c>
      <c r="AO33" s="60">
        <v>1.1410277</v>
      </c>
      <c r="AP33" s="16">
        <v>7.2986361000000004</v>
      </c>
      <c r="AQ33" s="37">
        <v>0.89409110000000003</v>
      </c>
      <c r="AR33" s="16">
        <v>21.715330000000002</v>
      </c>
      <c r="AS33" s="37">
        <v>1.5749926000000001</v>
      </c>
      <c r="AT33" s="16">
        <v>41.646185000000003</v>
      </c>
      <c r="AU33" s="37">
        <v>1.9094331</v>
      </c>
      <c r="AV33" s="16">
        <v>25.199769</v>
      </c>
      <c r="AW33" s="37">
        <v>1.5580594000000001</v>
      </c>
      <c r="AX33" s="16">
        <v>4.1400787000000001</v>
      </c>
      <c r="AY33" s="60">
        <v>0.93226209999999998</v>
      </c>
      <c r="AZ33" s="48"/>
      <c r="BA33" s="61"/>
    </row>
    <row r="34" spans="1:53">
      <c r="A34" s="15" t="s">
        <v>27</v>
      </c>
      <c r="B34" s="16">
        <v>1.6797511000000001</v>
      </c>
      <c r="C34" s="37">
        <v>0.444324</v>
      </c>
      <c r="D34" s="16">
        <v>8.8970947999999996</v>
      </c>
      <c r="E34" s="37">
        <v>1.0700668</v>
      </c>
      <c r="F34" s="16">
        <v>34.426428999999999</v>
      </c>
      <c r="G34" s="37">
        <v>1.8794415</v>
      </c>
      <c r="H34" s="16">
        <v>46.819519999999997</v>
      </c>
      <c r="I34" s="37">
        <v>1.9175169000000001</v>
      </c>
      <c r="J34" s="16">
        <v>7.8960166999999997</v>
      </c>
      <c r="K34" s="60">
        <v>1.2042143000000001</v>
      </c>
      <c r="L34" s="16">
        <v>1.8672249999999999</v>
      </c>
      <c r="M34" s="37">
        <v>0.58163529999999997</v>
      </c>
      <c r="N34" s="16">
        <v>8.9014252000000003</v>
      </c>
      <c r="O34" s="37">
        <v>1.0175586999999999</v>
      </c>
      <c r="P34" s="16">
        <v>32.353923999999999</v>
      </c>
      <c r="Q34" s="37">
        <v>1.6635388</v>
      </c>
      <c r="R34" s="16">
        <v>46.472811999999998</v>
      </c>
      <c r="S34" s="37">
        <v>1.7295157999999999</v>
      </c>
      <c r="T34" s="16">
        <v>10.292210000000001</v>
      </c>
      <c r="U34" s="60">
        <v>1.1588318</v>
      </c>
      <c r="V34" s="16">
        <v>1.4534583000000001</v>
      </c>
      <c r="W34" s="37">
        <v>0.38861000000000001</v>
      </c>
      <c r="X34" s="16">
        <v>8.5696656999999998</v>
      </c>
      <c r="Y34" s="37">
        <v>1.0575257</v>
      </c>
      <c r="Z34" s="16">
        <v>32.789285999999997</v>
      </c>
      <c r="AA34" s="37">
        <v>2.1878196000000001</v>
      </c>
      <c r="AB34" s="16">
        <v>47.203164000000001</v>
      </c>
      <c r="AC34" s="37">
        <v>2.2122655</v>
      </c>
      <c r="AD34" s="16">
        <v>9.5938540000000003</v>
      </c>
      <c r="AE34" s="60">
        <v>1.4136811</v>
      </c>
      <c r="AF34" s="16">
        <v>1.9216042</v>
      </c>
      <c r="AG34" s="37">
        <v>0.49462970000000001</v>
      </c>
      <c r="AH34" s="16">
        <v>10.034841</v>
      </c>
      <c r="AI34" s="37">
        <v>1.1829411999999999</v>
      </c>
      <c r="AJ34" s="16">
        <v>40.616194999999998</v>
      </c>
      <c r="AK34" s="37">
        <v>2.0985136</v>
      </c>
      <c r="AL34" s="16">
        <v>41.680810000000001</v>
      </c>
      <c r="AM34" s="37">
        <v>2.1155786000000001</v>
      </c>
      <c r="AN34" s="16">
        <v>5.4462679999999999</v>
      </c>
      <c r="AO34" s="60">
        <v>1.0580981</v>
      </c>
      <c r="AP34" s="16">
        <v>2.4839810999999998</v>
      </c>
      <c r="AQ34" s="37">
        <v>0.63528439999999997</v>
      </c>
      <c r="AR34" s="16">
        <v>12.346549</v>
      </c>
      <c r="AS34" s="37">
        <v>1.3794097000000001</v>
      </c>
      <c r="AT34" s="16">
        <v>41.417701000000001</v>
      </c>
      <c r="AU34" s="37">
        <v>2.1055830000000002</v>
      </c>
      <c r="AV34" s="16">
        <v>39.844355</v>
      </c>
      <c r="AW34" s="37">
        <v>2.0555786</v>
      </c>
      <c r="AX34" s="16">
        <v>3.6124936999999999</v>
      </c>
      <c r="AY34" s="60">
        <v>0.87331490000000001</v>
      </c>
      <c r="AZ34" s="48"/>
      <c r="BA34" s="61"/>
    </row>
    <row r="35" spans="1:53">
      <c r="A35" s="89" t="s">
        <v>80</v>
      </c>
      <c r="B35" s="16">
        <v>1.8103433</v>
      </c>
      <c r="C35" s="37">
        <v>0.59865270000000004</v>
      </c>
      <c r="D35" s="16">
        <v>10.243798999999999</v>
      </c>
      <c r="E35" s="37">
        <v>1.3251276999999999</v>
      </c>
      <c r="F35" s="16">
        <v>36.614063000000002</v>
      </c>
      <c r="G35" s="37">
        <v>2.2304097000000001</v>
      </c>
      <c r="H35" s="16">
        <v>44.506762000000002</v>
      </c>
      <c r="I35" s="37">
        <v>1.9918167</v>
      </c>
      <c r="J35" s="16">
        <v>6.8250324999999998</v>
      </c>
      <c r="K35" s="60">
        <v>1.1279184</v>
      </c>
      <c r="L35" s="16">
        <v>3.4168753000000001</v>
      </c>
      <c r="M35" s="37">
        <v>0.73590339999999999</v>
      </c>
      <c r="N35" s="16">
        <v>13.842394000000001</v>
      </c>
      <c r="O35" s="37">
        <v>1.3934042</v>
      </c>
      <c r="P35" s="16">
        <v>33.638587999999999</v>
      </c>
      <c r="Q35" s="37">
        <v>1.9385821000000001</v>
      </c>
      <c r="R35" s="16">
        <v>39.102525</v>
      </c>
      <c r="S35" s="37">
        <v>2.0500658999999999</v>
      </c>
      <c r="T35" s="16">
        <v>9.1313770000000005</v>
      </c>
      <c r="U35" s="60">
        <v>1.2038602</v>
      </c>
      <c r="V35" s="16">
        <v>4.2405429999999997</v>
      </c>
      <c r="W35" s="37">
        <v>0.77880830000000001</v>
      </c>
      <c r="X35" s="16">
        <v>16.693155999999998</v>
      </c>
      <c r="Y35" s="37">
        <v>1.449578</v>
      </c>
      <c r="Z35" s="16">
        <v>36.312646999999998</v>
      </c>
      <c r="AA35" s="37">
        <v>1.9253851</v>
      </c>
      <c r="AB35" s="16">
        <v>35.106375</v>
      </c>
      <c r="AC35" s="37">
        <v>1.9098233</v>
      </c>
      <c r="AD35" s="16">
        <v>7.1208079</v>
      </c>
      <c r="AE35" s="60">
        <v>1.0231948</v>
      </c>
      <c r="AF35" s="16">
        <v>7.2718179999999997</v>
      </c>
      <c r="AG35" s="37">
        <v>0.89192349999999998</v>
      </c>
      <c r="AH35" s="16">
        <v>22.272727</v>
      </c>
      <c r="AI35" s="37">
        <v>1.8011339</v>
      </c>
      <c r="AJ35" s="16">
        <v>39.476655999999998</v>
      </c>
      <c r="AK35" s="37">
        <v>1.9026989999999999</v>
      </c>
      <c r="AL35" s="16">
        <v>26.072023000000002</v>
      </c>
      <c r="AM35" s="37">
        <v>1.6064623</v>
      </c>
      <c r="AN35" s="16">
        <v>4.2818645999999996</v>
      </c>
      <c r="AO35" s="60">
        <v>0.85890029999999995</v>
      </c>
      <c r="AP35" s="16">
        <v>11.269778000000001</v>
      </c>
      <c r="AQ35" s="37">
        <v>1.0840793</v>
      </c>
      <c r="AR35" s="16">
        <v>27.851534000000001</v>
      </c>
      <c r="AS35" s="37">
        <v>1.8706248000000001</v>
      </c>
      <c r="AT35" s="16">
        <v>41.782530999999999</v>
      </c>
      <c r="AU35" s="37">
        <v>1.7597319</v>
      </c>
      <c r="AV35" s="16">
        <v>17.170020000000001</v>
      </c>
      <c r="AW35" s="37">
        <v>1.3202649</v>
      </c>
      <c r="AX35" s="16">
        <v>1.3143107000000001</v>
      </c>
      <c r="AY35" s="60">
        <v>0.41476259999999998</v>
      </c>
      <c r="AZ35" s="48"/>
      <c r="BA35" s="61"/>
    </row>
    <row r="36" spans="1:53">
      <c r="A36" s="15" t="s">
        <v>28</v>
      </c>
      <c r="B36" s="16">
        <v>3.1627486</v>
      </c>
      <c r="C36" s="37">
        <v>0.67364630000000003</v>
      </c>
      <c r="D36" s="16">
        <v>13.687269000000001</v>
      </c>
      <c r="E36" s="37">
        <v>1.2321308</v>
      </c>
      <c r="F36" s="16">
        <v>41.880955999999998</v>
      </c>
      <c r="G36" s="37">
        <v>1.8163377000000001</v>
      </c>
      <c r="H36" s="16">
        <v>35.847051999999998</v>
      </c>
      <c r="I36" s="37">
        <v>1.7095861999999999</v>
      </c>
      <c r="J36" s="16">
        <v>4.9101065000000004</v>
      </c>
      <c r="K36" s="60">
        <v>0.86212909999999998</v>
      </c>
      <c r="L36" s="16">
        <v>3.9577184999999999</v>
      </c>
      <c r="M36" s="37">
        <v>0.68782140000000003</v>
      </c>
      <c r="N36" s="16">
        <v>15.664879000000001</v>
      </c>
      <c r="O36" s="37">
        <v>1.3848526999999999</v>
      </c>
      <c r="P36" s="16">
        <v>39.099057000000002</v>
      </c>
      <c r="Q36" s="37">
        <v>1.8307363000000001</v>
      </c>
      <c r="R36" s="16">
        <v>34.151684000000003</v>
      </c>
      <c r="S36" s="37">
        <v>1.4980161999999999</v>
      </c>
      <c r="T36" s="16">
        <v>6.5661430999999997</v>
      </c>
      <c r="U36" s="60">
        <v>0.98254900000000001</v>
      </c>
      <c r="V36" s="16">
        <v>4.6475612000000002</v>
      </c>
      <c r="W36" s="37">
        <v>0.72807889999999997</v>
      </c>
      <c r="X36" s="16">
        <v>17.902456999999998</v>
      </c>
      <c r="Y36" s="37">
        <v>1.3772894</v>
      </c>
      <c r="Z36" s="16">
        <v>38.300071000000003</v>
      </c>
      <c r="AA36" s="37">
        <v>1.6635761</v>
      </c>
      <c r="AB36" s="16">
        <v>32.36374</v>
      </c>
      <c r="AC36" s="37">
        <v>1.5560273</v>
      </c>
      <c r="AD36" s="16">
        <v>6.3211164999999996</v>
      </c>
      <c r="AE36" s="60">
        <v>0.71528460000000005</v>
      </c>
      <c r="AF36" s="16">
        <v>7.7954835999999998</v>
      </c>
      <c r="AG36" s="37">
        <v>0.94459910000000002</v>
      </c>
      <c r="AH36" s="16">
        <v>21.955805000000002</v>
      </c>
      <c r="AI36" s="37">
        <v>1.5497858</v>
      </c>
      <c r="AJ36" s="16">
        <v>40.244933000000003</v>
      </c>
      <c r="AK36" s="37">
        <v>1.8255226</v>
      </c>
      <c r="AL36" s="16">
        <v>24.699110000000001</v>
      </c>
      <c r="AM36" s="37">
        <v>1.6611773999999999</v>
      </c>
      <c r="AN36" s="16">
        <v>4.5475951999999999</v>
      </c>
      <c r="AO36" s="60">
        <v>0.81546850000000004</v>
      </c>
      <c r="AP36" s="16">
        <v>15.581626999999999</v>
      </c>
      <c r="AQ36" s="37">
        <v>1.4073831000000001</v>
      </c>
      <c r="AR36" s="16">
        <v>30.165880999999999</v>
      </c>
      <c r="AS36" s="37">
        <v>2.1036076000000001</v>
      </c>
      <c r="AT36" s="16">
        <v>37.404516000000001</v>
      </c>
      <c r="AU36" s="37">
        <v>1.8832872000000001</v>
      </c>
      <c r="AV36" s="16">
        <v>14.218624</v>
      </c>
      <c r="AW36" s="37">
        <v>1.4161385</v>
      </c>
      <c r="AX36" s="16">
        <v>1.1181907</v>
      </c>
      <c r="AY36" s="60">
        <v>0.50030870000000005</v>
      </c>
      <c r="AZ36" s="48"/>
      <c r="BA36" s="61"/>
    </row>
    <row r="37" spans="1:53">
      <c r="A37" s="15" t="s">
        <v>29</v>
      </c>
      <c r="B37" s="16">
        <v>2.1757792999999999</v>
      </c>
      <c r="C37" s="37">
        <v>0.55912019999999996</v>
      </c>
      <c r="D37" s="16">
        <v>7.2950422000000001</v>
      </c>
      <c r="E37" s="37">
        <v>1.009301</v>
      </c>
      <c r="F37" s="16">
        <v>29.242545</v>
      </c>
      <c r="G37" s="37">
        <v>2.1240451</v>
      </c>
      <c r="H37" s="16">
        <v>46.469386</v>
      </c>
      <c r="I37" s="37">
        <v>2.3553182000000001</v>
      </c>
      <c r="J37" s="16">
        <v>14.817247999999999</v>
      </c>
      <c r="K37" s="60">
        <v>1.3642483000000001</v>
      </c>
      <c r="L37" s="16">
        <v>4.9512254999999996</v>
      </c>
      <c r="M37" s="37">
        <v>0.73435629999999996</v>
      </c>
      <c r="N37" s="16">
        <v>5.9228768000000001</v>
      </c>
      <c r="O37" s="37">
        <v>1.1648693000000001</v>
      </c>
      <c r="P37" s="16">
        <v>20.105899999999998</v>
      </c>
      <c r="Q37" s="37">
        <v>1.7303028</v>
      </c>
      <c r="R37" s="16">
        <v>44.659779999999998</v>
      </c>
      <c r="S37" s="37">
        <v>2.1711160999999999</v>
      </c>
      <c r="T37" s="16">
        <v>24.360216999999999</v>
      </c>
      <c r="U37" s="60">
        <v>1.7121386999999999</v>
      </c>
      <c r="V37" s="16">
        <v>3.8983781</v>
      </c>
      <c r="W37" s="37">
        <v>0.77838309999999999</v>
      </c>
      <c r="X37" s="16">
        <v>8.1521159999999995</v>
      </c>
      <c r="Y37" s="37">
        <v>1.2261401999999999</v>
      </c>
      <c r="Z37" s="16">
        <v>22.980008999999999</v>
      </c>
      <c r="AA37" s="37">
        <v>1.8587935</v>
      </c>
      <c r="AB37" s="16">
        <v>42.075662000000001</v>
      </c>
      <c r="AC37" s="37">
        <v>2.2500909</v>
      </c>
      <c r="AD37" s="16">
        <v>22.893834999999999</v>
      </c>
      <c r="AE37" s="60">
        <v>1.6062527</v>
      </c>
      <c r="AF37" s="16">
        <v>3.7926880999999999</v>
      </c>
      <c r="AG37" s="37">
        <v>0.84546480000000002</v>
      </c>
      <c r="AH37" s="16">
        <v>9.9112878000000002</v>
      </c>
      <c r="AI37" s="37">
        <v>1.2202664999999999</v>
      </c>
      <c r="AJ37" s="16">
        <v>31.081261999999999</v>
      </c>
      <c r="AK37" s="37">
        <v>2.2757143000000002</v>
      </c>
      <c r="AL37" s="16">
        <v>41.849466999999997</v>
      </c>
      <c r="AM37" s="37">
        <v>2.0977692000000001</v>
      </c>
      <c r="AN37" s="16">
        <v>13.365295</v>
      </c>
      <c r="AO37" s="60">
        <v>1.2881422</v>
      </c>
      <c r="AP37" s="16">
        <v>3.5698333999999998</v>
      </c>
      <c r="AQ37" s="37">
        <v>0.81239399999999995</v>
      </c>
      <c r="AR37" s="16">
        <v>15.702678000000001</v>
      </c>
      <c r="AS37" s="37">
        <v>1.7361613</v>
      </c>
      <c r="AT37" s="16">
        <v>40.471722999999997</v>
      </c>
      <c r="AU37" s="37">
        <v>2.1175681000000002</v>
      </c>
      <c r="AV37" s="16">
        <v>34.035089999999997</v>
      </c>
      <c r="AW37" s="37">
        <v>1.8232767000000001</v>
      </c>
      <c r="AX37" s="16">
        <v>6.2206763</v>
      </c>
      <c r="AY37" s="60">
        <v>0.89890530000000002</v>
      </c>
      <c r="AZ37" s="48"/>
      <c r="BA37" s="61"/>
    </row>
    <row r="38" spans="1:53">
      <c r="A38" s="89" t="s">
        <v>81</v>
      </c>
      <c r="B38" s="16">
        <v>6.0551575</v>
      </c>
      <c r="C38" s="37">
        <v>1.6017068999999999</v>
      </c>
      <c r="D38" s="16">
        <v>31.150774999999999</v>
      </c>
      <c r="E38" s="37">
        <v>2.4839003000000002</v>
      </c>
      <c r="F38" s="16">
        <v>47.098880999999999</v>
      </c>
      <c r="G38" s="37">
        <v>2.8954122</v>
      </c>
      <c r="H38" s="16">
        <v>14.140667000000001</v>
      </c>
      <c r="I38" s="37">
        <v>2.0148891</v>
      </c>
      <c r="J38" s="16">
        <v>0.60104760000000002</v>
      </c>
      <c r="K38" s="60">
        <v>0.3890363</v>
      </c>
      <c r="L38" s="16">
        <v>9.5805936999999997</v>
      </c>
      <c r="M38" s="37">
        <v>1.9340889000000001</v>
      </c>
      <c r="N38" s="16">
        <v>29.199475</v>
      </c>
      <c r="O38" s="37">
        <v>2.0687669</v>
      </c>
      <c r="P38" s="16">
        <v>44.666773999999997</v>
      </c>
      <c r="Q38" s="37">
        <v>3.1675146000000001</v>
      </c>
      <c r="R38" s="16">
        <v>14.296583999999999</v>
      </c>
      <c r="S38" s="37">
        <v>1.4848878000000001</v>
      </c>
      <c r="T38" s="16">
        <v>0.96457320000000002</v>
      </c>
      <c r="U38" s="60">
        <v>0.42126200000000003</v>
      </c>
      <c r="V38" s="16">
        <v>13.202507000000001</v>
      </c>
      <c r="W38" s="37">
        <v>1.5421636999999999</v>
      </c>
      <c r="X38" s="16">
        <v>34.473550000000003</v>
      </c>
      <c r="Y38" s="37">
        <v>2.3863523999999998</v>
      </c>
      <c r="Z38" s="16">
        <v>39.558303000000002</v>
      </c>
      <c r="AA38" s="37">
        <v>2.0985957000000002</v>
      </c>
      <c r="AB38" s="16">
        <v>11.057449999999999</v>
      </c>
      <c r="AC38" s="37">
        <v>1.1420499</v>
      </c>
      <c r="AD38" s="16">
        <v>0.4804446</v>
      </c>
      <c r="AE38" s="60">
        <v>0.32275199999999998</v>
      </c>
      <c r="AF38" s="16">
        <v>13.789275999999999</v>
      </c>
      <c r="AG38" s="37">
        <v>1.9134066000000001</v>
      </c>
      <c r="AH38" s="16">
        <v>37.600679</v>
      </c>
      <c r="AI38" s="37">
        <v>2.4366476000000001</v>
      </c>
      <c r="AJ38" s="16">
        <v>35.733544999999999</v>
      </c>
      <c r="AK38" s="37">
        <v>2.2860958999999998</v>
      </c>
      <c r="AL38" s="16">
        <v>9.5465826000000007</v>
      </c>
      <c r="AM38" s="37">
        <v>1.2527531999999999</v>
      </c>
      <c r="AN38" s="16" t="s">
        <v>22</v>
      </c>
      <c r="AO38" s="60" t="s">
        <v>22</v>
      </c>
      <c r="AP38" s="16">
        <v>26.812289</v>
      </c>
      <c r="AQ38" s="37">
        <v>2.8243304999999999</v>
      </c>
      <c r="AR38" s="16">
        <v>34.862214000000002</v>
      </c>
      <c r="AS38" s="37">
        <v>2.6717553000000001</v>
      </c>
      <c r="AT38" s="16">
        <v>27.887195999999999</v>
      </c>
      <c r="AU38" s="37">
        <v>2.6809824999999998</v>
      </c>
      <c r="AV38" s="16">
        <v>5.4897257000000002</v>
      </c>
      <c r="AW38" s="37">
        <v>1.0480214999999999</v>
      </c>
      <c r="AX38" s="16" t="s">
        <v>22</v>
      </c>
      <c r="AY38" s="60" t="s">
        <v>22</v>
      </c>
      <c r="AZ38" s="48"/>
      <c r="BA38" s="61"/>
    </row>
    <row r="39" spans="1:53">
      <c r="A39" s="15" t="s">
        <v>30</v>
      </c>
      <c r="B39" s="16">
        <v>1.7560047000000001</v>
      </c>
      <c r="C39" s="37">
        <v>0.73826060000000004</v>
      </c>
      <c r="D39" s="16">
        <v>11.647665999999999</v>
      </c>
      <c r="E39" s="37">
        <v>1.4187601999999999</v>
      </c>
      <c r="F39" s="16">
        <v>36.929941999999997</v>
      </c>
      <c r="G39" s="37">
        <v>2.9520442</v>
      </c>
      <c r="H39" s="16">
        <v>34.550981999999998</v>
      </c>
      <c r="I39" s="37">
        <v>2.4587425999999999</v>
      </c>
      <c r="J39" s="16">
        <v>9.3990983000000003</v>
      </c>
      <c r="K39" s="60">
        <v>1.3832418</v>
      </c>
      <c r="L39" s="16">
        <v>3.820592</v>
      </c>
      <c r="M39" s="37">
        <v>0.76822219999999997</v>
      </c>
      <c r="N39" s="16">
        <v>12.124755</v>
      </c>
      <c r="O39" s="37">
        <v>1.5474573</v>
      </c>
      <c r="P39" s="16">
        <v>29.652902000000001</v>
      </c>
      <c r="Q39" s="37">
        <v>2.1860246000000001</v>
      </c>
      <c r="R39" s="16">
        <v>35.686875999999998</v>
      </c>
      <c r="S39" s="37">
        <v>2.1277233</v>
      </c>
      <c r="T39" s="16">
        <v>15.31499</v>
      </c>
      <c r="U39" s="60">
        <v>1.6022555999999999</v>
      </c>
      <c r="V39" s="16">
        <v>2.9011786000000002</v>
      </c>
      <c r="W39" s="37">
        <v>0.85573089999999996</v>
      </c>
      <c r="X39" s="16">
        <v>13.716181000000001</v>
      </c>
      <c r="Y39" s="37">
        <v>1.5485277</v>
      </c>
      <c r="Z39" s="16">
        <v>30.745006</v>
      </c>
      <c r="AA39" s="37">
        <v>2.3232001000000002</v>
      </c>
      <c r="AB39" s="16">
        <v>33.894376000000001</v>
      </c>
      <c r="AC39" s="37">
        <v>1.9177603999999999</v>
      </c>
      <c r="AD39" s="16">
        <v>14.021993</v>
      </c>
      <c r="AE39" s="60">
        <v>1.3053303999999999</v>
      </c>
      <c r="AF39" s="16">
        <v>5.6945595999999998</v>
      </c>
      <c r="AG39" s="37">
        <v>1.0323536</v>
      </c>
      <c r="AH39" s="16">
        <v>14.436177000000001</v>
      </c>
      <c r="AI39" s="37">
        <v>1.3837197000000001</v>
      </c>
      <c r="AJ39" s="16">
        <v>31.829103</v>
      </c>
      <c r="AK39" s="37">
        <v>1.8375067</v>
      </c>
      <c r="AL39" s="16">
        <v>34.350113</v>
      </c>
      <c r="AM39" s="37">
        <v>1.7793369999999999</v>
      </c>
      <c r="AN39" s="16">
        <v>10.143155</v>
      </c>
      <c r="AO39" s="60">
        <v>1.1864117000000001</v>
      </c>
      <c r="AP39" s="16">
        <v>5.1528390999999996</v>
      </c>
      <c r="AQ39" s="37">
        <v>0.92774330000000005</v>
      </c>
      <c r="AR39" s="16">
        <v>15.803674000000001</v>
      </c>
      <c r="AS39" s="37">
        <v>1.4674328999999999</v>
      </c>
      <c r="AT39" s="16">
        <v>34.061525000000003</v>
      </c>
      <c r="AU39" s="37">
        <v>2.2059294</v>
      </c>
      <c r="AV39" s="16">
        <v>32.536613000000003</v>
      </c>
      <c r="AW39" s="37">
        <v>1.7625465</v>
      </c>
      <c r="AX39" s="16">
        <v>8.5061394000000004</v>
      </c>
      <c r="AY39" s="60">
        <v>0.94222379999999994</v>
      </c>
      <c r="AZ39" s="48"/>
      <c r="BA39" s="61"/>
    </row>
    <row r="40" spans="1:53">
      <c r="A40" s="18"/>
      <c r="B40" s="16"/>
      <c r="C40" s="37"/>
      <c r="D40" s="16"/>
      <c r="E40" s="37"/>
      <c r="F40" s="16"/>
      <c r="G40" s="37"/>
      <c r="H40" s="16"/>
      <c r="I40" s="37"/>
      <c r="J40" s="16"/>
      <c r="K40" s="60"/>
      <c r="L40" s="16"/>
      <c r="M40" s="37"/>
      <c r="N40" s="16"/>
      <c r="O40" s="37"/>
      <c r="P40" s="16"/>
      <c r="Q40" s="37"/>
      <c r="R40" s="16"/>
      <c r="S40" s="37"/>
      <c r="T40" s="16"/>
      <c r="U40" s="60"/>
      <c r="V40" s="16"/>
      <c r="W40" s="37"/>
      <c r="X40" s="16"/>
      <c r="Y40" s="37"/>
      <c r="Z40" s="16"/>
      <c r="AA40" s="37"/>
      <c r="AB40" s="16"/>
      <c r="AC40" s="37"/>
      <c r="AD40" s="16"/>
      <c r="AE40" s="60"/>
      <c r="AF40" s="16"/>
      <c r="AG40" s="37"/>
      <c r="AH40" s="16"/>
      <c r="AI40" s="37"/>
      <c r="AJ40" s="16"/>
      <c r="AK40" s="37"/>
      <c r="AL40" s="16"/>
      <c r="AM40" s="37"/>
      <c r="AN40" s="16"/>
      <c r="AO40" s="60"/>
      <c r="AP40" s="16"/>
      <c r="AQ40" s="37"/>
      <c r="AR40" s="16"/>
      <c r="AS40" s="37"/>
      <c r="AT40" s="16"/>
      <c r="AU40" s="37"/>
      <c r="AV40" s="16"/>
      <c r="AW40" s="37"/>
      <c r="AX40" s="16"/>
      <c r="AY40" s="60"/>
      <c r="AZ40" s="48"/>
      <c r="BA40" s="61"/>
    </row>
    <row r="41" spans="1:53">
      <c r="A41" s="14" t="s">
        <v>143</v>
      </c>
      <c r="B41" s="19">
        <v>2.5880595999999998</v>
      </c>
      <c r="C41" s="51">
        <v>0.15298539999999999</v>
      </c>
      <c r="D41" s="19">
        <v>11.244555999999999</v>
      </c>
      <c r="E41" s="51">
        <v>0.2829815</v>
      </c>
      <c r="F41" s="19">
        <v>33.369166</v>
      </c>
      <c r="G41" s="51">
        <v>0.41548049999999997</v>
      </c>
      <c r="H41" s="19">
        <v>40.933008000000001</v>
      </c>
      <c r="I41" s="51">
        <v>0.42139559999999998</v>
      </c>
      <c r="J41" s="19">
        <v>11.132951</v>
      </c>
      <c r="K41" s="38">
        <v>0.26185219999999998</v>
      </c>
      <c r="L41" s="19">
        <v>3.2935894999999999</v>
      </c>
      <c r="M41" s="51">
        <v>0.16027520000000001</v>
      </c>
      <c r="N41" s="19">
        <v>10.983834999999999</v>
      </c>
      <c r="O41" s="51">
        <v>0.27152419999999999</v>
      </c>
      <c r="P41" s="19">
        <v>29.158169000000001</v>
      </c>
      <c r="Q41" s="51">
        <v>0.37353769999999997</v>
      </c>
      <c r="R41" s="19">
        <v>39.679347</v>
      </c>
      <c r="S41" s="51">
        <v>0.38817800000000002</v>
      </c>
      <c r="T41" s="19">
        <v>15.641774</v>
      </c>
      <c r="U41" s="38">
        <v>0.28003990000000001</v>
      </c>
      <c r="V41" s="19">
        <v>3.9809624000000001</v>
      </c>
      <c r="W41" s="51">
        <v>0.15861819999999999</v>
      </c>
      <c r="X41" s="19">
        <v>12.827944</v>
      </c>
      <c r="Y41" s="51">
        <v>0.25871690000000003</v>
      </c>
      <c r="Z41" s="19">
        <v>31.209826</v>
      </c>
      <c r="AA41" s="51">
        <v>0.35510599999999998</v>
      </c>
      <c r="AB41" s="19">
        <v>37.446624999999997</v>
      </c>
      <c r="AC41" s="51">
        <v>0.36742469999999999</v>
      </c>
      <c r="AD41" s="19">
        <v>13.316390999999999</v>
      </c>
      <c r="AE41" s="38">
        <v>0.23340549999999999</v>
      </c>
      <c r="AF41" s="19">
        <v>5.3278151999999999</v>
      </c>
      <c r="AG41" s="51">
        <v>0.18367600000000001</v>
      </c>
      <c r="AH41" s="19">
        <v>15.938135000000001</v>
      </c>
      <c r="AI41" s="51">
        <v>0.2922844</v>
      </c>
      <c r="AJ41" s="19">
        <v>35.849393999999997</v>
      </c>
      <c r="AK41" s="51">
        <v>0.37859209999999999</v>
      </c>
      <c r="AL41" s="19">
        <v>32.940910000000002</v>
      </c>
      <c r="AM41" s="51">
        <v>0.35770380000000002</v>
      </c>
      <c r="AN41" s="19">
        <v>8.8982835999999992</v>
      </c>
      <c r="AO41" s="38">
        <v>0.20967420000000001</v>
      </c>
      <c r="AP41" s="19">
        <v>7.8222205999999996</v>
      </c>
      <c r="AQ41" s="51">
        <v>0.23917260000000001</v>
      </c>
      <c r="AR41" s="19">
        <v>20.496545000000001</v>
      </c>
      <c r="AS41" s="51">
        <v>0.34306680000000001</v>
      </c>
      <c r="AT41" s="19">
        <v>38.903503000000001</v>
      </c>
      <c r="AU41" s="51">
        <v>0.39221689999999998</v>
      </c>
      <c r="AV41" s="19">
        <v>26.671509</v>
      </c>
      <c r="AW41" s="51">
        <v>0.33578730000000001</v>
      </c>
      <c r="AX41" s="19">
        <v>4.8450831000000001</v>
      </c>
      <c r="AY41" s="38">
        <v>0.16521479999999999</v>
      </c>
      <c r="AZ41" s="48"/>
      <c r="BA41" s="61"/>
    </row>
    <row r="42" spans="1:53">
      <c r="A42" s="270"/>
      <c r="B42" s="277"/>
      <c r="C42" s="276"/>
      <c r="D42" s="277"/>
      <c r="E42" s="276"/>
      <c r="F42" s="277"/>
      <c r="G42" s="276"/>
      <c r="H42" s="277"/>
      <c r="I42" s="276"/>
      <c r="J42" s="277"/>
      <c r="K42" s="278"/>
      <c r="L42" s="277"/>
      <c r="M42" s="276"/>
      <c r="N42" s="277"/>
      <c r="O42" s="276"/>
      <c r="P42" s="277"/>
      <c r="Q42" s="276"/>
      <c r="R42" s="277"/>
      <c r="S42" s="276"/>
      <c r="T42" s="277"/>
      <c r="U42" s="278"/>
      <c r="V42" s="277"/>
      <c r="W42" s="276"/>
      <c r="X42" s="277"/>
      <c r="Y42" s="276"/>
      <c r="Z42" s="277"/>
      <c r="AA42" s="276"/>
      <c r="AB42" s="277"/>
      <c r="AC42" s="276"/>
      <c r="AD42" s="277"/>
      <c r="AE42" s="278"/>
      <c r="AF42" s="277"/>
      <c r="AG42" s="276"/>
      <c r="AH42" s="277"/>
      <c r="AI42" s="276"/>
      <c r="AJ42" s="277"/>
      <c r="AK42" s="276"/>
      <c r="AL42" s="277"/>
      <c r="AM42" s="276"/>
      <c r="AN42" s="277"/>
      <c r="AO42" s="278"/>
      <c r="AP42" s="277"/>
      <c r="AQ42" s="276"/>
      <c r="AR42" s="277"/>
      <c r="AS42" s="276"/>
      <c r="AT42" s="277"/>
      <c r="AU42" s="276"/>
      <c r="AV42" s="277"/>
      <c r="AW42" s="276"/>
      <c r="AX42" s="277"/>
      <c r="AY42" s="278"/>
      <c r="AZ42" s="48"/>
      <c r="BA42" s="61"/>
    </row>
    <row r="43" spans="1:53">
      <c r="A43" s="21" t="s">
        <v>35</v>
      </c>
      <c r="B43" s="7"/>
      <c r="C43" s="7"/>
      <c r="D43" s="7"/>
      <c r="E43" s="7"/>
      <c r="F43" s="7"/>
      <c r="G43" s="7"/>
      <c r="H43" s="7"/>
      <c r="I43" s="7"/>
      <c r="J43" s="7"/>
      <c r="K43" s="13"/>
      <c r="L43" s="7"/>
      <c r="M43" s="7"/>
      <c r="N43" s="7"/>
      <c r="O43" s="7"/>
      <c r="P43" s="7"/>
      <c r="Q43" s="7"/>
      <c r="R43" s="7"/>
      <c r="S43" s="7"/>
      <c r="T43" s="7"/>
      <c r="U43" s="13"/>
      <c r="V43" s="7"/>
      <c r="W43" s="7"/>
      <c r="X43" s="7"/>
      <c r="Y43" s="7"/>
      <c r="Z43" s="7"/>
      <c r="AA43" s="7"/>
      <c r="AB43" s="7"/>
      <c r="AC43" s="7"/>
      <c r="AD43" s="7"/>
      <c r="AE43" s="13"/>
      <c r="AF43" s="7"/>
      <c r="AG43" s="7"/>
      <c r="AH43" s="7"/>
      <c r="AI43" s="7"/>
      <c r="AJ43" s="7"/>
      <c r="AK43" s="7"/>
      <c r="AL43" s="7"/>
      <c r="AM43" s="7"/>
      <c r="AN43" s="7"/>
      <c r="AO43" s="13"/>
      <c r="AP43" s="7"/>
      <c r="AQ43" s="7"/>
      <c r="AR43" s="7"/>
      <c r="AS43" s="7"/>
      <c r="AT43" s="7"/>
      <c r="AU43" s="7"/>
      <c r="AV43" s="7"/>
      <c r="AW43" s="7"/>
      <c r="AX43" s="7"/>
      <c r="AY43" s="13"/>
      <c r="AZ43" s="48"/>
      <c r="BA43" s="61"/>
    </row>
    <row r="44" spans="1:53" ht="12.75" customHeight="1">
      <c r="A44" s="15" t="s">
        <v>252</v>
      </c>
      <c r="B44" s="22">
        <v>1.4403588000000001</v>
      </c>
      <c r="C44" s="43">
        <v>0.60241259999999996</v>
      </c>
      <c r="D44" s="22">
        <v>11.440623</v>
      </c>
      <c r="E44" s="43">
        <v>1.7341173999999999</v>
      </c>
      <c r="F44" s="22">
        <v>37.372019999999999</v>
      </c>
      <c r="G44" s="43">
        <v>2.2041588999999999</v>
      </c>
      <c r="H44" s="22">
        <v>36.271349999999998</v>
      </c>
      <c r="I44" s="43">
        <v>2.2076552</v>
      </c>
      <c r="J44" s="22">
        <v>3.8308832000000002</v>
      </c>
      <c r="K44" s="60">
        <v>1.1638892999999999</v>
      </c>
      <c r="L44" s="22">
        <v>1.1546926</v>
      </c>
      <c r="M44" s="43">
        <v>0.50271399999999999</v>
      </c>
      <c r="N44" s="22">
        <v>7.3560758000000002</v>
      </c>
      <c r="O44" s="43">
        <v>0.97374210000000005</v>
      </c>
      <c r="P44" s="22">
        <v>28.022387999999999</v>
      </c>
      <c r="Q44" s="43">
        <v>1.7504538999999999</v>
      </c>
      <c r="R44" s="22">
        <v>30.914406</v>
      </c>
      <c r="S44" s="43">
        <v>1.6014245</v>
      </c>
      <c r="T44" s="22">
        <v>7.1999798999999998</v>
      </c>
      <c r="U44" s="60">
        <v>0.96589709999999995</v>
      </c>
      <c r="V44" s="22">
        <v>1.1914876999999999</v>
      </c>
      <c r="W44" s="43">
        <v>0.52208060000000001</v>
      </c>
      <c r="X44" s="22">
        <v>9.3407186000000006</v>
      </c>
      <c r="Y44" s="43">
        <v>1.3868431000000001</v>
      </c>
      <c r="Z44" s="22">
        <v>32.390512999999999</v>
      </c>
      <c r="AA44" s="43">
        <v>2.1147770000000001</v>
      </c>
      <c r="AB44" s="22">
        <v>30.470479999999998</v>
      </c>
      <c r="AC44" s="43">
        <v>1.9108105</v>
      </c>
      <c r="AD44" s="22">
        <v>5.5983597999999999</v>
      </c>
      <c r="AE44" s="60">
        <v>0.80443549999999997</v>
      </c>
      <c r="AF44" s="22">
        <v>1.5629371999999999</v>
      </c>
      <c r="AG44" s="43">
        <v>0.45572020000000002</v>
      </c>
      <c r="AH44" s="22">
        <v>10.392899999999999</v>
      </c>
      <c r="AI44" s="43">
        <v>1.2418187999999999</v>
      </c>
      <c r="AJ44" s="22">
        <v>32.660155000000003</v>
      </c>
      <c r="AK44" s="43">
        <v>1.9137474999999999</v>
      </c>
      <c r="AL44" s="22">
        <v>34.42971</v>
      </c>
      <c r="AM44" s="43">
        <v>2.2331048</v>
      </c>
      <c r="AN44" s="22">
        <v>5.7861422999999998</v>
      </c>
      <c r="AO44" s="60">
        <v>1.0295045</v>
      </c>
      <c r="AP44" s="22">
        <v>2.6398792000000002</v>
      </c>
      <c r="AQ44" s="43">
        <v>0.69147289999999995</v>
      </c>
      <c r="AR44" s="22">
        <v>14.113125999999999</v>
      </c>
      <c r="AS44" s="43">
        <v>1.3820771999999999</v>
      </c>
      <c r="AT44" s="22">
        <v>36.028126999999998</v>
      </c>
      <c r="AU44" s="43">
        <v>2.0382495</v>
      </c>
      <c r="AV44" s="22">
        <v>28.563476000000001</v>
      </c>
      <c r="AW44" s="43">
        <v>1.7283071000000001</v>
      </c>
      <c r="AX44" s="22">
        <v>3.7365667</v>
      </c>
      <c r="AY44" s="60">
        <v>0.8183494</v>
      </c>
      <c r="AZ44" s="48"/>
      <c r="BA44" s="61"/>
    </row>
    <row r="45" spans="1:53" ht="12.75" customHeight="1">
      <c r="A45" s="89" t="s">
        <v>82</v>
      </c>
      <c r="B45" s="16">
        <v>24.854126000000001</v>
      </c>
      <c r="C45" s="37">
        <v>1.7016891000000001</v>
      </c>
      <c r="D45" s="16">
        <v>37.319690000000001</v>
      </c>
      <c r="E45" s="37">
        <v>2.0646751000000001</v>
      </c>
      <c r="F45" s="16">
        <v>29.948148</v>
      </c>
      <c r="G45" s="37">
        <v>2.068781</v>
      </c>
      <c r="H45" s="16">
        <v>7.2677459999999998</v>
      </c>
      <c r="I45" s="37">
        <v>1.0781065000000001</v>
      </c>
      <c r="J45" s="16">
        <v>0.61028959999999999</v>
      </c>
      <c r="K45" s="60">
        <v>0.38623239999999998</v>
      </c>
      <c r="L45" s="16">
        <v>28.141770000000001</v>
      </c>
      <c r="M45" s="37">
        <v>1.6204291</v>
      </c>
      <c r="N45" s="16">
        <v>37.774310999999997</v>
      </c>
      <c r="O45" s="37">
        <v>2.0203397999999999</v>
      </c>
      <c r="P45" s="16">
        <v>27.403281</v>
      </c>
      <c r="Q45" s="37">
        <v>1.6890911</v>
      </c>
      <c r="R45" s="16">
        <v>6.1118854000000002</v>
      </c>
      <c r="S45" s="37">
        <v>0.94923120000000005</v>
      </c>
      <c r="T45" s="16">
        <v>0.56875279999999995</v>
      </c>
      <c r="U45" s="60">
        <v>0.3117259</v>
      </c>
      <c r="V45" s="16">
        <v>34.099035999999998</v>
      </c>
      <c r="W45" s="37">
        <v>1.6633986000000001</v>
      </c>
      <c r="X45" s="16">
        <v>38.668410999999999</v>
      </c>
      <c r="Y45" s="37">
        <v>1.79314</v>
      </c>
      <c r="Z45" s="16">
        <v>22.303661000000002</v>
      </c>
      <c r="AA45" s="37">
        <v>1.6169924</v>
      </c>
      <c r="AB45" s="16">
        <v>4.5532382</v>
      </c>
      <c r="AC45" s="37">
        <v>0.90757880000000002</v>
      </c>
      <c r="AD45" s="16">
        <v>0.37565490000000001</v>
      </c>
      <c r="AE45" s="60">
        <v>0.27037840000000002</v>
      </c>
      <c r="AF45" s="16">
        <v>43.397097000000002</v>
      </c>
      <c r="AG45" s="37">
        <v>2.0534436</v>
      </c>
      <c r="AH45" s="16">
        <v>35.424393999999999</v>
      </c>
      <c r="AI45" s="37">
        <v>2.0892306</v>
      </c>
      <c r="AJ45" s="16">
        <v>18.237680999999998</v>
      </c>
      <c r="AK45" s="37">
        <v>1.5394136</v>
      </c>
      <c r="AL45" s="16">
        <v>2.7146148999999999</v>
      </c>
      <c r="AM45" s="37">
        <v>0.69965299999999997</v>
      </c>
      <c r="AN45" s="16" t="s">
        <v>22</v>
      </c>
      <c r="AO45" s="60" t="s">
        <v>22</v>
      </c>
      <c r="AP45" s="16">
        <v>42.957138999999998</v>
      </c>
      <c r="AQ45" s="37">
        <v>2.3763399999999999</v>
      </c>
      <c r="AR45" s="16">
        <v>33.420036000000003</v>
      </c>
      <c r="AS45" s="37">
        <v>2.5229344</v>
      </c>
      <c r="AT45" s="16">
        <v>17.955639000000001</v>
      </c>
      <c r="AU45" s="37">
        <v>1.9285074</v>
      </c>
      <c r="AV45" s="16">
        <v>4.2247912999999997</v>
      </c>
      <c r="AW45" s="37">
        <v>1.2539733</v>
      </c>
      <c r="AX45" s="16">
        <v>1.3120086</v>
      </c>
      <c r="AY45" s="60">
        <v>0.66817459999999995</v>
      </c>
      <c r="AZ45" s="48"/>
      <c r="BA45" s="61"/>
    </row>
    <row r="46" spans="1:53" ht="12.75" customHeight="1">
      <c r="A46" s="89" t="s">
        <v>83</v>
      </c>
      <c r="B46" s="16" t="s">
        <v>22</v>
      </c>
      <c r="C46" s="37" t="s">
        <v>22</v>
      </c>
      <c r="D46" s="16">
        <v>8.2840813000000004</v>
      </c>
      <c r="E46" s="37">
        <v>1.4894750000000001</v>
      </c>
      <c r="F46" s="16">
        <v>35.508111999999997</v>
      </c>
      <c r="G46" s="37">
        <v>2.4800138</v>
      </c>
      <c r="H46" s="16">
        <v>45.130152000000002</v>
      </c>
      <c r="I46" s="37">
        <v>2.7607759999999999</v>
      </c>
      <c r="J46" s="16">
        <v>8.6770844</v>
      </c>
      <c r="K46" s="60">
        <v>1.6549666999999999</v>
      </c>
      <c r="L46" s="16">
        <v>1.1091636</v>
      </c>
      <c r="M46" s="37">
        <v>0.50452039999999998</v>
      </c>
      <c r="N46" s="16">
        <v>8.3189124000000003</v>
      </c>
      <c r="O46" s="37">
        <v>1.2488866999999999</v>
      </c>
      <c r="P46" s="16">
        <v>37.241242999999997</v>
      </c>
      <c r="Q46" s="37">
        <v>2.5011638</v>
      </c>
      <c r="R46" s="16">
        <v>40.379738000000003</v>
      </c>
      <c r="S46" s="37">
        <v>2.9136069</v>
      </c>
      <c r="T46" s="16">
        <v>9.0348184000000007</v>
      </c>
      <c r="U46" s="60">
        <v>1.6899445</v>
      </c>
      <c r="V46" s="16">
        <v>2.6118089000000002</v>
      </c>
      <c r="W46" s="37">
        <v>0.9223597</v>
      </c>
      <c r="X46" s="16">
        <v>13.802626999999999</v>
      </c>
      <c r="Y46" s="37">
        <v>1.7312312000000001</v>
      </c>
      <c r="Z46" s="16">
        <v>39.672351999999997</v>
      </c>
      <c r="AA46" s="37">
        <v>3.0346742999999998</v>
      </c>
      <c r="AB46" s="16">
        <v>33.735577999999997</v>
      </c>
      <c r="AC46" s="37">
        <v>2.5740577</v>
      </c>
      <c r="AD46" s="16">
        <v>6.4005286000000003</v>
      </c>
      <c r="AE46" s="60">
        <v>1.1148115999999999</v>
      </c>
      <c r="AF46" s="16">
        <v>3.3662298000000002</v>
      </c>
      <c r="AG46" s="37">
        <v>0.80233339999999997</v>
      </c>
      <c r="AH46" s="16">
        <v>16.550730000000001</v>
      </c>
      <c r="AI46" s="37">
        <v>1.5341731999999999</v>
      </c>
      <c r="AJ46" s="16">
        <v>40.258271999999998</v>
      </c>
      <c r="AK46" s="37">
        <v>2.0439614000000002</v>
      </c>
      <c r="AL46" s="16">
        <v>29.907351999999999</v>
      </c>
      <c r="AM46" s="37">
        <v>1.9208779</v>
      </c>
      <c r="AN46" s="16">
        <v>4.9199719000000002</v>
      </c>
      <c r="AO46" s="60">
        <v>0.99471500000000002</v>
      </c>
      <c r="AP46" s="16">
        <v>2.7982315999999998</v>
      </c>
      <c r="AQ46" s="37">
        <v>0.8735636</v>
      </c>
      <c r="AR46" s="16">
        <v>16.185504999999999</v>
      </c>
      <c r="AS46" s="37">
        <v>1.5670012</v>
      </c>
      <c r="AT46" s="16">
        <v>45.192908000000003</v>
      </c>
      <c r="AU46" s="37">
        <v>2.5602046999999999</v>
      </c>
      <c r="AV46" s="16">
        <v>25.906652999999999</v>
      </c>
      <c r="AW46" s="37">
        <v>1.8174649</v>
      </c>
      <c r="AX46" s="16">
        <v>2.6690181000000002</v>
      </c>
      <c r="AY46" s="60">
        <v>0.69613100000000006</v>
      </c>
      <c r="AZ46" s="48"/>
      <c r="BA46" s="61"/>
    </row>
    <row r="47" spans="1:53" ht="12.75" customHeight="1">
      <c r="A47" s="94" t="s">
        <v>253</v>
      </c>
      <c r="B47" s="16">
        <v>1.1442521999999999</v>
      </c>
      <c r="C47" s="37">
        <v>0.58689040000000003</v>
      </c>
      <c r="D47" s="16">
        <v>12.608188</v>
      </c>
      <c r="E47" s="37">
        <v>2.0924472999999999</v>
      </c>
      <c r="F47" s="16">
        <v>36.003630000000001</v>
      </c>
      <c r="G47" s="37">
        <v>3.0977408999999998</v>
      </c>
      <c r="H47" s="16">
        <v>39.746901000000001</v>
      </c>
      <c r="I47" s="37">
        <v>2.8163615000000002</v>
      </c>
      <c r="J47" s="16">
        <v>10.497028999999999</v>
      </c>
      <c r="K47" s="60">
        <v>2.2739191999999999</v>
      </c>
      <c r="L47" s="16">
        <v>2.1055069</v>
      </c>
      <c r="M47" s="37">
        <v>1.1707510000000001</v>
      </c>
      <c r="N47" s="16">
        <v>12.716006999999999</v>
      </c>
      <c r="O47" s="37">
        <v>2.5440600999999998</v>
      </c>
      <c r="P47" s="16">
        <v>35.276145</v>
      </c>
      <c r="Q47" s="37">
        <v>3.0905434000000001</v>
      </c>
      <c r="R47" s="16">
        <v>39.558148000000003</v>
      </c>
      <c r="S47" s="37">
        <v>3.7246290000000002</v>
      </c>
      <c r="T47" s="16">
        <v>10.344193000000001</v>
      </c>
      <c r="U47" s="60">
        <v>2.1803824000000001</v>
      </c>
      <c r="V47" s="16" t="s">
        <v>22</v>
      </c>
      <c r="W47" s="37" t="s">
        <v>22</v>
      </c>
      <c r="X47" s="16">
        <v>11.865442</v>
      </c>
      <c r="Y47" s="37">
        <v>2.6898241999999999</v>
      </c>
      <c r="Z47" s="16">
        <v>32.557183000000002</v>
      </c>
      <c r="AA47" s="37">
        <v>2.9397840999999998</v>
      </c>
      <c r="AB47" s="16">
        <v>42.563845999999998</v>
      </c>
      <c r="AC47" s="37">
        <v>3.3962957999999999</v>
      </c>
      <c r="AD47" s="16">
        <v>12.163827</v>
      </c>
      <c r="AE47" s="60">
        <v>3.0271452999999999</v>
      </c>
      <c r="AF47" s="16">
        <v>1.5623294999999999</v>
      </c>
      <c r="AG47" s="37">
        <v>0.90913920000000004</v>
      </c>
      <c r="AH47" s="16">
        <v>10.202294999999999</v>
      </c>
      <c r="AI47" s="37">
        <v>2.0243888999999999</v>
      </c>
      <c r="AJ47" s="16">
        <v>34.188532000000002</v>
      </c>
      <c r="AK47" s="37">
        <v>2.9905449000000002</v>
      </c>
      <c r="AL47" s="16">
        <v>42.390414999999997</v>
      </c>
      <c r="AM47" s="37">
        <v>2.8307658999999998</v>
      </c>
      <c r="AN47" s="16">
        <v>11.656428999999999</v>
      </c>
      <c r="AO47" s="60">
        <v>2.4984714000000001</v>
      </c>
      <c r="AP47" s="16">
        <v>1.9622481000000001</v>
      </c>
      <c r="AQ47" s="37">
        <v>1.3575911000000001</v>
      </c>
      <c r="AR47" s="16">
        <v>9.9935711000000005</v>
      </c>
      <c r="AS47" s="37">
        <v>1.8150218</v>
      </c>
      <c r="AT47" s="16">
        <v>36.568744000000002</v>
      </c>
      <c r="AU47" s="37">
        <v>4.2027745000000003</v>
      </c>
      <c r="AV47" s="16">
        <v>41.906771999999997</v>
      </c>
      <c r="AW47" s="37">
        <v>4.6477766000000003</v>
      </c>
      <c r="AX47" s="16">
        <v>9.5686646999999994</v>
      </c>
      <c r="AY47" s="60">
        <v>2.1211229999999999</v>
      </c>
      <c r="AZ47" s="48"/>
      <c r="BA47" s="61"/>
    </row>
    <row r="48" spans="1:53" ht="12.75" customHeight="1">
      <c r="A48" s="92" t="s">
        <v>84</v>
      </c>
      <c r="B48" s="44">
        <v>0.90104660000000003</v>
      </c>
      <c r="C48" s="45">
        <v>0.31623390000000001</v>
      </c>
      <c r="D48" s="44">
        <v>6.8262049999999999</v>
      </c>
      <c r="E48" s="45">
        <v>0.93857659999999998</v>
      </c>
      <c r="F48" s="44">
        <v>29.140115000000002</v>
      </c>
      <c r="G48" s="45">
        <v>1.9099813000000001</v>
      </c>
      <c r="H48" s="44">
        <v>46.542631999999998</v>
      </c>
      <c r="I48" s="45">
        <v>1.7995289999999999</v>
      </c>
      <c r="J48" s="44">
        <v>16.458917</v>
      </c>
      <c r="K48" s="63">
        <v>1.3608883000000001</v>
      </c>
      <c r="L48" s="44">
        <v>2.3919315999999999</v>
      </c>
      <c r="M48" s="45">
        <v>0.54697419999999997</v>
      </c>
      <c r="N48" s="44">
        <v>9.9075500000000005</v>
      </c>
      <c r="O48" s="45">
        <v>0.9763001</v>
      </c>
      <c r="P48" s="44">
        <v>27.193425000000001</v>
      </c>
      <c r="Q48" s="45">
        <v>1.6922486999999999</v>
      </c>
      <c r="R48" s="44">
        <v>42.109177000000003</v>
      </c>
      <c r="S48" s="45">
        <v>1.5675631999999999</v>
      </c>
      <c r="T48" s="44">
        <v>18.25958</v>
      </c>
      <c r="U48" s="63">
        <v>1.4073811000000001</v>
      </c>
      <c r="V48" s="44">
        <v>6.8116760999999997</v>
      </c>
      <c r="W48" s="45">
        <v>0.81974150000000001</v>
      </c>
      <c r="X48" s="44">
        <v>15.347490000000001</v>
      </c>
      <c r="Y48" s="45">
        <v>1.1675305</v>
      </c>
      <c r="Z48" s="44">
        <v>32.048152999999999</v>
      </c>
      <c r="AA48" s="45">
        <v>1.9078735</v>
      </c>
      <c r="AB48" s="44">
        <v>35.622692000000001</v>
      </c>
      <c r="AC48" s="45">
        <v>1.6719253000000001</v>
      </c>
      <c r="AD48" s="44">
        <v>9.5990502000000006</v>
      </c>
      <c r="AE48" s="63">
        <v>1.1652682999999999</v>
      </c>
      <c r="AF48" s="44">
        <v>14.158381</v>
      </c>
      <c r="AG48" s="45">
        <v>1.0406451000000001</v>
      </c>
      <c r="AH48" s="44">
        <v>20.694178999999998</v>
      </c>
      <c r="AI48" s="45">
        <v>1.43971</v>
      </c>
      <c r="AJ48" s="44">
        <v>33.543272000000002</v>
      </c>
      <c r="AK48" s="45">
        <v>1.7107292999999999</v>
      </c>
      <c r="AL48" s="44">
        <v>25.250001000000001</v>
      </c>
      <c r="AM48" s="45">
        <v>1.6858147999999999</v>
      </c>
      <c r="AN48" s="44">
        <v>5.3473477999999997</v>
      </c>
      <c r="AO48" s="63">
        <v>1.1188978999999999</v>
      </c>
      <c r="AP48" s="44">
        <v>24.972798999999998</v>
      </c>
      <c r="AQ48" s="45">
        <v>1.5052931000000001</v>
      </c>
      <c r="AR48" s="44">
        <v>25.453033000000001</v>
      </c>
      <c r="AS48" s="45">
        <v>1.6553648999999999</v>
      </c>
      <c r="AT48" s="44">
        <v>29.879949</v>
      </c>
      <c r="AU48" s="45">
        <v>2.0020394000000001</v>
      </c>
      <c r="AV48" s="44">
        <v>14.115399</v>
      </c>
      <c r="AW48" s="45">
        <v>1.7203275</v>
      </c>
      <c r="AX48" s="44">
        <v>2.4013018000000002</v>
      </c>
      <c r="AY48" s="63">
        <v>0.67580229999999997</v>
      </c>
      <c r="AZ48" s="48"/>
      <c r="BA48" s="61"/>
    </row>
    <row r="49" spans="1:52" ht="72" customHeight="1">
      <c r="A49" s="350" t="s">
        <v>254</v>
      </c>
      <c r="B49" s="350"/>
      <c r="C49" s="350"/>
      <c r="D49" s="350"/>
      <c r="E49" s="350"/>
      <c r="F49" s="350"/>
      <c r="G49" s="350"/>
      <c r="H49" s="350"/>
      <c r="I49" s="350"/>
      <c r="J49" s="350"/>
      <c r="K49" s="350"/>
      <c r="L49" s="350"/>
      <c r="M49" s="350"/>
      <c r="N49" s="350"/>
      <c r="O49" s="350"/>
      <c r="P49" s="350"/>
      <c r="Q49" s="350"/>
      <c r="R49" s="350"/>
      <c r="S49" s="350"/>
      <c r="T49" s="350"/>
      <c r="U49" s="350"/>
      <c r="V49" s="350"/>
      <c r="W49" s="350"/>
      <c r="X49" s="350"/>
      <c r="Y49" s="350"/>
      <c r="Z49" s="350"/>
      <c r="AA49" s="350"/>
      <c r="AB49" s="350"/>
      <c r="AC49" s="85"/>
      <c r="AD49" s="85"/>
      <c r="AE49" s="85"/>
      <c r="AF49" s="85"/>
      <c r="AG49" s="85"/>
      <c r="AH49" s="85"/>
      <c r="AI49" s="85"/>
      <c r="AJ49" s="85"/>
      <c r="AK49" s="85"/>
      <c r="AL49" s="85"/>
      <c r="AM49" s="85"/>
      <c r="AN49" s="85"/>
      <c r="AO49" s="85"/>
      <c r="AP49" s="85"/>
      <c r="AQ49" s="85"/>
      <c r="AR49" s="85"/>
      <c r="AS49" s="85"/>
      <c r="AT49" s="85"/>
      <c r="AU49" s="85"/>
      <c r="AV49" s="85"/>
      <c r="AW49" s="85"/>
      <c r="AX49" s="85"/>
      <c r="AY49" s="85"/>
      <c r="AZ49" s="48"/>
    </row>
    <row r="50" spans="1:52" customFormat="1">
      <c r="A50" s="331" t="s">
        <v>282</v>
      </c>
      <c r="B50" s="331"/>
      <c r="C50" s="331"/>
      <c r="D50" s="331"/>
      <c r="E50" s="331"/>
      <c r="F50" s="331"/>
      <c r="G50" s="331"/>
      <c r="H50" s="331"/>
      <c r="I50" s="331"/>
      <c r="J50" s="331"/>
      <c r="K50" s="331"/>
      <c r="L50" s="331"/>
      <c r="M50" s="331"/>
      <c r="N50" s="331"/>
      <c r="O50" s="331"/>
      <c r="P50" s="331"/>
      <c r="Q50" s="331"/>
      <c r="R50" s="331"/>
      <c r="S50" s="331"/>
      <c r="T50" s="331"/>
      <c r="U50" s="331"/>
      <c r="V50" s="331"/>
      <c r="W50" s="331"/>
      <c r="X50" s="331"/>
      <c r="Y50" s="331"/>
      <c r="Z50" s="331"/>
      <c r="AA50" s="331"/>
      <c r="AB50" s="331"/>
      <c r="AC50" s="54"/>
      <c r="AD50" s="54"/>
      <c r="AE50" s="54"/>
      <c r="AF50" s="54"/>
      <c r="AG50" s="54"/>
      <c r="AH50" s="54"/>
      <c r="AI50" s="54"/>
      <c r="AJ50" s="54"/>
      <c r="AK50" s="54"/>
      <c r="AL50" s="54"/>
      <c r="AM50" s="54"/>
      <c r="AN50" s="54"/>
      <c r="AO50" s="54"/>
      <c r="AP50" s="54"/>
      <c r="AQ50" s="54"/>
      <c r="AR50" s="54"/>
      <c r="AS50" s="54"/>
      <c r="AT50" s="54"/>
      <c r="AU50" s="54"/>
      <c r="AV50" s="54"/>
      <c r="AW50" s="54"/>
      <c r="AX50" s="54"/>
      <c r="AY50" s="54"/>
      <c r="AZ50" s="48"/>
    </row>
    <row r="51" spans="1:52" ht="3.75" customHeight="1">
      <c r="A51" s="358"/>
      <c r="B51" s="358"/>
      <c r="C51" s="358"/>
      <c r="D51" s="358"/>
      <c r="E51" s="358"/>
      <c r="F51" s="358"/>
      <c r="G51" s="358"/>
      <c r="H51" s="358"/>
      <c r="I51" s="358"/>
      <c r="J51" s="358"/>
      <c r="K51" s="358"/>
      <c r="L51" s="358"/>
      <c r="M51" s="358"/>
      <c r="N51" s="358"/>
      <c r="O51" s="358"/>
      <c r="P51" s="358"/>
      <c r="Q51" s="358"/>
      <c r="R51" s="358"/>
      <c r="S51" s="358"/>
      <c r="T51" s="358"/>
      <c r="U51" s="358"/>
      <c r="V51" s="358"/>
      <c r="W51" s="358"/>
      <c r="X51" s="358"/>
      <c r="Y51" s="358"/>
      <c r="Z51" s="358"/>
      <c r="AA51" s="358"/>
      <c r="AB51" s="358"/>
      <c r="AC51" s="97"/>
      <c r="AD51" s="97"/>
      <c r="AE51" s="97"/>
      <c r="AF51" s="29"/>
      <c r="AG51" s="29"/>
      <c r="AH51" s="29"/>
      <c r="AI51" s="29"/>
      <c r="AJ51" s="29"/>
      <c r="AK51" s="29"/>
      <c r="AL51" s="29"/>
      <c r="AM51" s="29"/>
      <c r="AN51" s="29"/>
      <c r="AO51" s="29"/>
      <c r="AP51" s="29"/>
      <c r="AQ51" s="29"/>
      <c r="AR51" s="29"/>
      <c r="AS51" s="29"/>
      <c r="AT51" s="29"/>
      <c r="AU51" s="29"/>
      <c r="AV51" s="29"/>
      <c r="AW51" s="29"/>
      <c r="AX51" s="29"/>
      <c r="AY51" s="29"/>
    </row>
    <row r="52" spans="1:52" ht="3.75" customHeight="1">
      <c r="A52" s="358"/>
      <c r="B52" s="358"/>
      <c r="C52" s="358"/>
      <c r="D52" s="358"/>
      <c r="E52" s="358"/>
      <c r="F52" s="358"/>
      <c r="G52" s="358"/>
      <c r="H52" s="358"/>
      <c r="I52" s="358"/>
      <c r="J52" s="358"/>
      <c r="K52" s="358"/>
      <c r="L52" s="358"/>
      <c r="M52" s="358"/>
      <c r="N52" s="358"/>
      <c r="O52" s="358"/>
      <c r="P52" s="358"/>
      <c r="Q52" s="358"/>
      <c r="R52" s="358"/>
      <c r="S52" s="358"/>
      <c r="T52" s="358"/>
      <c r="U52" s="358"/>
      <c r="V52" s="358"/>
      <c r="W52" s="358"/>
      <c r="X52" s="358"/>
      <c r="Y52" s="358"/>
      <c r="Z52" s="358"/>
      <c r="AA52" s="358"/>
      <c r="AB52" s="358"/>
      <c r="AC52" s="97"/>
      <c r="AD52" s="97"/>
      <c r="AE52" s="97"/>
      <c r="AF52" s="31"/>
      <c r="AG52" s="31"/>
      <c r="AH52" s="31"/>
      <c r="AI52" s="31"/>
      <c r="AJ52" s="31"/>
      <c r="AK52" s="31"/>
      <c r="AL52" s="31"/>
      <c r="AM52" s="31"/>
      <c r="AN52" s="31"/>
      <c r="AO52" s="31"/>
      <c r="AP52" s="31"/>
      <c r="AQ52" s="31"/>
      <c r="AR52" s="31"/>
      <c r="AS52" s="31"/>
      <c r="AT52" s="31"/>
      <c r="AU52" s="31"/>
      <c r="AV52" s="31"/>
      <c r="AW52" s="31"/>
      <c r="AX52" s="31"/>
      <c r="AY52" s="31"/>
    </row>
    <row r="53" spans="1:52" ht="3.75" customHeight="1">
      <c r="A53" s="358"/>
      <c r="B53" s="358"/>
      <c r="C53" s="358"/>
      <c r="D53" s="358"/>
      <c r="E53" s="358"/>
      <c r="F53" s="358"/>
      <c r="G53" s="358"/>
      <c r="H53" s="358"/>
      <c r="I53" s="358"/>
      <c r="J53" s="358"/>
      <c r="K53" s="358"/>
      <c r="L53" s="358"/>
      <c r="M53" s="358"/>
      <c r="N53" s="358"/>
      <c r="O53" s="358"/>
      <c r="P53" s="358"/>
      <c r="Q53" s="358"/>
      <c r="R53" s="358"/>
      <c r="S53" s="358"/>
      <c r="T53" s="358"/>
      <c r="U53" s="358"/>
      <c r="V53" s="358"/>
      <c r="W53" s="358"/>
      <c r="X53" s="358"/>
      <c r="Y53" s="358"/>
      <c r="Z53" s="358"/>
      <c r="AA53" s="358"/>
      <c r="AB53" s="358"/>
      <c r="AC53" s="97"/>
      <c r="AD53" s="97"/>
      <c r="AE53" s="97"/>
    </row>
    <row r="54" spans="1:52">
      <c r="A54" s="100" t="s">
        <v>258</v>
      </c>
      <c r="B54" s="55"/>
      <c r="C54"/>
      <c r="D54"/>
      <c r="E54"/>
      <c r="F54"/>
      <c r="G54"/>
      <c r="H54"/>
      <c r="I54"/>
      <c r="J54"/>
      <c r="K54"/>
    </row>
  </sheetData>
  <mergeCells count="34">
    <mergeCell ref="AF7:AO7"/>
    <mergeCell ref="A51:AB53"/>
    <mergeCell ref="L8:M8"/>
    <mergeCell ref="V8:W8"/>
    <mergeCell ref="AD8:AE8"/>
    <mergeCell ref="N8:O8"/>
    <mergeCell ref="A2:K4"/>
    <mergeCell ref="B7:K7"/>
    <mergeCell ref="L7:U7"/>
    <mergeCell ref="A49:AB49"/>
    <mergeCell ref="A50:AB50"/>
    <mergeCell ref="V7:AE7"/>
    <mergeCell ref="B8:C8"/>
    <mergeCell ref="D8:E8"/>
    <mergeCell ref="F8:G8"/>
    <mergeCell ref="H8:I8"/>
    <mergeCell ref="J8:K8"/>
    <mergeCell ref="P8:Q8"/>
    <mergeCell ref="AP7:AY7"/>
    <mergeCell ref="R8:S8"/>
    <mergeCell ref="T8:U8"/>
    <mergeCell ref="X8:Y8"/>
    <mergeCell ref="Z8:AA8"/>
    <mergeCell ref="AB8:AC8"/>
    <mergeCell ref="AX8:AY8"/>
    <mergeCell ref="AL8:AM8"/>
    <mergeCell ref="AN8:AO8"/>
    <mergeCell ref="AP8:AQ8"/>
    <mergeCell ref="AR8:AS8"/>
    <mergeCell ref="AT8:AU8"/>
    <mergeCell ref="AV8:AW8"/>
    <mergeCell ref="AF8:AG8"/>
    <mergeCell ref="AH8:AI8"/>
    <mergeCell ref="AJ8:AK8"/>
  </mergeCells>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BA54"/>
  <sheetViews>
    <sheetView zoomScaleNormal="100" workbookViewId="0">
      <selection activeCell="A2" sqref="A2:K4"/>
    </sheetView>
  </sheetViews>
  <sheetFormatPr defaultRowHeight="12.75"/>
  <cols>
    <col min="1" max="1" width="16.7109375" style="2" customWidth="1"/>
    <col min="2" max="41" width="5" style="2" customWidth="1"/>
    <col min="42" max="51" width="5.7109375" style="2" customWidth="1"/>
    <col min="52" max="16384" width="9.140625" style="2"/>
  </cols>
  <sheetData>
    <row r="1" spans="1:53">
      <c r="A1" s="1" t="s">
        <v>182</v>
      </c>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row>
    <row r="2" spans="1:53" ht="12.75" customHeight="1">
      <c r="A2" s="332" t="s">
        <v>223</v>
      </c>
      <c r="B2" s="332"/>
      <c r="C2" s="332"/>
      <c r="D2" s="332"/>
      <c r="E2" s="332"/>
      <c r="F2" s="332"/>
      <c r="G2" s="332"/>
      <c r="H2" s="332"/>
      <c r="I2" s="332"/>
      <c r="J2" s="332"/>
      <c r="K2" s="332"/>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row>
    <row r="3" spans="1:53">
      <c r="A3" s="332"/>
      <c r="B3" s="332"/>
      <c r="C3" s="332"/>
      <c r="D3" s="332"/>
      <c r="E3" s="332"/>
      <c r="F3" s="332"/>
      <c r="G3" s="332"/>
      <c r="H3" s="332"/>
      <c r="I3" s="332"/>
      <c r="J3" s="332"/>
      <c r="K3" s="332"/>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row>
    <row r="4" spans="1:53">
      <c r="A4" s="332"/>
      <c r="B4" s="332"/>
      <c r="C4" s="332"/>
      <c r="D4" s="332"/>
      <c r="E4" s="332"/>
      <c r="F4" s="332"/>
      <c r="G4" s="332"/>
      <c r="H4" s="332"/>
      <c r="I4" s="332"/>
      <c r="J4" s="332"/>
      <c r="K4" s="332"/>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row>
    <row r="5" spans="1:53">
      <c r="A5" s="28"/>
      <c r="B5" s="28"/>
      <c r="C5" s="28"/>
      <c r="D5" s="28"/>
      <c r="E5" s="28"/>
      <c r="F5" s="28"/>
      <c r="G5" s="28"/>
      <c r="H5" s="28"/>
      <c r="I5" s="28"/>
      <c r="J5" s="28"/>
      <c r="K5" s="28"/>
      <c r="L5" s="28"/>
      <c r="M5" s="28"/>
      <c r="N5" s="28"/>
      <c r="O5" s="28"/>
      <c r="P5" s="28"/>
      <c r="Q5" s="28"/>
      <c r="R5" s="28"/>
      <c r="S5" s="28"/>
      <c r="T5" s="28"/>
      <c r="U5" s="28"/>
      <c r="V5" s="28"/>
      <c r="W5" s="28"/>
      <c r="X5" s="28"/>
      <c r="Y5" s="28"/>
      <c r="Z5" s="28"/>
      <c r="AA5" s="28"/>
      <c r="AB5" s="28"/>
      <c r="AC5" s="28"/>
      <c r="AD5" s="28"/>
      <c r="AE5" s="28"/>
      <c r="AF5" s="28"/>
      <c r="AG5" s="28"/>
      <c r="AH5" s="28"/>
      <c r="AI5" s="28"/>
      <c r="AJ5" s="28"/>
      <c r="AK5" s="28"/>
      <c r="AL5" s="28"/>
      <c r="AM5" s="28"/>
      <c r="AN5" s="28"/>
      <c r="AO5" s="28"/>
      <c r="AP5" s="28"/>
      <c r="AQ5" s="28"/>
      <c r="AR5" s="28"/>
      <c r="AS5" s="28"/>
      <c r="AT5" s="28"/>
      <c r="AU5" s="28"/>
      <c r="AV5" s="28"/>
      <c r="AW5" s="28"/>
      <c r="AX5" s="28"/>
      <c r="AY5" s="28"/>
    </row>
    <row r="6" spans="1:53" customFormat="1"/>
    <row r="7" spans="1:53" ht="15">
      <c r="A7" s="5"/>
      <c r="B7" s="347" t="s">
        <v>53</v>
      </c>
      <c r="C7" s="348"/>
      <c r="D7" s="348"/>
      <c r="E7" s="348"/>
      <c r="F7" s="348"/>
      <c r="G7" s="348"/>
      <c r="H7" s="348"/>
      <c r="I7" s="348"/>
      <c r="J7" s="348"/>
      <c r="K7" s="349"/>
      <c r="L7" s="347" t="s">
        <v>42</v>
      </c>
      <c r="M7" s="348"/>
      <c r="N7" s="348"/>
      <c r="O7" s="348"/>
      <c r="P7" s="348"/>
      <c r="Q7" s="348"/>
      <c r="R7" s="348"/>
      <c r="S7" s="348"/>
      <c r="T7" s="348"/>
      <c r="U7" s="349"/>
      <c r="V7" s="347" t="s">
        <v>43</v>
      </c>
      <c r="W7" s="348"/>
      <c r="X7" s="348"/>
      <c r="Y7" s="348"/>
      <c r="Z7" s="348"/>
      <c r="AA7" s="348"/>
      <c r="AB7" s="348"/>
      <c r="AC7" s="348"/>
      <c r="AD7" s="348"/>
      <c r="AE7" s="349"/>
      <c r="AF7" s="347" t="s">
        <v>44</v>
      </c>
      <c r="AG7" s="348"/>
      <c r="AH7" s="348"/>
      <c r="AI7" s="348"/>
      <c r="AJ7" s="348"/>
      <c r="AK7" s="348"/>
      <c r="AL7" s="348"/>
      <c r="AM7" s="348"/>
      <c r="AN7" s="348"/>
      <c r="AO7" s="349"/>
      <c r="AP7" s="347" t="s">
        <v>45</v>
      </c>
      <c r="AQ7" s="348"/>
      <c r="AR7" s="348"/>
      <c r="AS7" s="348"/>
      <c r="AT7" s="348"/>
      <c r="AU7" s="348"/>
      <c r="AV7" s="348"/>
      <c r="AW7" s="348"/>
      <c r="AX7" s="348"/>
      <c r="AY7" s="349"/>
    </row>
    <row r="8" spans="1:53" ht="24" customHeight="1">
      <c r="A8"/>
      <c r="B8" s="341" t="s">
        <v>48</v>
      </c>
      <c r="C8" s="342"/>
      <c r="D8" s="341" t="s">
        <v>49</v>
      </c>
      <c r="E8" s="342"/>
      <c r="F8" s="341" t="s">
        <v>50</v>
      </c>
      <c r="G8" s="342"/>
      <c r="H8" s="341" t="s">
        <v>51</v>
      </c>
      <c r="I8" s="342"/>
      <c r="J8" s="341" t="s">
        <v>279</v>
      </c>
      <c r="K8" s="342"/>
      <c r="L8" s="341" t="s">
        <v>54</v>
      </c>
      <c r="M8" s="342"/>
      <c r="N8" s="341" t="s">
        <v>49</v>
      </c>
      <c r="O8" s="342"/>
      <c r="P8" s="341" t="s">
        <v>50</v>
      </c>
      <c r="Q8" s="342"/>
      <c r="R8" s="341" t="s">
        <v>51</v>
      </c>
      <c r="S8" s="342"/>
      <c r="T8" s="341" t="s">
        <v>279</v>
      </c>
      <c r="U8" s="342"/>
      <c r="V8" s="341" t="s">
        <v>54</v>
      </c>
      <c r="W8" s="342"/>
      <c r="X8" s="341" t="s">
        <v>49</v>
      </c>
      <c r="Y8" s="342"/>
      <c r="Z8" s="341" t="s">
        <v>50</v>
      </c>
      <c r="AA8" s="342"/>
      <c r="AB8" s="341" t="s">
        <v>51</v>
      </c>
      <c r="AC8" s="342"/>
      <c r="AD8" s="341" t="s">
        <v>279</v>
      </c>
      <c r="AE8" s="342"/>
      <c r="AF8" s="341" t="s">
        <v>54</v>
      </c>
      <c r="AG8" s="342"/>
      <c r="AH8" s="341" t="s">
        <v>49</v>
      </c>
      <c r="AI8" s="342"/>
      <c r="AJ8" s="341" t="s">
        <v>50</v>
      </c>
      <c r="AK8" s="342"/>
      <c r="AL8" s="341" t="s">
        <v>51</v>
      </c>
      <c r="AM8" s="342"/>
      <c r="AN8" s="341" t="s">
        <v>279</v>
      </c>
      <c r="AO8" s="342"/>
      <c r="AP8" s="341" t="s">
        <v>54</v>
      </c>
      <c r="AQ8" s="342"/>
      <c r="AR8" s="341" t="s">
        <v>49</v>
      </c>
      <c r="AS8" s="342"/>
      <c r="AT8" s="341" t="s">
        <v>50</v>
      </c>
      <c r="AU8" s="342"/>
      <c r="AV8" s="341" t="s">
        <v>51</v>
      </c>
      <c r="AW8" s="342"/>
      <c r="AX8" s="341" t="s">
        <v>279</v>
      </c>
      <c r="AY8" s="342"/>
    </row>
    <row r="9" spans="1:53" s="11" customFormat="1" ht="20.25" customHeight="1">
      <c r="A9" s="8"/>
      <c r="B9" s="56" t="s">
        <v>52</v>
      </c>
      <c r="C9" s="57" t="s">
        <v>39</v>
      </c>
      <c r="D9" s="56" t="s">
        <v>52</v>
      </c>
      <c r="E9" s="57" t="s">
        <v>39</v>
      </c>
      <c r="F9" s="56" t="s">
        <v>52</v>
      </c>
      <c r="G9" s="57" t="s">
        <v>39</v>
      </c>
      <c r="H9" s="56" t="s">
        <v>52</v>
      </c>
      <c r="I9" s="57" t="s">
        <v>39</v>
      </c>
      <c r="J9" s="56" t="s">
        <v>52</v>
      </c>
      <c r="K9" s="57" t="s">
        <v>39</v>
      </c>
      <c r="L9" s="56" t="s">
        <v>52</v>
      </c>
      <c r="M9" s="57" t="s">
        <v>39</v>
      </c>
      <c r="N9" s="56" t="s">
        <v>52</v>
      </c>
      <c r="O9" s="57" t="s">
        <v>39</v>
      </c>
      <c r="P9" s="56" t="s">
        <v>52</v>
      </c>
      <c r="Q9" s="57" t="s">
        <v>39</v>
      </c>
      <c r="R9" s="56" t="s">
        <v>52</v>
      </c>
      <c r="S9" s="57" t="s">
        <v>39</v>
      </c>
      <c r="T9" s="56" t="s">
        <v>52</v>
      </c>
      <c r="U9" s="57" t="s">
        <v>39</v>
      </c>
      <c r="V9" s="56" t="s">
        <v>52</v>
      </c>
      <c r="W9" s="57" t="s">
        <v>39</v>
      </c>
      <c r="X9" s="56" t="s">
        <v>52</v>
      </c>
      <c r="Y9" s="57" t="s">
        <v>39</v>
      </c>
      <c r="Z9" s="56" t="s">
        <v>52</v>
      </c>
      <c r="AA9" s="57" t="s">
        <v>39</v>
      </c>
      <c r="AB9" s="56" t="s">
        <v>52</v>
      </c>
      <c r="AC9" s="57" t="s">
        <v>39</v>
      </c>
      <c r="AD9" s="56" t="s">
        <v>52</v>
      </c>
      <c r="AE9" s="57" t="s">
        <v>39</v>
      </c>
      <c r="AF9" s="56" t="s">
        <v>52</v>
      </c>
      <c r="AG9" s="57" t="s">
        <v>39</v>
      </c>
      <c r="AH9" s="56" t="s">
        <v>52</v>
      </c>
      <c r="AI9" s="57" t="s">
        <v>39</v>
      </c>
      <c r="AJ9" s="56" t="s">
        <v>52</v>
      </c>
      <c r="AK9" s="57" t="s">
        <v>39</v>
      </c>
      <c r="AL9" s="56" t="s">
        <v>52</v>
      </c>
      <c r="AM9" s="57" t="s">
        <v>39</v>
      </c>
      <c r="AN9" s="56" t="s">
        <v>52</v>
      </c>
      <c r="AO9" s="57" t="s">
        <v>39</v>
      </c>
      <c r="AP9" s="56" t="s">
        <v>52</v>
      </c>
      <c r="AQ9" s="57" t="s">
        <v>39</v>
      </c>
      <c r="AR9" s="56" t="s">
        <v>52</v>
      </c>
      <c r="AS9" s="57" t="s">
        <v>39</v>
      </c>
      <c r="AT9" s="56" t="s">
        <v>52</v>
      </c>
      <c r="AU9" s="57" t="s">
        <v>39</v>
      </c>
      <c r="AV9" s="56" t="s">
        <v>52</v>
      </c>
      <c r="AW9" s="57" t="s">
        <v>39</v>
      </c>
      <c r="AX9" s="56" t="s">
        <v>52</v>
      </c>
      <c r="AY9" s="57" t="s">
        <v>39</v>
      </c>
    </row>
    <row r="10" spans="1:53">
      <c r="A10" s="12" t="s">
        <v>75</v>
      </c>
      <c r="B10" s="35"/>
      <c r="C10" s="35"/>
      <c r="D10" s="35"/>
      <c r="E10" s="35"/>
      <c r="F10" s="35"/>
      <c r="G10" s="35"/>
      <c r="H10" s="35"/>
      <c r="I10" s="35"/>
      <c r="J10" s="35"/>
      <c r="K10" s="59"/>
      <c r="L10" s="35"/>
      <c r="M10" s="35"/>
      <c r="N10" s="35"/>
      <c r="O10" s="35"/>
      <c r="P10" s="35"/>
      <c r="Q10" s="35"/>
      <c r="R10" s="35"/>
      <c r="S10" s="35"/>
      <c r="T10" s="35"/>
      <c r="U10" s="59"/>
      <c r="V10" s="35"/>
      <c r="W10" s="35"/>
      <c r="X10" s="35"/>
      <c r="Y10" s="35"/>
      <c r="Z10" s="35"/>
      <c r="AA10" s="35"/>
      <c r="AB10" s="35"/>
      <c r="AC10" s="35"/>
      <c r="AD10" s="35"/>
      <c r="AE10" s="59"/>
      <c r="AF10" s="35"/>
      <c r="AG10" s="35"/>
      <c r="AH10" s="35"/>
      <c r="AI10" s="35"/>
      <c r="AJ10" s="35"/>
      <c r="AK10" s="35"/>
      <c r="AL10" s="35"/>
      <c r="AM10" s="35"/>
      <c r="AN10" s="35"/>
      <c r="AO10" s="59"/>
      <c r="AP10" s="35"/>
      <c r="AQ10" s="35"/>
      <c r="AR10" s="35"/>
      <c r="AS10" s="35"/>
      <c r="AT10" s="35"/>
      <c r="AU10" s="35"/>
      <c r="AV10" s="35"/>
      <c r="AW10" s="35"/>
      <c r="AX10" s="35"/>
      <c r="AY10" s="59"/>
    </row>
    <row r="11" spans="1:53">
      <c r="A11" s="15" t="s">
        <v>10</v>
      </c>
      <c r="B11" s="16">
        <v>4.0971387000000004</v>
      </c>
      <c r="C11" s="37">
        <v>1.1476464</v>
      </c>
      <c r="D11" s="16">
        <v>13.932071000000001</v>
      </c>
      <c r="E11" s="37">
        <v>1.6562034999999999</v>
      </c>
      <c r="F11" s="16">
        <v>35.247661999999998</v>
      </c>
      <c r="G11" s="37">
        <v>2.8504155999999998</v>
      </c>
      <c r="H11" s="16">
        <v>33.164493</v>
      </c>
      <c r="I11" s="37">
        <v>2.8698003000000001</v>
      </c>
      <c r="J11" s="16">
        <v>12.959612999999999</v>
      </c>
      <c r="K11" s="60">
        <v>1.9943658</v>
      </c>
      <c r="L11" s="16">
        <v>4.3259806000000003</v>
      </c>
      <c r="M11" s="37">
        <v>0.75102820000000003</v>
      </c>
      <c r="N11" s="16">
        <v>11.762642</v>
      </c>
      <c r="O11" s="37">
        <v>1.4610285999999999</v>
      </c>
      <c r="P11" s="16">
        <v>31.133735999999999</v>
      </c>
      <c r="Q11" s="37">
        <v>2.0603690000000001</v>
      </c>
      <c r="R11" s="16">
        <v>35.450589999999998</v>
      </c>
      <c r="S11" s="37">
        <v>2.2210543</v>
      </c>
      <c r="T11" s="16">
        <v>15.955049000000001</v>
      </c>
      <c r="U11" s="60">
        <v>1.4054462999999999</v>
      </c>
      <c r="V11" s="16">
        <v>4.0273792000000004</v>
      </c>
      <c r="W11" s="37">
        <v>0.80918920000000005</v>
      </c>
      <c r="X11" s="16">
        <v>12.781841999999999</v>
      </c>
      <c r="Y11" s="37">
        <v>1.1906403999999999</v>
      </c>
      <c r="Z11" s="16">
        <v>29.920749000000001</v>
      </c>
      <c r="AA11" s="37">
        <v>1.5047489999999999</v>
      </c>
      <c r="AB11" s="16">
        <v>34.026384999999998</v>
      </c>
      <c r="AC11" s="37">
        <v>1.6566171000000001</v>
      </c>
      <c r="AD11" s="16">
        <v>17.245719999999999</v>
      </c>
      <c r="AE11" s="60">
        <v>1.1819561000000001</v>
      </c>
      <c r="AF11" s="16">
        <v>6.6890711999999999</v>
      </c>
      <c r="AG11" s="37">
        <v>0.82758109999999996</v>
      </c>
      <c r="AH11" s="16">
        <v>14.360473000000001</v>
      </c>
      <c r="AI11" s="37">
        <v>1.3375790000000001</v>
      </c>
      <c r="AJ11" s="16">
        <v>31.393173000000001</v>
      </c>
      <c r="AK11" s="37">
        <v>1.8574660999999999</v>
      </c>
      <c r="AL11" s="16">
        <v>33.348132</v>
      </c>
      <c r="AM11" s="37">
        <v>1.7015012</v>
      </c>
      <c r="AN11" s="16">
        <v>11.794482</v>
      </c>
      <c r="AO11" s="60">
        <v>1.2575810000000001</v>
      </c>
      <c r="AP11" s="16">
        <v>9.8244133999999992</v>
      </c>
      <c r="AQ11" s="37">
        <v>0.96878019999999998</v>
      </c>
      <c r="AR11" s="16">
        <v>19.542102</v>
      </c>
      <c r="AS11" s="37">
        <v>1.4795970000000001</v>
      </c>
      <c r="AT11" s="16">
        <v>33.289008000000003</v>
      </c>
      <c r="AU11" s="37">
        <v>1.6125062999999999</v>
      </c>
      <c r="AV11" s="16">
        <v>26.377148999999999</v>
      </c>
      <c r="AW11" s="37">
        <v>1.5756279</v>
      </c>
      <c r="AX11" s="16">
        <v>7.7882740999999998</v>
      </c>
      <c r="AY11" s="60">
        <v>0.97068900000000002</v>
      </c>
      <c r="BA11" s="61"/>
    </row>
    <row r="12" spans="1:53" ht="12.75" customHeight="1">
      <c r="A12" s="15" t="s">
        <v>11</v>
      </c>
      <c r="B12" s="16">
        <v>2.3753468</v>
      </c>
      <c r="C12" s="37">
        <v>0.68400669999999997</v>
      </c>
      <c r="D12" s="16">
        <v>9.6864004000000001</v>
      </c>
      <c r="E12" s="37">
        <v>1.12971</v>
      </c>
      <c r="F12" s="16">
        <v>31.067418</v>
      </c>
      <c r="G12" s="37">
        <v>1.7862572999999999</v>
      </c>
      <c r="H12" s="16">
        <v>41.625463000000003</v>
      </c>
      <c r="I12" s="37">
        <v>2.2046833000000001</v>
      </c>
      <c r="J12" s="16">
        <v>14.307689999999999</v>
      </c>
      <c r="K12" s="60">
        <v>1.4620579</v>
      </c>
      <c r="L12" s="16">
        <v>3.3364356000000002</v>
      </c>
      <c r="M12" s="37">
        <v>0.86559059999999999</v>
      </c>
      <c r="N12" s="16">
        <v>8.5470656999999992</v>
      </c>
      <c r="O12" s="37">
        <v>1.2121107</v>
      </c>
      <c r="P12" s="16">
        <v>28.442661000000001</v>
      </c>
      <c r="Q12" s="37">
        <v>1.8420635999999999</v>
      </c>
      <c r="R12" s="16">
        <v>40.130367</v>
      </c>
      <c r="S12" s="37">
        <v>2.2148221000000001</v>
      </c>
      <c r="T12" s="16">
        <v>17.562684999999998</v>
      </c>
      <c r="U12" s="60">
        <v>1.4450574</v>
      </c>
      <c r="V12" s="16">
        <v>3.4066434999999999</v>
      </c>
      <c r="W12" s="37">
        <v>0.82469610000000004</v>
      </c>
      <c r="X12" s="16">
        <v>9.6594148999999998</v>
      </c>
      <c r="Y12" s="37">
        <v>1.376587</v>
      </c>
      <c r="Z12" s="16">
        <v>28.327774000000002</v>
      </c>
      <c r="AA12" s="37">
        <v>1.9244569</v>
      </c>
      <c r="AB12" s="16">
        <v>38.843003000000003</v>
      </c>
      <c r="AC12" s="37">
        <v>1.8517391000000001</v>
      </c>
      <c r="AD12" s="16">
        <v>17.985966000000001</v>
      </c>
      <c r="AE12" s="60">
        <v>1.3061395</v>
      </c>
      <c r="AF12" s="16">
        <v>2.7153280999999998</v>
      </c>
      <c r="AG12" s="37">
        <v>0.57529719999999995</v>
      </c>
      <c r="AH12" s="16">
        <v>10.268478</v>
      </c>
      <c r="AI12" s="37">
        <v>1.1075413999999999</v>
      </c>
      <c r="AJ12" s="16">
        <v>36.282795999999998</v>
      </c>
      <c r="AK12" s="37">
        <v>1.6177291</v>
      </c>
      <c r="AL12" s="16">
        <v>37.019444999999997</v>
      </c>
      <c r="AM12" s="37">
        <v>1.5226447000000001</v>
      </c>
      <c r="AN12" s="16">
        <v>12.136533</v>
      </c>
      <c r="AO12" s="60">
        <v>1.1533610000000001</v>
      </c>
      <c r="AP12" s="16">
        <v>5.1960509000000004</v>
      </c>
      <c r="AQ12" s="37">
        <v>0.91618259999999996</v>
      </c>
      <c r="AR12" s="16">
        <v>16.368618999999999</v>
      </c>
      <c r="AS12" s="37">
        <v>1.6298018000000001</v>
      </c>
      <c r="AT12" s="16">
        <v>41.312308000000002</v>
      </c>
      <c r="AU12" s="37">
        <v>1.8313918</v>
      </c>
      <c r="AV12" s="16">
        <v>28.546586000000001</v>
      </c>
      <c r="AW12" s="37">
        <v>1.9268514999999999</v>
      </c>
      <c r="AX12" s="16">
        <v>5.7761250000000004</v>
      </c>
      <c r="AY12" s="60">
        <v>0.93973530000000005</v>
      </c>
      <c r="BA12" s="61"/>
    </row>
    <row r="13" spans="1:53">
      <c r="A13" s="15" t="s">
        <v>12</v>
      </c>
      <c r="B13" s="16">
        <v>4.2939451999999996</v>
      </c>
      <c r="C13" s="37">
        <v>0.54239179999999998</v>
      </c>
      <c r="D13" s="16">
        <v>15.081804999999999</v>
      </c>
      <c r="E13" s="37">
        <v>1.1127178</v>
      </c>
      <c r="F13" s="16">
        <v>33.665171999999998</v>
      </c>
      <c r="G13" s="37">
        <v>1.6153458000000001</v>
      </c>
      <c r="H13" s="16">
        <v>34.038890000000002</v>
      </c>
      <c r="I13" s="37">
        <v>1.5441304</v>
      </c>
      <c r="J13" s="16">
        <v>12.239739</v>
      </c>
      <c r="K13" s="60">
        <v>1.0775313</v>
      </c>
      <c r="L13" s="16">
        <v>3.4188516999999998</v>
      </c>
      <c r="M13" s="37">
        <v>0.47606680000000001</v>
      </c>
      <c r="N13" s="16">
        <v>13.919513</v>
      </c>
      <c r="O13" s="37">
        <v>1.0914751</v>
      </c>
      <c r="P13" s="16">
        <v>28.934421</v>
      </c>
      <c r="Q13" s="37">
        <v>1.3858439</v>
      </c>
      <c r="R13" s="16">
        <v>36.130273000000003</v>
      </c>
      <c r="S13" s="37">
        <v>1.6525426999999999</v>
      </c>
      <c r="T13" s="16">
        <v>16.713415999999999</v>
      </c>
      <c r="U13" s="60">
        <v>1.1682592999999999</v>
      </c>
      <c r="V13" s="16">
        <v>5.1482801</v>
      </c>
      <c r="W13" s="37">
        <v>0.5114824</v>
      </c>
      <c r="X13" s="16">
        <v>13.831897</v>
      </c>
      <c r="Y13" s="37">
        <v>0.79212000000000005</v>
      </c>
      <c r="Z13" s="16">
        <v>29.601243</v>
      </c>
      <c r="AA13" s="37">
        <v>1.1836811</v>
      </c>
      <c r="AB13" s="16">
        <v>35.539355</v>
      </c>
      <c r="AC13" s="37">
        <v>1.3618657999999999</v>
      </c>
      <c r="AD13" s="16">
        <v>14.952852999999999</v>
      </c>
      <c r="AE13" s="60">
        <v>1.2235663000000001</v>
      </c>
      <c r="AF13" s="16">
        <v>7.5614735</v>
      </c>
      <c r="AG13" s="37">
        <v>0.7060071</v>
      </c>
      <c r="AH13" s="16">
        <v>17.656708999999999</v>
      </c>
      <c r="AI13" s="37">
        <v>1.0445841</v>
      </c>
      <c r="AJ13" s="16">
        <v>31.886409</v>
      </c>
      <c r="AK13" s="37">
        <v>1.2690261</v>
      </c>
      <c r="AL13" s="16">
        <v>30.682110999999999</v>
      </c>
      <c r="AM13" s="37">
        <v>1.4036732000000001</v>
      </c>
      <c r="AN13" s="16">
        <v>11.337028</v>
      </c>
      <c r="AO13" s="60">
        <v>0.74025569999999996</v>
      </c>
      <c r="AP13" s="16">
        <v>8.5992928000000006</v>
      </c>
      <c r="AQ13" s="37">
        <v>0.70157599999999998</v>
      </c>
      <c r="AR13" s="16">
        <v>21.208489</v>
      </c>
      <c r="AS13" s="37">
        <v>0.97524549999999999</v>
      </c>
      <c r="AT13" s="16">
        <v>35.345094000000003</v>
      </c>
      <c r="AU13" s="37">
        <v>1.3957193000000001</v>
      </c>
      <c r="AV13" s="16">
        <v>26.102428</v>
      </c>
      <c r="AW13" s="37">
        <v>1.2514445999999999</v>
      </c>
      <c r="AX13" s="16">
        <v>7.7668879999999998</v>
      </c>
      <c r="AY13" s="60">
        <v>0.76324539999999996</v>
      </c>
      <c r="BA13" s="61"/>
    </row>
    <row r="14" spans="1:53">
      <c r="A14" s="89" t="s">
        <v>76</v>
      </c>
      <c r="B14" s="16">
        <v>19.735966999999999</v>
      </c>
      <c r="C14" s="37">
        <v>2.2555242999999998</v>
      </c>
      <c r="D14" s="16">
        <v>32.981347</v>
      </c>
      <c r="E14" s="37">
        <v>2.7437678000000001</v>
      </c>
      <c r="F14" s="16">
        <v>33.290135999999997</v>
      </c>
      <c r="G14" s="37">
        <v>2.3291097000000001</v>
      </c>
      <c r="H14" s="16">
        <v>12.278001</v>
      </c>
      <c r="I14" s="37">
        <v>1.7857871000000001</v>
      </c>
      <c r="J14" s="16">
        <v>1.5728576000000001</v>
      </c>
      <c r="K14" s="60">
        <v>0.74426499999999995</v>
      </c>
      <c r="L14" s="16">
        <v>21.744567</v>
      </c>
      <c r="M14" s="37">
        <v>2.4699570999999998</v>
      </c>
      <c r="N14" s="16">
        <v>30.533469</v>
      </c>
      <c r="O14" s="37">
        <v>3.0561071000000002</v>
      </c>
      <c r="P14" s="16">
        <v>30.227646</v>
      </c>
      <c r="Q14" s="37">
        <v>2.5690941999999999</v>
      </c>
      <c r="R14" s="16">
        <v>14.028983999999999</v>
      </c>
      <c r="S14" s="37">
        <v>1.9972654000000001</v>
      </c>
      <c r="T14" s="16">
        <v>3.2921450999999999</v>
      </c>
      <c r="U14" s="60">
        <v>1.1104674000000001</v>
      </c>
      <c r="V14" s="16">
        <v>26.421633</v>
      </c>
      <c r="W14" s="37">
        <v>2.5018023</v>
      </c>
      <c r="X14" s="16">
        <v>32.278154000000001</v>
      </c>
      <c r="Y14" s="37">
        <v>3.3227780999999998</v>
      </c>
      <c r="Z14" s="16">
        <v>27.850939</v>
      </c>
      <c r="AA14" s="37">
        <v>3.3634748000000001</v>
      </c>
      <c r="AB14" s="16">
        <v>10.793464</v>
      </c>
      <c r="AC14" s="37">
        <v>2.3110392000000002</v>
      </c>
      <c r="AD14" s="16">
        <v>2.2154615999999998</v>
      </c>
      <c r="AE14" s="60">
        <v>0.8500624</v>
      </c>
      <c r="AF14" s="16">
        <v>38.865729000000002</v>
      </c>
      <c r="AG14" s="37">
        <v>2.5607736000000001</v>
      </c>
      <c r="AH14" s="16">
        <v>32.368993000000003</v>
      </c>
      <c r="AI14" s="37">
        <v>2.6182411999999999</v>
      </c>
      <c r="AJ14" s="16">
        <v>19.537497999999999</v>
      </c>
      <c r="AK14" s="37">
        <v>2.3378912999999999</v>
      </c>
      <c r="AL14" s="16">
        <v>7.3282350000000003</v>
      </c>
      <c r="AM14" s="37">
        <v>1.6881029999999999</v>
      </c>
      <c r="AN14" s="16">
        <v>1.7007798000000001</v>
      </c>
      <c r="AO14" s="60">
        <v>0.94849859999999997</v>
      </c>
      <c r="AP14" s="16">
        <v>52.715086999999997</v>
      </c>
      <c r="AQ14" s="37">
        <v>3.5118604000000002</v>
      </c>
      <c r="AR14" s="16">
        <v>27.068773</v>
      </c>
      <c r="AS14" s="37">
        <v>3.0540029</v>
      </c>
      <c r="AT14" s="16">
        <v>15.700022000000001</v>
      </c>
      <c r="AU14" s="37">
        <v>2.8613656000000001</v>
      </c>
      <c r="AV14" s="16">
        <v>3.7712807000000002</v>
      </c>
      <c r="AW14" s="37">
        <v>1.3196021</v>
      </c>
      <c r="AX14" s="16" t="s">
        <v>22</v>
      </c>
      <c r="AY14" s="60" t="s">
        <v>22</v>
      </c>
      <c r="BA14" s="61"/>
    </row>
    <row r="15" spans="1:53">
      <c r="A15" s="15" t="s">
        <v>13</v>
      </c>
      <c r="B15" s="16">
        <v>1.6582705</v>
      </c>
      <c r="C15" s="37">
        <v>0.57155370000000005</v>
      </c>
      <c r="D15" s="16">
        <v>9.9028518999999999</v>
      </c>
      <c r="E15" s="37">
        <v>1.2911433999999999</v>
      </c>
      <c r="F15" s="16">
        <v>32.421038000000003</v>
      </c>
      <c r="G15" s="37">
        <v>2.2944098999999998</v>
      </c>
      <c r="H15" s="16">
        <v>44.166187999999998</v>
      </c>
      <c r="I15" s="37">
        <v>3.1720424</v>
      </c>
      <c r="J15" s="16">
        <v>11.732697999999999</v>
      </c>
      <c r="K15" s="60">
        <v>2.0667703999999998</v>
      </c>
      <c r="L15" s="16">
        <v>0.83002569999999998</v>
      </c>
      <c r="M15" s="37">
        <v>0.42851470000000003</v>
      </c>
      <c r="N15" s="16">
        <v>7.5899866999999999</v>
      </c>
      <c r="O15" s="37">
        <v>1.2757653</v>
      </c>
      <c r="P15" s="16">
        <v>28.141946999999998</v>
      </c>
      <c r="Q15" s="37">
        <v>2.2963203000000001</v>
      </c>
      <c r="R15" s="16">
        <v>42.450181999999998</v>
      </c>
      <c r="S15" s="37">
        <v>2.2660846000000001</v>
      </c>
      <c r="T15" s="16">
        <v>19.190823000000002</v>
      </c>
      <c r="U15" s="60">
        <v>1.8651043</v>
      </c>
      <c r="V15" s="16">
        <v>1.5611600000000001</v>
      </c>
      <c r="W15" s="37">
        <v>0.88599749999999999</v>
      </c>
      <c r="X15" s="16">
        <v>9.3571995000000001</v>
      </c>
      <c r="Y15" s="37">
        <v>1.8674487</v>
      </c>
      <c r="Z15" s="16">
        <v>34.337207999999997</v>
      </c>
      <c r="AA15" s="37">
        <v>2.8400603000000002</v>
      </c>
      <c r="AB15" s="16">
        <v>44.266143999999997</v>
      </c>
      <c r="AC15" s="37">
        <v>2.6505648000000002</v>
      </c>
      <c r="AD15" s="16">
        <v>10.237867</v>
      </c>
      <c r="AE15" s="60">
        <v>1.5702992</v>
      </c>
      <c r="AF15" s="16">
        <v>1.8509226999999999</v>
      </c>
      <c r="AG15" s="37">
        <v>0.93623319999999999</v>
      </c>
      <c r="AH15" s="16">
        <v>11.866773</v>
      </c>
      <c r="AI15" s="37">
        <v>2.5888336000000001</v>
      </c>
      <c r="AJ15" s="16">
        <v>37.746074999999998</v>
      </c>
      <c r="AK15" s="37">
        <v>3.4446199000000002</v>
      </c>
      <c r="AL15" s="16">
        <v>38.841118000000002</v>
      </c>
      <c r="AM15" s="37">
        <v>3.3282077999999999</v>
      </c>
      <c r="AN15" s="16">
        <v>9.1682001999999994</v>
      </c>
      <c r="AO15" s="60">
        <v>2.1360226999999998</v>
      </c>
      <c r="AP15" s="16">
        <v>2.7739595000000001</v>
      </c>
      <c r="AQ15" s="37">
        <v>0.9478721</v>
      </c>
      <c r="AR15" s="16">
        <v>16.691496000000001</v>
      </c>
      <c r="AS15" s="37">
        <v>2.2364473999999999</v>
      </c>
      <c r="AT15" s="16">
        <v>40.896450000000002</v>
      </c>
      <c r="AU15" s="37">
        <v>2.9438936</v>
      </c>
      <c r="AV15" s="16">
        <v>32.782491</v>
      </c>
      <c r="AW15" s="37">
        <v>2.3735634999999999</v>
      </c>
      <c r="AX15" s="16">
        <v>6.5744154000000004</v>
      </c>
      <c r="AY15" s="60">
        <v>1.3067956000000001</v>
      </c>
      <c r="BA15" s="61"/>
    </row>
    <row r="16" spans="1:53">
      <c r="A16" s="15" t="s">
        <v>14</v>
      </c>
      <c r="B16" s="16">
        <v>2.3733569999999999</v>
      </c>
      <c r="C16" s="37">
        <v>0.67877500000000002</v>
      </c>
      <c r="D16" s="16">
        <v>11.921362999999999</v>
      </c>
      <c r="E16" s="37">
        <v>1.2540574</v>
      </c>
      <c r="F16" s="16">
        <v>36.250095000000002</v>
      </c>
      <c r="G16" s="37">
        <v>2.0285652000000001</v>
      </c>
      <c r="H16" s="16">
        <v>37.586711000000001</v>
      </c>
      <c r="I16" s="37">
        <v>1.9636762000000001</v>
      </c>
      <c r="J16" s="16">
        <v>11.537084</v>
      </c>
      <c r="K16" s="60">
        <v>1.1983250999999999</v>
      </c>
      <c r="L16" s="16">
        <v>4.5960067999999996</v>
      </c>
      <c r="M16" s="37">
        <v>0.63443769999999999</v>
      </c>
      <c r="N16" s="16">
        <v>7.4562543999999997</v>
      </c>
      <c r="O16" s="37">
        <v>1.222677</v>
      </c>
      <c r="P16" s="16">
        <v>23.952003999999999</v>
      </c>
      <c r="Q16" s="37">
        <v>1.8753394000000001</v>
      </c>
      <c r="R16" s="16">
        <v>40.279088999999999</v>
      </c>
      <c r="S16" s="37">
        <v>2.1050608999999998</v>
      </c>
      <c r="T16" s="16">
        <v>23.175312999999999</v>
      </c>
      <c r="U16" s="60">
        <v>1.5428170999999999</v>
      </c>
      <c r="V16" s="16">
        <v>2.6592365999999998</v>
      </c>
      <c r="W16" s="37">
        <v>0.54295729999999998</v>
      </c>
      <c r="X16" s="16">
        <v>7.6180668999999996</v>
      </c>
      <c r="Y16" s="37">
        <v>1.0430269000000001</v>
      </c>
      <c r="Z16" s="16">
        <v>24.659382999999998</v>
      </c>
      <c r="AA16" s="37">
        <v>1.646944</v>
      </c>
      <c r="AB16" s="16">
        <v>41.463622000000001</v>
      </c>
      <c r="AC16" s="37">
        <v>1.8821855999999999</v>
      </c>
      <c r="AD16" s="16">
        <v>23.279408</v>
      </c>
      <c r="AE16" s="60">
        <v>1.5768835000000001</v>
      </c>
      <c r="AF16" s="16">
        <v>3.9238748999999999</v>
      </c>
      <c r="AG16" s="37">
        <v>0.60038610000000003</v>
      </c>
      <c r="AH16" s="16">
        <v>10.881907</v>
      </c>
      <c r="AI16" s="37">
        <v>1.0975965999999999</v>
      </c>
      <c r="AJ16" s="16">
        <v>30.771497</v>
      </c>
      <c r="AK16" s="37">
        <v>1.7558133</v>
      </c>
      <c r="AL16" s="16">
        <v>37.762354000000002</v>
      </c>
      <c r="AM16" s="37">
        <v>1.6572236</v>
      </c>
      <c r="AN16" s="16">
        <v>16.033829000000001</v>
      </c>
      <c r="AO16" s="60">
        <v>1.1144265</v>
      </c>
      <c r="AP16" s="16">
        <v>3.4916668</v>
      </c>
      <c r="AQ16" s="37">
        <v>0.5291072</v>
      </c>
      <c r="AR16" s="16">
        <v>15.856619</v>
      </c>
      <c r="AS16" s="37">
        <v>1.2224037000000001</v>
      </c>
      <c r="AT16" s="16">
        <v>37.883628000000002</v>
      </c>
      <c r="AU16" s="37">
        <v>1.2705727</v>
      </c>
      <c r="AV16" s="16">
        <v>33.461199999999998</v>
      </c>
      <c r="AW16" s="37">
        <v>1.2708735</v>
      </c>
      <c r="AX16" s="16">
        <v>9.1913616999999999</v>
      </c>
      <c r="AY16" s="60">
        <v>0.70763149999999997</v>
      </c>
      <c r="BA16" s="61"/>
    </row>
    <row r="17" spans="1:53">
      <c r="A17" s="15" t="s">
        <v>32</v>
      </c>
      <c r="B17" s="16">
        <v>5.5930850999999997</v>
      </c>
      <c r="C17" s="37">
        <v>1.2120038</v>
      </c>
      <c r="D17" s="16">
        <v>19.786491000000002</v>
      </c>
      <c r="E17" s="37">
        <v>1.9979894</v>
      </c>
      <c r="F17" s="16">
        <v>37.482832000000002</v>
      </c>
      <c r="G17" s="37">
        <v>2.9164428999999998</v>
      </c>
      <c r="H17" s="16">
        <v>27.600259000000001</v>
      </c>
      <c r="I17" s="37">
        <v>2.7765892000000001</v>
      </c>
      <c r="J17" s="16">
        <v>7.5077974000000003</v>
      </c>
      <c r="K17" s="60">
        <v>1.3429624</v>
      </c>
      <c r="L17" s="16">
        <v>6.7659589999999996</v>
      </c>
      <c r="M17" s="37">
        <v>1.2314248999999999</v>
      </c>
      <c r="N17" s="16">
        <v>15.35121</v>
      </c>
      <c r="O17" s="37">
        <v>1.7063206</v>
      </c>
      <c r="P17" s="16">
        <v>29.471209000000002</v>
      </c>
      <c r="Q17" s="37">
        <v>2.3175192999999998</v>
      </c>
      <c r="R17" s="16">
        <v>32.692644999999999</v>
      </c>
      <c r="S17" s="37">
        <v>2.2939400000000001</v>
      </c>
      <c r="T17" s="16">
        <v>13.906273000000001</v>
      </c>
      <c r="U17" s="60">
        <v>1.5919198000000001</v>
      </c>
      <c r="V17" s="16">
        <v>5.4818702999999998</v>
      </c>
      <c r="W17" s="37">
        <v>0.8973063</v>
      </c>
      <c r="X17" s="16">
        <v>15.145891000000001</v>
      </c>
      <c r="Y17" s="37">
        <v>1.3103716999999999</v>
      </c>
      <c r="Z17" s="16">
        <v>31.810445000000001</v>
      </c>
      <c r="AA17" s="37">
        <v>1.8242356</v>
      </c>
      <c r="AB17" s="16">
        <v>31.707688999999998</v>
      </c>
      <c r="AC17" s="37">
        <v>1.6711191000000001</v>
      </c>
      <c r="AD17" s="16">
        <v>14.655158999999999</v>
      </c>
      <c r="AE17" s="60">
        <v>1.5277476999999999</v>
      </c>
      <c r="AF17" s="16">
        <v>6.8980037999999997</v>
      </c>
      <c r="AG17" s="37">
        <v>1.0320847</v>
      </c>
      <c r="AH17" s="16">
        <v>20.156441000000001</v>
      </c>
      <c r="AI17" s="37">
        <v>1.9569565</v>
      </c>
      <c r="AJ17" s="16">
        <v>32.241757999999997</v>
      </c>
      <c r="AK17" s="37">
        <v>2.2946637999999999</v>
      </c>
      <c r="AL17" s="16">
        <v>29.712002999999999</v>
      </c>
      <c r="AM17" s="37">
        <v>2.1267206000000001</v>
      </c>
      <c r="AN17" s="16">
        <v>10.462227</v>
      </c>
      <c r="AO17" s="60">
        <v>1.3546803000000001</v>
      </c>
      <c r="AP17" s="16">
        <v>7.0258463000000004</v>
      </c>
      <c r="AQ17" s="37">
        <v>0.98118640000000001</v>
      </c>
      <c r="AR17" s="16">
        <v>18.697683000000001</v>
      </c>
      <c r="AS17" s="37">
        <v>1.6237539999999999</v>
      </c>
      <c r="AT17" s="16">
        <v>36.376167000000002</v>
      </c>
      <c r="AU17" s="37">
        <v>2.0083719000000002</v>
      </c>
      <c r="AV17" s="16">
        <v>26.982551999999998</v>
      </c>
      <c r="AW17" s="37">
        <v>1.8481031000000001</v>
      </c>
      <c r="AX17" s="16">
        <v>9.4816562999999991</v>
      </c>
      <c r="AY17" s="60">
        <v>1.2803258</v>
      </c>
      <c r="BA17" s="61"/>
    </row>
    <row r="18" spans="1:53">
      <c r="A18" s="15" t="s">
        <v>15</v>
      </c>
      <c r="B18" s="16">
        <v>1.3766286999999999</v>
      </c>
      <c r="C18" s="37">
        <v>0.41932930000000002</v>
      </c>
      <c r="D18" s="16">
        <v>9.7815042000000005</v>
      </c>
      <c r="E18" s="37">
        <v>0.96077190000000001</v>
      </c>
      <c r="F18" s="16">
        <v>34.650869</v>
      </c>
      <c r="G18" s="37">
        <v>1.4985120999999999</v>
      </c>
      <c r="H18" s="16">
        <v>41.478934000000002</v>
      </c>
      <c r="I18" s="37">
        <v>1.5683339999999999</v>
      </c>
      <c r="J18" s="16">
        <v>12.284158</v>
      </c>
      <c r="K18" s="60">
        <v>1.0105268999999999</v>
      </c>
      <c r="L18" s="16">
        <v>1.693317</v>
      </c>
      <c r="M18" s="37">
        <v>0.42618099999999998</v>
      </c>
      <c r="N18" s="16">
        <v>8.6086480000000005</v>
      </c>
      <c r="O18" s="37">
        <v>1.0264826</v>
      </c>
      <c r="P18" s="16">
        <v>29.823495000000001</v>
      </c>
      <c r="Q18" s="37">
        <v>1.4752215</v>
      </c>
      <c r="R18" s="16">
        <v>42.667966</v>
      </c>
      <c r="S18" s="37">
        <v>1.6705353999999999</v>
      </c>
      <c r="T18" s="16">
        <v>16.650579</v>
      </c>
      <c r="U18" s="60">
        <v>1.2795562</v>
      </c>
      <c r="V18" s="16">
        <v>1.8749719</v>
      </c>
      <c r="W18" s="37">
        <v>0.47323029999999999</v>
      </c>
      <c r="X18" s="16">
        <v>11.579143999999999</v>
      </c>
      <c r="Y18" s="37">
        <v>1.1956500000000001</v>
      </c>
      <c r="Z18" s="16">
        <v>35.453645000000002</v>
      </c>
      <c r="AA18" s="37">
        <v>1.6685006</v>
      </c>
      <c r="AB18" s="16">
        <v>38.568762</v>
      </c>
      <c r="AC18" s="37">
        <v>1.3622436</v>
      </c>
      <c r="AD18" s="16">
        <v>12.202197</v>
      </c>
      <c r="AE18" s="60">
        <v>0.99189490000000002</v>
      </c>
      <c r="AF18" s="16">
        <v>2.9363375999999999</v>
      </c>
      <c r="AG18" s="37">
        <v>0.49814659999999999</v>
      </c>
      <c r="AH18" s="16">
        <v>13.232222</v>
      </c>
      <c r="AI18" s="37">
        <v>1.0010443</v>
      </c>
      <c r="AJ18" s="16">
        <v>38.443050999999997</v>
      </c>
      <c r="AK18" s="37">
        <v>1.3491187</v>
      </c>
      <c r="AL18" s="16">
        <v>35.692746</v>
      </c>
      <c r="AM18" s="37">
        <v>1.5506629000000001</v>
      </c>
      <c r="AN18" s="16">
        <v>9.4179981000000002</v>
      </c>
      <c r="AO18" s="60">
        <v>0.87555550000000004</v>
      </c>
      <c r="AP18" s="16">
        <v>4.0997506000000001</v>
      </c>
      <c r="AQ18" s="37">
        <v>0.56315570000000004</v>
      </c>
      <c r="AR18" s="16">
        <v>16.153645999999998</v>
      </c>
      <c r="AS18" s="37">
        <v>1.1735792</v>
      </c>
      <c r="AT18" s="16">
        <v>42.691991000000002</v>
      </c>
      <c r="AU18" s="37">
        <v>1.6786269</v>
      </c>
      <c r="AV18" s="16">
        <v>31.601790999999999</v>
      </c>
      <c r="AW18" s="37">
        <v>1.4823481000000001</v>
      </c>
      <c r="AX18" s="16">
        <v>5.1272551999999996</v>
      </c>
      <c r="AY18" s="60">
        <v>0.62782210000000005</v>
      </c>
      <c r="BA18" s="61"/>
    </row>
    <row r="19" spans="1:53">
      <c r="A19" s="15" t="s">
        <v>16</v>
      </c>
      <c r="B19" s="16">
        <v>2.3233391000000001</v>
      </c>
      <c r="C19" s="37">
        <v>0.65989180000000003</v>
      </c>
      <c r="D19" s="16">
        <v>7.4193467999999996</v>
      </c>
      <c r="E19" s="37">
        <v>1.1685166</v>
      </c>
      <c r="F19" s="16">
        <v>29.364436999999999</v>
      </c>
      <c r="G19" s="37">
        <v>2.0126602</v>
      </c>
      <c r="H19" s="16">
        <v>42.780234</v>
      </c>
      <c r="I19" s="37">
        <v>2.1307171999999999</v>
      </c>
      <c r="J19" s="16">
        <v>18.112642999999998</v>
      </c>
      <c r="K19" s="60">
        <v>1.6212252</v>
      </c>
      <c r="L19" s="16">
        <v>1.5564505</v>
      </c>
      <c r="M19" s="37">
        <v>0.52093699999999998</v>
      </c>
      <c r="N19" s="16">
        <v>5.0493224999999997</v>
      </c>
      <c r="O19" s="37">
        <v>0.88969220000000004</v>
      </c>
      <c r="P19" s="16">
        <v>18.735484</v>
      </c>
      <c r="Q19" s="37">
        <v>1.3279848000000001</v>
      </c>
      <c r="R19" s="16">
        <v>42.413786999999999</v>
      </c>
      <c r="S19" s="37">
        <v>1.9788318</v>
      </c>
      <c r="T19" s="16">
        <v>32.244956000000002</v>
      </c>
      <c r="U19" s="60">
        <v>1.7851668000000001</v>
      </c>
      <c r="V19" s="16">
        <v>2.7431228000000001</v>
      </c>
      <c r="W19" s="37">
        <v>0.70321429999999996</v>
      </c>
      <c r="X19" s="16">
        <v>6.7014835000000001</v>
      </c>
      <c r="Y19" s="37">
        <v>1.1837321999999999</v>
      </c>
      <c r="Z19" s="16">
        <v>23.181850000000001</v>
      </c>
      <c r="AA19" s="37">
        <v>1.8026656999999999</v>
      </c>
      <c r="AB19" s="16">
        <v>42.503317000000003</v>
      </c>
      <c r="AC19" s="37">
        <v>1.9450555</v>
      </c>
      <c r="AD19" s="16">
        <v>24.870227</v>
      </c>
      <c r="AE19" s="60">
        <v>1.9728851000000001</v>
      </c>
      <c r="AF19" s="16">
        <v>4.1442148999999997</v>
      </c>
      <c r="AG19" s="37">
        <v>0.86312739999999999</v>
      </c>
      <c r="AH19" s="16">
        <v>9.6535627000000002</v>
      </c>
      <c r="AI19" s="37">
        <v>1.2162839000000001</v>
      </c>
      <c r="AJ19" s="16">
        <v>29.781575</v>
      </c>
      <c r="AK19" s="37">
        <v>1.5788306000000001</v>
      </c>
      <c r="AL19" s="16">
        <v>38.292071999999997</v>
      </c>
      <c r="AM19" s="37">
        <v>1.8740994</v>
      </c>
      <c r="AN19" s="16">
        <v>18.128575999999999</v>
      </c>
      <c r="AO19" s="60">
        <v>1.3910453</v>
      </c>
      <c r="AP19" s="16">
        <v>4.2904394000000003</v>
      </c>
      <c r="AQ19" s="37">
        <v>0.68202669999999999</v>
      </c>
      <c r="AR19" s="16">
        <v>17.177969999999998</v>
      </c>
      <c r="AS19" s="37">
        <v>1.1283722</v>
      </c>
      <c r="AT19" s="16">
        <v>41.614508000000001</v>
      </c>
      <c r="AU19" s="37">
        <v>1.4700763999999999</v>
      </c>
      <c r="AV19" s="16">
        <v>29.414736999999999</v>
      </c>
      <c r="AW19" s="37">
        <v>1.231228</v>
      </c>
      <c r="AX19" s="16">
        <v>7.5023448000000004</v>
      </c>
      <c r="AY19" s="60">
        <v>0.73022989999999999</v>
      </c>
      <c r="BA19" s="61"/>
    </row>
    <row r="20" spans="1:53">
      <c r="A20" s="15" t="s">
        <v>31</v>
      </c>
      <c r="B20" s="16">
        <v>2.4130750999999999</v>
      </c>
      <c r="C20" s="37">
        <v>0.57274729999999996</v>
      </c>
      <c r="D20" s="16">
        <v>7.8824006999999998</v>
      </c>
      <c r="E20" s="37">
        <v>1.1565885</v>
      </c>
      <c r="F20" s="16">
        <v>27.795135999999999</v>
      </c>
      <c r="G20" s="37">
        <v>1.7538943</v>
      </c>
      <c r="H20" s="16">
        <v>42.597450000000002</v>
      </c>
      <c r="I20" s="37">
        <v>1.9229917000000001</v>
      </c>
      <c r="J20" s="16">
        <v>15.179339000000001</v>
      </c>
      <c r="K20" s="60">
        <v>1.3624917999999999</v>
      </c>
      <c r="L20" s="16">
        <v>1.5679212</v>
      </c>
      <c r="M20" s="37">
        <v>0.4643524</v>
      </c>
      <c r="N20" s="16">
        <v>5.6764957000000003</v>
      </c>
      <c r="O20" s="37">
        <v>0.81721739999999998</v>
      </c>
      <c r="P20" s="16">
        <v>21.950172999999999</v>
      </c>
      <c r="Q20" s="37">
        <v>1.6047169999999999</v>
      </c>
      <c r="R20" s="16">
        <v>41.257347000000003</v>
      </c>
      <c r="S20" s="37">
        <v>2.0171998000000002</v>
      </c>
      <c r="T20" s="16">
        <v>23.780190999999999</v>
      </c>
      <c r="U20" s="60">
        <v>2.0117150000000001</v>
      </c>
      <c r="V20" s="16">
        <v>2.9612348000000002</v>
      </c>
      <c r="W20" s="37">
        <v>0.64474750000000003</v>
      </c>
      <c r="X20" s="16">
        <v>6.8471435999999999</v>
      </c>
      <c r="Y20" s="37">
        <v>0.93241289999999999</v>
      </c>
      <c r="Z20" s="16">
        <v>23.088346999999999</v>
      </c>
      <c r="AA20" s="37">
        <v>1.5510486000000001</v>
      </c>
      <c r="AB20" s="16">
        <v>38.836846999999999</v>
      </c>
      <c r="AC20" s="37">
        <v>1.6456014000000001</v>
      </c>
      <c r="AD20" s="16">
        <v>21.952285</v>
      </c>
      <c r="AE20" s="60">
        <v>1.4600599999999999</v>
      </c>
      <c r="AF20" s="16">
        <v>2.6476866999999999</v>
      </c>
      <c r="AG20" s="37">
        <v>0.5010886</v>
      </c>
      <c r="AH20" s="16">
        <v>10.821854999999999</v>
      </c>
      <c r="AI20" s="37">
        <v>1.0360248999999999</v>
      </c>
      <c r="AJ20" s="16">
        <v>28.298860000000001</v>
      </c>
      <c r="AK20" s="37">
        <v>1.7678130000000001</v>
      </c>
      <c r="AL20" s="16">
        <v>35.192838999999999</v>
      </c>
      <c r="AM20" s="37">
        <v>1.8257231</v>
      </c>
      <c r="AN20" s="16">
        <v>17.654938000000001</v>
      </c>
      <c r="AO20" s="60">
        <v>1.3532541</v>
      </c>
      <c r="AP20" s="16">
        <v>4.6993228</v>
      </c>
      <c r="AQ20" s="37">
        <v>0.80746910000000005</v>
      </c>
      <c r="AR20" s="16">
        <v>18.485893000000001</v>
      </c>
      <c r="AS20" s="37">
        <v>1.666248</v>
      </c>
      <c r="AT20" s="16">
        <v>35.598770999999999</v>
      </c>
      <c r="AU20" s="37">
        <v>2.1234155000000001</v>
      </c>
      <c r="AV20" s="16">
        <v>29.274034</v>
      </c>
      <c r="AW20" s="37">
        <v>1.7655118000000001</v>
      </c>
      <c r="AX20" s="16">
        <v>7.8443487999999997</v>
      </c>
      <c r="AY20" s="60">
        <v>1.0692508000000001</v>
      </c>
      <c r="BA20" s="61"/>
    </row>
    <row r="21" spans="1:53">
      <c r="A21" s="15" t="s">
        <v>17</v>
      </c>
      <c r="B21" s="16">
        <v>4.5360953000000004</v>
      </c>
      <c r="C21" s="37">
        <v>0.77068760000000003</v>
      </c>
      <c r="D21" s="16">
        <v>16.078651000000001</v>
      </c>
      <c r="E21" s="37">
        <v>1.2284807</v>
      </c>
      <c r="F21" s="16">
        <v>36.725323000000003</v>
      </c>
      <c r="G21" s="37">
        <v>1.4967321</v>
      </c>
      <c r="H21" s="16">
        <v>34.179380999999999</v>
      </c>
      <c r="I21" s="37">
        <v>1.4615536</v>
      </c>
      <c r="J21" s="16">
        <v>8.2454982999999995</v>
      </c>
      <c r="K21" s="60">
        <v>0.92134700000000003</v>
      </c>
      <c r="L21" s="16">
        <v>5.0300535000000002</v>
      </c>
      <c r="M21" s="37">
        <v>0.74347859999999999</v>
      </c>
      <c r="N21" s="16">
        <v>13.70866</v>
      </c>
      <c r="O21" s="37">
        <v>1.2212267999999999</v>
      </c>
      <c r="P21" s="16">
        <v>32.041277000000001</v>
      </c>
      <c r="Q21" s="37">
        <v>1.6428193</v>
      </c>
      <c r="R21" s="16">
        <v>35.228492000000003</v>
      </c>
      <c r="S21" s="37">
        <v>1.4634174</v>
      </c>
      <c r="T21" s="16">
        <v>13.076707000000001</v>
      </c>
      <c r="U21" s="60">
        <v>0.93663350000000001</v>
      </c>
      <c r="V21" s="16">
        <v>7.8671433000000004</v>
      </c>
      <c r="W21" s="37">
        <v>1.0225599999999999</v>
      </c>
      <c r="X21" s="16">
        <v>16.087382000000002</v>
      </c>
      <c r="Y21" s="37">
        <v>1.1953619</v>
      </c>
      <c r="Z21" s="16">
        <v>30.853414000000001</v>
      </c>
      <c r="AA21" s="37">
        <v>1.4104291</v>
      </c>
      <c r="AB21" s="16">
        <v>32.775219</v>
      </c>
      <c r="AC21" s="37">
        <v>1.2051229999999999</v>
      </c>
      <c r="AD21" s="16">
        <v>11.323187000000001</v>
      </c>
      <c r="AE21" s="60">
        <v>0.8774708</v>
      </c>
      <c r="AF21" s="16">
        <v>11.439686</v>
      </c>
      <c r="AG21" s="37">
        <v>0.85228199999999998</v>
      </c>
      <c r="AH21" s="16">
        <v>21.718613000000001</v>
      </c>
      <c r="AI21" s="37">
        <v>1.2525454</v>
      </c>
      <c r="AJ21" s="16">
        <v>34.891694999999999</v>
      </c>
      <c r="AK21" s="37">
        <v>1.4073454000000001</v>
      </c>
      <c r="AL21" s="16">
        <v>25.208418999999999</v>
      </c>
      <c r="AM21" s="37">
        <v>1.3440755</v>
      </c>
      <c r="AN21" s="16">
        <v>5.9804816000000001</v>
      </c>
      <c r="AO21" s="60">
        <v>0.69923930000000001</v>
      </c>
      <c r="AP21" s="16">
        <v>15.069713</v>
      </c>
      <c r="AQ21" s="37">
        <v>0.9994362</v>
      </c>
      <c r="AR21" s="16">
        <v>25.798342999999999</v>
      </c>
      <c r="AS21" s="37">
        <v>1.4121965999999999</v>
      </c>
      <c r="AT21" s="16">
        <v>34.780298999999999</v>
      </c>
      <c r="AU21" s="37">
        <v>1.3330797999999999</v>
      </c>
      <c r="AV21" s="16">
        <v>19.776964</v>
      </c>
      <c r="AW21" s="37">
        <v>0.96858889999999997</v>
      </c>
      <c r="AX21" s="16">
        <v>3.4682501000000001</v>
      </c>
      <c r="AY21" s="60">
        <v>0.57612870000000005</v>
      </c>
      <c r="BA21" s="61"/>
    </row>
    <row r="22" spans="1:53">
      <c r="A22" s="15" t="s">
        <v>18</v>
      </c>
      <c r="B22" s="16">
        <v>3.0346006999999999</v>
      </c>
      <c r="C22" s="37">
        <v>0.75696359999999996</v>
      </c>
      <c r="D22" s="16">
        <v>13.273457000000001</v>
      </c>
      <c r="E22" s="37">
        <v>1.4138679000000001</v>
      </c>
      <c r="F22" s="16">
        <v>30.851317000000002</v>
      </c>
      <c r="G22" s="37">
        <v>1.7747423</v>
      </c>
      <c r="H22" s="16">
        <v>37.946494000000001</v>
      </c>
      <c r="I22" s="37">
        <v>2.3679201000000001</v>
      </c>
      <c r="J22" s="16">
        <v>14.282311</v>
      </c>
      <c r="K22" s="60">
        <v>1.5908971000000001</v>
      </c>
      <c r="L22" s="16">
        <v>2.7034959999999999</v>
      </c>
      <c r="M22" s="37">
        <v>0.72121029999999997</v>
      </c>
      <c r="N22" s="16">
        <v>11.357969000000001</v>
      </c>
      <c r="O22" s="37">
        <v>1.598924</v>
      </c>
      <c r="P22" s="16">
        <v>26.524349000000001</v>
      </c>
      <c r="Q22" s="37">
        <v>1.7625801000000001</v>
      </c>
      <c r="R22" s="16">
        <v>39.963960999999998</v>
      </c>
      <c r="S22" s="37">
        <v>2.2352120000000002</v>
      </c>
      <c r="T22" s="16">
        <v>18.061069</v>
      </c>
      <c r="U22" s="60">
        <v>1.6096433000000001</v>
      </c>
      <c r="V22" s="16">
        <v>3.8333012000000002</v>
      </c>
      <c r="W22" s="37">
        <v>0.83552300000000002</v>
      </c>
      <c r="X22" s="16">
        <v>11.508940000000001</v>
      </c>
      <c r="Y22" s="37">
        <v>1.2575356</v>
      </c>
      <c r="Z22" s="16">
        <v>28.749008</v>
      </c>
      <c r="AA22" s="37">
        <v>2.1550308</v>
      </c>
      <c r="AB22" s="16">
        <v>35.711315999999997</v>
      </c>
      <c r="AC22" s="37">
        <v>2.0603568999999999</v>
      </c>
      <c r="AD22" s="16">
        <v>18.177616</v>
      </c>
      <c r="AE22" s="60">
        <v>1.5979865</v>
      </c>
      <c r="AF22" s="16">
        <v>6.0866638999999996</v>
      </c>
      <c r="AG22" s="37">
        <v>0.96442490000000003</v>
      </c>
      <c r="AH22" s="16">
        <v>14.621643000000001</v>
      </c>
      <c r="AI22" s="37">
        <v>1.53451</v>
      </c>
      <c r="AJ22" s="16">
        <v>30.322092000000001</v>
      </c>
      <c r="AK22" s="37">
        <v>1.8143096999999999</v>
      </c>
      <c r="AL22" s="16">
        <v>34.635216</v>
      </c>
      <c r="AM22" s="37">
        <v>1.7936380999999999</v>
      </c>
      <c r="AN22" s="16">
        <v>13.429842000000001</v>
      </c>
      <c r="AO22" s="60">
        <v>1.2365853</v>
      </c>
      <c r="AP22" s="16">
        <v>6.1068007</v>
      </c>
      <c r="AQ22" s="37">
        <v>0.9469765</v>
      </c>
      <c r="AR22" s="16">
        <v>18.389030999999999</v>
      </c>
      <c r="AS22" s="37">
        <v>1.8085557000000001</v>
      </c>
      <c r="AT22" s="16">
        <v>38.246575</v>
      </c>
      <c r="AU22" s="37">
        <v>1.9781238999999999</v>
      </c>
      <c r="AV22" s="16">
        <v>27.414380000000001</v>
      </c>
      <c r="AW22" s="37">
        <v>1.6499543999999999</v>
      </c>
      <c r="AX22" s="16">
        <v>7.4951420999999998</v>
      </c>
      <c r="AY22" s="60">
        <v>1.1032145</v>
      </c>
      <c r="BA22" s="61"/>
    </row>
    <row r="23" spans="1:53">
      <c r="A23" s="89" t="s">
        <v>77</v>
      </c>
      <c r="B23" s="16">
        <v>5.5694264000000002</v>
      </c>
      <c r="C23" s="37">
        <v>1.2018443999999999</v>
      </c>
      <c r="D23" s="16">
        <v>21.369927000000001</v>
      </c>
      <c r="E23" s="37">
        <v>2.5087440999999999</v>
      </c>
      <c r="F23" s="16">
        <v>40.637492999999999</v>
      </c>
      <c r="G23" s="37">
        <v>2.7151019999999999</v>
      </c>
      <c r="H23" s="16">
        <v>27.823508</v>
      </c>
      <c r="I23" s="37">
        <v>2.1524244000000001</v>
      </c>
      <c r="J23" s="16">
        <v>4.5996455000000003</v>
      </c>
      <c r="K23" s="60">
        <v>1.1234628</v>
      </c>
      <c r="L23" s="16">
        <v>4.7722733000000002</v>
      </c>
      <c r="M23" s="37">
        <v>1.3270922999999999</v>
      </c>
      <c r="N23" s="16">
        <v>21.152266000000001</v>
      </c>
      <c r="O23" s="37">
        <v>2.1280557999999998</v>
      </c>
      <c r="P23" s="16">
        <v>39.199950000000001</v>
      </c>
      <c r="Q23" s="37">
        <v>2.5896414999999999</v>
      </c>
      <c r="R23" s="16">
        <v>26.664286000000001</v>
      </c>
      <c r="S23" s="37">
        <v>2.1947473999999998</v>
      </c>
      <c r="T23" s="16">
        <v>6.8532491000000002</v>
      </c>
      <c r="U23" s="60">
        <v>1.2908018999999999</v>
      </c>
      <c r="V23" s="16">
        <v>5.8630412999999999</v>
      </c>
      <c r="W23" s="37">
        <v>1.1629738999999999</v>
      </c>
      <c r="X23" s="16">
        <v>22.733951999999999</v>
      </c>
      <c r="Y23" s="37">
        <v>2.0175974000000001</v>
      </c>
      <c r="Z23" s="16">
        <v>39.459488</v>
      </c>
      <c r="AA23" s="37">
        <v>2.1786495000000001</v>
      </c>
      <c r="AB23" s="16">
        <v>24.770378000000001</v>
      </c>
      <c r="AC23" s="37">
        <v>2.2363211999999999</v>
      </c>
      <c r="AD23" s="16">
        <v>6.6720325000000003</v>
      </c>
      <c r="AE23" s="60">
        <v>1.1128332000000001</v>
      </c>
      <c r="AF23" s="16">
        <v>4.1964838000000002</v>
      </c>
      <c r="AG23" s="37">
        <v>0.80005090000000001</v>
      </c>
      <c r="AH23" s="16">
        <v>22.411439000000001</v>
      </c>
      <c r="AI23" s="37">
        <v>1.9513027999999999</v>
      </c>
      <c r="AJ23" s="16">
        <v>40.812494999999998</v>
      </c>
      <c r="AK23" s="37">
        <v>2.4981884000000001</v>
      </c>
      <c r="AL23" s="16">
        <v>24.723998000000002</v>
      </c>
      <c r="AM23" s="37">
        <v>2.2473983999999998</v>
      </c>
      <c r="AN23" s="16">
        <v>5.5988989</v>
      </c>
      <c r="AO23" s="60">
        <v>1.0669158999999999</v>
      </c>
      <c r="AP23" s="16">
        <v>9.2849292999999999</v>
      </c>
      <c r="AQ23" s="37">
        <v>1.3832378999999999</v>
      </c>
      <c r="AR23" s="16">
        <v>25.083178</v>
      </c>
      <c r="AS23" s="37">
        <v>2.2161586</v>
      </c>
      <c r="AT23" s="16">
        <v>38.896912</v>
      </c>
      <c r="AU23" s="37">
        <v>2.8432716</v>
      </c>
      <c r="AV23" s="16">
        <v>22.197336</v>
      </c>
      <c r="AW23" s="37">
        <v>2.3482335999999999</v>
      </c>
      <c r="AX23" s="16">
        <v>4.085636</v>
      </c>
      <c r="AY23" s="60">
        <v>1.0129041999999999</v>
      </c>
      <c r="BA23" s="61"/>
    </row>
    <row r="24" spans="1:53">
      <c r="A24" s="15" t="s">
        <v>19</v>
      </c>
      <c r="B24" s="16">
        <v>4.5308674</v>
      </c>
      <c r="C24" s="37">
        <v>1.0319879999999999</v>
      </c>
      <c r="D24" s="16">
        <v>18.368266999999999</v>
      </c>
      <c r="E24" s="37">
        <v>1.7415383</v>
      </c>
      <c r="F24" s="16">
        <v>40.497565999999999</v>
      </c>
      <c r="G24" s="37">
        <v>2.5521598999999999</v>
      </c>
      <c r="H24" s="16">
        <v>30.191511999999999</v>
      </c>
      <c r="I24" s="37">
        <v>2.3403768</v>
      </c>
      <c r="J24" s="16">
        <v>6.2345797999999997</v>
      </c>
      <c r="K24" s="60">
        <v>1.1314805999999999</v>
      </c>
      <c r="L24" s="16">
        <v>4.6508770999999998</v>
      </c>
      <c r="M24" s="37">
        <v>0.68666159999999998</v>
      </c>
      <c r="N24" s="16">
        <v>14.288573</v>
      </c>
      <c r="O24" s="37">
        <v>1.0881263000000001</v>
      </c>
      <c r="P24" s="16">
        <v>37.089339000000002</v>
      </c>
      <c r="Q24" s="37">
        <v>1.5240175</v>
      </c>
      <c r="R24" s="16">
        <v>33.716403</v>
      </c>
      <c r="S24" s="37">
        <v>1.5816425999999999</v>
      </c>
      <c r="T24" s="16">
        <v>9.8353389</v>
      </c>
      <c r="U24" s="60">
        <v>1.3932834000000001</v>
      </c>
      <c r="V24" s="16">
        <v>7.0449093999999999</v>
      </c>
      <c r="W24" s="37">
        <v>0.86108819999999997</v>
      </c>
      <c r="X24" s="16">
        <v>15.321675000000001</v>
      </c>
      <c r="Y24" s="37">
        <v>1.4764221</v>
      </c>
      <c r="Z24" s="16">
        <v>35.481682999999997</v>
      </c>
      <c r="AA24" s="37">
        <v>1.8791424000000001</v>
      </c>
      <c r="AB24" s="16">
        <v>31.451159000000001</v>
      </c>
      <c r="AC24" s="37">
        <v>1.5511347</v>
      </c>
      <c r="AD24" s="16">
        <v>9.8676645000000001</v>
      </c>
      <c r="AE24" s="60">
        <v>0.9492526</v>
      </c>
      <c r="AF24" s="16">
        <v>8.2312151</v>
      </c>
      <c r="AG24" s="37">
        <v>1.0926122</v>
      </c>
      <c r="AH24" s="16">
        <v>21.007632000000001</v>
      </c>
      <c r="AI24" s="37">
        <v>2.0103553000000001</v>
      </c>
      <c r="AJ24" s="16">
        <v>39.245939</v>
      </c>
      <c r="AK24" s="37">
        <v>2.2619459000000002</v>
      </c>
      <c r="AL24" s="16">
        <v>24.881651000000002</v>
      </c>
      <c r="AM24" s="37">
        <v>1.7965514</v>
      </c>
      <c r="AN24" s="16">
        <v>6.4651490999999996</v>
      </c>
      <c r="AO24" s="60">
        <v>0.9975271</v>
      </c>
      <c r="AP24" s="16">
        <v>12.179069999999999</v>
      </c>
      <c r="AQ24" s="37">
        <v>1.5680707</v>
      </c>
      <c r="AR24" s="16">
        <v>24.091929</v>
      </c>
      <c r="AS24" s="37">
        <v>1.8725453999999999</v>
      </c>
      <c r="AT24" s="16">
        <v>38.92557</v>
      </c>
      <c r="AU24" s="37">
        <v>2.1367666000000001</v>
      </c>
      <c r="AV24" s="16">
        <v>20.783069999999999</v>
      </c>
      <c r="AW24" s="37">
        <v>1.7411486</v>
      </c>
      <c r="AX24" s="16">
        <v>3.3406381999999999</v>
      </c>
      <c r="AY24" s="60">
        <v>0.74370259999999999</v>
      </c>
      <c r="BA24" s="61"/>
    </row>
    <row r="25" spans="1:53">
      <c r="A25" s="89" t="s">
        <v>78</v>
      </c>
      <c r="B25" s="16">
        <v>9.5996998999999992</v>
      </c>
      <c r="C25" s="37">
        <v>1.0174669000000001</v>
      </c>
      <c r="D25" s="16">
        <v>20.507169999999999</v>
      </c>
      <c r="E25" s="37">
        <v>1.5645525</v>
      </c>
      <c r="F25" s="16">
        <v>34.159824</v>
      </c>
      <c r="G25" s="37">
        <v>1.7806032000000001</v>
      </c>
      <c r="H25" s="16">
        <v>27.288796999999999</v>
      </c>
      <c r="I25" s="37">
        <v>1.4739660999999999</v>
      </c>
      <c r="J25" s="16">
        <v>7.2765390999999999</v>
      </c>
      <c r="K25" s="60">
        <v>1.0162629000000001</v>
      </c>
      <c r="L25" s="16">
        <v>7.9660169999999999</v>
      </c>
      <c r="M25" s="37">
        <v>0.94822200000000001</v>
      </c>
      <c r="N25" s="16">
        <v>15.411447000000001</v>
      </c>
      <c r="O25" s="37">
        <v>1.33229</v>
      </c>
      <c r="P25" s="16">
        <v>29.573598</v>
      </c>
      <c r="Q25" s="37">
        <v>1.5873276999999999</v>
      </c>
      <c r="R25" s="16">
        <v>31.131867</v>
      </c>
      <c r="S25" s="37">
        <v>1.7078513</v>
      </c>
      <c r="T25" s="16">
        <v>14.399300999999999</v>
      </c>
      <c r="U25" s="60">
        <v>1.2033875999999999</v>
      </c>
      <c r="V25" s="16">
        <v>10.293418000000001</v>
      </c>
      <c r="W25" s="37">
        <v>1.0455038000000001</v>
      </c>
      <c r="X25" s="16">
        <v>17.719472</v>
      </c>
      <c r="Y25" s="37">
        <v>1.4144497</v>
      </c>
      <c r="Z25" s="16">
        <v>28.740663000000001</v>
      </c>
      <c r="AA25" s="37">
        <v>1.8754662</v>
      </c>
      <c r="AB25" s="16">
        <v>27.028036</v>
      </c>
      <c r="AC25" s="37">
        <v>1.9696990000000001</v>
      </c>
      <c r="AD25" s="16">
        <v>13.919684</v>
      </c>
      <c r="AE25" s="60">
        <v>1.4113712</v>
      </c>
      <c r="AF25" s="16">
        <v>12.363882</v>
      </c>
      <c r="AG25" s="37">
        <v>1.2758786</v>
      </c>
      <c r="AH25" s="16">
        <v>23.350971999999999</v>
      </c>
      <c r="AI25" s="37">
        <v>1.7667451000000001</v>
      </c>
      <c r="AJ25" s="16">
        <v>29.341754000000002</v>
      </c>
      <c r="AK25" s="37">
        <v>2.3323567999999999</v>
      </c>
      <c r="AL25" s="16">
        <v>23.231560000000002</v>
      </c>
      <c r="AM25" s="37">
        <v>2.0799400000000001</v>
      </c>
      <c r="AN25" s="16">
        <v>8.5643834000000005</v>
      </c>
      <c r="AO25" s="60">
        <v>1.1689160999999999</v>
      </c>
      <c r="AP25" s="16">
        <v>18.841377999999999</v>
      </c>
      <c r="AQ25" s="37">
        <v>1.4316428000000001</v>
      </c>
      <c r="AR25" s="16">
        <v>23.000050999999999</v>
      </c>
      <c r="AS25" s="37">
        <v>2.0520442000000001</v>
      </c>
      <c r="AT25" s="16">
        <v>29.55508</v>
      </c>
      <c r="AU25" s="37">
        <v>2.0951327000000002</v>
      </c>
      <c r="AV25" s="16">
        <v>18.303515999999998</v>
      </c>
      <c r="AW25" s="37">
        <v>1.6777945999999999</v>
      </c>
      <c r="AX25" s="16">
        <v>5.4625083999999999</v>
      </c>
      <c r="AY25" s="60">
        <v>0.98798379999999997</v>
      </c>
      <c r="BA25" s="61"/>
    </row>
    <row r="26" spans="1:53">
      <c r="A26" s="15" t="s">
        <v>20</v>
      </c>
      <c r="B26" s="16">
        <v>6.1332092999999999</v>
      </c>
      <c r="C26" s="37">
        <v>1.7672247999999999</v>
      </c>
      <c r="D26" s="16">
        <v>22.635065999999998</v>
      </c>
      <c r="E26" s="37">
        <v>2.8628977</v>
      </c>
      <c r="F26" s="16">
        <v>39.212676000000002</v>
      </c>
      <c r="G26" s="37">
        <v>2.9493654999999999</v>
      </c>
      <c r="H26" s="16">
        <v>27.266247</v>
      </c>
      <c r="I26" s="37">
        <v>2.8298478</v>
      </c>
      <c r="J26" s="16">
        <v>4.4250242999999996</v>
      </c>
      <c r="K26" s="60">
        <v>1.2729094999999999</v>
      </c>
      <c r="L26" s="16">
        <v>4.4392315</v>
      </c>
      <c r="M26" s="37">
        <v>0.94007660000000004</v>
      </c>
      <c r="N26" s="16">
        <v>17.732161000000001</v>
      </c>
      <c r="O26" s="37">
        <v>2.0393336</v>
      </c>
      <c r="P26" s="16">
        <v>35.419983999999999</v>
      </c>
      <c r="Q26" s="37">
        <v>2.7498904999999998</v>
      </c>
      <c r="R26" s="16">
        <v>33.261465000000001</v>
      </c>
      <c r="S26" s="37">
        <v>2.2909554000000001</v>
      </c>
      <c r="T26" s="16">
        <v>8.0656181</v>
      </c>
      <c r="U26" s="60">
        <v>1.3181385999999999</v>
      </c>
      <c r="V26" s="16">
        <v>6.2904875999999996</v>
      </c>
      <c r="W26" s="37">
        <v>0.99605860000000002</v>
      </c>
      <c r="X26" s="16">
        <v>21.865988000000002</v>
      </c>
      <c r="Y26" s="37">
        <v>1.9408840999999999</v>
      </c>
      <c r="Z26" s="16">
        <v>40.756318</v>
      </c>
      <c r="AA26" s="37">
        <v>2.1979698999999999</v>
      </c>
      <c r="AB26" s="16">
        <v>24.852640000000001</v>
      </c>
      <c r="AC26" s="37">
        <v>1.9051640999999999</v>
      </c>
      <c r="AD26" s="16">
        <v>5.2387911999999996</v>
      </c>
      <c r="AE26" s="60">
        <v>0.71865829999999997</v>
      </c>
      <c r="AF26" s="16">
        <v>8.6540009999999992</v>
      </c>
      <c r="AG26" s="37">
        <v>1.2621994999999999</v>
      </c>
      <c r="AH26" s="16">
        <v>25.336504999999999</v>
      </c>
      <c r="AI26" s="37">
        <v>2.2605575999999998</v>
      </c>
      <c r="AJ26" s="16">
        <v>39.824497999999998</v>
      </c>
      <c r="AK26" s="37">
        <v>2.3078498000000001</v>
      </c>
      <c r="AL26" s="16">
        <v>22.274176000000001</v>
      </c>
      <c r="AM26" s="37">
        <v>1.7671661000000001</v>
      </c>
      <c r="AN26" s="16">
        <v>3.5674393000000002</v>
      </c>
      <c r="AO26" s="60">
        <v>0.77345160000000002</v>
      </c>
      <c r="AP26" s="16">
        <v>13.978714</v>
      </c>
      <c r="AQ26" s="37">
        <v>1.7994669000000001</v>
      </c>
      <c r="AR26" s="16">
        <v>30.275811000000001</v>
      </c>
      <c r="AS26" s="37">
        <v>2.8496845</v>
      </c>
      <c r="AT26" s="16">
        <v>38.136819000000003</v>
      </c>
      <c r="AU26" s="37">
        <v>2.8356091000000001</v>
      </c>
      <c r="AV26" s="16">
        <v>15.771872999999999</v>
      </c>
      <c r="AW26" s="37">
        <v>1.8439334999999999</v>
      </c>
      <c r="AX26" s="16">
        <v>1.4310532</v>
      </c>
      <c r="AY26" s="60">
        <v>0.4477196</v>
      </c>
      <c r="BA26" s="61"/>
    </row>
    <row r="27" spans="1:53">
      <c r="A27" s="15" t="s">
        <v>21</v>
      </c>
      <c r="B27" s="16">
        <v>0.96726599999999996</v>
      </c>
      <c r="C27" s="37">
        <v>0.50509720000000002</v>
      </c>
      <c r="D27" s="16">
        <v>7.5834736999999999</v>
      </c>
      <c r="E27" s="37">
        <v>1.5436729</v>
      </c>
      <c r="F27" s="16">
        <v>32.336807</v>
      </c>
      <c r="G27" s="37">
        <v>2.1786330999999999</v>
      </c>
      <c r="H27" s="16">
        <v>42.708643000000002</v>
      </c>
      <c r="I27" s="37">
        <v>2.3056204</v>
      </c>
      <c r="J27" s="16">
        <v>15.037820999999999</v>
      </c>
      <c r="K27" s="60">
        <v>1.6011427</v>
      </c>
      <c r="L27" s="16">
        <v>0.62882479999999996</v>
      </c>
      <c r="M27" s="37">
        <v>0.33640490000000001</v>
      </c>
      <c r="N27" s="16">
        <v>4.3059102999999999</v>
      </c>
      <c r="O27" s="37">
        <v>0.81660730000000004</v>
      </c>
      <c r="P27" s="16">
        <v>21.878095999999999</v>
      </c>
      <c r="Q27" s="37">
        <v>1.7575877</v>
      </c>
      <c r="R27" s="16">
        <v>48.998688999999999</v>
      </c>
      <c r="S27" s="37">
        <v>1.9875163</v>
      </c>
      <c r="T27" s="16">
        <v>23.211207999999999</v>
      </c>
      <c r="U27" s="60">
        <v>1.6988573</v>
      </c>
      <c r="V27" s="16" t="s">
        <v>22</v>
      </c>
      <c r="W27" s="37" t="s">
        <v>22</v>
      </c>
      <c r="X27" s="16">
        <v>4.3853109999999997</v>
      </c>
      <c r="Y27" s="37">
        <v>0.81304509999999997</v>
      </c>
      <c r="Z27" s="16">
        <v>23.953382000000001</v>
      </c>
      <c r="AA27" s="37">
        <v>1.5830682</v>
      </c>
      <c r="AB27" s="16">
        <v>46.647682000000003</v>
      </c>
      <c r="AC27" s="37">
        <v>1.9271247</v>
      </c>
      <c r="AD27" s="16">
        <v>23.417894</v>
      </c>
      <c r="AE27" s="60">
        <v>1.4904468</v>
      </c>
      <c r="AF27" s="16">
        <v>1.3859499</v>
      </c>
      <c r="AG27" s="37">
        <v>0.52841550000000004</v>
      </c>
      <c r="AH27" s="16">
        <v>5.2542384000000002</v>
      </c>
      <c r="AI27" s="37">
        <v>0.82037420000000005</v>
      </c>
      <c r="AJ27" s="16">
        <v>26.529523999999999</v>
      </c>
      <c r="AK27" s="37">
        <v>1.7865112999999999</v>
      </c>
      <c r="AL27" s="16">
        <v>44.466169000000001</v>
      </c>
      <c r="AM27" s="37">
        <v>2.0013415999999999</v>
      </c>
      <c r="AN27" s="16">
        <v>20.869147000000002</v>
      </c>
      <c r="AO27" s="60">
        <v>1.5553299</v>
      </c>
      <c r="AP27" s="16">
        <v>2.2426384000000001</v>
      </c>
      <c r="AQ27" s="37">
        <v>0.5559537</v>
      </c>
      <c r="AR27" s="16">
        <v>12.526577</v>
      </c>
      <c r="AS27" s="37">
        <v>1.3171128000000001</v>
      </c>
      <c r="AT27" s="16">
        <v>35.456767999999997</v>
      </c>
      <c r="AU27" s="37">
        <v>1.7960252999999999</v>
      </c>
      <c r="AV27" s="16">
        <v>36.816291</v>
      </c>
      <c r="AW27" s="37">
        <v>1.8408621999999999</v>
      </c>
      <c r="AX27" s="16">
        <v>11.704208</v>
      </c>
      <c r="AY27" s="60">
        <v>1.2484983000000001</v>
      </c>
      <c r="BA27" s="61"/>
    </row>
    <row r="28" spans="1:53">
      <c r="A28" s="15" t="s">
        <v>23</v>
      </c>
      <c r="B28" s="16">
        <v>0.83217419999999998</v>
      </c>
      <c r="C28" s="37">
        <v>0.3364296</v>
      </c>
      <c r="D28" s="16">
        <v>6.5030292999999997</v>
      </c>
      <c r="E28" s="37">
        <v>1.0539681999999999</v>
      </c>
      <c r="F28" s="16">
        <v>35.049387000000003</v>
      </c>
      <c r="G28" s="37">
        <v>2.3368538000000001</v>
      </c>
      <c r="H28" s="16">
        <v>47.793523</v>
      </c>
      <c r="I28" s="37">
        <v>2.1695611000000001</v>
      </c>
      <c r="J28" s="16">
        <v>9.8218859999999992</v>
      </c>
      <c r="K28" s="60">
        <v>1.5691280999999999</v>
      </c>
      <c r="L28" s="16">
        <v>1.2404343</v>
      </c>
      <c r="M28" s="37">
        <v>0.36177320000000002</v>
      </c>
      <c r="N28" s="16">
        <v>6.7868757000000004</v>
      </c>
      <c r="O28" s="37">
        <v>1.1559629</v>
      </c>
      <c r="P28" s="16">
        <v>34.172972000000001</v>
      </c>
      <c r="Q28" s="37">
        <v>2.1547805000000002</v>
      </c>
      <c r="R28" s="16">
        <v>45.194453000000003</v>
      </c>
      <c r="S28" s="37">
        <v>2.0534658000000001</v>
      </c>
      <c r="T28" s="16">
        <v>11.728386</v>
      </c>
      <c r="U28" s="60">
        <v>1.1464490000000001</v>
      </c>
      <c r="V28" s="16">
        <v>1.5453374</v>
      </c>
      <c r="W28" s="37">
        <v>0.40251520000000002</v>
      </c>
      <c r="X28" s="16">
        <v>10.801856000000001</v>
      </c>
      <c r="Y28" s="37">
        <v>1.2175841999999999</v>
      </c>
      <c r="Z28" s="16">
        <v>41.473047999999999</v>
      </c>
      <c r="AA28" s="37">
        <v>1.6741792</v>
      </c>
      <c r="AB28" s="16">
        <v>38.894323</v>
      </c>
      <c r="AC28" s="37">
        <v>1.5305213</v>
      </c>
      <c r="AD28" s="16">
        <v>7.1197800000000004</v>
      </c>
      <c r="AE28" s="60">
        <v>1.0195746999999999</v>
      </c>
      <c r="AF28" s="16">
        <v>5.7415209999999997</v>
      </c>
      <c r="AG28" s="37">
        <v>0.86260820000000005</v>
      </c>
      <c r="AH28" s="16">
        <v>20.790583999999999</v>
      </c>
      <c r="AI28" s="37">
        <v>1.3311037999999999</v>
      </c>
      <c r="AJ28" s="16">
        <v>44.005428999999999</v>
      </c>
      <c r="AK28" s="37">
        <v>1.5556184</v>
      </c>
      <c r="AL28" s="16">
        <v>25.674458999999999</v>
      </c>
      <c r="AM28" s="37">
        <v>1.5153905000000001</v>
      </c>
      <c r="AN28" s="16">
        <v>3.7011609000000001</v>
      </c>
      <c r="AO28" s="60">
        <v>0.68802149999999995</v>
      </c>
      <c r="AP28" s="16">
        <v>12.725436999999999</v>
      </c>
      <c r="AQ28" s="37">
        <v>1.2327534</v>
      </c>
      <c r="AR28" s="16">
        <v>29.773046999999998</v>
      </c>
      <c r="AS28" s="37">
        <v>1.9653632999999999</v>
      </c>
      <c r="AT28" s="16">
        <v>40.339422999999996</v>
      </c>
      <c r="AU28" s="37">
        <v>2.0538902999999999</v>
      </c>
      <c r="AV28" s="16">
        <v>15.108216000000001</v>
      </c>
      <c r="AW28" s="37">
        <v>1.5676667</v>
      </c>
      <c r="AX28" s="16">
        <v>1.8550314999999999</v>
      </c>
      <c r="AY28" s="60">
        <v>0.50977019999999995</v>
      </c>
      <c r="BA28" s="61"/>
    </row>
    <row r="29" spans="1:53">
      <c r="A29" s="15" t="s">
        <v>24</v>
      </c>
      <c r="B29" s="16">
        <v>1.7708508999999999</v>
      </c>
      <c r="C29" s="37">
        <v>0.56802940000000002</v>
      </c>
      <c r="D29" s="16">
        <v>6.7281617999999996</v>
      </c>
      <c r="E29" s="37">
        <v>1.0096700999999999</v>
      </c>
      <c r="F29" s="16">
        <v>29.382747999999999</v>
      </c>
      <c r="G29" s="37">
        <v>2.0857307999999999</v>
      </c>
      <c r="H29" s="16">
        <v>44.737521999999998</v>
      </c>
      <c r="I29" s="37">
        <v>2.0092946999999999</v>
      </c>
      <c r="J29" s="16">
        <v>16.20271</v>
      </c>
      <c r="K29" s="60">
        <v>1.5726647</v>
      </c>
      <c r="L29" s="16">
        <v>2.1301736999999998</v>
      </c>
      <c r="M29" s="37">
        <v>0.70213460000000005</v>
      </c>
      <c r="N29" s="16">
        <v>7.2770377000000002</v>
      </c>
      <c r="O29" s="37">
        <v>1.2304229</v>
      </c>
      <c r="P29" s="16">
        <v>23.087942999999999</v>
      </c>
      <c r="Q29" s="37">
        <v>2.1973346</v>
      </c>
      <c r="R29" s="16">
        <v>40.813448000000001</v>
      </c>
      <c r="S29" s="37">
        <v>2.1973417999999998</v>
      </c>
      <c r="T29" s="16">
        <v>24.728414000000001</v>
      </c>
      <c r="U29" s="60">
        <v>1.8448340999999999</v>
      </c>
      <c r="V29" s="16">
        <v>3.1620081999999998</v>
      </c>
      <c r="W29" s="37">
        <v>0.78966820000000004</v>
      </c>
      <c r="X29" s="16">
        <v>8.2248409999999996</v>
      </c>
      <c r="Y29" s="37">
        <v>1.1638154999999999</v>
      </c>
      <c r="Z29" s="16">
        <v>22.981155999999999</v>
      </c>
      <c r="AA29" s="37">
        <v>1.8216148999999999</v>
      </c>
      <c r="AB29" s="16">
        <v>42.031703999999998</v>
      </c>
      <c r="AC29" s="37">
        <v>2.1199408000000002</v>
      </c>
      <c r="AD29" s="16">
        <v>21.051607000000001</v>
      </c>
      <c r="AE29" s="60">
        <v>1.5682107999999999</v>
      </c>
      <c r="AF29" s="16">
        <v>4.3320169000000002</v>
      </c>
      <c r="AG29" s="37">
        <v>0.70836949999999999</v>
      </c>
      <c r="AH29" s="16">
        <v>9.9978178999999994</v>
      </c>
      <c r="AI29" s="37">
        <v>1.0376814000000001</v>
      </c>
      <c r="AJ29" s="16">
        <v>28.628119000000002</v>
      </c>
      <c r="AK29" s="37">
        <v>1.6283453000000001</v>
      </c>
      <c r="AL29" s="16">
        <v>38.695763999999997</v>
      </c>
      <c r="AM29" s="37">
        <v>2.04616</v>
      </c>
      <c r="AN29" s="16">
        <v>15.762378</v>
      </c>
      <c r="AO29" s="60">
        <v>1.458707</v>
      </c>
      <c r="AP29" s="16">
        <v>5.4551854000000004</v>
      </c>
      <c r="AQ29" s="37">
        <v>0.88893849999999996</v>
      </c>
      <c r="AR29" s="16">
        <v>15.238854</v>
      </c>
      <c r="AS29" s="37">
        <v>1.5277018</v>
      </c>
      <c r="AT29" s="16">
        <v>36.189501999999997</v>
      </c>
      <c r="AU29" s="37">
        <v>2.2314693999999999</v>
      </c>
      <c r="AV29" s="16">
        <v>32.114266999999998</v>
      </c>
      <c r="AW29" s="37">
        <v>1.8708438999999999</v>
      </c>
      <c r="AX29" s="16">
        <v>8.2587205000000008</v>
      </c>
      <c r="AY29" s="60">
        <v>1.1181962000000001</v>
      </c>
      <c r="BA29" s="61"/>
    </row>
    <row r="30" spans="1:53">
      <c r="A30" s="89" t="s">
        <v>79</v>
      </c>
      <c r="B30" s="16">
        <v>4.3885465999999997</v>
      </c>
      <c r="C30" s="37">
        <v>0.84570069999999997</v>
      </c>
      <c r="D30" s="16">
        <v>15.610844</v>
      </c>
      <c r="E30" s="37">
        <v>1.3868041</v>
      </c>
      <c r="F30" s="16">
        <v>34.262582000000002</v>
      </c>
      <c r="G30" s="37">
        <v>1.8315022000000001</v>
      </c>
      <c r="H30" s="16">
        <v>32.637977999999997</v>
      </c>
      <c r="I30" s="37">
        <v>1.753166</v>
      </c>
      <c r="J30" s="16">
        <v>11.674616</v>
      </c>
      <c r="K30" s="60">
        <v>1.2839012000000001</v>
      </c>
      <c r="L30" s="16">
        <v>4.2603232999999996</v>
      </c>
      <c r="M30" s="37">
        <v>0.7932939</v>
      </c>
      <c r="N30" s="16">
        <v>12.951453000000001</v>
      </c>
      <c r="O30" s="37">
        <v>1.154617</v>
      </c>
      <c r="P30" s="16">
        <v>28.633379999999999</v>
      </c>
      <c r="Q30" s="37">
        <v>1.8057527</v>
      </c>
      <c r="R30" s="16">
        <v>35.684677999999998</v>
      </c>
      <c r="S30" s="37">
        <v>1.9394473999999999</v>
      </c>
      <c r="T30" s="16">
        <v>16.662763999999999</v>
      </c>
      <c r="U30" s="60">
        <v>1.5066043</v>
      </c>
      <c r="V30" s="16">
        <v>3.3885939999999999</v>
      </c>
      <c r="W30" s="37">
        <v>0.68987779999999999</v>
      </c>
      <c r="X30" s="16">
        <v>11.577107</v>
      </c>
      <c r="Y30" s="37">
        <v>1.1292194</v>
      </c>
      <c r="Z30" s="16">
        <v>29.529814999999999</v>
      </c>
      <c r="AA30" s="37">
        <v>1.8510219000000001</v>
      </c>
      <c r="AB30" s="16">
        <v>35.007705999999999</v>
      </c>
      <c r="AC30" s="37">
        <v>1.8577747</v>
      </c>
      <c r="AD30" s="16">
        <v>18.616717000000001</v>
      </c>
      <c r="AE30" s="60">
        <v>1.5051741000000001</v>
      </c>
      <c r="AF30" s="16">
        <v>4.7903131999999999</v>
      </c>
      <c r="AG30" s="37">
        <v>0.66869350000000005</v>
      </c>
      <c r="AH30" s="16">
        <v>13.19436</v>
      </c>
      <c r="AI30" s="37">
        <v>1.1766460000000001</v>
      </c>
      <c r="AJ30" s="16">
        <v>31.148710000000001</v>
      </c>
      <c r="AK30" s="37">
        <v>1.7411422000000001</v>
      </c>
      <c r="AL30" s="16">
        <v>33.700315000000003</v>
      </c>
      <c r="AM30" s="37">
        <v>1.7839608</v>
      </c>
      <c r="AN30" s="16">
        <v>15.878641999999999</v>
      </c>
      <c r="AO30" s="60">
        <v>1.4524440000000001</v>
      </c>
      <c r="AP30" s="16">
        <v>7.1403109000000002</v>
      </c>
      <c r="AQ30" s="37">
        <v>0.91361829999999999</v>
      </c>
      <c r="AR30" s="16">
        <v>17.766919999999999</v>
      </c>
      <c r="AS30" s="37">
        <v>1.766567</v>
      </c>
      <c r="AT30" s="16">
        <v>33.060561</v>
      </c>
      <c r="AU30" s="37">
        <v>1.8359179999999999</v>
      </c>
      <c r="AV30" s="16">
        <v>27.951781</v>
      </c>
      <c r="AW30" s="37">
        <v>1.9028594999999999</v>
      </c>
      <c r="AX30" s="16">
        <v>10.887767999999999</v>
      </c>
      <c r="AY30" s="60">
        <v>1.2446854999999999</v>
      </c>
      <c r="BA30" s="61"/>
    </row>
    <row r="31" spans="1:53">
      <c r="A31" s="15" t="s">
        <v>33</v>
      </c>
      <c r="B31" s="16">
        <v>4.1719917999999998</v>
      </c>
      <c r="C31" s="37">
        <v>1.4407418999999999</v>
      </c>
      <c r="D31" s="16">
        <v>16.037545999999999</v>
      </c>
      <c r="E31" s="37">
        <v>2.7330823999999998</v>
      </c>
      <c r="F31" s="16">
        <v>38.636046</v>
      </c>
      <c r="G31" s="37">
        <v>3.1335392999999998</v>
      </c>
      <c r="H31" s="16">
        <v>30.230399999999999</v>
      </c>
      <c r="I31" s="37">
        <v>3.0195216</v>
      </c>
      <c r="J31" s="16">
        <v>9.3377809999999997</v>
      </c>
      <c r="K31" s="60">
        <v>1.7511791999999999</v>
      </c>
      <c r="L31" s="16">
        <v>4.9623299999999997</v>
      </c>
      <c r="M31" s="37">
        <v>1.4433768</v>
      </c>
      <c r="N31" s="16">
        <v>15.823478</v>
      </c>
      <c r="O31" s="37">
        <v>2.0658900999999998</v>
      </c>
      <c r="P31" s="16">
        <v>30.909478</v>
      </c>
      <c r="Q31" s="37">
        <v>2.3242460999999999</v>
      </c>
      <c r="R31" s="16">
        <v>34.554606999999997</v>
      </c>
      <c r="S31" s="37">
        <v>2.3816730000000002</v>
      </c>
      <c r="T31" s="16">
        <v>11.432624000000001</v>
      </c>
      <c r="U31" s="60">
        <v>1.4492478</v>
      </c>
      <c r="V31" s="16">
        <v>3.7499433</v>
      </c>
      <c r="W31" s="37">
        <v>1.2144727</v>
      </c>
      <c r="X31" s="16">
        <v>16.420335999999999</v>
      </c>
      <c r="Y31" s="37">
        <v>2.2793355000000002</v>
      </c>
      <c r="Z31" s="16">
        <v>34.629837999999999</v>
      </c>
      <c r="AA31" s="37">
        <v>2.4855782</v>
      </c>
      <c r="AB31" s="16">
        <v>32.689649000000003</v>
      </c>
      <c r="AC31" s="37">
        <v>2.5900170999999999</v>
      </c>
      <c r="AD31" s="16">
        <v>9.9272130000000001</v>
      </c>
      <c r="AE31" s="60">
        <v>1.6080649</v>
      </c>
      <c r="AF31" s="16">
        <v>6.5405886000000004</v>
      </c>
      <c r="AG31" s="37">
        <v>1.126379</v>
      </c>
      <c r="AH31" s="16">
        <v>22.126290000000001</v>
      </c>
      <c r="AI31" s="37">
        <v>2.2785277000000002</v>
      </c>
      <c r="AJ31" s="16">
        <v>39.051931000000003</v>
      </c>
      <c r="AK31" s="37">
        <v>3.0648816000000001</v>
      </c>
      <c r="AL31" s="16">
        <v>23.316595</v>
      </c>
      <c r="AM31" s="37">
        <v>2.1466664999999998</v>
      </c>
      <c r="AN31" s="16">
        <v>6.7933833000000003</v>
      </c>
      <c r="AO31" s="60">
        <v>1.3991981</v>
      </c>
      <c r="AP31" s="16">
        <v>9.2609162999999999</v>
      </c>
      <c r="AQ31" s="37">
        <v>1.8266887999999999</v>
      </c>
      <c r="AR31" s="16">
        <v>24.006184999999999</v>
      </c>
      <c r="AS31" s="37">
        <v>2.3372004</v>
      </c>
      <c r="AT31" s="16">
        <v>36.546027000000002</v>
      </c>
      <c r="AU31" s="37">
        <v>2.7868905000000002</v>
      </c>
      <c r="AV31" s="16">
        <v>23.418164000000001</v>
      </c>
      <c r="AW31" s="37">
        <v>2.3466562</v>
      </c>
      <c r="AX31" s="16">
        <v>4.4019396000000004</v>
      </c>
      <c r="AY31" s="60">
        <v>1.2895105</v>
      </c>
      <c r="BA31" s="61"/>
    </row>
    <row r="32" spans="1:53">
      <c r="A32" s="15" t="s">
        <v>25</v>
      </c>
      <c r="B32" s="16">
        <v>3.8351099</v>
      </c>
      <c r="C32" s="37">
        <v>0.6674525</v>
      </c>
      <c r="D32" s="16">
        <v>13.05641</v>
      </c>
      <c r="E32" s="37">
        <v>1.389481</v>
      </c>
      <c r="F32" s="16">
        <v>33.070101000000001</v>
      </c>
      <c r="G32" s="37">
        <v>1.8007331</v>
      </c>
      <c r="H32" s="16">
        <v>37.602527000000002</v>
      </c>
      <c r="I32" s="37">
        <v>1.8750453</v>
      </c>
      <c r="J32" s="16">
        <v>11.532268</v>
      </c>
      <c r="K32" s="60">
        <v>1.2899657</v>
      </c>
      <c r="L32" s="16">
        <v>5.6661175999999998</v>
      </c>
      <c r="M32" s="37">
        <v>0.76784160000000001</v>
      </c>
      <c r="N32" s="16">
        <v>7.1943049999999999</v>
      </c>
      <c r="O32" s="37">
        <v>1.0964035000000001</v>
      </c>
      <c r="P32" s="16">
        <v>21.723486999999999</v>
      </c>
      <c r="Q32" s="37">
        <v>1.8707402</v>
      </c>
      <c r="R32" s="16">
        <v>40.006642999999997</v>
      </c>
      <c r="S32" s="37">
        <v>2.0040328999999999</v>
      </c>
      <c r="T32" s="16">
        <v>21.920076999999999</v>
      </c>
      <c r="U32" s="60">
        <v>1.8115212999999999</v>
      </c>
      <c r="V32" s="16">
        <v>4.2998608999999997</v>
      </c>
      <c r="W32" s="37">
        <v>0.79222970000000004</v>
      </c>
      <c r="X32" s="16">
        <v>7.3186968999999999</v>
      </c>
      <c r="Y32" s="37">
        <v>0.98182709999999995</v>
      </c>
      <c r="Z32" s="16">
        <v>22.149075</v>
      </c>
      <c r="AA32" s="37">
        <v>1.4799525</v>
      </c>
      <c r="AB32" s="16">
        <v>38.422058999999997</v>
      </c>
      <c r="AC32" s="37">
        <v>2.0793971999999998</v>
      </c>
      <c r="AD32" s="16">
        <v>25.630566000000002</v>
      </c>
      <c r="AE32" s="60">
        <v>1.7123657000000001</v>
      </c>
      <c r="AF32" s="16">
        <v>3.6514772</v>
      </c>
      <c r="AG32" s="37">
        <v>0.8681084</v>
      </c>
      <c r="AH32" s="16">
        <v>8.1198229000000008</v>
      </c>
      <c r="AI32" s="37">
        <v>1.1066434999999999</v>
      </c>
      <c r="AJ32" s="16">
        <v>29.993901999999999</v>
      </c>
      <c r="AK32" s="37">
        <v>1.4502467000000001</v>
      </c>
      <c r="AL32" s="16">
        <v>38.327728999999998</v>
      </c>
      <c r="AM32" s="37">
        <v>1.7551224999999999</v>
      </c>
      <c r="AN32" s="16">
        <v>16.867249000000001</v>
      </c>
      <c r="AO32" s="60">
        <v>1.3968651000000001</v>
      </c>
      <c r="AP32" s="16">
        <v>4.2242939000000002</v>
      </c>
      <c r="AQ32" s="37">
        <v>0.84056739999999996</v>
      </c>
      <c r="AR32" s="16">
        <v>16.187183999999998</v>
      </c>
      <c r="AS32" s="37">
        <v>1.6918686999999999</v>
      </c>
      <c r="AT32" s="16">
        <v>36.259658000000002</v>
      </c>
      <c r="AU32" s="37">
        <v>1.8800671</v>
      </c>
      <c r="AV32" s="16">
        <v>32.308456</v>
      </c>
      <c r="AW32" s="37">
        <v>1.8679972</v>
      </c>
      <c r="AX32" s="16">
        <v>9.5659893999999994</v>
      </c>
      <c r="AY32" s="60">
        <v>1.0254999</v>
      </c>
      <c r="BA32" s="61"/>
    </row>
    <row r="33" spans="1:53">
      <c r="A33" s="15" t="s">
        <v>26</v>
      </c>
      <c r="B33" s="16">
        <v>2.8711753</v>
      </c>
      <c r="C33" s="37">
        <v>0.44603999999999999</v>
      </c>
      <c r="D33" s="16">
        <v>13.883486</v>
      </c>
      <c r="E33" s="37">
        <v>0.84002010000000005</v>
      </c>
      <c r="F33" s="16">
        <v>38.391984000000001</v>
      </c>
      <c r="G33" s="37">
        <v>1.2265391999999999</v>
      </c>
      <c r="H33" s="16">
        <v>35.19802</v>
      </c>
      <c r="I33" s="37">
        <v>1.295615</v>
      </c>
      <c r="J33" s="16">
        <v>9.6553357000000002</v>
      </c>
      <c r="K33" s="60">
        <v>0.81314050000000004</v>
      </c>
      <c r="L33" s="16">
        <v>4.0384450000000003</v>
      </c>
      <c r="M33" s="37">
        <v>0.66009980000000001</v>
      </c>
      <c r="N33" s="16">
        <v>13.748773</v>
      </c>
      <c r="O33" s="37">
        <v>1.3014402</v>
      </c>
      <c r="P33" s="16">
        <v>34.422939</v>
      </c>
      <c r="Q33" s="37">
        <v>1.6546627</v>
      </c>
      <c r="R33" s="16">
        <v>35.661451</v>
      </c>
      <c r="S33" s="37">
        <v>1.8777488</v>
      </c>
      <c r="T33" s="16">
        <v>12.128392</v>
      </c>
      <c r="U33" s="60">
        <v>1.2026962000000001</v>
      </c>
      <c r="V33" s="16">
        <v>4.9135583</v>
      </c>
      <c r="W33" s="37">
        <v>0.80324050000000002</v>
      </c>
      <c r="X33" s="16">
        <v>17.293845999999998</v>
      </c>
      <c r="Y33" s="37">
        <v>1.7537118</v>
      </c>
      <c r="Z33" s="16">
        <v>38.226263000000003</v>
      </c>
      <c r="AA33" s="37">
        <v>2.1630862</v>
      </c>
      <c r="AB33" s="16">
        <v>30.434315000000002</v>
      </c>
      <c r="AC33" s="37">
        <v>2.1412043000000001</v>
      </c>
      <c r="AD33" s="16">
        <v>9.1320171999999999</v>
      </c>
      <c r="AE33" s="60">
        <v>1.4158812000000001</v>
      </c>
      <c r="AF33" s="16">
        <v>7.4093211999999999</v>
      </c>
      <c r="AG33" s="37">
        <v>1.0929694000000001</v>
      </c>
      <c r="AH33" s="16">
        <v>19.275592</v>
      </c>
      <c r="AI33" s="37">
        <v>1.5082367999999999</v>
      </c>
      <c r="AJ33" s="16">
        <v>38.494276999999997</v>
      </c>
      <c r="AK33" s="37">
        <v>1.9011815999999999</v>
      </c>
      <c r="AL33" s="16">
        <v>28.088934999999999</v>
      </c>
      <c r="AM33" s="37">
        <v>1.8775107</v>
      </c>
      <c r="AN33" s="16">
        <v>6.7318745</v>
      </c>
      <c r="AO33" s="60">
        <v>1.2472395000000001</v>
      </c>
      <c r="AP33" s="16">
        <v>10.135154999999999</v>
      </c>
      <c r="AQ33" s="37">
        <v>1.0349900000000001</v>
      </c>
      <c r="AR33" s="16">
        <v>23.634049999999998</v>
      </c>
      <c r="AS33" s="37">
        <v>1.7270315000000001</v>
      </c>
      <c r="AT33" s="16">
        <v>39.349879999999999</v>
      </c>
      <c r="AU33" s="37">
        <v>2.1969645</v>
      </c>
      <c r="AV33" s="16">
        <v>22.791789999999999</v>
      </c>
      <c r="AW33" s="37">
        <v>1.8258004000000001</v>
      </c>
      <c r="AX33" s="16">
        <v>4.0891253000000001</v>
      </c>
      <c r="AY33" s="60">
        <v>0.98315470000000005</v>
      </c>
      <c r="BA33" s="61"/>
    </row>
    <row r="34" spans="1:53">
      <c r="A34" s="15" t="s">
        <v>27</v>
      </c>
      <c r="B34" s="16">
        <v>3.1577763000000001</v>
      </c>
      <c r="C34" s="37">
        <v>0.60760999999999998</v>
      </c>
      <c r="D34" s="16">
        <v>9.2058970000000002</v>
      </c>
      <c r="E34" s="37">
        <v>1.3004245999999999</v>
      </c>
      <c r="F34" s="16">
        <v>31.184394999999999</v>
      </c>
      <c r="G34" s="37">
        <v>1.9078999999999999</v>
      </c>
      <c r="H34" s="16">
        <v>43.189542000000003</v>
      </c>
      <c r="I34" s="37">
        <v>2.1142655000000001</v>
      </c>
      <c r="J34" s="16">
        <v>12.981202</v>
      </c>
      <c r="K34" s="60">
        <v>1.4632826999999999</v>
      </c>
      <c r="L34" s="16">
        <v>3.7971704000000002</v>
      </c>
      <c r="M34" s="37">
        <v>0.77379050000000005</v>
      </c>
      <c r="N34" s="16">
        <v>9.9140244000000006</v>
      </c>
      <c r="O34" s="37">
        <v>1.0635653</v>
      </c>
      <c r="P34" s="16">
        <v>29.201246000000001</v>
      </c>
      <c r="Q34" s="37">
        <v>1.7402359000000001</v>
      </c>
      <c r="R34" s="16">
        <v>41.630274999999997</v>
      </c>
      <c r="S34" s="37">
        <v>1.9561105999999999</v>
      </c>
      <c r="T34" s="16">
        <v>15.344881000000001</v>
      </c>
      <c r="U34" s="60">
        <v>1.4504372000000001</v>
      </c>
      <c r="V34" s="16">
        <v>2.6591833999999999</v>
      </c>
      <c r="W34" s="37">
        <v>0.57637729999999998</v>
      </c>
      <c r="X34" s="16">
        <v>8.9980867</v>
      </c>
      <c r="Y34" s="37">
        <v>1.0226633999999999</v>
      </c>
      <c r="Z34" s="16">
        <v>29.678193</v>
      </c>
      <c r="AA34" s="37">
        <v>2.0008061000000001</v>
      </c>
      <c r="AB34" s="16">
        <v>42.498483</v>
      </c>
      <c r="AC34" s="37">
        <v>2.1808869</v>
      </c>
      <c r="AD34" s="16">
        <v>15.775482</v>
      </c>
      <c r="AE34" s="60">
        <v>1.6799265000000001</v>
      </c>
      <c r="AF34" s="16">
        <v>3.1005148</v>
      </c>
      <c r="AG34" s="37">
        <v>0.70960299999999998</v>
      </c>
      <c r="AH34" s="16">
        <v>9.3370609000000009</v>
      </c>
      <c r="AI34" s="37">
        <v>1.1497758</v>
      </c>
      <c r="AJ34" s="16">
        <v>35.105539</v>
      </c>
      <c r="AK34" s="37">
        <v>2.0817879000000001</v>
      </c>
      <c r="AL34" s="16">
        <v>40.357892</v>
      </c>
      <c r="AM34" s="37">
        <v>2.1434399000000002</v>
      </c>
      <c r="AN34" s="16">
        <v>11.798711000000001</v>
      </c>
      <c r="AO34" s="60">
        <v>1.2314782</v>
      </c>
      <c r="AP34" s="16">
        <v>4.4684442000000004</v>
      </c>
      <c r="AQ34" s="37">
        <v>0.78976190000000002</v>
      </c>
      <c r="AR34" s="16">
        <v>14.056133000000001</v>
      </c>
      <c r="AS34" s="37">
        <v>1.1276367</v>
      </c>
      <c r="AT34" s="16">
        <v>36.05706</v>
      </c>
      <c r="AU34" s="37">
        <v>1.8339175000000001</v>
      </c>
      <c r="AV34" s="16">
        <v>38.207411</v>
      </c>
      <c r="AW34" s="37">
        <v>1.9264471000000001</v>
      </c>
      <c r="AX34" s="16">
        <v>6.9160317999999998</v>
      </c>
      <c r="AY34" s="60">
        <v>1.2782993</v>
      </c>
      <c r="BA34" s="61"/>
    </row>
    <row r="35" spans="1:53">
      <c r="A35" s="89" t="s">
        <v>80</v>
      </c>
      <c r="B35" s="16">
        <v>2.0434465999999998</v>
      </c>
      <c r="C35" s="37">
        <v>0.58591280000000001</v>
      </c>
      <c r="D35" s="16">
        <v>12.425324</v>
      </c>
      <c r="E35" s="37">
        <v>1.5738582000000001</v>
      </c>
      <c r="F35" s="16">
        <v>35.022691999999999</v>
      </c>
      <c r="G35" s="37">
        <v>2.1029610999999999</v>
      </c>
      <c r="H35" s="16">
        <v>41.036271999999997</v>
      </c>
      <c r="I35" s="37">
        <v>2.0611001</v>
      </c>
      <c r="J35" s="16">
        <v>9.4722655000000007</v>
      </c>
      <c r="K35" s="60">
        <v>1.6081251999999999</v>
      </c>
      <c r="L35" s="16">
        <v>4.5580895999999997</v>
      </c>
      <c r="M35" s="37">
        <v>0.86794570000000004</v>
      </c>
      <c r="N35" s="16">
        <v>12.522898</v>
      </c>
      <c r="O35" s="37">
        <v>1.3304663999999999</v>
      </c>
      <c r="P35" s="16">
        <v>30.465696999999999</v>
      </c>
      <c r="Q35" s="37">
        <v>1.8085306999999999</v>
      </c>
      <c r="R35" s="16">
        <v>38.732447000000001</v>
      </c>
      <c r="S35" s="37">
        <v>2.0452764000000001</v>
      </c>
      <c r="T35" s="16">
        <v>12.852627999999999</v>
      </c>
      <c r="U35" s="60">
        <v>1.4229164999999999</v>
      </c>
      <c r="V35" s="16">
        <v>5.2090820999999998</v>
      </c>
      <c r="W35" s="37">
        <v>0.88004800000000005</v>
      </c>
      <c r="X35" s="16">
        <v>14.995566999999999</v>
      </c>
      <c r="Y35" s="37">
        <v>1.3258856000000001</v>
      </c>
      <c r="Z35" s="16">
        <v>32.384718999999997</v>
      </c>
      <c r="AA35" s="37">
        <v>2.0871746999999998</v>
      </c>
      <c r="AB35" s="16">
        <v>35.140515000000001</v>
      </c>
      <c r="AC35" s="37">
        <v>2.4072987000000001</v>
      </c>
      <c r="AD35" s="16">
        <v>11.743645000000001</v>
      </c>
      <c r="AE35" s="60">
        <v>1.3307106</v>
      </c>
      <c r="AF35" s="16">
        <v>9.0512934000000005</v>
      </c>
      <c r="AG35" s="37">
        <v>1.0244907000000001</v>
      </c>
      <c r="AH35" s="16">
        <v>21.64199</v>
      </c>
      <c r="AI35" s="37">
        <v>1.3896348000000001</v>
      </c>
      <c r="AJ35" s="16">
        <v>36.516297000000002</v>
      </c>
      <c r="AK35" s="37">
        <v>1.5946563</v>
      </c>
      <c r="AL35" s="16">
        <v>25.513465</v>
      </c>
      <c r="AM35" s="37">
        <v>1.6522665000000001</v>
      </c>
      <c r="AN35" s="16">
        <v>6.6520429999999999</v>
      </c>
      <c r="AO35" s="60">
        <v>1.0360212</v>
      </c>
      <c r="AP35" s="16">
        <v>14.12444</v>
      </c>
      <c r="AQ35" s="37">
        <v>1.4776518000000001</v>
      </c>
      <c r="AR35" s="16">
        <v>27.072647</v>
      </c>
      <c r="AS35" s="37">
        <v>2.4187192</v>
      </c>
      <c r="AT35" s="16">
        <v>37.131247999999999</v>
      </c>
      <c r="AU35" s="37">
        <v>2.0987447000000001</v>
      </c>
      <c r="AV35" s="16">
        <v>18.114336999999999</v>
      </c>
      <c r="AW35" s="37">
        <v>1.3568306000000001</v>
      </c>
      <c r="AX35" s="16">
        <v>2.9455016000000001</v>
      </c>
      <c r="AY35" s="60">
        <v>0.77250680000000005</v>
      </c>
      <c r="BA35" s="61"/>
    </row>
    <row r="36" spans="1:53">
      <c r="A36" s="15" t="s">
        <v>28</v>
      </c>
      <c r="B36" s="16">
        <v>4.8375465000000002</v>
      </c>
      <c r="C36" s="37">
        <v>0.80099500000000001</v>
      </c>
      <c r="D36" s="16">
        <v>16.739629999999998</v>
      </c>
      <c r="E36" s="37">
        <v>1.7079086999999999</v>
      </c>
      <c r="F36" s="16">
        <v>46.196624</v>
      </c>
      <c r="G36" s="37">
        <v>2.0043647</v>
      </c>
      <c r="H36" s="16">
        <v>27.895752000000002</v>
      </c>
      <c r="I36" s="37">
        <v>1.8691215000000001</v>
      </c>
      <c r="J36" s="16">
        <v>3.8185802</v>
      </c>
      <c r="K36" s="60">
        <v>0.88901459999999999</v>
      </c>
      <c r="L36" s="16">
        <v>5.4501964000000003</v>
      </c>
      <c r="M36" s="37">
        <v>0.76874339999999997</v>
      </c>
      <c r="N36" s="16">
        <v>17.186592999999998</v>
      </c>
      <c r="O36" s="37">
        <v>1.4058671</v>
      </c>
      <c r="P36" s="16">
        <v>40.391427</v>
      </c>
      <c r="Q36" s="37">
        <v>2.1742452999999999</v>
      </c>
      <c r="R36" s="16">
        <v>30.702584000000002</v>
      </c>
      <c r="S36" s="37">
        <v>1.8321126000000001</v>
      </c>
      <c r="T36" s="16">
        <v>5.7086807000000004</v>
      </c>
      <c r="U36" s="60">
        <v>0.78579319999999997</v>
      </c>
      <c r="V36" s="16">
        <v>6.6940290999999998</v>
      </c>
      <c r="W36" s="37">
        <v>0.86055440000000005</v>
      </c>
      <c r="X36" s="16">
        <v>17.623673</v>
      </c>
      <c r="Y36" s="37">
        <v>1.2822966</v>
      </c>
      <c r="Z36" s="16">
        <v>39.865713</v>
      </c>
      <c r="AA36" s="37">
        <v>1.6056874000000001</v>
      </c>
      <c r="AB36" s="16">
        <v>30.474692000000001</v>
      </c>
      <c r="AC36" s="37">
        <v>1.5717293000000001</v>
      </c>
      <c r="AD36" s="16">
        <v>4.8768377000000003</v>
      </c>
      <c r="AE36" s="60">
        <v>0.81120159999999997</v>
      </c>
      <c r="AF36" s="16">
        <v>10.100521000000001</v>
      </c>
      <c r="AG36" s="37">
        <v>1.0176206000000001</v>
      </c>
      <c r="AH36" s="16">
        <v>23.559930999999999</v>
      </c>
      <c r="AI36" s="37">
        <v>1.6037996999999999</v>
      </c>
      <c r="AJ36" s="16">
        <v>40.159032000000003</v>
      </c>
      <c r="AK36" s="37">
        <v>1.6390359000000001</v>
      </c>
      <c r="AL36" s="16">
        <v>21.216128000000001</v>
      </c>
      <c r="AM36" s="37">
        <v>1.5377434999999999</v>
      </c>
      <c r="AN36" s="16">
        <v>4.2073134000000003</v>
      </c>
      <c r="AO36" s="60">
        <v>0.84974139999999998</v>
      </c>
      <c r="AP36" s="16">
        <v>19.509193</v>
      </c>
      <c r="AQ36" s="37">
        <v>1.3914782999999999</v>
      </c>
      <c r="AR36" s="16">
        <v>29.481680000000001</v>
      </c>
      <c r="AS36" s="37">
        <v>2.0378170999999998</v>
      </c>
      <c r="AT36" s="16">
        <v>36.226416</v>
      </c>
      <c r="AU36" s="37">
        <v>2.1388408000000001</v>
      </c>
      <c r="AV36" s="16">
        <v>11.993193</v>
      </c>
      <c r="AW36" s="37">
        <v>1.2764981</v>
      </c>
      <c r="AX36" s="16">
        <v>1.278356</v>
      </c>
      <c r="AY36" s="60">
        <v>0.40809010000000001</v>
      </c>
      <c r="BA36" s="61"/>
    </row>
    <row r="37" spans="1:53">
      <c r="A37" s="15" t="s">
        <v>29</v>
      </c>
      <c r="B37" s="16">
        <v>2.8833731</v>
      </c>
      <c r="C37" s="37">
        <v>0.67654979999999998</v>
      </c>
      <c r="D37" s="16">
        <v>9.5467963000000005</v>
      </c>
      <c r="E37" s="37">
        <v>1.2595352</v>
      </c>
      <c r="F37" s="16">
        <v>32.158245999999998</v>
      </c>
      <c r="G37" s="37">
        <v>2.2261552999999998</v>
      </c>
      <c r="H37" s="16">
        <v>40.528069000000002</v>
      </c>
      <c r="I37" s="37">
        <v>2.6913790999999998</v>
      </c>
      <c r="J37" s="16">
        <v>14.883516</v>
      </c>
      <c r="K37" s="60">
        <v>1.7681776</v>
      </c>
      <c r="L37" s="16">
        <v>5.7189893999999999</v>
      </c>
      <c r="M37" s="37">
        <v>0.91377339999999996</v>
      </c>
      <c r="N37" s="16">
        <v>6.4995747000000001</v>
      </c>
      <c r="O37" s="37">
        <v>1.2384476</v>
      </c>
      <c r="P37" s="16">
        <v>22.820411</v>
      </c>
      <c r="Q37" s="37">
        <v>2.2051254</v>
      </c>
      <c r="R37" s="16">
        <v>39.172362</v>
      </c>
      <c r="S37" s="37">
        <v>2.3219208</v>
      </c>
      <c r="T37" s="16">
        <v>25.788663</v>
      </c>
      <c r="U37" s="60">
        <v>1.5098418</v>
      </c>
      <c r="V37" s="16">
        <v>4.1726666000000003</v>
      </c>
      <c r="W37" s="37">
        <v>0.90411580000000002</v>
      </c>
      <c r="X37" s="16">
        <v>9.5146961000000001</v>
      </c>
      <c r="Y37" s="37">
        <v>1.5304453</v>
      </c>
      <c r="Z37" s="16">
        <v>23.497734999999999</v>
      </c>
      <c r="AA37" s="37">
        <v>1.9612862</v>
      </c>
      <c r="AB37" s="16">
        <v>38.326303000000003</v>
      </c>
      <c r="AC37" s="37">
        <v>2.2027975999999998</v>
      </c>
      <c r="AD37" s="16">
        <v>24.488599000000001</v>
      </c>
      <c r="AE37" s="60">
        <v>1.6498075000000001</v>
      </c>
      <c r="AF37" s="16">
        <v>4.9980390999999997</v>
      </c>
      <c r="AG37" s="37">
        <v>1.0094775</v>
      </c>
      <c r="AH37" s="16">
        <v>10.95027</v>
      </c>
      <c r="AI37" s="37">
        <v>1.3876295999999999</v>
      </c>
      <c r="AJ37" s="16">
        <v>28.940154</v>
      </c>
      <c r="AK37" s="37">
        <v>2.0114931999999999</v>
      </c>
      <c r="AL37" s="16">
        <v>37.893599000000002</v>
      </c>
      <c r="AM37" s="37">
        <v>2.1514342000000002</v>
      </c>
      <c r="AN37" s="16">
        <v>17.217938</v>
      </c>
      <c r="AO37" s="60">
        <v>1.6742418999999999</v>
      </c>
      <c r="AP37" s="16">
        <v>4.1429698000000004</v>
      </c>
      <c r="AQ37" s="37">
        <v>0.73727030000000005</v>
      </c>
      <c r="AR37" s="16">
        <v>14.405409000000001</v>
      </c>
      <c r="AS37" s="37">
        <v>1.5057963999999999</v>
      </c>
      <c r="AT37" s="16">
        <v>35.245156000000001</v>
      </c>
      <c r="AU37" s="37">
        <v>2.0552049999999999</v>
      </c>
      <c r="AV37" s="16">
        <v>34.866985999999997</v>
      </c>
      <c r="AW37" s="37">
        <v>1.9325680999999999</v>
      </c>
      <c r="AX37" s="16">
        <v>11.339479000000001</v>
      </c>
      <c r="AY37" s="60">
        <v>1.0972413999999999</v>
      </c>
      <c r="BA37" s="61"/>
    </row>
    <row r="38" spans="1:53">
      <c r="A38" s="89" t="s">
        <v>81</v>
      </c>
      <c r="B38" s="16">
        <v>11.652552</v>
      </c>
      <c r="C38" s="37">
        <v>1.6962039</v>
      </c>
      <c r="D38" s="16">
        <v>28.740076999999999</v>
      </c>
      <c r="E38" s="37">
        <v>2.3537452000000001</v>
      </c>
      <c r="F38" s="16">
        <v>41.014527999999999</v>
      </c>
      <c r="G38" s="37">
        <v>2.7796998999999998</v>
      </c>
      <c r="H38" s="16">
        <v>16.201930999999998</v>
      </c>
      <c r="I38" s="37">
        <v>1.8457505999999999</v>
      </c>
      <c r="J38" s="16">
        <v>1.4374387</v>
      </c>
      <c r="K38" s="60">
        <v>0.6439241</v>
      </c>
      <c r="L38" s="16">
        <v>15.924348</v>
      </c>
      <c r="M38" s="37">
        <v>2.4294316</v>
      </c>
      <c r="N38" s="16">
        <v>28.228185</v>
      </c>
      <c r="O38" s="37">
        <v>1.9473301000000001</v>
      </c>
      <c r="P38" s="16">
        <v>35.847608000000001</v>
      </c>
      <c r="Q38" s="37">
        <v>3.0153132</v>
      </c>
      <c r="R38" s="16">
        <v>16.365955</v>
      </c>
      <c r="S38" s="37">
        <v>1.5841666999999999</v>
      </c>
      <c r="T38" s="16">
        <v>2.3419042000000001</v>
      </c>
      <c r="U38" s="60">
        <v>0.52084090000000005</v>
      </c>
      <c r="V38" s="16">
        <v>20.993410999999998</v>
      </c>
      <c r="W38" s="37">
        <v>1.7184731</v>
      </c>
      <c r="X38" s="16">
        <v>31.607427999999999</v>
      </c>
      <c r="Y38" s="37">
        <v>2.1362739999999998</v>
      </c>
      <c r="Z38" s="16">
        <v>31.447102000000001</v>
      </c>
      <c r="AA38" s="37">
        <v>1.9131834000000001</v>
      </c>
      <c r="AB38" s="16">
        <v>13.182840000000001</v>
      </c>
      <c r="AC38" s="37">
        <v>1.2563226000000001</v>
      </c>
      <c r="AD38" s="16">
        <v>1.5414726999999999</v>
      </c>
      <c r="AE38" s="60">
        <v>0.50835269999999999</v>
      </c>
      <c r="AF38" s="16">
        <v>22.709161999999999</v>
      </c>
      <c r="AG38" s="37">
        <v>2.0599416000000002</v>
      </c>
      <c r="AH38" s="16">
        <v>32.774652000000003</v>
      </c>
      <c r="AI38" s="37">
        <v>2.1909659000000001</v>
      </c>
      <c r="AJ38" s="16">
        <v>30.459823</v>
      </c>
      <c r="AK38" s="37">
        <v>2.4314596000000002</v>
      </c>
      <c r="AL38" s="16">
        <v>9.7551734999999997</v>
      </c>
      <c r="AM38" s="37">
        <v>1.3394185999999999</v>
      </c>
      <c r="AN38" s="16">
        <v>1.2696166</v>
      </c>
      <c r="AO38" s="60">
        <v>0.53639669999999995</v>
      </c>
      <c r="AP38" s="16">
        <v>37.759177000000001</v>
      </c>
      <c r="AQ38" s="37">
        <v>2.9110952999999999</v>
      </c>
      <c r="AR38" s="16">
        <v>28.631046999999999</v>
      </c>
      <c r="AS38" s="37">
        <v>2.7601471000000002</v>
      </c>
      <c r="AT38" s="16">
        <v>22.637346999999998</v>
      </c>
      <c r="AU38" s="37">
        <v>2.0524285999999998</v>
      </c>
      <c r="AV38" s="16">
        <v>5.8259612000000001</v>
      </c>
      <c r="AW38" s="37">
        <v>1.2516244000000001</v>
      </c>
      <c r="AX38" s="16" t="s">
        <v>22</v>
      </c>
      <c r="AY38" s="60" t="s">
        <v>22</v>
      </c>
      <c r="BA38" s="61"/>
    </row>
    <row r="39" spans="1:53">
      <c r="A39" s="15" t="s">
        <v>30</v>
      </c>
      <c r="B39" s="16">
        <v>7.0140507000000003</v>
      </c>
      <c r="C39" s="37">
        <v>1.2175883000000001</v>
      </c>
      <c r="D39" s="16">
        <v>22.021115000000002</v>
      </c>
      <c r="E39" s="37">
        <v>1.9569273</v>
      </c>
      <c r="F39" s="16">
        <v>36.976652999999999</v>
      </c>
      <c r="G39" s="37">
        <v>2.4095279000000001</v>
      </c>
      <c r="H39" s="16">
        <v>22.876297000000001</v>
      </c>
      <c r="I39" s="37">
        <v>2.1159325</v>
      </c>
      <c r="J39" s="16">
        <v>5.3955782000000001</v>
      </c>
      <c r="K39" s="60">
        <v>1.1761343</v>
      </c>
      <c r="L39" s="16">
        <v>8.1534171000000004</v>
      </c>
      <c r="M39" s="37">
        <v>1.1314763000000001</v>
      </c>
      <c r="N39" s="16">
        <v>16.869548000000002</v>
      </c>
      <c r="O39" s="37">
        <v>1.6723258000000001</v>
      </c>
      <c r="P39" s="16">
        <v>31.831206999999999</v>
      </c>
      <c r="Q39" s="37">
        <v>2.1550867</v>
      </c>
      <c r="R39" s="16">
        <v>28.392064999999999</v>
      </c>
      <c r="S39" s="37">
        <v>1.6462764000000001</v>
      </c>
      <c r="T39" s="16">
        <v>11.353878999999999</v>
      </c>
      <c r="U39" s="60">
        <v>1.2933569</v>
      </c>
      <c r="V39" s="16">
        <v>8.3085336999999999</v>
      </c>
      <c r="W39" s="37">
        <v>1.2793703999999999</v>
      </c>
      <c r="X39" s="16">
        <v>19.049209999999999</v>
      </c>
      <c r="Y39" s="37">
        <v>1.7055857000000001</v>
      </c>
      <c r="Z39" s="16">
        <v>29.365207999999999</v>
      </c>
      <c r="AA39" s="37">
        <v>1.6526042999999999</v>
      </c>
      <c r="AB39" s="16">
        <v>27.913193</v>
      </c>
      <c r="AC39" s="37">
        <v>1.7233103000000001</v>
      </c>
      <c r="AD39" s="16">
        <v>10.642590999999999</v>
      </c>
      <c r="AE39" s="60">
        <v>1.341332</v>
      </c>
      <c r="AF39" s="16">
        <v>10.887997</v>
      </c>
      <c r="AG39" s="37">
        <v>1.2038066999999999</v>
      </c>
      <c r="AH39" s="16">
        <v>19.23807</v>
      </c>
      <c r="AI39" s="37">
        <v>1.4212038</v>
      </c>
      <c r="AJ39" s="16">
        <v>32.741984000000002</v>
      </c>
      <c r="AK39" s="37">
        <v>1.6930301999999999</v>
      </c>
      <c r="AL39" s="16">
        <v>25.220113999999999</v>
      </c>
      <c r="AM39" s="37">
        <v>1.5321842000000001</v>
      </c>
      <c r="AN39" s="16">
        <v>8.3649421999999998</v>
      </c>
      <c r="AO39" s="60">
        <v>1.1211707</v>
      </c>
      <c r="AP39" s="16">
        <v>10.930669</v>
      </c>
      <c r="AQ39" s="37">
        <v>1.1214459999999999</v>
      </c>
      <c r="AR39" s="16">
        <v>21.122308</v>
      </c>
      <c r="AS39" s="37">
        <v>1.8129009</v>
      </c>
      <c r="AT39" s="16">
        <v>32.608891999999997</v>
      </c>
      <c r="AU39" s="37">
        <v>2.0805102999999998</v>
      </c>
      <c r="AV39" s="16">
        <v>25.082003</v>
      </c>
      <c r="AW39" s="37">
        <v>1.7221447999999999</v>
      </c>
      <c r="AX39" s="16">
        <v>6.3169174000000003</v>
      </c>
      <c r="AY39" s="60">
        <v>0.94565699999999997</v>
      </c>
      <c r="BA39" s="61"/>
    </row>
    <row r="40" spans="1:53">
      <c r="A40" s="18"/>
      <c r="B40" s="16"/>
      <c r="C40" s="37"/>
      <c r="D40" s="16"/>
      <c r="E40" s="37"/>
      <c r="F40" s="16"/>
      <c r="G40" s="37"/>
      <c r="H40" s="16"/>
      <c r="I40" s="37"/>
      <c r="J40" s="16"/>
      <c r="K40" s="60"/>
      <c r="L40" s="16"/>
      <c r="M40" s="37"/>
      <c r="N40" s="16"/>
      <c r="O40" s="37"/>
      <c r="P40" s="16"/>
      <c r="Q40" s="37"/>
      <c r="R40" s="16"/>
      <c r="S40" s="37"/>
      <c r="T40" s="16"/>
      <c r="U40" s="60"/>
      <c r="V40" s="16"/>
      <c r="W40" s="37"/>
      <c r="X40" s="16"/>
      <c r="Y40" s="37"/>
      <c r="Z40" s="16"/>
      <c r="AA40" s="37"/>
      <c r="AB40" s="16"/>
      <c r="AC40" s="37"/>
      <c r="AD40" s="16"/>
      <c r="AE40" s="60"/>
      <c r="AF40" s="16"/>
      <c r="AG40" s="37"/>
      <c r="AH40" s="16"/>
      <c r="AI40" s="37"/>
      <c r="AJ40" s="16"/>
      <c r="AK40" s="37"/>
      <c r="AL40" s="16"/>
      <c r="AM40" s="37"/>
      <c r="AN40" s="16"/>
      <c r="AO40" s="60"/>
      <c r="AP40" s="16"/>
      <c r="AQ40" s="37"/>
      <c r="AR40" s="16"/>
      <c r="AS40" s="37"/>
      <c r="AT40" s="16"/>
      <c r="AU40" s="37"/>
      <c r="AV40" s="16"/>
      <c r="AW40" s="37"/>
      <c r="AX40" s="16"/>
      <c r="AY40" s="60"/>
      <c r="BA40" s="61"/>
    </row>
    <row r="41" spans="1:53">
      <c r="A41" s="14" t="s">
        <v>143</v>
      </c>
      <c r="B41" s="19">
        <v>4.4851694000000002</v>
      </c>
      <c r="C41" s="51">
        <v>0.1840705</v>
      </c>
      <c r="D41" s="19">
        <v>14.782411</v>
      </c>
      <c r="E41" s="51">
        <v>0.31169469999999999</v>
      </c>
      <c r="F41" s="19">
        <v>35.069026999999998</v>
      </c>
      <c r="G41" s="51">
        <v>0.4091669</v>
      </c>
      <c r="H41" s="19">
        <v>34.643070000000002</v>
      </c>
      <c r="I41" s="51">
        <v>0.40480719999999998</v>
      </c>
      <c r="J41" s="19">
        <v>10.129249</v>
      </c>
      <c r="K41" s="38">
        <v>0.25434109999999999</v>
      </c>
      <c r="L41" s="19">
        <v>5.0319421999999996</v>
      </c>
      <c r="M41" s="51">
        <v>0.18866720000000001</v>
      </c>
      <c r="N41" s="19">
        <v>12.670839000000001</v>
      </c>
      <c r="O41" s="51">
        <v>0.27454580000000001</v>
      </c>
      <c r="P41" s="19">
        <v>29.518868000000001</v>
      </c>
      <c r="Q41" s="51">
        <v>0.3759054</v>
      </c>
      <c r="R41" s="19">
        <v>35.978529999999999</v>
      </c>
      <c r="S41" s="51">
        <v>0.37256159999999999</v>
      </c>
      <c r="T41" s="19">
        <v>15.447075999999999</v>
      </c>
      <c r="U41" s="38">
        <v>0.26678750000000001</v>
      </c>
      <c r="V41" s="19">
        <v>5.9490729</v>
      </c>
      <c r="W41" s="51">
        <v>0.18918960000000001</v>
      </c>
      <c r="X41" s="19">
        <v>14.098217</v>
      </c>
      <c r="Y41" s="51">
        <v>0.28492240000000002</v>
      </c>
      <c r="Z41" s="19">
        <v>30.739773</v>
      </c>
      <c r="AA41" s="51">
        <v>0.36291119999999999</v>
      </c>
      <c r="AB41" s="19">
        <v>33.958647999999997</v>
      </c>
      <c r="AC41" s="51">
        <v>0.35790919999999998</v>
      </c>
      <c r="AD41" s="19">
        <v>14.095191</v>
      </c>
      <c r="AE41" s="38">
        <v>0.25134010000000001</v>
      </c>
      <c r="AF41" s="19">
        <v>7.7208031000000004</v>
      </c>
      <c r="AG41" s="51">
        <v>0.19754459999999999</v>
      </c>
      <c r="AH41" s="19">
        <v>17.102582999999999</v>
      </c>
      <c r="AI41" s="51">
        <v>0.29748400000000003</v>
      </c>
      <c r="AJ41" s="19">
        <v>33.537788999999997</v>
      </c>
      <c r="AK41" s="51">
        <v>0.37296319999999999</v>
      </c>
      <c r="AL41" s="19">
        <v>30.036290000000001</v>
      </c>
      <c r="AM41" s="51">
        <v>0.34778910000000002</v>
      </c>
      <c r="AN41" s="19">
        <v>10.260524</v>
      </c>
      <c r="AO41" s="38">
        <v>0.22586139999999999</v>
      </c>
      <c r="AP41" s="19">
        <v>11.044663999999999</v>
      </c>
      <c r="AQ41" s="51">
        <v>0.25179869999999999</v>
      </c>
      <c r="AR41" s="19">
        <v>20.958334000000001</v>
      </c>
      <c r="AS41" s="51">
        <v>0.34911819999999999</v>
      </c>
      <c r="AT41" s="19">
        <v>35.736452999999997</v>
      </c>
      <c r="AU41" s="51">
        <v>0.38965810000000001</v>
      </c>
      <c r="AV41" s="19">
        <v>24.729664</v>
      </c>
      <c r="AW41" s="51">
        <v>0.32008619999999999</v>
      </c>
      <c r="AX41" s="19">
        <v>6.3664801999999998</v>
      </c>
      <c r="AY41" s="38">
        <v>0.18675539999999999</v>
      </c>
      <c r="BA41" s="61"/>
    </row>
    <row r="42" spans="1:53">
      <c r="A42" s="270"/>
      <c r="B42" s="277"/>
      <c r="C42" s="276"/>
      <c r="D42" s="277"/>
      <c r="E42" s="276"/>
      <c r="F42" s="277"/>
      <c r="G42" s="276"/>
      <c r="H42" s="277"/>
      <c r="I42" s="276"/>
      <c r="J42" s="277"/>
      <c r="K42" s="278"/>
      <c r="L42" s="277"/>
      <c r="M42" s="276"/>
      <c r="N42" s="277"/>
      <c r="O42" s="276"/>
      <c r="P42" s="277"/>
      <c r="Q42" s="276"/>
      <c r="R42" s="277"/>
      <c r="S42" s="276"/>
      <c r="T42" s="277"/>
      <c r="U42" s="278"/>
      <c r="V42" s="277"/>
      <c r="W42" s="276"/>
      <c r="X42" s="277"/>
      <c r="Y42" s="276"/>
      <c r="Z42" s="277"/>
      <c r="AA42" s="276"/>
      <c r="AB42" s="277"/>
      <c r="AC42" s="276"/>
      <c r="AD42" s="277"/>
      <c r="AE42" s="278"/>
      <c r="AF42" s="277"/>
      <c r="AG42" s="276"/>
      <c r="AH42" s="277"/>
      <c r="AI42" s="276"/>
      <c r="AJ42" s="277"/>
      <c r="AK42" s="276"/>
      <c r="AL42" s="277"/>
      <c r="AM42" s="276"/>
      <c r="AN42" s="277"/>
      <c r="AO42" s="278"/>
      <c r="AP42" s="277"/>
      <c r="AQ42" s="276"/>
      <c r="AR42" s="277"/>
      <c r="AS42" s="276"/>
      <c r="AT42" s="277"/>
      <c r="AU42" s="276"/>
      <c r="AV42" s="277"/>
      <c r="AW42" s="276"/>
      <c r="AX42" s="277"/>
      <c r="AY42" s="278"/>
      <c r="BA42" s="61"/>
    </row>
    <row r="43" spans="1:53">
      <c r="A43" s="21" t="s">
        <v>35</v>
      </c>
      <c r="B43" s="7"/>
      <c r="C43" s="7"/>
      <c r="D43" s="7"/>
      <c r="E43" s="7"/>
      <c r="F43" s="7"/>
      <c r="G43" s="7"/>
      <c r="H43" s="7"/>
      <c r="I43" s="7"/>
      <c r="J43" s="7"/>
      <c r="K43" s="13"/>
      <c r="L43" s="7"/>
      <c r="M43" s="7"/>
      <c r="N43" s="7"/>
      <c r="O43" s="7"/>
      <c r="P43" s="7"/>
      <c r="Q43" s="7"/>
      <c r="R43" s="7"/>
      <c r="S43" s="7"/>
      <c r="T43" s="7"/>
      <c r="U43" s="13"/>
      <c r="V43" s="7"/>
      <c r="W43" s="7"/>
      <c r="X43" s="7"/>
      <c r="Y43" s="7"/>
      <c r="Z43" s="7"/>
      <c r="AA43" s="7"/>
      <c r="AB43" s="7"/>
      <c r="AC43" s="7"/>
      <c r="AD43" s="7"/>
      <c r="AE43" s="13"/>
      <c r="AF43" s="7"/>
      <c r="AG43" s="7"/>
      <c r="AH43" s="7"/>
      <c r="AI43" s="7"/>
      <c r="AJ43" s="7"/>
      <c r="AK43" s="7"/>
      <c r="AL43" s="7"/>
      <c r="AM43" s="7"/>
      <c r="AN43" s="7"/>
      <c r="AO43" s="13"/>
      <c r="AP43" s="7"/>
      <c r="AQ43" s="7"/>
      <c r="AR43" s="7"/>
      <c r="AS43" s="7"/>
      <c r="AT43" s="7"/>
      <c r="AU43" s="7"/>
      <c r="AV43" s="7"/>
      <c r="AW43" s="7"/>
      <c r="AX43" s="7"/>
      <c r="AY43" s="13"/>
      <c r="BA43" s="61"/>
    </row>
    <row r="44" spans="1:53" ht="12.75" customHeight="1">
      <c r="A44" s="15" t="s">
        <v>252</v>
      </c>
      <c r="B44" s="22">
        <v>3.2100046</v>
      </c>
      <c r="C44" s="43">
        <v>0.8497962</v>
      </c>
      <c r="D44" s="22">
        <v>13.328635</v>
      </c>
      <c r="E44" s="43">
        <v>1.8187158000000001</v>
      </c>
      <c r="F44" s="22">
        <v>35.094805999999998</v>
      </c>
      <c r="G44" s="43">
        <v>2.2867120000000001</v>
      </c>
      <c r="H44" s="22">
        <v>33.449925</v>
      </c>
      <c r="I44" s="43">
        <v>2.5444529</v>
      </c>
      <c r="J44" s="22">
        <v>5.2718648000000004</v>
      </c>
      <c r="K44" s="60">
        <v>1.2898244999999999</v>
      </c>
      <c r="L44" s="22">
        <v>1.8672873000000001</v>
      </c>
      <c r="M44" s="43">
        <v>0.66034539999999997</v>
      </c>
      <c r="N44" s="22">
        <v>8.7383030999999995</v>
      </c>
      <c r="O44" s="43">
        <v>1.0919209000000001</v>
      </c>
      <c r="P44" s="22">
        <v>27.312947000000001</v>
      </c>
      <c r="Q44" s="43">
        <v>1.8309218</v>
      </c>
      <c r="R44" s="22">
        <v>27.893280000000001</v>
      </c>
      <c r="S44" s="43">
        <v>1.7945456</v>
      </c>
      <c r="T44" s="22">
        <v>8.8357241000000002</v>
      </c>
      <c r="U44" s="60">
        <v>1.1013512000000001</v>
      </c>
      <c r="V44" s="22">
        <v>1.8536589999999999</v>
      </c>
      <c r="W44" s="43">
        <v>0.59993510000000005</v>
      </c>
      <c r="X44" s="22">
        <v>10.327534</v>
      </c>
      <c r="Y44" s="43">
        <v>1.269855</v>
      </c>
      <c r="Z44" s="22">
        <v>32.079943999999998</v>
      </c>
      <c r="AA44" s="43">
        <v>2.1103198000000001</v>
      </c>
      <c r="AB44" s="22">
        <v>27.127251000000001</v>
      </c>
      <c r="AC44" s="43">
        <v>1.7940029</v>
      </c>
      <c r="AD44" s="22">
        <v>7.6031711</v>
      </c>
      <c r="AE44" s="60">
        <v>0.95854150000000005</v>
      </c>
      <c r="AF44" s="22">
        <v>3.9553858000000002</v>
      </c>
      <c r="AG44" s="43">
        <v>0.75357350000000001</v>
      </c>
      <c r="AH44" s="22">
        <v>12.530692</v>
      </c>
      <c r="AI44" s="43">
        <v>1.4493221000000001</v>
      </c>
      <c r="AJ44" s="22">
        <v>31.006247999999999</v>
      </c>
      <c r="AK44" s="43">
        <v>1.8832340999999999</v>
      </c>
      <c r="AL44" s="22">
        <v>30.499735000000001</v>
      </c>
      <c r="AM44" s="43">
        <v>1.7967820999999999</v>
      </c>
      <c r="AN44" s="22">
        <v>6.8397847000000001</v>
      </c>
      <c r="AO44" s="60">
        <v>1.2838265</v>
      </c>
      <c r="AP44" s="22">
        <v>6.7846994</v>
      </c>
      <c r="AQ44" s="43">
        <v>0.83403059999999996</v>
      </c>
      <c r="AR44" s="22">
        <v>16.907207</v>
      </c>
      <c r="AS44" s="43">
        <v>1.6123151</v>
      </c>
      <c r="AT44" s="22">
        <v>34.846541000000002</v>
      </c>
      <c r="AU44" s="43">
        <v>2.0414284</v>
      </c>
      <c r="AV44" s="22">
        <v>22.788926</v>
      </c>
      <c r="AW44" s="43">
        <v>1.594765</v>
      </c>
      <c r="AX44" s="22">
        <v>3.7538019</v>
      </c>
      <c r="AY44" s="60">
        <v>0.95221290000000003</v>
      </c>
      <c r="BA44" s="61"/>
    </row>
    <row r="45" spans="1:53" ht="12.75" customHeight="1">
      <c r="A45" s="89" t="s">
        <v>82</v>
      </c>
      <c r="B45" s="16">
        <v>14.830954</v>
      </c>
      <c r="C45" s="37">
        <v>1.5930028000000001</v>
      </c>
      <c r="D45" s="16">
        <v>31.649754000000001</v>
      </c>
      <c r="E45" s="37">
        <v>1.8199059</v>
      </c>
      <c r="F45" s="16">
        <v>37.025933000000002</v>
      </c>
      <c r="G45" s="37">
        <v>1.9330638</v>
      </c>
      <c r="H45" s="16">
        <v>13.966148</v>
      </c>
      <c r="I45" s="37">
        <v>1.3817664000000001</v>
      </c>
      <c r="J45" s="16">
        <v>2.5272101999999999</v>
      </c>
      <c r="K45" s="60">
        <v>0.73476370000000002</v>
      </c>
      <c r="L45" s="16">
        <v>22.557883</v>
      </c>
      <c r="M45" s="37">
        <v>1.4918005999999999</v>
      </c>
      <c r="N45" s="16">
        <v>34.476013000000002</v>
      </c>
      <c r="O45" s="37">
        <v>1.7928221</v>
      </c>
      <c r="P45" s="16">
        <v>31.387877</v>
      </c>
      <c r="Q45" s="37">
        <v>1.5956866999999999</v>
      </c>
      <c r="R45" s="16">
        <v>10.182536000000001</v>
      </c>
      <c r="S45" s="37">
        <v>1.2897204</v>
      </c>
      <c r="T45" s="16">
        <v>1.3956911000000001</v>
      </c>
      <c r="U45" s="60">
        <v>0.44594879999999998</v>
      </c>
      <c r="V45" s="16">
        <v>28.321615000000001</v>
      </c>
      <c r="W45" s="37">
        <v>1.4475342</v>
      </c>
      <c r="X45" s="16">
        <v>36.317227000000003</v>
      </c>
      <c r="Y45" s="37">
        <v>1.6711331</v>
      </c>
      <c r="Z45" s="16">
        <v>27.022931</v>
      </c>
      <c r="AA45" s="37">
        <v>1.595683</v>
      </c>
      <c r="AB45" s="16">
        <v>7.3519917000000001</v>
      </c>
      <c r="AC45" s="37">
        <v>0.91543960000000002</v>
      </c>
      <c r="AD45" s="16">
        <v>0.98623590000000005</v>
      </c>
      <c r="AE45" s="60">
        <v>0.35554259999999999</v>
      </c>
      <c r="AF45" s="16">
        <v>39.357698999999997</v>
      </c>
      <c r="AG45" s="37">
        <v>2.4450086</v>
      </c>
      <c r="AH45" s="16">
        <v>35.615274999999997</v>
      </c>
      <c r="AI45" s="37">
        <v>2.0083262999999998</v>
      </c>
      <c r="AJ45" s="16">
        <v>20.627257</v>
      </c>
      <c r="AK45" s="37">
        <v>1.4695571999999999</v>
      </c>
      <c r="AL45" s="16">
        <v>4.0756714000000001</v>
      </c>
      <c r="AM45" s="37">
        <v>1.0595638000000001</v>
      </c>
      <c r="AN45" s="16" t="s">
        <v>104</v>
      </c>
      <c r="AO45" s="60" t="s">
        <v>104</v>
      </c>
      <c r="AP45" s="16">
        <v>42.887487</v>
      </c>
      <c r="AQ45" s="37">
        <v>2.6084455000000002</v>
      </c>
      <c r="AR45" s="16">
        <v>34.983913999999999</v>
      </c>
      <c r="AS45" s="37">
        <v>2.2626419000000002</v>
      </c>
      <c r="AT45" s="16">
        <v>17.101519</v>
      </c>
      <c r="AU45" s="37">
        <v>1.8739958000000001</v>
      </c>
      <c r="AV45" s="16">
        <v>4.2519437</v>
      </c>
      <c r="AW45" s="37">
        <v>1.0553250999999999</v>
      </c>
      <c r="AX45" s="16" t="s">
        <v>22</v>
      </c>
      <c r="AY45" s="60" t="s">
        <v>22</v>
      </c>
      <c r="BA45" s="61"/>
    </row>
    <row r="46" spans="1:53" ht="12.75" customHeight="1">
      <c r="A46" s="89" t="s">
        <v>83</v>
      </c>
      <c r="B46" s="16">
        <v>0.97853489999999999</v>
      </c>
      <c r="C46" s="37">
        <v>0.54461820000000005</v>
      </c>
      <c r="D46" s="16">
        <v>8.6544395999999999</v>
      </c>
      <c r="E46" s="37">
        <v>1.2884462000000001</v>
      </c>
      <c r="F46" s="16">
        <v>31.753945999999999</v>
      </c>
      <c r="G46" s="37">
        <v>2.4766409999999999</v>
      </c>
      <c r="H46" s="16">
        <v>44.625163000000001</v>
      </c>
      <c r="I46" s="37">
        <v>2.9559774999999999</v>
      </c>
      <c r="J46" s="16">
        <v>12.117402</v>
      </c>
      <c r="K46" s="60">
        <v>2.0257158999999998</v>
      </c>
      <c r="L46" s="16">
        <v>1.4954991</v>
      </c>
      <c r="M46" s="37">
        <v>0.51184240000000003</v>
      </c>
      <c r="N46" s="16">
        <v>10.138688999999999</v>
      </c>
      <c r="O46" s="37">
        <v>1.4966558000000001</v>
      </c>
      <c r="P46" s="16">
        <v>32.647936999999999</v>
      </c>
      <c r="Q46" s="37">
        <v>2.1511982999999999</v>
      </c>
      <c r="R46" s="16">
        <v>36.812156000000002</v>
      </c>
      <c r="S46" s="37">
        <v>2.4225964000000002</v>
      </c>
      <c r="T46" s="16">
        <v>14.989594</v>
      </c>
      <c r="U46" s="60">
        <v>1.8914529</v>
      </c>
      <c r="V46" s="16">
        <v>4.1482888000000004</v>
      </c>
      <c r="W46" s="37">
        <v>0.95670960000000005</v>
      </c>
      <c r="X46" s="16">
        <v>12.778915</v>
      </c>
      <c r="Y46" s="37">
        <v>1.4528607</v>
      </c>
      <c r="Z46" s="16">
        <v>36.522854000000002</v>
      </c>
      <c r="AA46" s="37">
        <v>2.1918567000000002</v>
      </c>
      <c r="AB46" s="16">
        <v>31.823015000000002</v>
      </c>
      <c r="AC46" s="37">
        <v>2.1391659000000001</v>
      </c>
      <c r="AD46" s="16">
        <v>10.949821</v>
      </c>
      <c r="AE46" s="60">
        <v>1.5295274999999999</v>
      </c>
      <c r="AF46" s="16">
        <v>4.7797470999999998</v>
      </c>
      <c r="AG46" s="37">
        <v>0.91130330000000004</v>
      </c>
      <c r="AH46" s="16">
        <v>18.864602999999999</v>
      </c>
      <c r="AI46" s="37">
        <v>1.7961800000000001</v>
      </c>
      <c r="AJ46" s="16">
        <v>37.481603</v>
      </c>
      <c r="AK46" s="37">
        <v>2.2371737</v>
      </c>
      <c r="AL46" s="16">
        <v>26.244873999999999</v>
      </c>
      <c r="AM46" s="37">
        <v>2.1629276000000002</v>
      </c>
      <c r="AN46" s="16">
        <v>7.6317282999999998</v>
      </c>
      <c r="AO46" s="60">
        <v>1.3269561999999999</v>
      </c>
      <c r="AP46" s="16">
        <v>5.2053512</v>
      </c>
      <c r="AQ46" s="37">
        <v>0.98968040000000002</v>
      </c>
      <c r="AR46" s="16">
        <v>17.777356000000001</v>
      </c>
      <c r="AS46" s="37">
        <v>1.5967321999999999</v>
      </c>
      <c r="AT46" s="16">
        <v>42.256979999999999</v>
      </c>
      <c r="AU46" s="37">
        <v>2.2032284999999998</v>
      </c>
      <c r="AV46" s="16">
        <v>24.091367000000002</v>
      </c>
      <c r="AW46" s="37">
        <v>1.778062</v>
      </c>
      <c r="AX46" s="16">
        <v>3.4212625000000001</v>
      </c>
      <c r="AY46" s="60">
        <v>0.73101400000000005</v>
      </c>
      <c r="BA46" s="61"/>
    </row>
    <row r="47" spans="1:53" ht="12.75" customHeight="1">
      <c r="A47" s="94" t="s">
        <v>253</v>
      </c>
      <c r="B47" s="16">
        <v>0.99964039999999998</v>
      </c>
      <c r="C47" s="37">
        <v>0.62299729999999998</v>
      </c>
      <c r="D47" s="16">
        <v>12.064596999999999</v>
      </c>
      <c r="E47" s="37">
        <v>2.2318242000000001</v>
      </c>
      <c r="F47" s="16">
        <v>39.199426000000003</v>
      </c>
      <c r="G47" s="37">
        <v>3.3002566999999998</v>
      </c>
      <c r="H47" s="16">
        <v>38.232762000000001</v>
      </c>
      <c r="I47" s="37">
        <v>3.2987042</v>
      </c>
      <c r="J47" s="16">
        <v>9.5035746000000003</v>
      </c>
      <c r="K47" s="60">
        <v>2.2401521</v>
      </c>
      <c r="L47" s="16">
        <v>2.7422029000000001</v>
      </c>
      <c r="M47" s="37">
        <v>1.4166527</v>
      </c>
      <c r="N47" s="16">
        <v>13.858411</v>
      </c>
      <c r="O47" s="37">
        <v>2.8321356999999998</v>
      </c>
      <c r="P47" s="16">
        <v>36.122064000000002</v>
      </c>
      <c r="Q47" s="37">
        <v>2.8280113999999998</v>
      </c>
      <c r="R47" s="16">
        <v>39.389220000000002</v>
      </c>
      <c r="S47" s="37">
        <v>2.9449608</v>
      </c>
      <c r="T47" s="16">
        <v>7.8881024999999996</v>
      </c>
      <c r="U47" s="60">
        <v>1.5683845000000001</v>
      </c>
      <c r="V47" s="16">
        <v>1.3512525</v>
      </c>
      <c r="W47" s="37">
        <v>0.81500220000000001</v>
      </c>
      <c r="X47" s="16">
        <v>11.418347000000001</v>
      </c>
      <c r="Y47" s="37">
        <v>1.9464249</v>
      </c>
      <c r="Z47" s="16">
        <v>42.766049000000002</v>
      </c>
      <c r="AA47" s="37">
        <v>3.3724110999999999</v>
      </c>
      <c r="AB47" s="16">
        <v>37.169964999999998</v>
      </c>
      <c r="AC47" s="37">
        <v>3.1924508999999999</v>
      </c>
      <c r="AD47" s="16">
        <v>7.2943861999999999</v>
      </c>
      <c r="AE47" s="60">
        <v>2.3606685000000001</v>
      </c>
      <c r="AF47" s="16">
        <v>2.1316668000000001</v>
      </c>
      <c r="AG47" s="37">
        <v>1.0424564000000001</v>
      </c>
      <c r="AH47" s="16">
        <v>10.86905</v>
      </c>
      <c r="AI47" s="37">
        <v>1.9523104</v>
      </c>
      <c r="AJ47" s="16">
        <v>38.235869999999998</v>
      </c>
      <c r="AK47" s="37">
        <v>3.0792020999999998</v>
      </c>
      <c r="AL47" s="16">
        <v>40.314794999999997</v>
      </c>
      <c r="AM47" s="37">
        <v>3.1080716000000002</v>
      </c>
      <c r="AN47" s="16">
        <v>8.4486179000000003</v>
      </c>
      <c r="AO47" s="60">
        <v>2.1345432</v>
      </c>
      <c r="AP47" s="16">
        <v>2.6523196000000002</v>
      </c>
      <c r="AQ47" s="37">
        <v>1.64191</v>
      </c>
      <c r="AR47" s="16">
        <v>12.123108</v>
      </c>
      <c r="AS47" s="37">
        <v>2.1635472999999998</v>
      </c>
      <c r="AT47" s="16">
        <v>43.167504000000001</v>
      </c>
      <c r="AU47" s="37">
        <v>3.3896985000000002</v>
      </c>
      <c r="AV47" s="16">
        <v>35.074094000000002</v>
      </c>
      <c r="AW47" s="37">
        <v>3.5333948999999998</v>
      </c>
      <c r="AX47" s="16">
        <v>6.9829748</v>
      </c>
      <c r="AY47" s="60">
        <v>1.5947737</v>
      </c>
      <c r="BA47" s="61"/>
    </row>
    <row r="48" spans="1:53" ht="12.75" customHeight="1">
      <c r="A48" s="92" t="s">
        <v>84</v>
      </c>
      <c r="B48" s="44">
        <v>2.0281365</v>
      </c>
      <c r="C48" s="45">
        <v>0.46266160000000001</v>
      </c>
      <c r="D48" s="44">
        <v>7.6834651999999997</v>
      </c>
      <c r="E48" s="45">
        <v>1.1039600000000001</v>
      </c>
      <c r="F48" s="44">
        <v>26.318829000000001</v>
      </c>
      <c r="G48" s="45">
        <v>1.6265635000000001</v>
      </c>
      <c r="H48" s="44">
        <v>44.804302</v>
      </c>
      <c r="I48" s="45">
        <v>1.7614205999999999</v>
      </c>
      <c r="J48" s="44">
        <v>19.034184</v>
      </c>
      <c r="K48" s="63">
        <v>1.4243565</v>
      </c>
      <c r="L48" s="44">
        <v>3.7106729000000001</v>
      </c>
      <c r="M48" s="45">
        <v>0.61645859999999997</v>
      </c>
      <c r="N48" s="44">
        <v>10.041858</v>
      </c>
      <c r="O48" s="45">
        <v>0.94149729999999998</v>
      </c>
      <c r="P48" s="44">
        <v>24.302391</v>
      </c>
      <c r="Q48" s="45">
        <v>1.5287624</v>
      </c>
      <c r="R48" s="44">
        <v>39.706507000000002</v>
      </c>
      <c r="S48" s="45">
        <v>1.7541434</v>
      </c>
      <c r="T48" s="44">
        <v>22.100235000000001</v>
      </c>
      <c r="U48" s="63">
        <v>1.5775047</v>
      </c>
      <c r="V48" s="44">
        <v>8.9511337999999991</v>
      </c>
      <c r="W48" s="45">
        <v>0.88585689999999995</v>
      </c>
      <c r="X48" s="44">
        <v>14.308892999999999</v>
      </c>
      <c r="Y48" s="45">
        <v>1.1906418000000001</v>
      </c>
      <c r="Z48" s="44">
        <v>27.170735000000001</v>
      </c>
      <c r="AA48" s="45">
        <v>1.5058389000000001</v>
      </c>
      <c r="AB48" s="44">
        <v>34.360433</v>
      </c>
      <c r="AC48" s="45">
        <v>1.5382020999999999</v>
      </c>
      <c r="AD48" s="44">
        <v>14.637866000000001</v>
      </c>
      <c r="AE48" s="63">
        <v>1.2251357</v>
      </c>
      <c r="AF48" s="44">
        <v>17.321982999999999</v>
      </c>
      <c r="AG48" s="45">
        <v>1.2133571000000001</v>
      </c>
      <c r="AH48" s="44">
        <v>18.807309</v>
      </c>
      <c r="AI48" s="45">
        <v>1.4149020000000001</v>
      </c>
      <c r="AJ48" s="44">
        <v>29.989865000000002</v>
      </c>
      <c r="AK48" s="45">
        <v>1.5098009999999999</v>
      </c>
      <c r="AL48" s="44">
        <v>24.537880000000001</v>
      </c>
      <c r="AM48" s="45">
        <v>1.5031497</v>
      </c>
      <c r="AN48" s="44">
        <v>8.3361440000000009</v>
      </c>
      <c r="AO48" s="63">
        <v>1.0287721999999999</v>
      </c>
      <c r="AP48" s="44">
        <v>30.215834000000001</v>
      </c>
      <c r="AQ48" s="45">
        <v>1.6436213</v>
      </c>
      <c r="AR48" s="44">
        <v>23.063417999999999</v>
      </c>
      <c r="AS48" s="45">
        <v>1.6895058999999999</v>
      </c>
      <c r="AT48" s="44">
        <v>24.375432</v>
      </c>
      <c r="AU48" s="45">
        <v>1.6922786000000001</v>
      </c>
      <c r="AV48" s="44">
        <v>15.744880999999999</v>
      </c>
      <c r="AW48" s="45">
        <v>1.3732888999999999</v>
      </c>
      <c r="AX48" s="44">
        <v>3.4229162</v>
      </c>
      <c r="AY48" s="63">
        <v>0.75287479999999996</v>
      </c>
      <c r="BA48" s="61"/>
    </row>
    <row r="49" spans="1:51" ht="69.75" customHeight="1">
      <c r="A49" s="350" t="s">
        <v>254</v>
      </c>
      <c r="B49" s="350"/>
      <c r="C49" s="350"/>
      <c r="D49" s="350"/>
      <c r="E49" s="350"/>
      <c r="F49" s="350"/>
      <c r="G49" s="350"/>
      <c r="H49" s="350"/>
      <c r="I49" s="350"/>
      <c r="J49" s="350"/>
      <c r="K49" s="350"/>
      <c r="L49" s="350"/>
      <c r="M49" s="350"/>
      <c r="N49" s="350"/>
      <c r="O49" s="350"/>
      <c r="P49" s="350"/>
      <c r="Q49" s="350"/>
      <c r="R49" s="350"/>
      <c r="S49" s="350"/>
      <c r="T49" s="350"/>
      <c r="U49" s="350"/>
      <c r="V49" s="350"/>
      <c r="W49" s="350"/>
      <c r="X49" s="350"/>
      <c r="Y49" s="350"/>
      <c r="Z49" s="350"/>
      <c r="AA49" s="350"/>
      <c r="AB49" s="350"/>
      <c r="AC49" s="85"/>
      <c r="AD49" s="85"/>
      <c r="AE49" s="85"/>
      <c r="AF49" s="85"/>
      <c r="AG49" s="85"/>
      <c r="AH49" s="85"/>
      <c r="AI49" s="85"/>
      <c r="AJ49" s="85"/>
      <c r="AK49" s="85"/>
      <c r="AL49" s="85"/>
      <c r="AM49" s="85"/>
      <c r="AN49" s="85"/>
      <c r="AO49" s="85"/>
      <c r="AP49" s="85"/>
      <c r="AQ49" s="85"/>
      <c r="AR49" s="85"/>
      <c r="AS49" s="85"/>
      <c r="AT49" s="85"/>
      <c r="AU49" s="85"/>
      <c r="AV49" s="85"/>
      <c r="AW49" s="85"/>
      <c r="AX49" s="85"/>
      <c r="AY49" s="85"/>
    </row>
    <row r="50" spans="1:51" customFormat="1">
      <c r="A50" s="331" t="s">
        <v>282</v>
      </c>
      <c r="B50" s="331"/>
      <c r="C50" s="331"/>
      <c r="D50" s="331"/>
      <c r="E50" s="331"/>
      <c r="F50" s="331"/>
      <c r="G50" s="331"/>
      <c r="H50" s="331"/>
      <c r="I50" s="331"/>
      <c r="J50" s="331"/>
      <c r="K50" s="331"/>
      <c r="L50" s="331"/>
      <c r="M50" s="331"/>
      <c r="N50" s="331"/>
      <c r="O50" s="331"/>
      <c r="P50" s="331"/>
      <c r="Q50" s="331"/>
      <c r="R50" s="331"/>
      <c r="S50" s="331"/>
      <c r="T50" s="331"/>
      <c r="U50" s="331"/>
      <c r="V50" s="331"/>
      <c r="W50" s="331"/>
      <c r="X50" s="331"/>
      <c r="Y50" s="331"/>
      <c r="Z50" s="331"/>
      <c r="AA50" s="331"/>
      <c r="AB50" s="331"/>
      <c r="AC50" s="54"/>
      <c r="AD50" s="54"/>
      <c r="AE50" s="54"/>
      <c r="AF50" s="54"/>
      <c r="AG50" s="54"/>
      <c r="AH50" s="54"/>
      <c r="AI50" s="54"/>
      <c r="AJ50" s="54"/>
      <c r="AK50" s="54"/>
      <c r="AL50" s="54"/>
      <c r="AM50" s="54"/>
      <c r="AN50" s="54"/>
      <c r="AO50" s="54"/>
      <c r="AP50" s="54"/>
      <c r="AQ50" s="54"/>
      <c r="AR50" s="54"/>
      <c r="AS50" s="54"/>
      <c r="AT50" s="54"/>
      <c r="AU50" s="54"/>
      <c r="AV50" s="54"/>
      <c r="AW50" s="54"/>
      <c r="AX50" s="54"/>
      <c r="AY50" s="54"/>
    </row>
    <row r="51" spans="1:51" ht="3.75" customHeight="1">
      <c r="A51" s="358"/>
      <c r="B51" s="358"/>
      <c r="C51" s="358"/>
      <c r="D51" s="358"/>
      <c r="E51" s="358"/>
      <c r="F51" s="358"/>
      <c r="G51" s="358"/>
      <c r="H51" s="358"/>
      <c r="I51" s="358"/>
      <c r="J51" s="358"/>
      <c r="K51" s="358"/>
      <c r="L51" s="358"/>
      <c r="M51" s="358"/>
      <c r="N51" s="358"/>
      <c r="O51" s="358"/>
      <c r="P51" s="358"/>
      <c r="Q51" s="358"/>
      <c r="R51" s="358"/>
      <c r="S51" s="358"/>
      <c r="T51" s="358"/>
      <c r="U51" s="358"/>
      <c r="V51" s="358"/>
      <c r="W51" s="358"/>
      <c r="X51" s="358"/>
      <c r="Y51" s="358"/>
      <c r="Z51" s="358"/>
      <c r="AA51" s="358"/>
      <c r="AB51" s="358"/>
      <c r="AC51" s="29"/>
      <c r="AD51" s="29"/>
      <c r="AE51" s="29"/>
      <c r="AF51" s="29"/>
      <c r="AG51" s="29"/>
      <c r="AH51" s="29"/>
      <c r="AI51" s="29"/>
      <c r="AJ51" s="29"/>
      <c r="AK51" s="29"/>
      <c r="AL51" s="29"/>
      <c r="AM51" s="29"/>
      <c r="AN51" s="29"/>
      <c r="AO51" s="29"/>
      <c r="AP51" s="29"/>
      <c r="AQ51" s="29"/>
      <c r="AR51" s="29"/>
      <c r="AS51" s="29"/>
      <c r="AT51" s="29"/>
      <c r="AU51" s="29"/>
      <c r="AV51" s="29"/>
      <c r="AW51" s="29"/>
      <c r="AX51" s="29"/>
      <c r="AY51" s="29"/>
    </row>
    <row r="52" spans="1:51" ht="3.75" customHeight="1">
      <c r="A52" s="358"/>
      <c r="B52" s="358"/>
      <c r="C52" s="358"/>
      <c r="D52" s="358"/>
      <c r="E52" s="358"/>
      <c r="F52" s="358"/>
      <c r="G52" s="358"/>
      <c r="H52" s="358"/>
      <c r="I52" s="358"/>
      <c r="J52" s="358"/>
      <c r="K52" s="358"/>
      <c r="L52" s="358"/>
      <c r="M52" s="358"/>
      <c r="N52" s="358"/>
      <c r="O52" s="358"/>
      <c r="P52" s="358"/>
      <c r="Q52" s="358"/>
      <c r="R52" s="358"/>
      <c r="S52" s="358"/>
      <c r="T52" s="358"/>
      <c r="U52" s="358"/>
      <c r="V52" s="358"/>
      <c r="W52" s="358"/>
      <c r="X52" s="358"/>
      <c r="Y52" s="358"/>
      <c r="Z52" s="358"/>
      <c r="AA52" s="358"/>
      <c r="AB52" s="358"/>
      <c r="AC52" s="31"/>
      <c r="AD52" s="31"/>
      <c r="AE52" s="31"/>
      <c r="AF52" s="31"/>
      <c r="AG52" s="31"/>
      <c r="AH52" s="31"/>
      <c r="AI52" s="31"/>
      <c r="AJ52" s="31"/>
      <c r="AK52" s="31"/>
      <c r="AL52" s="31"/>
      <c r="AM52" s="31"/>
      <c r="AN52" s="31"/>
      <c r="AO52" s="31"/>
      <c r="AP52" s="31"/>
      <c r="AQ52" s="31"/>
      <c r="AR52" s="31"/>
      <c r="AS52" s="31"/>
      <c r="AT52" s="31"/>
      <c r="AU52" s="31"/>
      <c r="AV52" s="31"/>
      <c r="AW52" s="31"/>
      <c r="AX52" s="31"/>
      <c r="AY52" s="31"/>
    </row>
    <row r="53" spans="1:51" ht="3.75" customHeight="1">
      <c r="A53" s="358"/>
      <c r="B53" s="358"/>
      <c r="C53" s="358"/>
      <c r="D53" s="358"/>
      <c r="E53" s="358"/>
      <c r="F53" s="358"/>
      <c r="G53" s="358"/>
      <c r="H53" s="358"/>
      <c r="I53" s="358"/>
      <c r="J53" s="358"/>
      <c r="K53" s="358"/>
      <c r="L53" s="358"/>
      <c r="M53" s="358"/>
      <c r="N53" s="358"/>
      <c r="O53" s="358"/>
      <c r="P53" s="358"/>
      <c r="Q53" s="358"/>
      <c r="R53" s="358"/>
      <c r="S53" s="358"/>
      <c r="T53" s="358"/>
      <c r="U53" s="358"/>
      <c r="V53" s="358"/>
      <c r="W53" s="358"/>
      <c r="X53" s="358"/>
      <c r="Y53" s="358"/>
      <c r="Z53" s="358"/>
      <c r="AA53" s="358"/>
      <c r="AB53" s="358"/>
    </row>
    <row r="54" spans="1:51" ht="14.25" customHeight="1">
      <c r="A54" s="100" t="s">
        <v>258</v>
      </c>
      <c r="B54" s="55"/>
      <c r="C54"/>
      <c r="D54"/>
      <c r="E54"/>
      <c r="F54"/>
      <c r="G54"/>
      <c r="H54"/>
      <c r="I54"/>
      <c r="J54"/>
      <c r="K54"/>
    </row>
  </sheetData>
  <mergeCells count="34">
    <mergeCell ref="A49:AB49"/>
    <mergeCell ref="A50:AB50"/>
    <mergeCell ref="A51:AB53"/>
    <mergeCell ref="AH8:AI8"/>
    <mergeCell ref="AJ8:AK8"/>
    <mergeCell ref="X8:Y8"/>
    <mergeCell ref="Z8:AA8"/>
    <mergeCell ref="AB8:AC8"/>
    <mergeCell ref="L8:M8"/>
    <mergeCell ref="AF7:AO7"/>
    <mergeCell ref="AX8:AY8"/>
    <mergeCell ref="AL8:AM8"/>
    <mergeCell ref="AN8:AO8"/>
    <mergeCell ref="AP8:AQ8"/>
    <mergeCell ref="AR8:AS8"/>
    <mergeCell ref="AT8:AU8"/>
    <mergeCell ref="AV8:AW8"/>
    <mergeCell ref="AP7:AY7"/>
    <mergeCell ref="AF8:AG8"/>
    <mergeCell ref="A2:K4"/>
    <mergeCell ref="B7:K7"/>
    <mergeCell ref="L7:U7"/>
    <mergeCell ref="V7:AE7"/>
    <mergeCell ref="B8:C8"/>
    <mergeCell ref="D8:E8"/>
    <mergeCell ref="F8:G8"/>
    <mergeCell ref="H8:I8"/>
    <mergeCell ref="J8:K8"/>
    <mergeCell ref="P8:Q8"/>
    <mergeCell ref="R8:S8"/>
    <mergeCell ref="T8:U8"/>
    <mergeCell ref="V8:W8"/>
    <mergeCell ref="AD8:AE8"/>
    <mergeCell ref="N8:O8"/>
  </mergeCells>
  <pageMargins left="0.7" right="0.7" top="0.75" bottom="0.75" header="0.3" footer="0.3"/>
  <pageSetup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FU54"/>
  <sheetViews>
    <sheetView zoomScaleNormal="100" workbookViewId="0">
      <selection activeCell="A2" sqref="A2:Y4"/>
    </sheetView>
  </sheetViews>
  <sheetFormatPr defaultRowHeight="12.75"/>
  <cols>
    <col min="1" max="1" width="16.7109375" style="2" customWidth="1"/>
    <col min="2" max="61" width="5.42578125" style="2" customWidth="1"/>
    <col min="62" max="63" width="9.140625" style="2"/>
  </cols>
  <sheetData>
    <row r="1" spans="1:88">
      <c r="A1" s="1" t="s">
        <v>181</v>
      </c>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row>
    <row r="2" spans="1:88" ht="12.75" customHeight="1">
      <c r="A2" s="332" t="s">
        <v>224</v>
      </c>
      <c r="B2" s="332"/>
      <c r="C2" s="332"/>
      <c r="D2" s="332"/>
      <c r="E2" s="332"/>
      <c r="F2" s="332"/>
      <c r="G2" s="332"/>
      <c r="H2" s="332"/>
      <c r="I2" s="332"/>
      <c r="J2" s="332"/>
      <c r="K2" s="332"/>
      <c r="L2" s="332"/>
      <c r="M2" s="332"/>
      <c r="N2" s="332"/>
      <c r="O2" s="332"/>
      <c r="P2" s="332"/>
      <c r="Q2" s="332"/>
      <c r="R2" s="332"/>
      <c r="S2" s="332"/>
      <c r="T2" s="332"/>
      <c r="U2" s="332"/>
      <c r="V2" s="332"/>
      <c r="W2" s="332"/>
      <c r="X2" s="332"/>
      <c r="Y2" s="332"/>
      <c r="Z2" s="3"/>
      <c r="AA2" s="3"/>
      <c r="AB2" s="3"/>
      <c r="AC2" s="3"/>
      <c r="AD2" s="3"/>
      <c r="AE2" s="3"/>
      <c r="AF2" s="3"/>
      <c r="AG2" s="3"/>
      <c r="AH2" s="3"/>
      <c r="AI2" s="3"/>
      <c r="AJ2" s="152"/>
      <c r="AK2" s="152"/>
      <c r="AL2" s="3"/>
      <c r="AM2" s="3"/>
      <c r="AN2" s="3"/>
      <c r="AO2" s="3"/>
      <c r="AP2" s="3"/>
      <c r="AQ2" s="3"/>
      <c r="AR2" s="3"/>
      <c r="AS2" s="3"/>
      <c r="AT2" s="3"/>
      <c r="AU2" s="3"/>
      <c r="AV2" s="152"/>
      <c r="AW2" s="152"/>
      <c r="AX2" s="3"/>
      <c r="AY2" s="3"/>
      <c r="AZ2" s="3"/>
      <c r="BA2" s="3"/>
      <c r="BB2" s="3"/>
      <c r="BC2" s="3"/>
      <c r="BD2" s="3"/>
      <c r="BE2" s="3"/>
      <c r="BF2" s="3"/>
      <c r="BG2" s="3"/>
      <c r="BH2" s="152"/>
      <c r="BI2" s="152"/>
    </row>
    <row r="3" spans="1:88">
      <c r="A3" s="332"/>
      <c r="B3" s="332"/>
      <c r="C3" s="332"/>
      <c r="D3" s="332"/>
      <c r="E3" s="332"/>
      <c r="F3" s="332"/>
      <c r="G3" s="332"/>
      <c r="H3" s="332"/>
      <c r="I3" s="332"/>
      <c r="J3" s="332"/>
      <c r="K3" s="332"/>
      <c r="L3" s="332"/>
      <c r="M3" s="332"/>
      <c r="N3" s="332"/>
      <c r="O3" s="332"/>
      <c r="P3" s="332"/>
      <c r="Q3" s="332"/>
      <c r="R3" s="332"/>
      <c r="S3" s="332"/>
      <c r="T3" s="332"/>
      <c r="U3" s="332"/>
      <c r="V3" s="332"/>
      <c r="W3" s="332"/>
      <c r="X3" s="332"/>
      <c r="Y3" s="332"/>
      <c r="Z3" s="3"/>
      <c r="AA3" s="3"/>
      <c r="AB3" s="3"/>
      <c r="AC3" s="3"/>
      <c r="AD3" s="3"/>
      <c r="AE3" s="3"/>
      <c r="AF3" s="3"/>
      <c r="AG3" s="3"/>
      <c r="AH3" s="3"/>
      <c r="AI3" s="3"/>
      <c r="AJ3" s="152"/>
      <c r="AK3" s="152"/>
      <c r="AL3" s="3"/>
      <c r="AM3" s="3"/>
      <c r="AN3" s="3"/>
      <c r="AO3" s="3"/>
      <c r="AP3" s="3"/>
      <c r="AQ3" s="3"/>
      <c r="AR3" s="3"/>
      <c r="AS3" s="3"/>
      <c r="AT3" s="3"/>
      <c r="AU3" s="3"/>
      <c r="AV3" s="152"/>
      <c r="AW3" s="152"/>
      <c r="AX3" s="3"/>
      <c r="AY3" s="3"/>
      <c r="AZ3" s="3"/>
      <c r="BA3" s="3"/>
      <c r="BB3" s="3"/>
      <c r="BC3" s="3"/>
      <c r="BD3" s="3"/>
      <c r="BE3" s="3"/>
      <c r="BF3" s="3"/>
      <c r="BG3" s="3"/>
      <c r="BH3" s="152"/>
      <c r="BI3" s="152"/>
    </row>
    <row r="4" spans="1:88">
      <c r="A4" s="332"/>
      <c r="B4" s="332"/>
      <c r="C4" s="332"/>
      <c r="D4" s="332"/>
      <c r="E4" s="332"/>
      <c r="F4" s="332"/>
      <c r="G4" s="332"/>
      <c r="H4" s="332"/>
      <c r="I4" s="332"/>
      <c r="J4" s="332"/>
      <c r="K4" s="332"/>
      <c r="L4" s="332"/>
      <c r="M4" s="332"/>
      <c r="N4" s="332"/>
      <c r="O4" s="332"/>
      <c r="P4" s="332"/>
      <c r="Q4" s="332"/>
      <c r="R4" s="332"/>
      <c r="S4" s="332"/>
      <c r="T4" s="332"/>
      <c r="U4" s="332"/>
      <c r="V4" s="332"/>
      <c r="W4" s="332"/>
      <c r="X4" s="332"/>
      <c r="Y4" s="332"/>
      <c r="Z4" s="3"/>
      <c r="AA4" s="3"/>
      <c r="AB4" s="3"/>
      <c r="AC4" s="3"/>
      <c r="AD4" s="3"/>
      <c r="AE4" s="3"/>
      <c r="AF4" s="3"/>
      <c r="AG4" s="3"/>
      <c r="AH4" s="3"/>
      <c r="AI4" s="3"/>
      <c r="AJ4" s="152"/>
      <c r="AK4" s="152"/>
      <c r="AL4" s="3"/>
      <c r="AM4" s="3"/>
      <c r="AN4" s="3"/>
      <c r="AO4" s="3"/>
      <c r="AP4" s="3"/>
      <c r="AQ4" s="3"/>
      <c r="AR4" s="3"/>
      <c r="AS4" s="3"/>
      <c r="AT4" s="3"/>
      <c r="AU4" s="3"/>
      <c r="AV4" s="152"/>
      <c r="AW4" s="152"/>
      <c r="AX4" s="3"/>
      <c r="AY4" s="3"/>
      <c r="AZ4" s="3"/>
      <c r="BA4" s="3"/>
      <c r="BB4" s="3"/>
      <c r="BC4" s="3"/>
      <c r="BD4" s="3"/>
      <c r="BE4" s="3"/>
      <c r="BF4" s="3"/>
      <c r="BG4" s="3"/>
      <c r="BH4" s="152"/>
      <c r="BI4" s="152"/>
    </row>
    <row r="5" spans="1:88">
      <c r="A5" s="28"/>
      <c r="B5" s="64"/>
      <c r="C5" s="64"/>
      <c r="D5" s="64"/>
      <c r="E5" s="64"/>
      <c r="F5" s="64"/>
      <c r="G5" s="64"/>
      <c r="H5" s="64"/>
      <c r="I5" s="64"/>
      <c r="J5" s="64"/>
      <c r="K5" s="64"/>
      <c r="L5" s="64"/>
      <c r="M5" s="64"/>
      <c r="N5" s="64"/>
      <c r="O5" s="64"/>
      <c r="P5" s="64"/>
      <c r="Q5" s="64"/>
      <c r="R5" s="64"/>
      <c r="S5" s="64"/>
      <c r="T5" s="64"/>
      <c r="U5" s="64"/>
      <c r="V5" s="64"/>
      <c r="W5" s="64"/>
      <c r="X5" s="64"/>
      <c r="Y5" s="64"/>
      <c r="Z5" s="64"/>
      <c r="AA5" s="64"/>
      <c r="AB5" s="64"/>
      <c r="AC5" s="64"/>
      <c r="AD5" s="64"/>
      <c r="AE5" s="64"/>
      <c r="AF5" s="64"/>
      <c r="AG5" s="64"/>
      <c r="AH5" s="64"/>
      <c r="AI5" s="64"/>
      <c r="AJ5" s="64"/>
      <c r="AK5" s="64"/>
      <c r="AL5" s="64"/>
      <c r="AM5" s="64"/>
      <c r="AN5" s="64"/>
      <c r="AO5" s="64"/>
      <c r="AP5" s="64"/>
      <c r="AQ5" s="64"/>
      <c r="AR5" s="64"/>
      <c r="AS5" s="64"/>
      <c r="AT5" s="64"/>
      <c r="AU5" s="64"/>
      <c r="AV5" s="64"/>
      <c r="AW5" s="64"/>
      <c r="AX5" s="64"/>
      <c r="AY5" s="64"/>
      <c r="AZ5" s="64"/>
      <c r="BA5" s="64"/>
      <c r="BB5" s="64"/>
      <c r="BC5" s="64"/>
      <c r="BD5" s="64"/>
      <c r="BE5" s="64"/>
      <c r="BF5" s="64"/>
      <c r="BG5" s="64"/>
      <c r="BH5" s="64"/>
      <c r="BI5" s="64"/>
      <c r="BJ5" s="65"/>
      <c r="BK5" s="65"/>
      <c r="BL5" s="65"/>
      <c r="BM5" s="65"/>
      <c r="BN5" s="65"/>
      <c r="BO5" s="65"/>
      <c r="BP5" s="65"/>
      <c r="BQ5" s="65"/>
      <c r="BR5" s="65"/>
      <c r="BS5" s="65"/>
      <c r="BT5" s="65"/>
      <c r="BU5" s="65"/>
      <c r="BV5" s="65"/>
      <c r="BW5" s="65"/>
      <c r="BX5" s="65"/>
      <c r="BY5" s="65"/>
      <c r="BZ5" s="65"/>
      <c r="CA5" s="65"/>
      <c r="CB5" s="65"/>
      <c r="CC5" s="65"/>
      <c r="CD5" s="65"/>
      <c r="CE5" s="65"/>
      <c r="CF5" s="65"/>
      <c r="CG5" s="65"/>
      <c r="CH5" s="65"/>
      <c r="CI5" s="65"/>
      <c r="CJ5" s="65"/>
    </row>
    <row r="6" spans="1:88">
      <c r="A6"/>
      <c r="B6" s="65"/>
      <c r="C6" s="65"/>
      <c r="D6" s="65"/>
      <c r="E6" s="65"/>
      <c r="F6" s="65"/>
      <c r="G6" s="65"/>
      <c r="H6" s="65"/>
      <c r="I6" s="65"/>
      <c r="J6" s="65"/>
      <c r="K6" s="65"/>
      <c r="L6" s="65"/>
      <c r="M6" s="65"/>
      <c r="N6" s="65"/>
      <c r="O6" s="65"/>
      <c r="P6" s="65"/>
      <c r="Q6" s="65"/>
      <c r="R6" s="65"/>
      <c r="S6" s="65"/>
      <c r="T6" s="65"/>
      <c r="U6" s="65"/>
      <c r="V6" s="65"/>
      <c r="W6" s="65"/>
      <c r="X6" s="65"/>
      <c r="Y6" s="65"/>
      <c r="Z6" s="65"/>
      <c r="AA6" s="65"/>
      <c r="AB6" s="65"/>
      <c r="AC6" s="65"/>
      <c r="AD6" s="65"/>
      <c r="AE6" s="65"/>
      <c r="AF6" s="65"/>
      <c r="AG6" s="65"/>
      <c r="AH6" s="65"/>
      <c r="AI6" s="65"/>
      <c r="AJ6" s="65"/>
      <c r="AK6" s="65"/>
      <c r="AL6" s="65"/>
      <c r="AM6" s="65"/>
      <c r="AN6" s="65"/>
      <c r="AO6" s="65"/>
      <c r="AP6" s="65"/>
      <c r="AQ6" s="65"/>
      <c r="AR6" s="65"/>
      <c r="AS6" s="65"/>
      <c r="AT6" s="65"/>
      <c r="AU6" s="65"/>
      <c r="AV6" s="65"/>
      <c r="AW6" s="65"/>
      <c r="AX6" s="65"/>
      <c r="AY6" s="65"/>
      <c r="AZ6" s="65"/>
      <c r="BA6" s="65"/>
      <c r="BB6" s="65"/>
      <c r="BC6" s="65"/>
      <c r="BD6" s="65"/>
      <c r="BE6" s="65"/>
      <c r="BF6" s="65"/>
      <c r="BG6" s="65"/>
      <c r="BH6" s="65"/>
      <c r="BI6" s="65"/>
      <c r="BJ6" s="65"/>
      <c r="BK6" s="65"/>
      <c r="BL6" s="65"/>
      <c r="BM6" s="65"/>
      <c r="BN6" s="65"/>
      <c r="BO6" s="65"/>
      <c r="BP6" s="65"/>
      <c r="BQ6" s="65"/>
      <c r="BR6" s="65"/>
      <c r="BS6" s="65"/>
      <c r="BT6" s="65"/>
      <c r="BU6" s="65"/>
      <c r="BV6" s="65"/>
      <c r="BW6" s="65"/>
      <c r="BX6" s="65"/>
      <c r="BY6" s="65"/>
      <c r="BZ6" s="65"/>
      <c r="CA6" s="65"/>
      <c r="CB6" s="65"/>
      <c r="CC6" s="65"/>
      <c r="CD6" s="65"/>
      <c r="CE6" s="65"/>
      <c r="CF6" s="65"/>
      <c r="CG6" s="65"/>
      <c r="CH6" s="65"/>
      <c r="CI6" s="65"/>
      <c r="CJ6" s="65"/>
    </row>
    <row r="7" spans="1:88" ht="15">
      <c r="A7" s="5"/>
      <c r="B7" s="376" t="s">
        <v>53</v>
      </c>
      <c r="C7" s="377"/>
      <c r="D7" s="377"/>
      <c r="E7" s="377"/>
      <c r="F7" s="377"/>
      <c r="G7" s="377"/>
      <c r="H7" s="377"/>
      <c r="I7" s="377"/>
      <c r="J7" s="377"/>
      <c r="K7" s="377"/>
      <c r="L7" s="377"/>
      <c r="M7" s="378"/>
      <c r="N7" s="376" t="s">
        <v>55</v>
      </c>
      <c r="O7" s="377"/>
      <c r="P7" s="377"/>
      <c r="Q7" s="377"/>
      <c r="R7" s="377"/>
      <c r="S7" s="377"/>
      <c r="T7" s="377"/>
      <c r="U7" s="377"/>
      <c r="V7" s="377"/>
      <c r="W7" s="377"/>
      <c r="X7" s="377"/>
      <c r="Y7" s="378"/>
      <c r="Z7" s="376" t="s">
        <v>56</v>
      </c>
      <c r="AA7" s="377"/>
      <c r="AB7" s="377"/>
      <c r="AC7" s="377"/>
      <c r="AD7" s="377"/>
      <c r="AE7" s="377"/>
      <c r="AF7" s="377"/>
      <c r="AG7" s="377"/>
      <c r="AH7" s="377"/>
      <c r="AI7" s="377"/>
      <c r="AJ7" s="377"/>
      <c r="AK7" s="378"/>
      <c r="AL7" s="376" t="s">
        <v>44</v>
      </c>
      <c r="AM7" s="377"/>
      <c r="AN7" s="377"/>
      <c r="AO7" s="377"/>
      <c r="AP7" s="377"/>
      <c r="AQ7" s="377"/>
      <c r="AR7" s="377"/>
      <c r="AS7" s="377"/>
      <c r="AT7" s="377"/>
      <c r="AU7" s="377"/>
      <c r="AV7" s="377"/>
      <c r="AW7" s="378"/>
      <c r="AX7" s="376" t="s">
        <v>57</v>
      </c>
      <c r="AY7" s="377"/>
      <c r="AZ7" s="377"/>
      <c r="BA7" s="377"/>
      <c r="BB7" s="377"/>
      <c r="BC7" s="377"/>
      <c r="BD7" s="377"/>
      <c r="BE7" s="377"/>
      <c r="BF7" s="377"/>
      <c r="BG7" s="377"/>
      <c r="BH7" s="377"/>
      <c r="BI7" s="378"/>
      <c r="BJ7" s="65"/>
      <c r="BK7" s="65"/>
      <c r="BL7" s="65"/>
      <c r="BM7" s="65"/>
      <c r="BN7" s="65"/>
      <c r="BO7" s="65"/>
      <c r="BP7" s="65"/>
      <c r="BQ7" s="65"/>
      <c r="BR7" s="65"/>
      <c r="BS7" s="65"/>
      <c r="BT7" s="65"/>
      <c r="BU7" s="65"/>
      <c r="BV7" s="65"/>
      <c r="BW7" s="65"/>
      <c r="BX7" s="65"/>
      <c r="BY7" s="65"/>
      <c r="BZ7" s="65"/>
      <c r="CA7" s="65"/>
      <c r="CB7" s="65"/>
      <c r="CC7" s="65"/>
      <c r="CD7" s="65"/>
      <c r="CE7" s="65"/>
      <c r="CF7" s="65"/>
      <c r="CG7" s="65"/>
      <c r="CH7" s="65"/>
      <c r="CI7" s="65"/>
      <c r="CJ7" s="65"/>
    </row>
    <row r="8" spans="1:88" ht="77.25" customHeight="1">
      <c r="A8"/>
      <c r="B8" s="341" t="s">
        <v>240</v>
      </c>
      <c r="C8" s="342"/>
      <c r="D8" s="341" t="s">
        <v>48</v>
      </c>
      <c r="E8" s="342"/>
      <c r="F8" s="341" t="s">
        <v>49</v>
      </c>
      <c r="G8" s="342"/>
      <c r="H8" s="341" t="s">
        <v>50</v>
      </c>
      <c r="I8" s="342"/>
      <c r="J8" s="341" t="s">
        <v>51</v>
      </c>
      <c r="K8" s="342"/>
      <c r="L8" s="338" t="s">
        <v>225</v>
      </c>
      <c r="M8" s="339"/>
      <c r="N8" s="341" t="s">
        <v>240</v>
      </c>
      <c r="O8" s="342"/>
      <c r="P8" s="341" t="s">
        <v>48</v>
      </c>
      <c r="Q8" s="342"/>
      <c r="R8" s="341" t="s">
        <v>49</v>
      </c>
      <c r="S8" s="342"/>
      <c r="T8" s="341" t="s">
        <v>50</v>
      </c>
      <c r="U8" s="342"/>
      <c r="V8" s="341" t="s">
        <v>51</v>
      </c>
      <c r="W8" s="342"/>
      <c r="X8" s="338" t="s">
        <v>225</v>
      </c>
      <c r="Y8" s="339"/>
      <c r="Z8" s="341" t="s">
        <v>240</v>
      </c>
      <c r="AA8" s="342"/>
      <c r="AB8" s="341" t="s">
        <v>48</v>
      </c>
      <c r="AC8" s="342"/>
      <c r="AD8" s="341" t="s">
        <v>49</v>
      </c>
      <c r="AE8" s="342"/>
      <c r="AF8" s="341" t="s">
        <v>50</v>
      </c>
      <c r="AG8" s="342"/>
      <c r="AH8" s="341" t="s">
        <v>51</v>
      </c>
      <c r="AI8" s="342"/>
      <c r="AJ8" s="338" t="s">
        <v>225</v>
      </c>
      <c r="AK8" s="339"/>
      <c r="AL8" s="341" t="s">
        <v>240</v>
      </c>
      <c r="AM8" s="342"/>
      <c r="AN8" s="341" t="s">
        <v>48</v>
      </c>
      <c r="AO8" s="342"/>
      <c r="AP8" s="341" t="s">
        <v>49</v>
      </c>
      <c r="AQ8" s="342"/>
      <c r="AR8" s="341" t="s">
        <v>50</v>
      </c>
      <c r="AS8" s="342"/>
      <c r="AT8" s="341" t="s">
        <v>51</v>
      </c>
      <c r="AU8" s="342"/>
      <c r="AV8" s="338" t="s">
        <v>225</v>
      </c>
      <c r="AW8" s="339"/>
      <c r="AX8" s="341" t="s">
        <v>240</v>
      </c>
      <c r="AY8" s="342"/>
      <c r="AZ8" s="341" t="s">
        <v>48</v>
      </c>
      <c r="BA8" s="342"/>
      <c r="BB8" s="341" t="s">
        <v>49</v>
      </c>
      <c r="BC8" s="342"/>
      <c r="BD8" s="341" t="s">
        <v>50</v>
      </c>
      <c r="BE8" s="342"/>
      <c r="BF8" s="341" t="s">
        <v>51</v>
      </c>
      <c r="BG8" s="342"/>
      <c r="BH8" s="338" t="s">
        <v>225</v>
      </c>
      <c r="BI8" s="339"/>
    </row>
    <row r="9" spans="1:88" ht="20.25" customHeight="1">
      <c r="A9" s="8"/>
      <c r="B9" s="150" t="s">
        <v>52</v>
      </c>
      <c r="C9" s="151" t="s">
        <v>39</v>
      </c>
      <c r="D9" s="150" t="s">
        <v>52</v>
      </c>
      <c r="E9" s="151" t="s">
        <v>39</v>
      </c>
      <c r="F9" s="150" t="s">
        <v>52</v>
      </c>
      <c r="G9" s="151" t="s">
        <v>39</v>
      </c>
      <c r="H9" s="150" t="s">
        <v>52</v>
      </c>
      <c r="I9" s="151" t="s">
        <v>39</v>
      </c>
      <c r="J9" s="150" t="s">
        <v>52</v>
      </c>
      <c r="K9" s="151" t="s">
        <v>39</v>
      </c>
      <c r="L9" s="150" t="s">
        <v>52</v>
      </c>
      <c r="M9" s="151" t="s">
        <v>39</v>
      </c>
      <c r="N9" s="56" t="s">
        <v>52</v>
      </c>
      <c r="O9" s="57" t="s">
        <v>39</v>
      </c>
      <c r="P9" s="56" t="s">
        <v>52</v>
      </c>
      <c r="Q9" s="57" t="s">
        <v>39</v>
      </c>
      <c r="R9" s="56" t="s">
        <v>52</v>
      </c>
      <c r="S9" s="57" t="s">
        <v>39</v>
      </c>
      <c r="T9" s="56" t="s">
        <v>52</v>
      </c>
      <c r="U9" s="57" t="s">
        <v>39</v>
      </c>
      <c r="V9" s="56" t="s">
        <v>52</v>
      </c>
      <c r="W9" s="57" t="s">
        <v>39</v>
      </c>
      <c r="X9" s="56" t="s">
        <v>52</v>
      </c>
      <c r="Y9" s="57" t="s">
        <v>39</v>
      </c>
      <c r="Z9" s="56" t="s">
        <v>52</v>
      </c>
      <c r="AA9" s="57" t="s">
        <v>39</v>
      </c>
      <c r="AB9" s="56" t="s">
        <v>52</v>
      </c>
      <c r="AC9" s="57" t="s">
        <v>39</v>
      </c>
      <c r="AD9" s="56" t="s">
        <v>52</v>
      </c>
      <c r="AE9" s="57" t="s">
        <v>39</v>
      </c>
      <c r="AF9" s="56" t="s">
        <v>52</v>
      </c>
      <c r="AG9" s="57" t="s">
        <v>39</v>
      </c>
      <c r="AH9" s="56" t="s">
        <v>52</v>
      </c>
      <c r="AI9" s="57" t="s">
        <v>39</v>
      </c>
      <c r="AJ9" s="56" t="s">
        <v>52</v>
      </c>
      <c r="AK9" s="57" t="s">
        <v>39</v>
      </c>
      <c r="AL9" s="56" t="s">
        <v>52</v>
      </c>
      <c r="AM9" s="57" t="s">
        <v>39</v>
      </c>
      <c r="AN9" s="56" t="s">
        <v>52</v>
      </c>
      <c r="AO9" s="57" t="s">
        <v>39</v>
      </c>
      <c r="AP9" s="56" t="s">
        <v>52</v>
      </c>
      <c r="AQ9" s="57" t="s">
        <v>39</v>
      </c>
      <c r="AR9" s="56" t="s">
        <v>52</v>
      </c>
      <c r="AS9" s="57" t="s">
        <v>39</v>
      </c>
      <c r="AT9" s="56" t="s">
        <v>52</v>
      </c>
      <c r="AU9" s="57" t="s">
        <v>39</v>
      </c>
      <c r="AV9" s="56" t="s">
        <v>52</v>
      </c>
      <c r="AW9" s="57" t="s">
        <v>39</v>
      </c>
      <c r="AX9" s="56" t="s">
        <v>52</v>
      </c>
      <c r="AY9" s="57" t="s">
        <v>39</v>
      </c>
      <c r="AZ9" s="56" t="s">
        <v>52</v>
      </c>
      <c r="BA9" s="57" t="s">
        <v>39</v>
      </c>
      <c r="BB9" s="56" t="s">
        <v>52</v>
      </c>
      <c r="BC9" s="57" t="s">
        <v>39</v>
      </c>
      <c r="BD9" s="56" t="s">
        <v>52</v>
      </c>
      <c r="BE9" s="57" t="s">
        <v>39</v>
      </c>
      <c r="BF9" s="56" t="s">
        <v>52</v>
      </c>
      <c r="BG9" s="57" t="s">
        <v>39</v>
      </c>
      <c r="BH9" s="56" t="s">
        <v>52</v>
      </c>
      <c r="BI9" s="57" t="s">
        <v>39</v>
      </c>
      <c r="BJ9" s="11"/>
      <c r="BK9" s="11"/>
    </row>
    <row r="10" spans="1:88">
      <c r="A10" s="12" t="s">
        <v>75</v>
      </c>
      <c r="B10" s="150"/>
      <c r="C10" s="156"/>
      <c r="D10" s="156"/>
      <c r="E10" s="156"/>
      <c r="F10" s="156"/>
      <c r="G10" s="156"/>
      <c r="H10" s="156"/>
      <c r="I10" s="156"/>
      <c r="J10" s="156"/>
      <c r="K10" s="156"/>
      <c r="L10" s="156"/>
      <c r="M10" s="151"/>
      <c r="N10" s="150"/>
      <c r="O10" s="156"/>
      <c r="P10" s="156"/>
      <c r="Q10" s="156"/>
      <c r="R10" s="156"/>
      <c r="S10" s="156"/>
      <c r="T10" s="156"/>
      <c r="U10" s="156"/>
      <c r="V10" s="156"/>
      <c r="W10" s="156"/>
      <c r="X10" s="156"/>
      <c r="Y10" s="151"/>
      <c r="Z10" s="150"/>
      <c r="AA10" s="156"/>
      <c r="AB10" s="156"/>
      <c r="AC10" s="156"/>
      <c r="AD10" s="156"/>
      <c r="AE10" s="156"/>
      <c r="AF10" s="156"/>
      <c r="AG10" s="156"/>
      <c r="AH10" s="156"/>
      <c r="AI10" s="156"/>
      <c r="AJ10" s="156"/>
      <c r="AK10" s="151"/>
      <c r="AL10" s="150"/>
      <c r="AM10" s="156"/>
      <c r="AN10" s="156"/>
      <c r="AO10" s="156"/>
      <c r="AP10" s="156"/>
      <c r="AQ10" s="156"/>
      <c r="AR10" s="156"/>
      <c r="AS10" s="156"/>
      <c r="AT10" s="156"/>
      <c r="AU10" s="156"/>
      <c r="AV10" s="156"/>
      <c r="AW10" s="151"/>
      <c r="AX10" s="150"/>
      <c r="AY10" s="156"/>
      <c r="AZ10" s="156"/>
      <c r="BA10" s="156"/>
      <c r="BB10" s="156"/>
      <c r="BC10" s="156"/>
      <c r="BD10" s="156"/>
      <c r="BE10" s="156"/>
      <c r="BF10" s="156"/>
      <c r="BG10" s="156"/>
      <c r="BH10" s="156"/>
      <c r="BI10" s="151"/>
    </row>
    <row r="11" spans="1:88">
      <c r="A11" s="15" t="s">
        <v>10</v>
      </c>
      <c r="B11" s="72">
        <v>2.5685617999999999</v>
      </c>
      <c r="C11" s="43">
        <v>0.76359120000000003</v>
      </c>
      <c r="D11" s="22">
        <v>6.6689917000000003</v>
      </c>
      <c r="E11" s="43">
        <v>1.1793146999999999</v>
      </c>
      <c r="F11" s="22">
        <v>32.203710999999998</v>
      </c>
      <c r="G11" s="43">
        <v>2.3525554999999998</v>
      </c>
      <c r="H11" s="22">
        <v>41.739632999999998</v>
      </c>
      <c r="I11" s="43">
        <v>2.6761197999999999</v>
      </c>
      <c r="J11" s="22">
        <v>8.9228725999999998</v>
      </c>
      <c r="K11" s="43">
        <v>1.673576</v>
      </c>
      <c r="L11" s="22">
        <v>7.8962297000000001</v>
      </c>
      <c r="M11" s="60">
        <v>1.1620674</v>
      </c>
      <c r="N11" s="72">
        <v>4.8819603000000003</v>
      </c>
      <c r="O11" s="43">
        <v>0.78393009999999996</v>
      </c>
      <c r="P11" s="22">
        <v>8.1478520000000003</v>
      </c>
      <c r="Q11" s="43">
        <v>1.290082</v>
      </c>
      <c r="R11" s="22">
        <v>27.174515</v>
      </c>
      <c r="S11" s="43">
        <v>1.8792263</v>
      </c>
      <c r="T11" s="22">
        <v>38.539504999999998</v>
      </c>
      <c r="U11" s="43">
        <v>1.8583080999999999</v>
      </c>
      <c r="V11" s="22">
        <v>9.4045438000000008</v>
      </c>
      <c r="W11" s="43">
        <v>1.2119529</v>
      </c>
      <c r="X11" s="22">
        <v>11.851625</v>
      </c>
      <c r="Y11" s="60">
        <v>1.1876297</v>
      </c>
      <c r="Z11" s="72">
        <v>4.6095467000000001</v>
      </c>
      <c r="AA11" s="43">
        <v>0.63715619999999995</v>
      </c>
      <c r="AB11" s="22">
        <v>8.5357398</v>
      </c>
      <c r="AC11" s="43">
        <v>1.1016067</v>
      </c>
      <c r="AD11" s="22">
        <v>28.616326000000001</v>
      </c>
      <c r="AE11" s="43">
        <v>1.6707034999999999</v>
      </c>
      <c r="AF11" s="22">
        <v>35.096485999999999</v>
      </c>
      <c r="AG11" s="43">
        <v>1.6150415</v>
      </c>
      <c r="AH11" s="22">
        <v>6.9263811000000004</v>
      </c>
      <c r="AI11" s="43">
        <v>0.9864501</v>
      </c>
      <c r="AJ11" s="22">
        <v>16.215520000000001</v>
      </c>
      <c r="AK11" s="60">
        <v>1.2472155</v>
      </c>
      <c r="AL11" s="72">
        <v>9.224729</v>
      </c>
      <c r="AM11" s="43">
        <v>0.84812189999999998</v>
      </c>
      <c r="AN11" s="22">
        <v>9.7284241999999992</v>
      </c>
      <c r="AO11" s="43">
        <v>1.4523527000000001</v>
      </c>
      <c r="AP11" s="22">
        <v>30.140612999999998</v>
      </c>
      <c r="AQ11" s="43">
        <v>2.0671309</v>
      </c>
      <c r="AR11" s="22">
        <v>27.034554</v>
      </c>
      <c r="AS11" s="43">
        <v>2.0923666999999999</v>
      </c>
      <c r="AT11" s="22">
        <v>3.7307222000000002</v>
      </c>
      <c r="AU11" s="43">
        <v>0.79288970000000003</v>
      </c>
      <c r="AV11" s="22">
        <v>20.140958000000001</v>
      </c>
      <c r="AW11" s="60">
        <v>1.2534012999999999</v>
      </c>
      <c r="AX11" s="72">
        <v>16.737037000000001</v>
      </c>
      <c r="AY11" s="43">
        <v>1.1530309999999999</v>
      </c>
      <c r="AZ11" s="22">
        <v>13.048842</v>
      </c>
      <c r="BA11" s="43">
        <v>1.1626226</v>
      </c>
      <c r="BB11" s="22">
        <v>26.514151999999999</v>
      </c>
      <c r="BC11" s="43">
        <v>1.5329493000000001</v>
      </c>
      <c r="BD11" s="22">
        <v>15.638427</v>
      </c>
      <c r="BE11" s="43">
        <v>1.2983382999999999</v>
      </c>
      <c r="BF11" s="22">
        <v>1.5527689</v>
      </c>
      <c r="BG11" s="43">
        <v>0.49316910000000003</v>
      </c>
      <c r="BH11" s="22">
        <v>26.508772</v>
      </c>
      <c r="BI11" s="60">
        <v>1.482845</v>
      </c>
      <c r="BK11" s="61"/>
    </row>
    <row r="12" spans="1:88" ht="12.75" customHeight="1">
      <c r="A12" s="15" t="s">
        <v>11</v>
      </c>
      <c r="B12" s="72">
        <v>2.7060371000000001</v>
      </c>
      <c r="C12" s="43">
        <v>0.50335229999999997</v>
      </c>
      <c r="D12" s="22">
        <v>7.1736598999999996</v>
      </c>
      <c r="E12" s="43">
        <v>1.2167992000000001</v>
      </c>
      <c r="F12" s="22">
        <v>33.906396999999998</v>
      </c>
      <c r="G12" s="43">
        <v>2.1232749000000002</v>
      </c>
      <c r="H12" s="22">
        <v>41.939469000000003</v>
      </c>
      <c r="I12" s="43">
        <v>2.1255096999999998</v>
      </c>
      <c r="J12" s="22">
        <v>8.7768668000000005</v>
      </c>
      <c r="K12" s="43">
        <v>1.1753323</v>
      </c>
      <c r="L12" s="22">
        <v>5.4975708000000001</v>
      </c>
      <c r="M12" s="60">
        <v>0.82225329999999996</v>
      </c>
      <c r="N12" s="72">
        <v>5.5404735000000001</v>
      </c>
      <c r="O12" s="43">
        <v>0.91821240000000004</v>
      </c>
      <c r="P12" s="22">
        <v>6.0146698000000001</v>
      </c>
      <c r="Q12" s="43">
        <v>1.0921144</v>
      </c>
      <c r="R12" s="22">
        <v>29.600134000000001</v>
      </c>
      <c r="S12" s="43">
        <v>1.7181799</v>
      </c>
      <c r="T12" s="22">
        <v>40.874800999999998</v>
      </c>
      <c r="U12" s="43">
        <v>1.7619275999999999</v>
      </c>
      <c r="V12" s="22">
        <v>8.1792280999999996</v>
      </c>
      <c r="W12" s="43">
        <v>0.99527049999999995</v>
      </c>
      <c r="X12" s="22">
        <v>9.7906934999999997</v>
      </c>
      <c r="Y12" s="60">
        <v>1.1046644000000001</v>
      </c>
      <c r="Z12" s="72">
        <v>8.8284088000000001</v>
      </c>
      <c r="AA12" s="43">
        <v>1.0722733</v>
      </c>
      <c r="AB12" s="22">
        <v>10.568153000000001</v>
      </c>
      <c r="AC12" s="43">
        <v>1.5490246999999999</v>
      </c>
      <c r="AD12" s="22">
        <v>31.462448999999999</v>
      </c>
      <c r="AE12" s="43">
        <v>2.0688485999999999</v>
      </c>
      <c r="AF12" s="22">
        <v>33.025131999999999</v>
      </c>
      <c r="AG12" s="43">
        <v>1.8322016999999999</v>
      </c>
      <c r="AH12" s="22">
        <v>3.8790238000000001</v>
      </c>
      <c r="AI12" s="43">
        <v>0.7327302</v>
      </c>
      <c r="AJ12" s="22">
        <v>12.236834</v>
      </c>
      <c r="AK12" s="60">
        <v>1.0988306999999999</v>
      </c>
      <c r="AL12" s="72">
        <v>15.182594999999999</v>
      </c>
      <c r="AM12" s="43">
        <v>1.1232962</v>
      </c>
      <c r="AN12" s="22">
        <v>12.233637999999999</v>
      </c>
      <c r="AO12" s="43">
        <v>1.1763667</v>
      </c>
      <c r="AP12" s="22">
        <v>33.918004000000003</v>
      </c>
      <c r="AQ12" s="43">
        <v>1.7722473999999999</v>
      </c>
      <c r="AR12" s="22">
        <v>20.652394000000001</v>
      </c>
      <c r="AS12" s="43">
        <v>1.3735587</v>
      </c>
      <c r="AT12" s="22">
        <v>1.9178147999999999</v>
      </c>
      <c r="AU12" s="43">
        <v>0.57222799999999996</v>
      </c>
      <c r="AV12" s="22">
        <v>16.095555000000001</v>
      </c>
      <c r="AW12" s="60">
        <v>1.0918718999999999</v>
      </c>
      <c r="AX12" s="72">
        <v>34.961666000000001</v>
      </c>
      <c r="AY12" s="43">
        <v>1.4959811000000001</v>
      </c>
      <c r="AZ12" s="22">
        <v>12.420335</v>
      </c>
      <c r="BA12" s="43">
        <v>1.1338029999999999</v>
      </c>
      <c r="BB12" s="22">
        <v>24.970510999999998</v>
      </c>
      <c r="BC12" s="43">
        <v>1.6183403000000001</v>
      </c>
      <c r="BD12" s="22">
        <v>7.2793105000000002</v>
      </c>
      <c r="BE12" s="43">
        <v>1.0087273999999999</v>
      </c>
      <c r="BF12" s="22" t="s">
        <v>22</v>
      </c>
      <c r="BG12" s="43" t="s">
        <v>22</v>
      </c>
      <c r="BH12" s="22">
        <v>20.133738000000001</v>
      </c>
      <c r="BI12" s="60">
        <v>1.2878105</v>
      </c>
      <c r="BK12" s="61"/>
    </row>
    <row r="13" spans="1:88">
      <c r="A13" s="15" t="s">
        <v>12</v>
      </c>
      <c r="B13" s="72">
        <v>4.763223</v>
      </c>
      <c r="C13" s="43">
        <v>0.6235444</v>
      </c>
      <c r="D13" s="22">
        <v>8.9862018999999993</v>
      </c>
      <c r="E13" s="43">
        <v>0.80285249999999997</v>
      </c>
      <c r="F13" s="22">
        <v>32.035679999999999</v>
      </c>
      <c r="G13" s="43">
        <v>1.8732466999999999</v>
      </c>
      <c r="H13" s="22">
        <v>40.855956999999997</v>
      </c>
      <c r="I13" s="43">
        <v>1.6400410000000001</v>
      </c>
      <c r="J13" s="22">
        <v>9.9215014000000004</v>
      </c>
      <c r="K13" s="43">
        <v>0.99932520000000002</v>
      </c>
      <c r="L13" s="22">
        <v>3.4374375000000001</v>
      </c>
      <c r="M13" s="60">
        <v>0.37226189999999998</v>
      </c>
      <c r="N13" s="72">
        <v>5.0407615999999997</v>
      </c>
      <c r="O13" s="43">
        <v>0.60318280000000002</v>
      </c>
      <c r="P13" s="22">
        <v>12.073021000000001</v>
      </c>
      <c r="Q13" s="43">
        <v>1.0591069</v>
      </c>
      <c r="R13" s="22">
        <v>29.079839</v>
      </c>
      <c r="S13" s="43">
        <v>1.6214352999999999</v>
      </c>
      <c r="T13" s="22">
        <v>37.680491000000004</v>
      </c>
      <c r="U13" s="43">
        <v>1.7816171999999999</v>
      </c>
      <c r="V13" s="22">
        <v>11.270270999999999</v>
      </c>
      <c r="W13" s="43">
        <v>1.2026642999999999</v>
      </c>
      <c r="X13" s="22">
        <v>4.8556169999999996</v>
      </c>
      <c r="Y13" s="60">
        <v>0.51642310000000002</v>
      </c>
      <c r="Z13" s="72">
        <v>7.2367416999999996</v>
      </c>
      <c r="AA13" s="43">
        <v>0.57038460000000002</v>
      </c>
      <c r="AB13" s="22">
        <v>12.827647000000001</v>
      </c>
      <c r="AC13" s="43">
        <v>0.85660309999999995</v>
      </c>
      <c r="AD13" s="22">
        <v>29.780183999999998</v>
      </c>
      <c r="AE13" s="43">
        <v>1.2345691999999999</v>
      </c>
      <c r="AF13" s="22">
        <v>33.279905999999997</v>
      </c>
      <c r="AG13" s="43">
        <v>1.2006087000000001</v>
      </c>
      <c r="AH13" s="22">
        <v>8.7601113999999995</v>
      </c>
      <c r="AI13" s="43">
        <v>0.80818659999999998</v>
      </c>
      <c r="AJ13" s="22">
        <v>8.1154092000000002</v>
      </c>
      <c r="AK13" s="60">
        <v>0.69895359999999995</v>
      </c>
      <c r="AL13" s="72">
        <v>13.035983</v>
      </c>
      <c r="AM13" s="43">
        <v>0.6890619</v>
      </c>
      <c r="AN13" s="22">
        <v>17.87548</v>
      </c>
      <c r="AO13" s="43">
        <v>0.95099080000000002</v>
      </c>
      <c r="AP13" s="22">
        <v>30.657733</v>
      </c>
      <c r="AQ13" s="43">
        <v>1.1655058</v>
      </c>
      <c r="AR13" s="22">
        <v>23.537569000000001</v>
      </c>
      <c r="AS13" s="43">
        <v>1.0835456000000001</v>
      </c>
      <c r="AT13" s="22">
        <v>4.6984580999999999</v>
      </c>
      <c r="AU13" s="43">
        <v>0.66139650000000005</v>
      </c>
      <c r="AV13" s="22">
        <v>10.194775999999999</v>
      </c>
      <c r="AW13" s="60">
        <v>0.60485029999999995</v>
      </c>
      <c r="AX13" s="72">
        <v>20.372107</v>
      </c>
      <c r="AY13" s="43">
        <v>0.73325099999999999</v>
      </c>
      <c r="AZ13" s="22">
        <v>20.747527000000002</v>
      </c>
      <c r="BA13" s="43">
        <v>0.93466229999999995</v>
      </c>
      <c r="BB13" s="22">
        <v>28.903423</v>
      </c>
      <c r="BC13" s="43">
        <v>1.0169106999999999</v>
      </c>
      <c r="BD13" s="22">
        <v>14.606216</v>
      </c>
      <c r="BE13" s="43">
        <v>0.99588889999999997</v>
      </c>
      <c r="BF13" s="22">
        <v>1.8358817000000001</v>
      </c>
      <c r="BG13" s="43">
        <v>0.40232699999999999</v>
      </c>
      <c r="BH13" s="22">
        <v>13.534845000000001</v>
      </c>
      <c r="BI13" s="60">
        <v>0.70199180000000005</v>
      </c>
      <c r="BK13" s="61"/>
    </row>
    <row r="14" spans="1:88">
      <c r="A14" s="89" t="s">
        <v>76</v>
      </c>
      <c r="B14" s="72">
        <v>6.2308114000000003</v>
      </c>
      <c r="C14" s="43">
        <v>0.82759570000000005</v>
      </c>
      <c r="D14" s="22">
        <v>26.434498000000001</v>
      </c>
      <c r="E14" s="43">
        <v>2.8246568999999999</v>
      </c>
      <c r="F14" s="22">
        <v>39.072906000000003</v>
      </c>
      <c r="G14" s="43">
        <v>2.4617458999999999</v>
      </c>
      <c r="H14" s="22">
        <v>22.739436999999999</v>
      </c>
      <c r="I14" s="43">
        <v>2.9193817000000002</v>
      </c>
      <c r="J14" s="22">
        <v>2.2581091</v>
      </c>
      <c r="K14" s="43">
        <v>0.8016259</v>
      </c>
      <c r="L14" s="22">
        <v>3.2642381999999999</v>
      </c>
      <c r="M14" s="60">
        <v>0.72891039999999996</v>
      </c>
      <c r="N14" s="72">
        <v>12.915882</v>
      </c>
      <c r="O14" s="43">
        <v>1.5791374</v>
      </c>
      <c r="P14" s="22">
        <v>25.553103</v>
      </c>
      <c r="Q14" s="43">
        <v>2.6690581</v>
      </c>
      <c r="R14" s="22">
        <v>33.117595000000001</v>
      </c>
      <c r="S14" s="43">
        <v>3.0012273</v>
      </c>
      <c r="T14" s="22">
        <v>19.432696</v>
      </c>
      <c r="U14" s="43">
        <v>2.9785632999999998</v>
      </c>
      <c r="V14" s="22">
        <v>4.6256890000000004</v>
      </c>
      <c r="W14" s="43">
        <v>1.5577878000000001</v>
      </c>
      <c r="X14" s="22">
        <v>4.3550345000000004</v>
      </c>
      <c r="Y14" s="60">
        <v>0.71058790000000005</v>
      </c>
      <c r="Z14" s="72">
        <v>19.167242999999999</v>
      </c>
      <c r="AA14" s="43">
        <v>1.4214530999999999</v>
      </c>
      <c r="AB14" s="22">
        <v>32.050404999999998</v>
      </c>
      <c r="AC14" s="43">
        <v>3.2568060999999999</v>
      </c>
      <c r="AD14" s="22">
        <v>26.533764999999999</v>
      </c>
      <c r="AE14" s="43">
        <v>2.6912148</v>
      </c>
      <c r="AF14" s="22">
        <v>10.871343</v>
      </c>
      <c r="AG14" s="43">
        <v>2.1241715999999999</v>
      </c>
      <c r="AH14" s="22">
        <v>1.4780167</v>
      </c>
      <c r="AI14" s="43">
        <v>0.65522910000000001</v>
      </c>
      <c r="AJ14" s="22">
        <v>9.8992267999999992</v>
      </c>
      <c r="AK14" s="60">
        <v>1.1461692999999999</v>
      </c>
      <c r="AL14" s="72">
        <v>38.352114999999998</v>
      </c>
      <c r="AM14" s="43">
        <v>2.7724457999999998</v>
      </c>
      <c r="AN14" s="22">
        <v>27.109500000000001</v>
      </c>
      <c r="AO14" s="43">
        <v>2.2930139999999999</v>
      </c>
      <c r="AP14" s="22">
        <v>16.651446</v>
      </c>
      <c r="AQ14" s="43">
        <v>2.1638638000000001</v>
      </c>
      <c r="AR14" s="22">
        <v>4.1279064999999999</v>
      </c>
      <c r="AS14" s="43">
        <v>1.1231850999999999</v>
      </c>
      <c r="AT14" s="22">
        <v>1.3320574999999999</v>
      </c>
      <c r="AU14" s="43">
        <v>0.9928245</v>
      </c>
      <c r="AV14" s="22">
        <v>12.426975000000001</v>
      </c>
      <c r="AW14" s="60">
        <v>1.6897690999999999</v>
      </c>
      <c r="AX14" s="72">
        <v>57.830357999999997</v>
      </c>
      <c r="AY14" s="43">
        <v>4.0453744</v>
      </c>
      <c r="AZ14" s="22">
        <v>22.155328000000001</v>
      </c>
      <c r="BA14" s="43">
        <v>2.5881818000000001</v>
      </c>
      <c r="BB14" s="22">
        <v>7.6228522999999999</v>
      </c>
      <c r="BC14" s="43">
        <v>2.1628398999999998</v>
      </c>
      <c r="BD14" s="22">
        <v>1.4648874999999999</v>
      </c>
      <c r="BE14" s="43">
        <v>0.74371279999999995</v>
      </c>
      <c r="BF14" s="22" t="s">
        <v>22</v>
      </c>
      <c r="BG14" s="43" t="s">
        <v>22</v>
      </c>
      <c r="BH14" s="22">
        <v>10.862531000000001</v>
      </c>
      <c r="BI14" s="60">
        <v>1.2775802999999999</v>
      </c>
      <c r="BK14" s="61"/>
    </row>
    <row r="15" spans="1:88">
      <c r="A15" s="15" t="s">
        <v>13</v>
      </c>
      <c r="B15" s="72">
        <v>2.0851289999999998</v>
      </c>
      <c r="C15" s="43">
        <v>0.61980769999999996</v>
      </c>
      <c r="D15" s="22">
        <v>8.0518552999999997</v>
      </c>
      <c r="E15" s="43">
        <v>1.3818178000000001</v>
      </c>
      <c r="F15" s="22">
        <v>31.043267</v>
      </c>
      <c r="G15" s="43">
        <v>2.7059962</v>
      </c>
      <c r="H15" s="22">
        <v>43.061698</v>
      </c>
      <c r="I15" s="43">
        <v>2.7286709999999998</v>
      </c>
      <c r="J15" s="22">
        <v>11.67812</v>
      </c>
      <c r="K15" s="43">
        <v>1.6060359</v>
      </c>
      <c r="L15" s="22">
        <v>4.0799298999999998</v>
      </c>
      <c r="M15" s="60">
        <v>0.85832129999999995</v>
      </c>
      <c r="N15" s="72">
        <v>3.7852945999999998</v>
      </c>
      <c r="O15" s="43">
        <v>1.0678352</v>
      </c>
      <c r="P15" s="22">
        <v>9.0549096000000002</v>
      </c>
      <c r="Q15" s="43">
        <v>1.3471886</v>
      </c>
      <c r="R15" s="22">
        <v>27.846523999999999</v>
      </c>
      <c r="S15" s="43">
        <v>2.3296375</v>
      </c>
      <c r="T15" s="22">
        <v>39.270834999999998</v>
      </c>
      <c r="U15" s="43">
        <v>2.8672727</v>
      </c>
      <c r="V15" s="22">
        <v>12.230174</v>
      </c>
      <c r="W15" s="43">
        <v>1.8859594</v>
      </c>
      <c r="X15" s="22">
        <v>7.8122623999999998</v>
      </c>
      <c r="Y15" s="60">
        <v>1.2622351999999999</v>
      </c>
      <c r="Z15" s="72">
        <v>4.2490633999999998</v>
      </c>
      <c r="AA15" s="43">
        <v>0.59400649999999999</v>
      </c>
      <c r="AB15" s="22">
        <v>17.790745999999999</v>
      </c>
      <c r="AC15" s="43">
        <v>2.3243219000000002</v>
      </c>
      <c r="AD15" s="22">
        <v>34.466695999999999</v>
      </c>
      <c r="AE15" s="43">
        <v>2.8788008</v>
      </c>
      <c r="AF15" s="22">
        <v>25.359522999999999</v>
      </c>
      <c r="AG15" s="43">
        <v>2.4029539999999998</v>
      </c>
      <c r="AH15" s="22">
        <v>6.469589</v>
      </c>
      <c r="AI15" s="43">
        <v>1.5824743999999999</v>
      </c>
      <c r="AJ15" s="22">
        <v>11.664383000000001</v>
      </c>
      <c r="AK15" s="60">
        <v>1.5987127999999999</v>
      </c>
      <c r="AL15" s="72">
        <v>17.400995999999999</v>
      </c>
      <c r="AM15" s="43">
        <v>1.7130787000000001</v>
      </c>
      <c r="AN15" s="22">
        <v>15.162207</v>
      </c>
      <c r="AO15" s="43">
        <v>2.1351333000000001</v>
      </c>
      <c r="AP15" s="22">
        <v>28.741419</v>
      </c>
      <c r="AQ15" s="43">
        <v>2.6719890999999998</v>
      </c>
      <c r="AR15" s="22">
        <v>16.36298</v>
      </c>
      <c r="AS15" s="43">
        <v>2.3159896999999998</v>
      </c>
      <c r="AT15" s="22">
        <v>2.3014625999999998</v>
      </c>
      <c r="AU15" s="43">
        <v>1.1362403000000001</v>
      </c>
      <c r="AV15" s="22">
        <v>20.030934999999999</v>
      </c>
      <c r="AW15" s="60">
        <v>2.7718571000000001</v>
      </c>
      <c r="AX15" s="72">
        <v>33.144711000000001</v>
      </c>
      <c r="AY15" s="43">
        <v>2.0037446000000001</v>
      </c>
      <c r="AZ15" s="22">
        <v>13.639139</v>
      </c>
      <c r="BA15" s="43">
        <v>1.7331424</v>
      </c>
      <c r="BB15" s="22">
        <v>22.259003</v>
      </c>
      <c r="BC15" s="43">
        <v>2.6540775999999999</v>
      </c>
      <c r="BD15" s="22">
        <v>11.124677999999999</v>
      </c>
      <c r="BE15" s="43">
        <v>1.9426306</v>
      </c>
      <c r="BF15" s="22">
        <v>0.96044130000000005</v>
      </c>
      <c r="BG15" s="43">
        <v>0.64726669999999997</v>
      </c>
      <c r="BH15" s="22">
        <v>18.872026999999999</v>
      </c>
      <c r="BI15" s="60">
        <v>1.6354899000000001</v>
      </c>
      <c r="BK15" s="61"/>
    </row>
    <row r="16" spans="1:88">
      <c r="A16" s="15" t="s">
        <v>14</v>
      </c>
      <c r="B16" s="72">
        <v>4.9761378000000001</v>
      </c>
      <c r="C16" s="43">
        <v>0.66403489999999998</v>
      </c>
      <c r="D16" s="22">
        <v>7.2268121000000001</v>
      </c>
      <c r="E16" s="43">
        <v>1.0911264000000001</v>
      </c>
      <c r="F16" s="22">
        <v>34.590817000000001</v>
      </c>
      <c r="G16" s="43">
        <v>2.2779913000000001</v>
      </c>
      <c r="H16" s="22">
        <v>42.396965000000002</v>
      </c>
      <c r="I16" s="43">
        <v>2.0348098999999999</v>
      </c>
      <c r="J16" s="22">
        <v>8.0144338000000008</v>
      </c>
      <c r="K16" s="43">
        <v>1.0683585</v>
      </c>
      <c r="L16" s="22">
        <v>2.7948343000000002</v>
      </c>
      <c r="M16" s="60">
        <v>0.52611289999999999</v>
      </c>
      <c r="N16" s="72">
        <v>7.5338867</v>
      </c>
      <c r="O16" s="43">
        <v>0.71549510000000005</v>
      </c>
      <c r="P16" s="22">
        <v>6.6977793999999999</v>
      </c>
      <c r="Q16" s="43">
        <v>0.89647080000000001</v>
      </c>
      <c r="R16" s="22">
        <v>23.833866</v>
      </c>
      <c r="S16" s="43">
        <v>1.7547197000000001</v>
      </c>
      <c r="T16" s="22">
        <v>43.782772999999999</v>
      </c>
      <c r="U16" s="43">
        <v>2.1363751</v>
      </c>
      <c r="V16" s="22">
        <v>13.890733000000001</v>
      </c>
      <c r="W16" s="43">
        <v>1.4096630000000001</v>
      </c>
      <c r="X16" s="22">
        <v>4.2609623000000001</v>
      </c>
      <c r="Y16" s="60">
        <v>0.52211620000000003</v>
      </c>
      <c r="Z16" s="72">
        <v>5.8351914999999996</v>
      </c>
      <c r="AA16" s="43">
        <v>0.6882646</v>
      </c>
      <c r="AB16" s="22">
        <v>10.347199</v>
      </c>
      <c r="AC16" s="43">
        <v>0.97652490000000003</v>
      </c>
      <c r="AD16" s="22">
        <v>31.237803</v>
      </c>
      <c r="AE16" s="43">
        <v>1.7329376999999999</v>
      </c>
      <c r="AF16" s="22">
        <v>39.834769000000001</v>
      </c>
      <c r="AG16" s="43">
        <v>1.9122739</v>
      </c>
      <c r="AH16" s="22">
        <v>8.0717867999999999</v>
      </c>
      <c r="AI16" s="43">
        <v>1.1133968000000001</v>
      </c>
      <c r="AJ16" s="22">
        <v>4.6732513000000004</v>
      </c>
      <c r="AK16" s="60">
        <v>0.61656069999999996</v>
      </c>
      <c r="AL16" s="72">
        <v>8.2015358000000003</v>
      </c>
      <c r="AM16" s="43">
        <v>0.69312090000000004</v>
      </c>
      <c r="AN16" s="22">
        <v>15.969473000000001</v>
      </c>
      <c r="AO16" s="43">
        <v>1.4058172</v>
      </c>
      <c r="AP16" s="22">
        <v>37.884721999999996</v>
      </c>
      <c r="AQ16" s="43">
        <v>1.5071988000000001</v>
      </c>
      <c r="AR16" s="22">
        <v>27.072661</v>
      </c>
      <c r="AS16" s="43">
        <v>1.5711094000000001</v>
      </c>
      <c r="AT16" s="22">
        <v>2.9268287000000002</v>
      </c>
      <c r="AU16" s="43">
        <v>0.5717177</v>
      </c>
      <c r="AV16" s="22">
        <v>7.9447793000000004</v>
      </c>
      <c r="AW16" s="60">
        <v>0.72405030000000004</v>
      </c>
      <c r="AX16" s="72">
        <v>11.672511</v>
      </c>
      <c r="AY16" s="43">
        <v>0.70582769999999995</v>
      </c>
      <c r="AZ16" s="22">
        <v>26.674219000000001</v>
      </c>
      <c r="BA16" s="43">
        <v>1.3581675</v>
      </c>
      <c r="BB16" s="22">
        <v>35.583024999999999</v>
      </c>
      <c r="BC16" s="43">
        <v>1.2603783</v>
      </c>
      <c r="BD16" s="22">
        <v>12.772289000000001</v>
      </c>
      <c r="BE16" s="43">
        <v>1.0033656</v>
      </c>
      <c r="BF16" s="22">
        <v>0.46903479999999997</v>
      </c>
      <c r="BG16" s="43">
        <v>0.1575501</v>
      </c>
      <c r="BH16" s="22">
        <v>12.828920999999999</v>
      </c>
      <c r="BI16" s="60">
        <v>0.75401549999999995</v>
      </c>
      <c r="BK16" s="61"/>
    </row>
    <row r="17" spans="1:63">
      <c r="A17" s="15" t="s">
        <v>32</v>
      </c>
      <c r="B17" s="72">
        <v>4.854876</v>
      </c>
      <c r="C17" s="43">
        <v>0.80864749999999996</v>
      </c>
      <c r="D17" s="22">
        <v>9.8019642999999999</v>
      </c>
      <c r="E17" s="43">
        <v>1.5349075000000001</v>
      </c>
      <c r="F17" s="22">
        <v>39.693815999999998</v>
      </c>
      <c r="G17" s="43">
        <v>2.5539181000000002</v>
      </c>
      <c r="H17" s="22">
        <v>35.730379999999997</v>
      </c>
      <c r="I17" s="43">
        <v>2.3218540000000001</v>
      </c>
      <c r="J17" s="22">
        <v>6.6181669999999997</v>
      </c>
      <c r="K17" s="43">
        <v>1.4113963</v>
      </c>
      <c r="L17" s="22">
        <v>3.3007966</v>
      </c>
      <c r="M17" s="60">
        <v>0.73201959999999999</v>
      </c>
      <c r="N17" s="72">
        <v>6.5294442000000004</v>
      </c>
      <c r="O17" s="43">
        <v>0.85749909999999996</v>
      </c>
      <c r="P17" s="22">
        <v>9.9568881000000005</v>
      </c>
      <c r="Q17" s="43">
        <v>1.1750776000000001</v>
      </c>
      <c r="R17" s="22">
        <v>31.608066000000001</v>
      </c>
      <c r="S17" s="43">
        <v>1.7609565</v>
      </c>
      <c r="T17" s="22">
        <v>37.393134000000003</v>
      </c>
      <c r="U17" s="43">
        <v>2.0301307999999998</v>
      </c>
      <c r="V17" s="22">
        <v>9.9671432000000006</v>
      </c>
      <c r="W17" s="43">
        <v>1.5200149999999999</v>
      </c>
      <c r="X17" s="22">
        <v>4.5453241999999996</v>
      </c>
      <c r="Y17" s="60">
        <v>0.69931750000000004</v>
      </c>
      <c r="Z17" s="72">
        <v>7.0427673999999998</v>
      </c>
      <c r="AA17" s="43">
        <v>0.80976749999999997</v>
      </c>
      <c r="AB17" s="22">
        <v>14.651339999999999</v>
      </c>
      <c r="AC17" s="43">
        <v>1.4591164000000001</v>
      </c>
      <c r="AD17" s="22">
        <v>34.117117</v>
      </c>
      <c r="AE17" s="43">
        <v>2.4111256999999999</v>
      </c>
      <c r="AF17" s="22">
        <v>32.259666000000003</v>
      </c>
      <c r="AG17" s="43">
        <v>1.7307121000000001</v>
      </c>
      <c r="AH17" s="22">
        <v>6.6948489999999996</v>
      </c>
      <c r="AI17" s="43">
        <v>0.9639181</v>
      </c>
      <c r="AJ17" s="22">
        <v>5.2342607000000001</v>
      </c>
      <c r="AK17" s="60">
        <v>0.69612479999999999</v>
      </c>
      <c r="AL17" s="72">
        <v>11.57291</v>
      </c>
      <c r="AM17" s="43">
        <v>1.1185262</v>
      </c>
      <c r="AN17" s="22">
        <v>19.974063000000001</v>
      </c>
      <c r="AO17" s="43">
        <v>1.7072282999999999</v>
      </c>
      <c r="AP17" s="22">
        <v>33.040602999999997</v>
      </c>
      <c r="AQ17" s="43">
        <v>1.9710928000000001</v>
      </c>
      <c r="AR17" s="22">
        <v>24.981335999999999</v>
      </c>
      <c r="AS17" s="43">
        <v>1.6493401999999999</v>
      </c>
      <c r="AT17" s="22">
        <v>3.5297706</v>
      </c>
      <c r="AU17" s="43">
        <v>0.75696640000000004</v>
      </c>
      <c r="AV17" s="22">
        <v>6.9013172000000003</v>
      </c>
      <c r="AW17" s="60">
        <v>0.96404780000000001</v>
      </c>
      <c r="AX17" s="72">
        <v>19.682433</v>
      </c>
      <c r="AY17" s="43">
        <v>1.4048771</v>
      </c>
      <c r="AZ17" s="22">
        <v>20.546116000000001</v>
      </c>
      <c r="BA17" s="43">
        <v>1.7815778</v>
      </c>
      <c r="BB17" s="22">
        <v>31.338874000000001</v>
      </c>
      <c r="BC17" s="43">
        <v>2.2642259</v>
      </c>
      <c r="BD17" s="22">
        <v>15.9636</v>
      </c>
      <c r="BE17" s="43">
        <v>1.6429096000000001</v>
      </c>
      <c r="BF17" s="22">
        <v>1.6419461</v>
      </c>
      <c r="BG17" s="43">
        <v>0.63631530000000003</v>
      </c>
      <c r="BH17" s="22">
        <v>10.827032000000001</v>
      </c>
      <c r="BI17" s="60">
        <v>1.1109777000000001</v>
      </c>
      <c r="BK17" s="61"/>
    </row>
    <row r="18" spans="1:63">
      <c r="A18" s="15" t="s">
        <v>15</v>
      </c>
      <c r="B18" s="72">
        <v>1.9868315999999999</v>
      </c>
      <c r="C18" s="43">
        <v>0.37724479999999999</v>
      </c>
      <c r="D18" s="22">
        <v>8.2265910000000009</v>
      </c>
      <c r="E18" s="43">
        <v>1.1874705999999999</v>
      </c>
      <c r="F18" s="22">
        <v>35.201886000000002</v>
      </c>
      <c r="G18" s="43">
        <v>2.213406</v>
      </c>
      <c r="H18" s="22">
        <v>41.365633000000003</v>
      </c>
      <c r="I18" s="43">
        <v>2.0492294000000002</v>
      </c>
      <c r="J18" s="22">
        <v>9.0751422000000002</v>
      </c>
      <c r="K18" s="43">
        <v>1.1021213999999999</v>
      </c>
      <c r="L18" s="22">
        <v>4.1439164000000002</v>
      </c>
      <c r="M18" s="60">
        <v>0.49608819999999998</v>
      </c>
      <c r="N18" s="72">
        <v>3.7603312</v>
      </c>
      <c r="O18" s="43">
        <v>0.52848479999999998</v>
      </c>
      <c r="P18" s="22">
        <v>11.088419</v>
      </c>
      <c r="Q18" s="43">
        <v>1.0882068</v>
      </c>
      <c r="R18" s="22">
        <v>32.475557999999999</v>
      </c>
      <c r="S18" s="43">
        <v>1.4304809999999999</v>
      </c>
      <c r="T18" s="22">
        <v>35.634177000000001</v>
      </c>
      <c r="U18" s="43">
        <v>1.7026657000000001</v>
      </c>
      <c r="V18" s="22">
        <v>8.1447489999999991</v>
      </c>
      <c r="W18" s="43">
        <v>1.2264493999999999</v>
      </c>
      <c r="X18" s="22">
        <v>8.8967662000000001</v>
      </c>
      <c r="Y18" s="60">
        <v>0.70773359999999996</v>
      </c>
      <c r="Z18" s="72">
        <v>8.4923126999999994</v>
      </c>
      <c r="AA18" s="43">
        <v>0.768042</v>
      </c>
      <c r="AB18" s="22">
        <v>15.394276</v>
      </c>
      <c r="AC18" s="43">
        <v>0.91497070000000003</v>
      </c>
      <c r="AD18" s="22">
        <v>33.773052</v>
      </c>
      <c r="AE18" s="43">
        <v>1.3433576</v>
      </c>
      <c r="AF18" s="22">
        <v>23.962816</v>
      </c>
      <c r="AG18" s="43">
        <v>1.0973526</v>
      </c>
      <c r="AH18" s="22">
        <v>3.3116352</v>
      </c>
      <c r="AI18" s="43">
        <v>0.65874549999999998</v>
      </c>
      <c r="AJ18" s="22">
        <v>15.065909</v>
      </c>
      <c r="AK18" s="60">
        <v>0.92837239999999999</v>
      </c>
      <c r="AL18" s="72">
        <v>17.682804000000001</v>
      </c>
      <c r="AM18" s="43">
        <v>0.95062729999999995</v>
      </c>
      <c r="AN18" s="22">
        <v>19.019625999999999</v>
      </c>
      <c r="AO18" s="43">
        <v>1.1868787999999999</v>
      </c>
      <c r="AP18" s="22">
        <v>26.632656000000001</v>
      </c>
      <c r="AQ18" s="43">
        <v>1.2845652000000001</v>
      </c>
      <c r="AR18" s="22">
        <v>11.893063</v>
      </c>
      <c r="AS18" s="43">
        <v>1.1165839</v>
      </c>
      <c r="AT18" s="22">
        <v>1.2251224000000001</v>
      </c>
      <c r="AU18" s="43">
        <v>0.41397450000000002</v>
      </c>
      <c r="AV18" s="22">
        <v>23.546728000000002</v>
      </c>
      <c r="AW18" s="60">
        <v>1.0637079</v>
      </c>
      <c r="AX18" s="72">
        <v>34.000829000000003</v>
      </c>
      <c r="AY18" s="43">
        <v>1.1279477</v>
      </c>
      <c r="AZ18" s="22">
        <v>14.705515999999999</v>
      </c>
      <c r="BA18" s="43">
        <v>0.8795868</v>
      </c>
      <c r="BB18" s="22">
        <v>17.554593000000001</v>
      </c>
      <c r="BC18" s="43">
        <v>0.97387069999999998</v>
      </c>
      <c r="BD18" s="22">
        <v>4.6418584999999997</v>
      </c>
      <c r="BE18" s="43">
        <v>0.69133080000000002</v>
      </c>
      <c r="BF18" s="22" t="s">
        <v>22</v>
      </c>
      <c r="BG18" s="43" t="s">
        <v>22</v>
      </c>
      <c r="BH18" s="22">
        <v>28.928706999999999</v>
      </c>
      <c r="BI18" s="60">
        <v>1.1643629</v>
      </c>
      <c r="BK18" s="61"/>
    </row>
    <row r="19" spans="1:63">
      <c r="A19" s="15" t="s">
        <v>16</v>
      </c>
      <c r="B19" s="72">
        <v>3.0740965</v>
      </c>
      <c r="C19" s="43">
        <v>0.67961450000000001</v>
      </c>
      <c r="D19" s="22">
        <v>3.5916218</v>
      </c>
      <c r="E19" s="43">
        <v>0.90504870000000004</v>
      </c>
      <c r="F19" s="22">
        <v>29.701177000000001</v>
      </c>
      <c r="G19" s="43">
        <v>1.9439309</v>
      </c>
      <c r="H19" s="22">
        <v>50.365966</v>
      </c>
      <c r="I19" s="43">
        <v>2.0684249000000001</v>
      </c>
      <c r="J19" s="22">
        <v>11.486169</v>
      </c>
      <c r="K19" s="43">
        <v>1.7731034000000001</v>
      </c>
      <c r="L19" s="22">
        <v>1.7809685</v>
      </c>
      <c r="M19" s="60">
        <v>0.46308389999999999</v>
      </c>
      <c r="N19" s="72">
        <v>3.5255657999999999</v>
      </c>
      <c r="O19" s="43">
        <v>0.70750080000000004</v>
      </c>
      <c r="P19" s="22">
        <v>4.0766137999999996</v>
      </c>
      <c r="Q19" s="43">
        <v>0.88980130000000002</v>
      </c>
      <c r="R19" s="22">
        <v>23.326886999999999</v>
      </c>
      <c r="S19" s="43">
        <v>1.7349933</v>
      </c>
      <c r="T19" s="22">
        <v>47.742195000000002</v>
      </c>
      <c r="U19" s="43">
        <v>2.1419378</v>
      </c>
      <c r="V19" s="22">
        <v>19.755489000000001</v>
      </c>
      <c r="W19" s="43">
        <v>1.5436521999999999</v>
      </c>
      <c r="X19" s="22">
        <v>1.5732496</v>
      </c>
      <c r="Y19" s="60">
        <v>0.42396230000000001</v>
      </c>
      <c r="Z19" s="72">
        <v>5.9386482000000003</v>
      </c>
      <c r="AA19" s="43">
        <v>0.85299199999999997</v>
      </c>
      <c r="AB19" s="22">
        <v>7.6829849000000001</v>
      </c>
      <c r="AC19" s="43">
        <v>1.0960837000000001</v>
      </c>
      <c r="AD19" s="22">
        <v>28.858473</v>
      </c>
      <c r="AE19" s="43">
        <v>1.6672803</v>
      </c>
      <c r="AF19" s="22">
        <v>43.104916000000003</v>
      </c>
      <c r="AG19" s="43">
        <v>2.0954961999999999</v>
      </c>
      <c r="AH19" s="22">
        <v>9.5551220000000008</v>
      </c>
      <c r="AI19" s="43">
        <v>1.3999121999999999</v>
      </c>
      <c r="AJ19" s="22">
        <v>4.8598562000000003</v>
      </c>
      <c r="AK19" s="60">
        <v>0.78719859999999997</v>
      </c>
      <c r="AL19" s="72">
        <v>9.3617805999999995</v>
      </c>
      <c r="AM19" s="43">
        <v>1.0357817</v>
      </c>
      <c r="AN19" s="22">
        <v>14.058071</v>
      </c>
      <c r="AO19" s="43">
        <v>1.2245861</v>
      </c>
      <c r="AP19" s="22">
        <v>35.446444999999997</v>
      </c>
      <c r="AQ19" s="43">
        <v>1.6838105999999999</v>
      </c>
      <c r="AR19" s="22">
        <v>26.580147</v>
      </c>
      <c r="AS19" s="43">
        <v>1.4628531</v>
      </c>
      <c r="AT19" s="22">
        <v>3.5487378000000001</v>
      </c>
      <c r="AU19" s="43">
        <v>0.77512910000000002</v>
      </c>
      <c r="AV19" s="22">
        <v>11.004818</v>
      </c>
      <c r="AW19" s="60">
        <v>0.92412499999999997</v>
      </c>
      <c r="AX19" s="72">
        <v>18.104208</v>
      </c>
      <c r="AY19" s="43">
        <v>1.0684214000000001</v>
      </c>
      <c r="AZ19" s="22">
        <v>21.460395999999999</v>
      </c>
      <c r="BA19" s="43">
        <v>1.3603921000000001</v>
      </c>
      <c r="BB19" s="22">
        <v>27.022950000000002</v>
      </c>
      <c r="BC19" s="43">
        <v>1.4731282000000001</v>
      </c>
      <c r="BD19" s="22">
        <v>8.4337958000000004</v>
      </c>
      <c r="BE19" s="43">
        <v>0.82726239999999995</v>
      </c>
      <c r="BF19" s="22">
        <v>0.48344280000000001</v>
      </c>
      <c r="BG19" s="43">
        <v>0.25193260000000001</v>
      </c>
      <c r="BH19" s="22">
        <v>24.495207000000001</v>
      </c>
      <c r="BI19" s="60">
        <v>1.3024085000000001</v>
      </c>
      <c r="BK19" s="61"/>
    </row>
    <row r="20" spans="1:63">
      <c r="A20" s="15" t="s">
        <v>31</v>
      </c>
      <c r="B20" s="72">
        <v>1.2905013000000001</v>
      </c>
      <c r="C20" s="43">
        <v>0.36699090000000001</v>
      </c>
      <c r="D20" s="22">
        <v>6.9650176999999998</v>
      </c>
      <c r="E20" s="43">
        <v>1.0688454999999999</v>
      </c>
      <c r="F20" s="22">
        <v>28.669898</v>
      </c>
      <c r="G20" s="43">
        <v>2.0268516000000001</v>
      </c>
      <c r="H20" s="22">
        <v>46.049705000000003</v>
      </c>
      <c r="I20" s="43">
        <v>1.8846338</v>
      </c>
      <c r="J20" s="22">
        <v>11.086178</v>
      </c>
      <c r="K20" s="43">
        <v>1.4157899</v>
      </c>
      <c r="L20" s="22">
        <v>5.9386989999999997</v>
      </c>
      <c r="M20" s="60">
        <v>0.71353679999999997</v>
      </c>
      <c r="N20" s="72">
        <v>4.4501166000000003</v>
      </c>
      <c r="O20" s="43">
        <v>0.72764439999999997</v>
      </c>
      <c r="P20" s="22">
        <v>7.8515199000000004</v>
      </c>
      <c r="Q20" s="43">
        <v>1.0260536</v>
      </c>
      <c r="R20" s="22">
        <v>27.922266</v>
      </c>
      <c r="S20" s="43">
        <v>1.8399730999999999</v>
      </c>
      <c r="T20" s="22">
        <v>40.866720000000001</v>
      </c>
      <c r="U20" s="43">
        <v>2.2043642999999999</v>
      </c>
      <c r="V20" s="22">
        <v>10.927609</v>
      </c>
      <c r="W20" s="43">
        <v>1.3200129</v>
      </c>
      <c r="X20" s="22">
        <v>7.9817691000000002</v>
      </c>
      <c r="Y20" s="60">
        <v>0.78501860000000001</v>
      </c>
      <c r="Z20" s="72">
        <v>7.2202849000000002</v>
      </c>
      <c r="AA20" s="43">
        <v>0.74317840000000002</v>
      </c>
      <c r="AB20" s="22">
        <v>12.160779</v>
      </c>
      <c r="AC20" s="43">
        <v>1.1776481999999999</v>
      </c>
      <c r="AD20" s="22">
        <v>31.936204</v>
      </c>
      <c r="AE20" s="43">
        <v>1.9360713000000001</v>
      </c>
      <c r="AF20" s="22">
        <v>32.029454000000001</v>
      </c>
      <c r="AG20" s="43">
        <v>1.8688226999999999</v>
      </c>
      <c r="AH20" s="22">
        <v>6.9092631000000004</v>
      </c>
      <c r="AI20" s="43">
        <v>0.95791470000000001</v>
      </c>
      <c r="AJ20" s="22">
        <v>9.7440148999999998</v>
      </c>
      <c r="AK20" s="60">
        <v>0.72960449999999999</v>
      </c>
      <c r="AL20" s="72">
        <v>11.407776999999999</v>
      </c>
      <c r="AM20" s="43">
        <v>1.0054608</v>
      </c>
      <c r="AN20" s="22">
        <v>18.819607999999999</v>
      </c>
      <c r="AO20" s="43">
        <v>1.359882</v>
      </c>
      <c r="AP20" s="22">
        <v>34.022688000000002</v>
      </c>
      <c r="AQ20" s="43">
        <v>1.656965</v>
      </c>
      <c r="AR20" s="22">
        <v>22.315536000000002</v>
      </c>
      <c r="AS20" s="43">
        <v>1.5067611999999999</v>
      </c>
      <c r="AT20" s="22">
        <v>2.3507620999999999</v>
      </c>
      <c r="AU20" s="43">
        <v>0.60169110000000003</v>
      </c>
      <c r="AV20" s="22">
        <v>11.083627999999999</v>
      </c>
      <c r="AW20" s="60">
        <v>0.8771989</v>
      </c>
      <c r="AX20" s="72">
        <v>25.080369000000001</v>
      </c>
      <c r="AY20" s="43">
        <v>1.116387</v>
      </c>
      <c r="AZ20" s="22">
        <v>23.901392999999999</v>
      </c>
      <c r="BA20" s="43">
        <v>1.6175360999999999</v>
      </c>
      <c r="BB20" s="22">
        <v>26.017011</v>
      </c>
      <c r="BC20" s="43">
        <v>1.6157710000000001</v>
      </c>
      <c r="BD20" s="22">
        <v>11.386153999999999</v>
      </c>
      <c r="BE20" s="43">
        <v>1.1934541000000001</v>
      </c>
      <c r="BF20" s="22">
        <v>0.65168740000000003</v>
      </c>
      <c r="BG20" s="43">
        <v>0.2961879</v>
      </c>
      <c r="BH20" s="22">
        <v>12.963386</v>
      </c>
      <c r="BI20" s="60">
        <v>0.90174080000000001</v>
      </c>
      <c r="BK20" s="61"/>
    </row>
    <row r="21" spans="1:63">
      <c r="A21" s="15" t="s">
        <v>17</v>
      </c>
      <c r="B21" s="72">
        <v>1.883753</v>
      </c>
      <c r="C21" s="43">
        <v>0.4135587</v>
      </c>
      <c r="D21" s="22" t="s">
        <v>36</v>
      </c>
      <c r="E21" s="43" t="s">
        <v>36</v>
      </c>
      <c r="F21" s="22" t="s">
        <v>36</v>
      </c>
      <c r="G21" s="43" t="s">
        <v>36</v>
      </c>
      <c r="H21" s="22" t="s">
        <v>36</v>
      </c>
      <c r="I21" s="43" t="s">
        <v>36</v>
      </c>
      <c r="J21" s="22" t="s">
        <v>36</v>
      </c>
      <c r="K21" s="43" t="s">
        <v>36</v>
      </c>
      <c r="L21" s="22" t="s">
        <v>36</v>
      </c>
      <c r="M21" s="60" t="s">
        <v>36</v>
      </c>
      <c r="N21" s="72">
        <v>5.9971120999999998</v>
      </c>
      <c r="O21" s="43">
        <v>0.61135510000000004</v>
      </c>
      <c r="P21" s="22" t="s">
        <v>36</v>
      </c>
      <c r="Q21" s="43" t="s">
        <v>36</v>
      </c>
      <c r="R21" s="22" t="s">
        <v>36</v>
      </c>
      <c r="S21" s="43" t="s">
        <v>36</v>
      </c>
      <c r="T21" s="22" t="s">
        <v>36</v>
      </c>
      <c r="U21" s="43" t="s">
        <v>36</v>
      </c>
      <c r="V21" s="22" t="s">
        <v>36</v>
      </c>
      <c r="W21" s="43" t="s">
        <v>36</v>
      </c>
      <c r="X21" s="22" t="s">
        <v>36</v>
      </c>
      <c r="Y21" s="60" t="s">
        <v>36</v>
      </c>
      <c r="Z21" s="72">
        <v>12.325965999999999</v>
      </c>
      <c r="AA21" s="43">
        <v>0.74156080000000002</v>
      </c>
      <c r="AB21" s="22" t="s">
        <v>36</v>
      </c>
      <c r="AC21" s="43" t="s">
        <v>36</v>
      </c>
      <c r="AD21" s="22" t="s">
        <v>36</v>
      </c>
      <c r="AE21" s="43" t="s">
        <v>36</v>
      </c>
      <c r="AF21" s="22" t="s">
        <v>36</v>
      </c>
      <c r="AG21" s="43" t="s">
        <v>36</v>
      </c>
      <c r="AH21" s="22" t="s">
        <v>36</v>
      </c>
      <c r="AI21" s="43" t="s">
        <v>36</v>
      </c>
      <c r="AJ21" s="22" t="s">
        <v>36</v>
      </c>
      <c r="AK21" s="60" t="s">
        <v>36</v>
      </c>
      <c r="AL21" s="72">
        <v>21.644738</v>
      </c>
      <c r="AM21" s="43">
        <v>0.95494429999999997</v>
      </c>
      <c r="AN21" s="22" t="s">
        <v>36</v>
      </c>
      <c r="AO21" s="43" t="s">
        <v>36</v>
      </c>
      <c r="AP21" s="22" t="s">
        <v>36</v>
      </c>
      <c r="AQ21" s="43" t="s">
        <v>36</v>
      </c>
      <c r="AR21" s="22" t="s">
        <v>36</v>
      </c>
      <c r="AS21" s="43" t="s">
        <v>36</v>
      </c>
      <c r="AT21" s="22" t="s">
        <v>36</v>
      </c>
      <c r="AU21" s="43" t="s">
        <v>36</v>
      </c>
      <c r="AV21" s="22" t="s">
        <v>36</v>
      </c>
      <c r="AW21" s="60" t="s">
        <v>36</v>
      </c>
      <c r="AX21" s="72">
        <v>36.167889000000002</v>
      </c>
      <c r="AY21" s="43">
        <v>1.115049</v>
      </c>
      <c r="AZ21" s="22" t="s">
        <v>36</v>
      </c>
      <c r="BA21" s="43" t="s">
        <v>36</v>
      </c>
      <c r="BB21" s="22" t="s">
        <v>36</v>
      </c>
      <c r="BC21" s="43" t="s">
        <v>36</v>
      </c>
      <c r="BD21" s="22" t="s">
        <v>36</v>
      </c>
      <c r="BE21" s="43" t="s">
        <v>36</v>
      </c>
      <c r="BF21" s="22" t="s">
        <v>36</v>
      </c>
      <c r="BG21" s="43" t="s">
        <v>36</v>
      </c>
      <c r="BH21" s="22" t="s">
        <v>36</v>
      </c>
      <c r="BI21" s="60" t="s">
        <v>36</v>
      </c>
      <c r="BK21" s="61"/>
    </row>
    <row r="22" spans="1:63">
      <c r="A22" s="15" t="s">
        <v>18</v>
      </c>
      <c r="B22" s="72">
        <v>1.9638819000000001</v>
      </c>
      <c r="C22" s="43">
        <v>0.5828082</v>
      </c>
      <c r="D22" s="22">
        <v>9.1403236999999997</v>
      </c>
      <c r="E22" s="43">
        <v>1.2636776999999999</v>
      </c>
      <c r="F22" s="22">
        <v>32.842388999999997</v>
      </c>
      <c r="G22" s="43">
        <v>1.7426629</v>
      </c>
      <c r="H22" s="22">
        <v>43.248438</v>
      </c>
      <c r="I22" s="43">
        <v>1.9691945</v>
      </c>
      <c r="J22" s="22">
        <v>10.932259999999999</v>
      </c>
      <c r="K22" s="43">
        <v>1.7911273000000001</v>
      </c>
      <c r="L22" s="22">
        <v>1.8727066000000001</v>
      </c>
      <c r="M22" s="60">
        <v>0.46975990000000001</v>
      </c>
      <c r="N22" s="72">
        <v>3.3367507999999999</v>
      </c>
      <c r="O22" s="43">
        <v>0.63533519999999999</v>
      </c>
      <c r="P22" s="22">
        <v>10.752984</v>
      </c>
      <c r="Q22" s="43">
        <v>1.4144528000000001</v>
      </c>
      <c r="R22" s="22">
        <v>28.389900000000001</v>
      </c>
      <c r="S22" s="43">
        <v>1.7780762000000001</v>
      </c>
      <c r="T22" s="22">
        <v>39.727750999999998</v>
      </c>
      <c r="U22" s="43">
        <v>1.9071571</v>
      </c>
      <c r="V22" s="22">
        <v>13.189078</v>
      </c>
      <c r="W22" s="43">
        <v>1.5860075</v>
      </c>
      <c r="X22" s="22">
        <v>4.6035354999999996</v>
      </c>
      <c r="Y22" s="60">
        <v>0.87285760000000001</v>
      </c>
      <c r="Z22" s="72">
        <v>8.1876066999999999</v>
      </c>
      <c r="AA22" s="43">
        <v>1.0510451999999999</v>
      </c>
      <c r="AB22" s="22">
        <v>12.175219</v>
      </c>
      <c r="AC22" s="43">
        <v>1.2074674000000001</v>
      </c>
      <c r="AD22" s="22">
        <v>32.173048999999999</v>
      </c>
      <c r="AE22" s="43">
        <v>1.6636200999999999</v>
      </c>
      <c r="AF22" s="22">
        <v>31.986501000000001</v>
      </c>
      <c r="AG22" s="43">
        <v>1.8369302000000001</v>
      </c>
      <c r="AH22" s="22">
        <v>7.1099373000000003</v>
      </c>
      <c r="AI22" s="43">
        <v>1.0348401</v>
      </c>
      <c r="AJ22" s="22">
        <v>8.3676876</v>
      </c>
      <c r="AK22" s="60">
        <v>0.97352709999999998</v>
      </c>
      <c r="AL22" s="72">
        <v>14.599074</v>
      </c>
      <c r="AM22" s="43">
        <v>1.0736618</v>
      </c>
      <c r="AN22" s="22">
        <v>17.831603000000001</v>
      </c>
      <c r="AO22" s="43">
        <v>1.4418161</v>
      </c>
      <c r="AP22" s="22">
        <v>31.393342000000001</v>
      </c>
      <c r="AQ22" s="43">
        <v>1.7634706</v>
      </c>
      <c r="AR22" s="22">
        <v>23.655258</v>
      </c>
      <c r="AS22" s="43">
        <v>1.5966364</v>
      </c>
      <c r="AT22" s="22">
        <v>3.6567655000000001</v>
      </c>
      <c r="AU22" s="43">
        <v>0.59620779999999995</v>
      </c>
      <c r="AV22" s="22">
        <v>8.8639559000000006</v>
      </c>
      <c r="AW22" s="60">
        <v>1.0888207999999999</v>
      </c>
      <c r="AX22" s="72">
        <v>26.853280999999999</v>
      </c>
      <c r="AY22" s="43">
        <v>1.6242118000000001</v>
      </c>
      <c r="AZ22" s="22">
        <v>20.006972999999999</v>
      </c>
      <c r="BA22" s="43">
        <v>1.6409619</v>
      </c>
      <c r="BB22" s="22">
        <v>27.327494000000002</v>
      </c>
      <c r="BC22" s="43">
        <v>1.8373771000000001</v>
      </c>
      <c r="BD22" s="22">
        <v>12.134772</v>
      </c>
      <c r="BE22" s="43">
        <v>1.6138608000000001</v>
      </c>
      <c r="BF22" s="22">
        <v>1.3110501000000001</v>
      </c>
      <c r="BG22" s="43">
        <v>0.60445559999999998</v>
      </c>
      <c r="BH22" s="22">
        <v>12.366429999999999</v>
      </c>
      <c r="BI22" s="60">
        <v>1.2827869000000001</v>
      </c>
      <c r="BK22" s="61"/>
    </row>
    <row r="23" spans="1:63">
      <c r="A23" s="89" t="s">
        <v>77</v>
      </c>
      <c r="B23" s="72">
        <v>3.4929945</v>
      </c>
      <c r="C23" s="43">
        <v>0.78322060000000004</v>
      </c>
      <c r="D23" s="22">
        <v>27.730937999999998</v>
      </c>
      <c r="E23" s="43">
        <v>2.1797032999999999</v>
      </c>
      <c r="F23" s="22">
        <v>39.172508000000001</v>
      </c>
      <c r="G23" s="43">
        <v>2.7698174</v>
      </c>
      <c r="H23" s="22">
        <v>19.132701999999998</v>
      </c>
      <c r="I23" s="43">
        <v>2.3807923999999998</v>
      </c>
      <c r="J23" s="22">
        <v>3.0441790000000002</v>
      </c>
      <c r="K23" s="43">
        <v>1.0009446</v>
      </c>
      <c r="L23" s="22">
        <v>7.4266788999999998</v>
      </c>
      <c r="M23" s="60">
        <v>1.4132214000000001</v>
      </c>
      <c r="N23" s="72">
        <v>6.3678379999999999</v>
      </c>
      <c r="O23" s="43">
        <v>1.0963383</v>
      </c>
      <c r="P23" s="22">
        <v>27.267588</v>
      </c>
      <c r="Q23" s="43">
        <v>2.0426091999999998</v>
      </c>
      <c r="R23" s="22">
        <v>35.395341999999999</v>
      </c>
      <c r="S23" s="43">
        <v>2.1639887</v>
      </c>
      <c r="T23" s="22">
        <v>16.142517999999999</v>
      </c>
      <c r="U23" s="43">
        <v>1.6088382000000001</v>
      </c>
      <c r="V23" s="22">
        <v>4.3352462999999997</v>
      </c>
      <c r="W23" s="43">
        <v>1.1116550999999999</v>
      </c>
      <c r="X23" s="22">
        <v>10.491467</v>
      </c>
      <c r="Y23" s="60">
        <v>1.5341324000000001</v>
      </c>
      <c r="Z23" s="72">
        <v>14.454418</v>
      </c>
      <c r="AA23" s="43">
        <v>1.2055499000000001</v>
      </c>
      <c r="AB23" s="22">
        <v>22.462806</v>
      </c>
      <c r="AC23" s="43">
        <v>2.0107656999999999</v>
      </c>
      <c r="AD23" s="22">
        <v>27.162949999999999</v>
      </c>
      <c r="AE23" s="43">
        <v>2.0473146999999998</v>
      </c>
      <c r="AF23" s="22">
        <v>13.874421999999999</v>
      </c>
      <c r="AG23" s="43">
        <v>1.4471339999999999</v>
      </c>
      <c r="AH23" s="22">
        <v>3.4031896000000001</v>
      </c>
      <c r="AI23" s="43">
        <v>0.69953549999999998</v>
      </c>
      <c r="AJ23" s="22">
        <v>18.642213999999999</v>
      </c>
      <c r="AK23" s="60">
        <v>1.5725704</v>
      </c>
      <c r="AL23" s="72">
        <v>24.824051999999998</v>
      </c>
      <c r="AM23" s="43">
        <v>1.6220079000000001</v>
      </c>
      <c r="AN23" s="22">
        <v>23.178031000000001</v>
      </c>
      <c r="AO23" s="43">
        <v>1.823153</v>
      </c>
      <c r="AP23" s="22">
        <v>19.529637000000001</v>
      </c>
      <c r="AQ23" s="43">
        <v>1.6863724</v>
      </c>
      <c r="AR23" s="22">
        <v>6.8831794999999998</v>
      </c>
      <c r="AS23" s="43">
        <v>1.1082263999999999</v>
      </c>
      <c r="AT23" s="22">
        <v>1.2137912</v>
      </c>
      <c r="AU23" s="43">
        <v>0.44555600000000001</v>
      </c>
      <c r="AV23" s="22">
        <v>24.371310000000001</v>
      </c>
      <c r="AW23" s="60">
        <v>1.8672101999999999</v>
      </c>
      <c r="AX23" s="72">
        <v>46.920318999999999</v>
      </c>
      <c r="AY23" s="43">
        <v>2.1138884999999998</v>
      </c>
      <c r="AZ23" s="22">
        <v>12.881856000000001</v>
      </c>
      <c r="BA23" s="43">
        <v>1.4846269000000001</v>
      </c>
      <c r="BB23" s="22">
        <v>10.946097999999999</v>
      </c>
      <c r="BC23" s="43">
        <v>1.2539317000000001</v>
      </c>
      <c r="BD23" s="22">
        <v>4.0632603999999999</v>
      </c>
      <c r="BE23" s="43">
        <v>0.90553070000000002</v>
      </c>
      <c r="BF23" s="22">
        <v>0.72744450000000005</v>
      </c>
      <c r="BG23" s="43">
        <v>0.41796440000000001</v>
      </c>
      <c r="BH23" s="22">
        <v>24.461023000000001</v>
      </c>
      <c r="BI23" s="60">
        <v>1.7452645</v>
      </c>
      <c r="BK23" s="61"/>
    </row>
    <row r="24" spans="1:63">
      <c r="A24" s="15" t="s">
        <v>19</v>
      </c>
      <c r="B24" s="72">
        <v>4.4040967999999996</v>
      </c>
      <c r="C24" s="43">
        <v>0.84988399999999997</v>
      </c>
      <c r="D24" s="22">
        <v>9.9210554999999996</v>
      </c>
      <c r="E24" s="43">
        <v>1.5415026999999999</v>
      </c>
      <c r="F24" s="22">
        <v>37.824049000000002</v>
      </c>
      <c r="G24" s="43">
        <v>2.6103393000000001</v>
      </c>
      <c r="H24" s="22">
        <v>35.528588999999997</v>
      </c>
      <c r="I24" s="43">
        <v>2.5477824</v>
      </c>
      <c r="J24" s="22">
        <v>4.7480678999999997</v>
      </c>
      <c r="K24" s="43">
        <v>1.2140242000000001</v>
      </c>
      <c r="L24" s="22">
        <v>7.5741414000000002</v>
      </c>
      <c r="M24" s="60">
        <v>1.1783844000000001</v>
      </c>
      <c r="N24" s="72">
        <v>8.1451136999999996</v>
      </c>
      <c r="O24" s="43">
        <v>0.84320660000000003</v>
      </c>
      <c r="P24" s="22">
        <v>10.325305999999999</v>
      </c>
      <c r="Q24" s="43">
        <v>1.1301878000000001</v>
      </c>
      <c r="R24" s="22">
        <v>33.023668000000001</v>
      </c>
      <c r="S24" s="43">
        <v>1.6357953000000001</v>
      </c>
      <c r="T24" s="22">
        <v>30.975788999999999</v>
      </c>
      <c r="U24" s="43">
        <v>1.5186637000000001</v>
      </c>
      <c r="V24" s="22">
        <v>5.0044522999999996</v>
      </c>
      <c r="W24" s="43">
        <v>0.88964750000000004</v>
      </c>
      <c r="X24" s="22">
        <v>12.525672</v>
      </c>
      <c r="Y24" s="60">
        <v>1.1489668</v>
      </c>
      <c r="Z24" s="72">
        <v>10.355155999999999</v>
      </c>
      <c r="AA24" s="43">
        <v>0.99418079999999998</v>
      </c>
      <c r="AB24" s="22">
        <v>14.987902</v>
      </c>
      <c r="AC24" s="43">
        <v>1.3540460000000001</v>
      </c>
      <c r="AD24" s="22">
        <v>30.791678000000001</v>
      </c>
      <c r="AE24" s="43">
        <v>1.5452884</v>
      </c>
      <c r="AF24" s="22">
        <v>22.669651999999999</v>
      </c>
      <c r="AG24" s="43">
        <v>1.283962</v>
      </c>
      <c r="AH24" s="22">
        <v>3.5102791999999998</v>
      </c>
      <c r="AI24" s="43">
        <v>0.53937670000000004</v>
      </c>
      <c r="AJ24" s="22">
        <v>17.685333</v>
      </c>
      <c r="AK24" s="60">
        <v>1.1374082999999999</v>
      </c>
      <c r="AL24" s="72">
        <v>21.181498000000001</v>
      </c>
      <c r="AM24" s="43">
        <v>1.5625709999999999</v>
      </c>
      <c r="AN24" s="22">
        <v>13.883383</v>
      </c>
      <c r="AO24" s="43">
        <v>1.5115456</v>
      </c>
      <c r="AP24" s="22">
        <v>26.353642000000001</v>
      </c>
      <c r="AQ24" s="43">
        <v>1.578023</v>
      </c>
      <c r="AR24" s="22">
        <v>12.468586999999999</v>
      </c>
      <c r="AS24" s="43">
        <v>1.1080121000000001</v>
      </c>
      <c r="AT24" s="22">
        <v>1.3010737999999999</v>
      </c>
      <c r="AU24" s="43">
        <v>0.39303729999999998</v>
      </c>
      <c r="AV24" s="22">
        <v>24.811814999999999</v>
      </c>
      <c r="AW24" s="60">
        <v>1.5816152000000001</v>
      </c>
      <c r="AX24" s="72">
        <v>34.398625000000003</v>
      </c>
      <c r="AY24" s="43">
        <v>1.4949337</v>
      </c>
      <c r="AZ24" s="22">
        <v>13.684538</v>
      </c>
      <c r="BA24" s="43">
        <v>1.3205458000000001</v>
      </c>
      <c r="BB24" s="22">
        <v>16.895484</v>
      </c>
      <c r="BC24" s="43">
        <v>1.3207443000000001</v>
      </c>
      <c r="BD24" s="22">
        <v>5.0366913999999996</v>
      </c>
      <c r="BE24" s="43">
        <v>0.80824320000000005</v>
      </c>
      <c r="BF24" s="22" t="s">
        <v>22</v>
      </c>
      <c r="BG24" s="43" t="s">
        <v>22</v>
      </c>
      <c r="BH24" s="22">
        <v>29.752655000000001</v>
      </c>
      <c r="BI24" s="60">
        <v>1.7122881999999999</v>
      </c>
      <c r="BK24" s="61"/>
    </row>
    <row r="25" spans="1:63">
      <c r="A25" s="89" t="s">
        <v>78</v>
      </c>
      <c r="B25" s="72">
        <v>9.1892028000000003</v>
      </c>
      <c r="C25" s="43">
        <v>0.86799990000000005</v>
      </c>
      <c r="D25" s="22">
        <v>16.752552999999999</v>
      </c>
      <c r="E25" s="43">
        <v>1.5248877000000001</v>
      </c>
      <c r="F25" s="22">
        <v>29.818048999999998</v>
      </c>
      <c r="G25" s="43">
        <v>1.7341070999999999</v>
      </c>
      <c r="H25" s="22">
        <v>25.561751000000001</v>
      </c>
      <c r="I25" s="43">
        <v>1.4417362</v>
      </c>
      <c r="J25" s="22">
        <v>6.9076500000000003</v>
      </c>
      <c r="K25" s="43">
        <v>1.0060249999999999</v>
      </c>
      <c r="L25" s="22">
        <v>11.770794</v>
      </c>
      <c r="M25" s="60">
        <v>0.71581740000000005</v>
      </c>
      <c r="N25" s="72">
        <v>7.8907468999999999</v>
      </c>
      <c r="O25" s="43">
        <v>0.69718139999999995</v>
      </c>
      <c r="P25" s="22">
        <v>16.131530000000001</v>
      </c>
      <c r="Q25" s="43">
        <v>1.2651357000000001</v>
      </c>
      <c r="R25" s="22">
        <v>26.126481999999999</v>
      </c>
      <c r="S25" s="43">
        <v>1.6038053000000001</v>
      </c>
      <c r="T25" s="22">
        <v>25.658718</v>
      </c>
      <c r="U25" s="43">
        <v>1.57193</v>
      </c>
      <c r="V25" s="22">
        <v>11.106318</v>
      </c>
      <c r="W25" s="43">
        <v>1.2310112</v>
      </c>
      <c r="X25" s="22">
        <v>13.086204</v>
      </c>
      <c r="Y25" s="60">
        <v>1.0977735</v>
      </c>
      <c r="Z25" s="72">
        <v>12.964233</v>
      </c>
      <c r="AA25" s="43">
        <v>0.84275370000000005</v>
      </c>
      <c r="AB25" s="22">
        <v>18.319323000000001</v>
      </c>
      <c r="AC25" s="43">
        <v>1.2514567000000001</v>
      </c>
      <c r="AD25" s="22">
        <v>24.359672</v>
      </c>
      <c r="AE25" s="43">
        <v>1.6977764</v>
      </c>
      <c r="AF25" s="22">
        <v>22.064442</v>
      </c>
      <c r="AG25" s="43">
        <v>1.4985653999999999</v>
      </c>
      <c r="AH25" s="22">
        <v>6.5749028999999997</v>
      </c>
      <c r="AI25" s="43">
        <v>1.0497699</v>
      </c>
      <c r="AJ25" s="22">
        <v>15.717427000000001</v>
      </c>
      <c r="AK25" s="60">
        <v>1.0033361999999999</v>
      </c>
      <c r="AL25" s="72">
        <v>20.951566</v>
      </c>
      <c r="AM25" s="43">
        <v>1.3925253</v>
      </c>
      <c r="AN25" s="22">
        <v>17.834204</v>
      </c>
      <c r="AO25" s="43">
        <v>1.6774306000000001</v>
      </c>
      <c r="AP25" s="22">
        <v>21.018395000000002</v>
      </c>
      <c r="AQ25" s="43">
        <v>1.8355452999999999</v>
      </c>
      <c r="AR25" s="22">
        <v>15.359862</v>
      </c>
      <c r="AS25" s="43">
        <v>1.6925064000000001</v>
      </c>
      <c r="AT25" s="22">
        <v>3.6995296</v>
      </c>
      <c r="AU25" s="43">
        <v>0.87661299999999998</v>
      </c>
      <c r="AV25" s="22">
        <v>21.136444000000001</v>
      </c>
      <c r="AW25" s="60">
        <v>1.5890065</v>
      </c>
      <c r="AX25" s="72">
        <v>25.849133999999999</v>
      </c>
      <c r="AY25" s="43">
        <v>1.4750445999999999</v>
      </c>
      <c r="AZ25" s="22">
        <v>24.672656</v>
      </c>
      <c r="BA25" s="43">
        <v>1.5653466</v>
      </c>
      <c r="BB25" s="22">
        <v>17.072403000000001</v>
      </c>
      <c r="BC25" s="43">
        <v>1.6291159</v>
      </c>
      <c r="BD25" s="22">
        <v>7.7326683000000003</v>
      </c>
      <c r="BE25" s="43">
        <v>1.1938428000000001</v>
      </c>
      <c r="BF25" s="22">
        <v>1.2352050000000001</v>
      </c>
      <c r="BG25" s="43">
        <v>0.45747890000000002</v>
      </c>
      <c r="BH25" s="22">
        <v>23.437933999999998</v>
      </c>
      <c r="BI25" s="60">
        <v>1.2279742</v>
      </c>
      <c r="BK25" s="61"/>
    </row>
    <row r="26" spans="1:63">
      <c r="A26" s="15" t="s">
        <v>20</v>
      </c>
      <c r="B26" s="72">
        <v>5.5964457000000003</v>
      </c>
      <c r="C26" s="43">
        <v>1.2754981999999999</v>
      </c>
      <c r="D26" s="22" t="s">
        <v>36</v>
      </c>
      <c r="E26" s="43" t="s">
        <v>36</v>
      </c>
      <c r="F26" s="22" t="s">
        <v>36</v>
      </c>
      <c r="G26" s="43" t="s">
        <v>36</v>
      </c>
      <c r="H26" s="22" t="s">
        <v>36</v>
      </c>
      <c r="I26" s="43" t="s">
        <v>36</v>
      </c>
      <c r="J26" s="22" t="s">
        <v>36</v>
      </c>
      <c r="K26" s="43" t="s">
        <v>36</v>
      </c>
      <c r="L26" s="22" t="s">
        <v>36</v>
      </c>
      <c r="M26" s="60" t="s">
        <v>36</v>
      </c>
      <c r="N26" s="72">
        <v>10.018549999999999</v>
      </c>
      <c r="O26" s="43">
        <v>1.2271158</v>
      </c>
      <c r="P26" s="22" t="s">
        <v>36</v>
      </c>
      <c r="Q26" s="43" t="s">
        <v>36</v>
      </c>
      <c r="R26" s="22" t="s">
        <v>36</v>
      </c>
      <c r="S26" s="43" t="s">
        <v>36</v>
      </c>
      <c r="T26" s="22" t="s">
        <v>36</v>
      </c>
      <c r="U26" s="43" t="s">
        <v>36</v>
      </c>
      <c r="V26" s="22" t="s">
        <v>36</v>
      </c>
      <c r="W26" s="43" t="s">
        <v>36</v>
      </c>
      <c r="X26" s="22" t="s">
        <v>36</v>
      </c>
      <c r="Y26" s="60" t="s">
        <v>36</v>
      </c>
      <c r="Z26" s="72">
        <v>20.111927000000001</v>
      </c>
      <c r="AA26" s="43">
        <v>1.4491381000000001</v>
      </c>
      <c r="AB26" s="22" t="s">
        <v>36</v>
      </c>
      <c r="AC26" s="43" t="s">
        <v>36</v>
      </c>
      <c r="AD26" s="22" t="s">
        <v>36</v>
      </c>
      <c r="AE26" s="43" t="s">
        <v>36</v>
      </c>
      <c r="AF26" s="22" t="s">
        <v>36</v>
      </c>
      <c r="AG26" s="43" t="s">
        <v>36</v>
      </c>
      <c r="AH26" s="22" t="s">
        <v>36</v>
      </c>
      <c r="AI26" s="43" t="s">
        <v>36</v>
      </c>
      <c r="AJ26" s="22" t="s">
        <v>36</v>
      </c>
      <c r="AK26" s="60" t="s">
        <v>36</v>
      </c>
      <c r="AL26" s="72">
        <v>35.970247000000001</v>
      </c>
      <c r="AM26" s="43">
        <v>2.2229595</v>
      </c>
      <c r="AN26" s="22" t="s">
        <v>36</v>
      </c>
      <c r="AO26" s="43" t="s">
        <v>36</v>
      </c>
      <c r="AP26" s="22" t="s">
        <v>36</v>
      </c>
      <c r="AQ26" s="43" t="s">
        <v>36</v>
      </c>
      <c r="AR26" s="22" t="s">
        <v>36</v>
      </c>
      <c r="AS26" s="43" t="s">
        <v>36</v>
      </c>
      <c r="AT26" s="22" t="s">
        <v>36</v>
      </c>
      <c r="AU26" s="43" t="s">
        <v>36</v>
      </c>
      <c r="AV26" s="22" t="s">
        <v>36</v>
      </c>
      <c r="AW26" s="60" t="s">
        <v>36</v>
      </c>
      <c r="AX26" s="72">
        <v>56.055771999999997</v>
      </c>
      <c r="AY26" s="43">
        <v>2.1108853000000001</v>
      </c>
      <c r="AZ26" s="22" t="s">
        <v>36</v>
      </c>
      <c r="BA26" s="43" t="s">
        <v>36</v>
      </c>
      <c r="BB26" s="22" t="s">
        <v>36</v>
      </c>
      <c r="BC26" s="43" t="s">
        <v>36</v>
      </c>
      <c r="BD26" s="22" t="s">
        <v>36</v>
      </c>
      <c r="BE26" s="43" t="s">
        <v>36</v>
      </c>
      <c r="BF26" s="22" t="s">
        <v>36</v>
      </c>
      <c r="BG26" s="43" t="s">
        <v>36</v>
      </c>
      <c r="BH26" s="22" t="s">
        <v>36</v>
      </c>
      <c r="BI26" s="60" t="s">
        <v>36</v>
      </c>
      <c r="BK26" s="61"/>
    </row>
    <row r="27" spans="1:63">
      <c r="A27" s="15" t="s">
        <v>21</v>
      </c>
      <c r="B27" s="72">
        <v>12.113581</v>
      </c>
      <c r="C27" s="43">
        <v>1.4277690999999999</v>
      </c>
      <c r="D27" s="22">
        <v>5.8930787000000002</v>
      </c>
      <c r="E27" s="43">
        <v>1.2080321999999999</v>
      </c>
      <c r="F27" s="22">
        <v>21.904588</v>
      </c>
      <c r="G27" s="43">
        <v>2.2285309999999998</v>
      </c>
      <c r="H27" s="22">
        <v>35.667887</v>
      </c>
      <c r="I27" s="43">
        <v>2.5374412999999998</v>
      </c>
      <c r="J27" s="22">
        <v>10.159459999999999</v>
      </c>
      <c r="K27" s="43">
        <v>1.2637535</v>
      </c>
      <c r="L27" s="22">
        <v>14.261405999999999</v>
      </c>
      <c r="M27" s="60">
        <v>1.6195132999999999</v>
      </c>
      <c r="N27" s="72">
        <v>10.005939</v>
      </c>
      <c r="O27" s="43">
        <v>1.0507712</v>
      </c>
      <c r="P27" s="22">
        <v>3.4874811999999999</v>
      </c>
      <c r="Q27" s="43">
        <v>0.80007980000000001</v>
      </c>
      <c r="R27" s="22">
        <v>19.544688000000001</v>
      </c>
      <c r="S27" s="43">
        <v>1.8240141000000001</v>
      </c>
      <c r="T27" s="22">
        <v>37.688853000000002</v>
      </c>
      <c r="U27" s="43">
        <v>1.8619190999999999</v>
      </c>
      <c r="V27" s="22">
        <v>16.024252000000001</v>
      </c>
      <c r="W27" s="43">
        <v>1.4243298</v>
      </c>
      <c r="X27" s="22">
        <v>13.248787999999999</v>
      </c>
      <c r="Y27" s="60">
        <v>1.6013492</v>
      </c>
      <c r="Z27" s="72">
        <v>14.064349</v>
      </c>
      <c r="AA27" s="43">
        <v>1.3697239999999999</v>
      </c>
      <c r="AB27" s="22">
        <v>5.2476298999999997</v>
      </c>
      <c r="AC27" s="43">
        <v>0.87634880000000004</v>
      </c>
      <c r="AD27" s="22">
        <v>21.010366000000001</v>
      </c>
      <c r="AE27" s="43">
        <v>1.4489618</v>
      </c>
      <c r="AF27" s="22">
        <v>33.613722000000003</v>
      </c>
      <c r="AG27" s="43">
        <v>1.7205534</v>
      </c>
      <c r="AH27" s="22">
        <v>10.998074000000001</v>
      </c>
      <c r="AI27" s="43">
        <v>1.1820527000000001</v>
      </c>
      <c r="AJ27" s="22">
        <v>15.065859</v>
      </c>
      <c r="AK27" s="60">
        <v>1.4284545</v>
      </c>
      <c r="AL27" s="72">
        <v>21.161555</v>
      </c>
      <c r="AM27" s="43">
        <v>1.5483585</v>
      </c>
      <c r="AN27" s="22">
        <v>10.626167000000001</v>
      </c>
      <c r="AO27" s="43">
        <v>1.4121663</v>
      </c>
      <c r="AP27" s="22">
        <v>23.859057</v>
      </c>
      <c r="AQ27" s="43">
        <v>1.6080292</v>
      </c>
      <c r="AR27" s="22">
        <v>21.989114000000001</v>
      </c>
      <c r="AS27" s="43">
        <v>1.5465937000000001</v>
      </c>
      <c r="AT27" s="22">
        <v>4.7751194999999997</v>
      </c>
      <c r="AU27" s="43">
        <v>0.77032009999999995</v>
      </c>
      <c r="AV27" s="22">
        <v>17.588988000000001</v>
      </c>
      <c r="AW27" s="60">
        <v>1.3418661999999999</v>
      </c>
      <c r="AX27" s="72">
        <v>40.936292999999999</v>
      </c>
      <c r="AY27" s="43">
        <v>1.7446117000000001</v>
      </c>
      <c r="AZ27" s="22">
        <v>11.522824</v>
      </c>
      <c r="BA27" s="43">
        <v>1.2717115999999999</v>
      </c>
      <c r="BB27" s="22">
        <v>14.126946999999999</v>
      </c>
      <c r="BC27" s="43">
        <v>1.4843002999999999</v>
      </c>
      <c r="BD27" s="22">
        <v>8.5698755999999996</v>
      </c>
      <c r="BE27" s="43">
        <v>0.97150840000000005</v>
      </c>
      <c r="BF27" s="22">
        <v>1.2863526000000001</v>
      </c>
      <c r="BG27" s="43">
        <v>0.41786970000000001</v>
      </c>
      <c r="BH27" s="22">
        <v>23.557708000000002</v>
      </c>
      <c r="BI27" s="60">
        <v>1.4674666000000001</v>
      </c>
      <c r="BK27" s="61"/>
    </row>
    <row r="28" spans="1:63">
      <c r="A28" s="15" t="s">
        <v>23</v>
      </c>
      <c r="B28" s="72">
        <v>5.2991577000000003</v>
      </c>
      <c r="C28" s="43">
        <v>0.7370546</v>
      </c>
      <c r="D28" s="22">
        <v>2.6196017999999999</v>
      </c>
      <c r="E28" s="43">
        <v>0.66375689999999998</v>
      </c>
      <c r="F28" s="22">
        <v>27.911650999999999</v>
      </c>
      <c r="G28" s="43">
        <v>2.0820910000000001</v>
      </c>
      <c r="H28" s="22">
        <v>53.557538999999998</v>
      </c>
      <c r="I28" s="43">
        <v>2.1190511000000001</v>
      </c>
      <c r="J28" s="22">
        <v>9.8504605000000005</v>
      </c>
      <c r="K28" s="43">
        <v>1.4571155</v>
      </c>
      <c r="L28" s="22">
        <v>0.76158990000000004</v>
      </c>
      <c r="M28" s="60">
        <v>0.31675320000000001</v>
      </c>
      <c r="N28" s="72">
        <v>7.1116463000000003</v>
      </c>
      <c r="O28" s="43">
        <v>0.91094160000000002</v>
      </c>
      <c r="P28" s="22">
        <v>6.1476348999999999</v>
      </c>
      <c r="Q28" s="43">
        <v>0.89344369999999995</v>
      </c>
      <c r="R28" s="22">
        <v>35.647241999999999</v>
      </c>
      <c r="S28" s="43">
        <v>2.3025673000000002</v>
      </c>
      <c r="T28" s="22">
        <v>42.421317000000002</v>
      </c>
      <c r="U28" s="43">
        <v>2.1522776000000001</v>
      </c>
      <c r="V28" s="22">
        <v>6.1709228999999999</v>
      </c>
      <c r="W28" s="43">
        <v>1.1519547000000001</v>
      </c>
      <c r="X28" s="22">
        <v>2.5012371999999998</v>
      </c>
      <c r="Y28" s="60">
        <v>0.42740660000000003</v>
      </c>
      <c r="Z28" s="72">
        <v>11.95622</v>
      </c>
      <c r="AA28" s="43">
        <v>0.9029739</v>
      </c>
      <c r="AB28" s="22">
        <v>12.573185</v>
      </c>
      <c r="AC28" s="43">
        <v>1.3269583</v>
      </c>
      <c r="AD28" s="22">
        <v>42.026395999999998</v>
      </c>
      <c r="AE28" s="43">
        <v>1.4650072999999999</v>
      </c>
      <c r="AF28" s="22">
        <v>26.731601000000001</v>
      </c>
      <c r="AG28" s="43">
        <v>1.4010149000000001</v>
      </c>
      <c r="AH28" s="22">
        <v>2.3198002999999998</v>
      </c>
      <c r="AI28" s="43">
        <v>0.61386099999999999</v>
      </c>
      <c r="AJ28" s="22">
        <v>4.3927984999999996</v>
      </c>
      <c r="AK28" s="60">
        <v>0.52913549999999998</v>
      </c>
      <c r="AL28" s="72">
        <v>38.699572000000003</v>
      </c>
      <c r="AM28" s="43">
        <v>1.2484972000000001</v>
      </c>
      <c r="AN28" s="22">
        <v>15.830004000000001</v>
      </c>
      <c r="AO28" s="43">
        <v>1.2032849000000001</v>
      </c>
      <c r="AP28" s="22">
        <v>24.627497000000002</v>
      </c>
      <c r="AQ28" s="43">
        <v>1.6878143000000001</v>
      </c>
      <c r="AR28" s="22">
        <v>10.676507000000001</v>
      </c>
      <c r="AS28" s="43">
        <v>1.1625327999999999</v>
      </c>
      <c r="AT28" s="22">
        <v>0.66256879999999996</v>
      </c>
      <c r="AU28" s="43">
        <v>0.29316910000000002</v>
      </c>
      <c r="AV28" s="22">
        <v>9.5038516000000008</v>
      </c>
      <c r="AW28" s="60">
        <v>0.83653219999999995</v>
      </c>
      <c r="AX28" s="72">
        <v>63.535269</v>
      </c>
      <c r="AY28" s="43">
        <v>1.2993517000000001</v>
      </c>
      <c r="AZ28" s="22">
        <v>8.6609885000000002</v>
      </c>
      <c r="BA28" s="43">
        <v>0.96271119999999999</v>
      </c>
      <c r="BB28" s="22">
        <v>12.879058000000001</v>
      </c>
      <c r="BC28" s="43">
        <v>1.0599997000000001</v>
      </c>
      <c r="BD28" s="22">
        <v>3.8956328</v>
      </c>
      <c r="BE28" s="43">
        <v>0.66349060000000004</v>
      </c>
      <c r="BF28" s="22" t="s">
        <v>22</v>
      </c>
      <c r="BG28" s="43" t="s">
        <v>22</v>
      </c>
      <c r="BH28" s="22">
        <v>10.84619</v>
      </c>
      <c r="BI28" s="60">
        <v>0.92939269999999996</v>
      </c>
      <c r="BK28" s="61"/>
    </row>
    <row r="29" spans="1:63">
      <c r="A29" s="15" t="s">
        <v>24</v>
      </c>
      <c r="B29" s="72">
        <v>2.8322655000000001</v>
      </c>
      <c r="C29" s="43">
        <v>0.57295289999999999</v>
      </c>
      <c r="D29" s="22">
        <v>5.1332114999999998</v>
      </c>
      <c r="E29" s="43">
        <v>1.1366392000000001</v>
      </c>
      <c r="F29" s="22">
        <v>30.758876999999998</v>
      </c>
      <c r="G29" s="43">
        <v>2.0117508000000002</v>
      </c>
      <c r="H29" s="22">
        <v>46.911695000000002</v>
      </c>
      <c r="I29" s="43">
        <v>1.9753783</v>
      </c>
      <c r="J29" s="22">
        <v>11.356147</v>
      </c>
      <c r="K29" s="43">
        <v>1.4763474999999999</v>
      </c>
      <c r="L29" s="22">
        <v>3.0078045000000002</v>
      </c>
      <c r="M29" s="60">
        <v>0.64302479999999995</v>
      </c>
      <c r="N29" s="72">
        <v>3.3936720999999999</v>
      </c>
      <c r="O29" s="43">
        <v>0.74927589999999999</v>
      </c>
      <c r="P29" s="22">
        <v>7.3081518000000001</v>
      </c>
      <c r="Q29" s="43">
        <v>1.1725565</v>
      </c>
      <c r="R29" s="22">
        <v>27.962989</v>
      </c>
      <c r="S29" s="43">
        <v>2.2706936</v>
      </c>
      <c r="T29" s="22">
        <v>43.451881</v>
      </c>
      <c r="U29" s="43">
        <v>2.2001802000000001</v>
      </c>
      <c r="V29" s="22">
        <v>14.118465</v>
      </c>
      <c r="W29" s="43">
        <v>1.5645161999999999</v>
      </c>
      <c r="X29" s="22">
        <v>3.7648408999999998</v>
      </c>
      <c r="Y29" s="60">
        <v>0.62582879999999996</v>
      </c>
      <c r="Z29" s="72">
        <v>4.4826226</v>
      </c>
      <c r="AA29" s="43">
        <v>0.71824140000000003</v>
      </c>
      <c r="AB29" s="22">
        <v>9.3455031999999996</v>
      </c>
      <c r="AC29" s="43">
        <v>1.1963466</v>
      </c>
      <c r="AD29" s="22">
        <v>31.142156</v>
      </c>
      <c r="AE29" s="43">
        <v>1.7417860999999999</v>
      </c>
      <c r="AF29" s="22">
        <v>41.09395</v>
      </c>
      <c r="AG29" s="43">
        <v>2.2577579000000001</v>
      </c>
      <c r="AH29" s="22">
        <v>8.3680713999999998</v>
      </c>
      <c r="AI29" s="43">
        <v>0.99333740000000004</v>
      </c>
      <c r="AJ29" s="22">
        <v>5.5676968999999996</v>
      </c>
      <c r="AK29" s="60">
        <v>0.72426440000000003</v>
      </c>
      <c r="AL29" s="72">
        <v>7.3699152000000003</v>
      </c>
      <c r="AM29" s="43">
        <v>0.85275559999999995</v>
      </c>
      <c r="AN29" s="22">
        <v>14.988816999999999</v>
      </c>
      <c r="AO29" s="43">
        <v>1.2477784000000001</v>
      </c>
      <c r="AP29" s="22">
        <v>36.885599999999997</v>
      </c>
      <c r="AQ29" s="43">
        <v>1.5309847999999999</v>
      </c>
      <c r="AR29" s="22">
        <v>28.724053000000001</v>
      </c>
      <c r="AS29" s="43">
        <v>1.7284018999999999</v>
      </c>
      <c r="AT29" s="22">
        <v>3.6057017</v>
      </c>
      <c r="AU29" s="43">
        <v>0.75531000000000004</v>
      </c>
      <c r="AV29" s="22">
        <v>8.4259126000000002</v>
      </c>
      <c r="AW29" s="60">
        <v>0.87220160000000002</v>
      </c>
      <c r="AX29" s="72">
        <v>13.820427</v>
      </c>
      <c r="AY29" s="43">
        <v>1.0139027</v>
      </c>
      <c r="AZ29" s="22">
        <v>23.035703000000002</v>
      </c>
      <c r="BA29" s="43">
        <v>1.6731486</v>
      </c>
      <c r="BB29" s="22">
        <v>34.710315999999999</v>
      </c>
      <c r="BC29" s="43">
        <v>1.6405565</v>
      </c>
      <c r="BD29" s="22">
        <v>15.610208999999999</v>
      </c>
      <c r="BE29" s="43">
        <v>1.1209096999999999</v>
      </c>
      <c r="BF29" s="22">
        <v>1.0341927</v>
      </c>
      <c r="BG29" s="43">
        <v>0.39076539999999998</v>
      </c>
      <c r="BH29" s="22">
        <v>11.789151</v>
      </c>
      <c r="BI29" s="60">
        <v>1.046168</v>
      </c>
      <c r="BK29" s="61"/>
    </row>
    <row r="30" spans="1:63">
      <c r="A30" s="89" t="s">
        <v>79</v>
      </c>
      <c r="B30" s="72">
        <v>3.0960238000000002</v>
      </c>
      <c r="C30" s="43">
        <v>0.55983059999999996</v>
      </c>
      <c r="D30" s="22">
        <v>9.6785029999999992</v>
      </c>
      <c r="E30" s="43">
        <v>1.1944442</v>
      </c>
      <c r="F30" s="22">
        <v>30.075434000000001</v>
      </c>
      <c r="G30" s="43">
        <v>2.3271297999999998</v>
      </c>
      <c r="H30" s="22">
        <v>41.020614000000002</v>
      </c>
      <c r="I30" s="43">
        <v>2.2051886999999999</v>
      </c>
      <c r="J30" s="22">
        <v>12.849640000000001</v>
      </c>
      <c r="K30" s="43">
        <v>1.5266074000000001</v>
      </c>
      <c r="L30" s="22">
        <v>3.2797855</v>
      </c>
      <c r="M30" s="60">
        <v>0.59789559999999997</v>
      </c>
      <c r="N30" s="72">
        <v>2.7936098999999999</v>
      </c>
      <c r="O30" s="43">
        <v>0.65926870000000004</v>
      </c>
      <c r="P30" s="22">
        <v>10.76976</v>
      </c>
      <c r="Q30" s="43">
        <v>1.3452614000000001</v>
      </c>
      <c r="R30" s="22">
        <v>27.057335999999999</v>
      </c>
      <c r="S30" s="43">
        <v>1.6776799</v>
      </c>
      <c r="T30" s="22">
        <v>39.583266999999999</v>
      </c>
      <c r="U30" s="43">
        <v>2.0435737999999999</v>
      </c>
      <c r="V30" s="22">
        <v>15.651540000000001</v>
      </c>
      <c r="W30" s="43">
        <v>1.6296326000000001</v>
      </c>
      <c r="X30" s="22">
        <v>4.1444871000000001</v>
      </c>
      <c r="Y30" s="60">
        <v>0.63402060000000005</v>
      </c>
      <c r="Z30" s="72">
        <v>2.7078323000000002</v>
      </c>
      <c r="AA30" s="43">
        <v>0.44223459999999998</v>
      </c>
      <c r="AB30" s="22">
        <v>13.264521999999999</v>
      </c>
      <c r="AC30" s="43">
        <v>1.3345989</v>
      </c>
      <c r="AD30" s="22">
        <v>30.053557000000001</v>
      </c>
      <c r="AE30" s="43">
        <v>1.7046052</v>
      </c>
      <c r="AF30" s="22">
        <v>38.100774000000001</v>
      </c>
      <c r="AG30" s="43">
        <v>1.5811128000000001</v>
      </c>
      <c r="AH30" s="22">
        <v>11.962998000000001</v>
      </c>
      <c r="AI30" s="43">
        <v>1.3373161</v>
      </c>
      <c r="AJ30" s="22">
        <v>3.9103157999999998</v>
      </c>
      <c r="AK30" s="60">
        <v>0.57047000000000003</v>
      </c>
      <c r="AL30" s="72">
        <v>5.3330773000000002</v>
      </c>
      <c r="AM30" s="43">
        <v>0.66951050000000001</v>
      </c>
      <c r="AN30" s="22">
        <v>17.208351</v>
      </c>
      <c r="AO30" s="43">
        <v>1.9487836999999999</v>
      </c>
      <c r="AP30" s="22">
        <v>32.851618999999999</v>
      </c>
      <c r="AQ30" s="43">
        <v>2.2635402999999998</v>
      </c>
      <c r="AR30" s="22">
        <v>30.731729999999999</v>
      </c>
      <c r="AS30" s="43">
        <v>2.0495619</v>
      </c>
      <c r="AT30" s="22">
        <v>7.5948051999999997</v>
      </c>
      <c r="AU30" s="43">
        <v>1.0685944999999999</v>
      </c>
      <c r="AV30" s="22">
        <v>6.2804178000000004</v>
      </c>
      <c r="AW30" s="60">
        <v>0.8588964</v>
      </c>
      <c r="AX30" s="72">
        <v>10.684975</v>
      </c>
      <c r="AY30" s="43">
        <v>1.0299636999999999</v>
      </c>
      <c r="AZ30" s="22">
        <v>22.327006000000001</v>
      </c>
      <c r="BA30" s="43">
        <v>1.7320865999999999</v>
      </c>
      <c r="BB30" s="22">
        <v>32.607745999999999</v>
      </c>
      <c r="BC30" s="43">
        <v>1.7478415</v>
      </c>
      <c r="BD30" s="22">
        <v>21.055142</v>
      </c>
      <c r="BE30" s="43">
        <v>1.5602726</v>
      </c>
      <c r="BF30" s="22">
        <v>3.2330328000000002</v>
      </c>
      <c r="BG30" s="43">
        <v>0.80281729999999996</v>
      </c>
      <c r="BH30" s="22">
        <v>10.092098</v>
      </c>
      <c r="BI30" s="60">
        <v>1.1062063</v>
      </c>
      <c r="BK30" s="61"/>
    </row>
    <row r="31" spans="1:63">
      <c r="A31" s="15" t="s">
        <v>33</v>
      </c>
      <c r="B31" s="72">
        <v>4.0227914</v>
      </c>
      <c r="C31" s="43">
        <v>0.92010769999999997</v>
      </c>
      <c r="D31" s="22">
        <v>9.6328157000000001</v>
      </c>
      <c r="E31" s="43">
        <v>1.8935067999999999</v>
      </c>
      <c r="F31" s="22">
        <v>40.251303</v>
      </c>
      <c r="G31" s="43">
        <v>3.2664616</v>
      </c>
      <c r="H31" s="22">
        <v>38.590840999999998</v>
      </c>
      <c r="I31" s="43">
        <v>3.1776646</v>
      </c>
      <c r="J31" s="22">
        <v>5.6249663999999999</v>
      </c>
      <c r="K31" s="43">
        <v>1.6501498999999999</v>
      </c>
      <c r="L31" s="22" t="s">
        <v>22</v>
      </c>
      <c r="M31" s="60" t="s">
        <v>22</v>
      </c>
      <c r="N31" s="72">
        <v>6.7814661999999997</v>
      </c>
      <c r="O31" s="43">
        <v>1.2856228999999999</v>
      </c>
      <c r="P31" s="22">
        <v>13.009288</v>
      </c>
      <c r="Q31" s="43">
        <v>1.7906310000000001</v>
      </c>
      <c r="R31" s="22">
        <v>34.273128999999997</v>
      </c>
      <c r="S31" s="43">
        <v>2.0789314999999999</v>
      </c>
      <c r="T31" s="22">
        <v>36.078966999999999</v>
      </c>
      <c r="U31" s="43">
        <v>2.3769999999999998</v>
      </c>
      <c r="V31" s="22">
        <v>6.0471623000000001</v>
      </c>
      <c r="W31" s="43">
        <v>1.4994851</v>
      </c>
      <c r="X31" s="22">
        <v>3.8099883999999999</v>
      </c>
      <c r="Y31" s="60">
        <v>0.86032379999999997</v>
      </c>
      <c r="Z31" s="72">
        <v>11.634744</v>
      </c>
      <c r="AA31" s="43">
        <v>1.1627911</v>
      </c>
      <c r="AB31" s="22">
        <v>16.872582000000001</v>
      </c>
      <c r="AC31" s="43">
        <v>2.3766923000000002</v>
      </c>
      <c r="AD31" s="22">
        <v>38.267085000000002</v>
      </c>
      <c r="AE31" s="43">
        <v>2.5655242</v>
      </c>
      <c r="AF31" s="22">
        <v>24.775234000000001</v>
      </c>
      <c r="AG31" s="43">
        <v>2.1665895000000002</v>
      </c>
      <c r="AH31" s="22">
        <v>3.9816688</v>
      </c>
      <c r="AI31" s="43">
        <v>1.0632622</v>
      </c>
      <c r="AJ31" s="22">
        <v>4.4686852999999997</v>
      </c>
      <c r="AK31" s="60">
        <v>0.84395690000000001</v>
      </c>
      <c r="AL31" s="72">
        <v>23.880904999999998</v>
      </c>
      <c r="AM31" s="43">
        <v>1.7152014</v>
      </c>
      <c r="AN31" s="22">
        <v>21.571791000000001</v>
      </c>
      <c r="AO31" s="43">
        <v>2.5969291999999999</v>
      </c>
      <c r="AP31" s="22">
        <v>33.285381999999998</v>
      </c>
      <c r="AQ31" s="43">
        <v>2.3917104</v>
      </c>
      <c r="AR31" s="22">
        <v>15.080575</v>
      </c>
      <c r="AS31" s="43">
        <v>1.5841681999999999</v>
      </c>
      <c r="AT31" s="22">
        <v>1.9347909000000001</v>
      </c>
      <c r="AU31" s="43">
        <v>0.67432709999999996</v>
      </c>
      <c r="AV31" s="22">
        <v>4.2465564000000002</v>
      </c>
      <c r="AW31" s="60">
        <v>1.0101477000000001</v>
      </c>
      <c r="AX31" s="72">
        <v>35.122149</v>
      </c>
      <c r="AY31" s="43">
        <v>2.3197679999999998</v>
      </c>
      <c r="AZ31" s="22">
        <v>21.411570999999999</v>
      </c>
      <c r="BA31" s="43">
        <v>2.498659</v>
      </c>
      <c r="BB31" s="22">
        <v>25.525801999999999</v>
      </c>
      <c r="BC31" s="43">
        <v>2.6253967</v>
      </c>
      <c r="BD31" s="22">
        <v>8.9063002000000004</v>
      </c>
      <c r="BE31" s="43">
        <v>1.714021</v>
      </c>
      <c r="BF31" s="22">
        <v>0.60368259999999996</v>
      </c>
      <c r="BG31" s="43">
        <v>0.39106010000000002</v>
      </c>
      <c r="BH31" s="22">
        <v>8.4304950999999999</v>
      </c>
      <c r="BI31" s="60">
        <v>1.576146</v>
      </c>
      <c r="BK31" s="61"/>
    </row>
    <row r="32" spans="1:63">
      <c r="A32" s="15" t="s">
        <v>25</v>
      </c>
      <c r="B32" s="72">
        <v>4.3209308999999996</v>
      </c>
      <c r="C32" s="43">
        <v>0.58568240000000005</v>
      </c>
      <c r="D32" s="22">
        <v>6.9650482</v>
      </c>
      <c r="E32" s="43">
        <v>1.0528436000000001</v>
      </c>
      <c r="F32" s="22">
        <v>31.898288999999998</v>
      </c>
      <c r="G32" s="43">
        <v>1.8388595999999999</v>
      </c>
      <c r="H32" s="22">
        <v>46.719298999999999</v>
      </c>
      <c r="I32" s="43">
        <v>1.8765860000000001</v>
      </c>
      <c r="J32" s="22">
        <v>8.1319599</v>
      </c>
      <c r="K32" s="43">
        <v>1.0210429999999999</v>
      </c>
      <c r="L32" s="22">
        <v>1.9644722999999999</v>
      </c>
      <c r="M32" s="60">
        <v>0.42617660000000002</v>
      </c>
      <c r="N32" s="72">
        <v>6.6255497999999999</v>
      </c>
      <c r="O32" s="43">
        <v>0.79296290000000003</v>
      </c>
      <c r="P32" s="22">
        <v>5.8762324000000001</v>
      </c>
      <c r="Q32" s="43">
        <v>1.2585523999999999</v>
      </c>
      <c r="R32" s="22">
        <v>24.764410999999999</v>
      </c>
      <c r="S32" s="43">
        <v>1.6824979</v>
      </c>
      <c r="T32" s="22">
        <v>44.595081</v>
      </c>
      <c r="U32" s="43">
        <v>1.9287463</v>
      </c>
      <c r="V32" s="22">
        <v>11.734705</v>
      </c>
      <c r="W32" s="43">
        <v>1.2619606999999999</v>
      </c>
      <c r="X32" s="22">
        <v>6.4040207000000002</v>
      </c>
      <c r="Y32" s="60">
        <v>0.72252499999999997</v>
      </c>
      <c r="Z32" s="72">
        <v>4.9574866999999996</v>
      </c>
      <c r="AA32" s="43">
        <v>0.63775020000000004</v>
      </c>
      <c r="AB32" s="22">
        <v>8.7331065999999993</v>
      </c>
      <c r="AC32" s="43">
        <v>1.1786775</v>
      </c>
      <c r="AD32" s="22">
        <v>30.190180999999999</v>
      </c>
      <c r="AE32" s="43">
        <v>1.6705865</v>
      </c>
      <c r="AF32" s="22">
        <v>41.202393000000001</v>
      </c>
      <c r="AG32" s="43">
        <v>1.7568026000000001</v>
      </c>
      <c r="AH32" s="22">
        <v>7.1646881000000002</v>
      </c>
      <c r="AI32" s="43">
        <v>0.87154330000000002</v>
      </c>
      <c r="AJ32" s="22">
        <v>7.7521449000000002</v>
      </c>
      <c r="AK32" s="60">
        <v>0.69333860000000003</v>
      </c>
      <c r="AL32" s="72">
        <v>6.5529869999999999</v>
      </c>
      <c r="AM32" s="43">
        <v>0.8193262</v>
      </c>
      <c r="AN32" s="22">
        <v>13.662839999999999</v>
      </c>
      <c r="AO32" s="43">
        <v>1.2835953</v>
      </c>
      <c r="AP32" s="22">
        <v>38.573580999999997</v>
      </c>
      <c r="AQ32" s="43">
        <v>1.6340014</v>
      </c>
      <c r="AR32" s="22">
        <v>29.009426000000001</v>
      </c>
      <c r="AS32" s="43">
        <v>1.5449645000000001</v>
      </c>
      <c r="AT32" s="22">
        <v>2.6878058</v>
      </c>
      <c r="AU32" s="43">
        <v>0.68270589999999998</v>
      </c>
      <c r="AV32" s="22">
        <v>9.5133606999999998</v>
      </c>
      <c r="AW32" s="60">
        <v>0.85613329999999999</v>
      </c>
      <c r="AX32" s="72">
        <v>11.841154</v>
      </c>
      <c r="AY32" s="43">
        <v>1.0180402</v>
      </c>
      <c r="AZ32" s="22">
        <v>21.913902</v>
      </c>
      <c r="BA32" s="43">
        <v>1.7201537</v>
      </c>
      <c r="BB32" s="22">
        <v>33.520234000000002</v>
      </c>
      <c r="BC32" s="43">
        <v>1.8748861999999999</v>
      </c>
      <c r="BD32" s="22">
        <v>13.434347000000001</v>
      </c>
      <c r="BE32" s="43">
        <v>1.2578364</v>
      </c>
      <c r="BF32" s="22">
        <v>0.79469780000000001</v>
      </c>
      <c r="BG32" s="43">
        <v>0.34617249999999999</v>
      </c>
      <c r="BH32" s="22">
        <v>18.495664999999999</v>
      </c>
      <c r="BI32" s="60">
        <v>1.3684421</v>
      </c>
      <c r="BK32" s="61"/>
    </row>
    <row r="33" spans="1:63">
      <c r="A33" s="15" t="s">
        <v>26</v>
      </c>
      <c r="B33" s="72">
        <v>7.6415943999999998</v>
      </c>
      <c r="C33" s="43">
        <v>0.45810420000000002</v>
      </c>
      <c r="D33" s="22">
        <v>11.422787</v>
      </c>
      <c r="E33" s="43">
        <v>0.74170930000000002</v>
      </c>
      <c r="F33" s="22">
        <v>30.613057999999999</v>
      </c>
      <c r="G33" s="43">
        <v>1.0573482999999999</v>
      </c>
      <c r="H33" s="22">
        <v>30.300473</v>
      </c>
      <c r="I33" s="43">
        <v>1.2069228000000001</v>
      </c>
      <c r="J33" s="22">
        <v>7.6267507999999999</v>
      </c>
      <c r="K33" s="43">
        <v>0.92921679999999995</v>
      </c>
      <c r="L33" s="22">
        <v>12.395336</v>
      </c>
      <c r="M33" s="60">
        <v>0.67066049999999999</v>
      </c>
      <c r="N33" s="72">
        <v>9.5634820000000005</v>
      </c>
      <c r="O33" s="43">
        <v>0.76707789999999998</v>
      </c>
      <c r="P33" s="22">
        <v>15.108127</v>
      </c>
      <c r="Q33" s="43">
        <v>1.5088679</v>
      </c>
      <c r="R33" s="22">
        <v>26.089259999999999</v>
      </c>
      <c r="S33" s="43">
        <v>1.6761504</v>
      </c>
      <c r="T33" s="22">
        <v>22.773403999999999</v>
      </c>
      <c r="U33" s="43">
        <v>1.7332151</v>
      </c>
      <c r="V33" s="22">
        <v>7.1738295000000001</v>
      </c>
      <c r="W33" s="43">
        <v>0.97896090000000002</v>
      </c>
      <c r="X33" s="22">
        <v>19.291898</v>
      </c>
      <c r="Y33" s="60">
        <v>1.2808728</v>
      </c>
      <c r="Z33" s="72">
        <v>20.726900000000001</v>
      </c>
      <c r="AA33" s="43">
        <v>1.4960945999999999</v>
      </c>
      <c r="AB33" s="22">
        <v>13.908488</v>
      </c>
      <c r="AC33" s="43">
        <v>1.696944</v>
      </c>
      <c r="AD33" s="22">
        <v>18.917838</v>
      </c>
      <c r="AE33" s="43">
        <v>1.8326887999999999</v>
      </c>
      <c r="AF33" s="22">
        <v>14.838171000000001</v>
      </c>
      <c r="AG33" s="43">
        <v>1.7306545</v>
      </c>
      <c r="AH33" s="22">
        <v>3.4712453000000001</v>
      </c>
      <c r="AI33" s="43">
        <v>0.78305860000000005</v>
      </c>
      <c r="AJ33" s="22">
        <v>28.137357999999999</v>
      </c>
      <c r="AK33" s="60">
        <v>1.5940979</v>
      </c>
      <c r="AL33" s="72">
        <v>38.087063000000001</v>
      </c>
      <c r="AM33" s="43">
        <v>1.7092483999999999</v>
      </c>
      <c r="AN33" s="22">
        <v>11.152386</v>
      </c>
      <c r="AO33" s="43">
        <v>1.2616521999999999</v>
      </c>
      <c r="AP33" s="22">
        <v>12.44924</v>
      </c>
      <c r="AQ33" s="43">
        <v>1.4771095999999999</v>
      </c>
      <c r="AR33" s="22">
        <v>7.1769360000000004</v>
      </c>
      <c r="AS33" s="43">
        <v>1.1767965</v>
      </c>
      <c r="AT33" s="22">
        <v>0.73485160000000005</v>
      </c>
      <c r="AU33" s="43">
        <v>0.35677639999999999</v>
      </c>
      <c r="AV33" s="22">
        <v>30.399524</v>
      </c>
      <c r="AW33" s="60">
        <v>1.8264777000000001</v>
      </c>
      <c r="AX33" s="72">
        <v>53.482750000000003</v>
      </c>
      <c r="AY33" s="43">
        <v>1.5961715000000001</v>
      </c>
      <c r="AZ33" s="22">
        <v>8.2859616999999997</v>
      </c>
      <c r="BA33" s="43">
        <v>1.0939361000000001</v>
      </c>
      <c r="BB33" s="22">
        <v>7.1854437000000004</v>
      </c>
      <c r="BC33" s="43">
        <v>0.93969670000000005</v>
      </c>
      <c r="BD33" s="22">
        <v>2.4163830000000002</v>
      </c>
      <c r="BE33" s="43">
        <v>0.61592460000000004</v>
      </c>
      <c r="BF33" s="22" t="s">
        <v>22</v>
      </c>
      <c r="BG33" s="43" t="s">
        <v>22</v>
      </c>
      <c r="BH33" s="22">
        <v>28.503271000000002</v>
      </c>
      <c r="BI33" s="60">
        <v>1.4009784999999999</v>
      </c>
      <c r="BK33" s="61"/>
    </row>
    <row r="34" spans="1:63">
      <c r="A34" s="15" t="s">
        <v>27</v>
      </c>
      <c r="B34" s="72">
        <v>6.4328645</v>
      </c>
      <c r="C34" s="43">
        <v>0.87060190000000004</v>
      </c>
      <c r="D34" s="22">
        <v>7.9787581999999997</v>
      </c>
      <c r="E34" s="43">
        <v>1.1473774999999999</v>
      </c>
      <c r="F34" s="22">
        <v>37.977594000000003</v>
      </c>
      <c r="G34" s="43">
        <v>2.0391138</v>
      </c>
      <c r="H34" s="22">
        <v>36.271089000000003</v>
      </c>
      <c r="I34" s="43">
        <v>1.6912073999999999</v>
      </c>
      <c r="J34" s="22">
        <v>4.2010709999999998</v>
      </c>
      <c r="K34" s="43">
        <v>0.98805960000000004</v>
      </c>
      <c r="L34" s="22">
        <v>7.1386231999999996</v>
      </c>
      <c r="M34" s="60">
        <v>0.73981070000000004</v>
      </c>
      <c r="N34" s="72">
        <v>11.352366</v>
      </c>
      <c r="O34" s="43">
        <v>0.95805839999999998</v>
      </c>
      <c r="P34" s="22">
        <v>10.024616</v>
      </c>
      <c r="Q34" s="43">
        <v>1.2283157</v>
      </c>
      <c r="R34" s="22">
        <v>33.678798</v>
      </c>
      <c r="S34" s="43">
        <v>2.1145234999999998</v>
      </c>
      <c r="T34" s="22">
        <v>30.165915999999999</v>
      </c>
      <c r="U34" s="43">
        <v>2.2075442000000001</v>
      </c>
      <c r="V34" s="22">
        <v>4.7280677999999998</v>
      </c>
      <c r="W34" s="43">
        <v>0.79340580000000005</v>
      </c>
      <c r="X34" s="22">
        <v>10.050236</v>
      </c>
      <c r="Y34" s="60">
        <v>0.82319439999999999</v>
      </c>
      <c r="Z34" s="72">
        <v>18.599568000000001</v>
      </c>
      <c r="AA34" s="43">
        <v>1.2653403999999999</v>
      </c>
      <c r="AB34" s="22">
        <v>10.899309000000001</v>
      </c>
      <c r="AC34" s="43">
        <v>1.3303232</v>
      </c>
      <c r="AD34" s="22">
        <v>32.977179</v>
      </c>
      <c r="AE34" s="43">
        <v>2.2130122999999999</v>
      </c>
      <c r="AF34" s="22">
        <v>23.334322</v>
      </c>
      <c r="AG34" s="43">
        <v>2.0299885999999998</v>
      </c>
      <c r="AH34" s="22">
        <v>2.9761983000000001</v>
      </c>
      <c r="AI34" s="43">
        <v>0.77283179999999996</v>
      </c>
      <c r="AJ34" s="22">
        <v>11.213423000000001</v>
      </c>
      <c r="AK34" s="60">
        <v>0.88652569999999997</v>
      </c>
      <c r="AL34" s="72">
        <v>33.527568000000002</v>
      </c>
      <c r="AM34" s="43">
        <v>1.6414812000000001</v>
      </c>
      <c r="AN34" s="22">
        <v>9.4970972000000007</v>
      </c>
      <c r="AO34" s="43">
        <v>1.1140687</v>
      </c>
      <c r="AP34" s="22">
        <v>24.633471</v>
      </c>
      <c r="AQ34" s="43">
        <v>1.7629018000000001</v>
      </c>
      <c r="AR34" s="22">
        <v>15.662989</v>
      </c>
      <c r="AS34" s="43">
        <v>1.4876433</v>
      </c>
      <c r="AT34" s="22">
        <v>1.7675158</v>
      </c>
      <c r="AU34" s="43">
        <v>0.61668179999999995</v>
      </c>
      <c r="AV34" s="22">
        <v>14.911358999999999</v>
      </c>
      <c r="AW34" s="60">
        <v>1.1630419999999999</v>
      </c>
      <c r="AX34" s="72">
        <v>51.085740000000001</v>
      </c>
      <c r="AY34" s="43">
        <v>1.4653962</v>
      </c>
      <c r="AZ34" s="22">
        <v>5.9657298000000001</v>
      </c>
      <c r="BA34" s="43">
        <v>0.83028729999999995</v>
      </c>
      <c r="BB34" s="22">
        <v>14.871688000000001</v>
      </c>
      <c r="BC34" s="43">
        <v>1.3433573000000001</v>
      </c>
      <c r="BD34" s="22">
        <v>8.6458431000000004</v>
      </c>
      <c r="BE34" s="43">
        <v>1.2860267000000001</v>
      </c>
      <c r="BF34" s="22">
        <v>0.52037149999999999</v>
      </c>
      <c r="BG34" s="43">
        <v>0.29911100000000002</v>
      </c>
      <c r="BH34" s="22">
        <v>18.910627999999999</v>
      </c>
      <c r="BI34" s="60">
        <v>1.2975105</v>
      </c>
      <c r="BK34" s="61"/>
    </row>
    <row r="35" spans="1:63">
      <c r="A35" s="89" t="s">
        <v>80</v>
      </c>
      <c r="B35" s="72">
        <v>1.4502257000000001</v>
      </c>
      <c r="C35" s="43">
        <v>0.43289450000000002</v>
      </c>
      <c r="D35" s="22">
        <v>11.613545</v>
      </c>
      <c r="E35" s="43">
        <v>1.6393594</v>
      </c>
      <c r="F35" s="22">
        <v>39.756577</v>
      </c>
      <c r="G35" s="43">
        <v>2.6592622000000001</v>
      </c>
      <c r="H35" s="22">
        <v>40.576126000000002</v>
      </c>
      <c r="I35" s="43">
        <v>2.2923040000000001</v>
      </c>
      <c r="J35" s="22">
        <v>6.0119527000000001</v>
      </c>
      <c r="K35" s="43">
        <v>1.4204759</v>
      </c>
      <c r="L35" s="22" t="s">
        <v>22</v>
      </c>
      <c r="M35" s="60" t="s">
        <v>22</v>
      </c>
      <c r="N35" s="72">
        <v>5.4846922999999999</v>
      </c>
      <c r="O35" s="43">
        <v>0.79703120000000005</v>
      </c>
      <c r="P35" s="22">
        <v>18.034103000000002</v>
      </c>
      <c r="Q35" s="43">
        <v>1.7221016</v>
      </c>
      <c r="R35" s="22">
        <v>33.059010999999998</v>
      </c>
      <c r="S35" s="43">
        <v>1.9430672</v>
      </c>
      <c r="T35" s="22">
        <v>33.125937</v>
      </c>
      <c r="U35" s="43">
        <v>2.3532883</v>
      </c>
      <c r="V35" s="22">
        <v>6.8870807000000003</v>
      </c>
      <c r="W35" s="43">
        <v>1.0446309</v>
      </c>
      <c r="X35" s="22">
        <v>3.4091765999999999</v>
      </c>
      <c r="Y35" s="60">
        <v>0.62797919999999996</v>
      </c>
      <c r="Z35" s="72">
        <v>8.9338333999999993</v>
      </c>
      <c r="AA35" s="43">
        <v>0.97371260000000004</v>
      </c>
      <c r="AB35" s="22">
        <v>23.271844999999999</v>
      </c>
      <c r="AC35" s="43">
        <v>1.5069344</v>
      </c>
      <c r="AD35" s="22">
        <v>32.491661999999998</v>
      </c>
      <c r="AE35" s="43">
        <v>2.087126</v>
      </c>
      <c r="AF35" s="22">
        <v>25.090572999999999</v>
      </c>
      <c r="AG35" s="43">
        <v>1.8224397999999999</v>
      </c>
      <c r="AH35" s="22">
        <v>4.4614057999999996</v>
      </c>
      <c r="AI35" s="43">
        <v>0.7997052</v>
      </c>
      <c r="AJ35" s="22">
        <v>5.7506803</v>
      </c>
      <c r="AK35" s="60">
        <v>0.60904849999999999</v>
      </c>
      <c r="AL35" s="72">
        <v>23.749611999999999</v>
      </c>
      <c r="AM35" s="43">
        <v>1.3903432</v>
      </c>
      <c r="AN35" s="22">
        <v>27.002941</v>
      </c>
      <c r="AO35" s="43">
        <v>1.5274277999999999</v>
      </c>
      <c r="AP35" s="22">
        <v>23.882019</v>
      </c>
      <c r="AQ35" s="43">
        <v>1.5226398999999999</v>
      </c>
      <c r="AR35" s="22">
        <v>13.342147000000001</v>
      </c>
      <c r="AS35" s="43">
        <v>1.2454677000000001</v>
      </c>
      <c r="AT35" s="22">
        <v>2.1384943000000001</v>
      </c>
      <c r="AU35" s="43">
        <v>0.57318420000000003</v>
      </c>
      <c r="AV35" s="22">
        <v>9.8847869999999993</v>
      </c>
      <c r="AW35" s="60">
        <v>1.0500708999999999</v>
      </c>
      <c r="AX35" s="72">
        <v>44.524009</v>
      </c>
      <c r="AY35" s="43">
        <v>1.3696965999999999</v>
      </c>
      <c r="AZ35" s="22">
        <v>23.36205</v>
      </c>
      <c r="BA35" s="43">
        <v>1.4910939000000001</v>
      </c>
      <c r="BB35" s="22">
        <v>14.673987</v>
      </c>
      <c r="BC35" s="43">
        <v>1.2092807999999999</v>
      </c>
      <c r="BD35" s="22">
        <v>4.3363582000000003</v>
      </c>
      <c r="BE35" s="43">
        <v>0.74847560000000002</v>
      </c>
      <c r="BF35" s="22" t="s">
        <v>22</v>
      </c>
      <c r="BG35" s="43" t="s">
        <v>22</v>
      </c>
      <c r="BH35" s="22">
        <v>12.900537999999999</v>
      </c>
      <c r="BI35" s="60">
        <v>1.0773948</v>
      </c>
      <c r="BK35" s="61"/>
    </row>
    <row r="36" spans="1:63">
      <c r="A36" s="15" t="s">
        <v>28</v>
      </c>
      <c r="B36" s="72">
        <v>5.7122934000000001</v>
      </c>
      <c r="C36" s="43">
        <v>0.80395050000000001</v>
      </c>
      <c r="D36" s="22" t="s">
        <v>36</v>
      </c>
      <c r="E36" s="43" t="s">
        <v>36</v>
      </c>
      <c r="F36" s="22" t="s">
        <v>36</v>
      </c>
      <c r="G36" s="43" t="s">
        <v>36</v>
      </c>
      <c r="H36" s="22" t="s">
        <v>36</v>
      </c>
      <c r="I36" s="43" t="s">
        <v>36</v>
      </c>
      <c r="J36" s="22" t="s">
        <v>36</v>
      </c>
      <c r="K36" s="43" t="s">
        <v>36</v>
      </c>
      <c r="L36" s="22" t="s">
        <v>36</v>
      </c>
      <c r="M36" s="60" t="s">
        <v>36</v>
      </c>
      <c r="N36" s="72">
        <v>9.8712648999999999</v>
      </c>
      <c r="O36" s="43">
        <v>0.83896780000000004</v>
      </c>
      <c r="P36" s="22" t="s">
        <v>36</v>
      </c>
      <c r="Q36" s="43" t="s">
        <v>36</v>
      </c>
      <c r="R36" s="22" t="s">
        <v>36</v>
      </c>
      <c r="S36" s="43" t="s">
        <v>36</v>
      </c>
      <c r="T36" s="22" t="s">
        <v>36</v>
      </c>
      <c r="U36" s="43" t="s">
        <v>36</v>
      </c>
      <c r="V36" s="22" t="s">
        <v>36</v>
      </c>
      <c r="W36" s="43" t="s">
        <v>36</v>
      </c>
      <c r="X36" s="22" t="s">
        <v>36</v>
      </c>
      <c r="Y36" s="60" t="s">
        <v>36</v>
      </c>
      <c r="Z36" s="72">
        <v>15.118725</v>
      </c>
      <c r="AA36" s="43">
        <v>0.99730969999999997</v>
      </c>
      <c r="AB36" s="22" t="s">
        <v>36</v>
      </c>
      <c r="AC36" s="43" t="s">
        <v>36</v>
      </c>
      <c r="AD36" s="22" t="s">
        <v>36</v>
      </c>
      <c r="AE36" s="43" t="s">
        <v>36</v>
      </c>
      <c r="AF36" s="22" t="s">
        <v>36</v>
      </c>
      <c r="AG36" s="43" t="s">
        <v>36</v>
      </c>
      <c r="AH36" s="22" t="s">
        <v>36</v>
      </c>
      <c r="AI36" s="43" t="s">
        <v>36</v>
      </c>
      <c r="AJ36" s="22" t="s">
        <v>36</v>
      </c>
      <c r="AK36" s="60" t="s">
        <v>36</v>
      </c>
      <c r="AL36" s="72">
        <v>29.532731999999999</v>
      </c>
      <c r="AM36" s="43">
        <v>1.2739577</v>
      </c>
      <c r="AN36" s="22" t="s">
        <v>36</v>
      </c>
      <c r="AO36" s="43" t="s">
        <v>36</v>
      </c>
      <c r="AP36" s="22" t="s">
        <v>36</v>
      </c>
      <c r="AQ36" s="43" t="s">
        <v>36</v>
      </c>
      <c r="AR36" s="22" t="s">
        <v>36</v>
      </c>
      <c r="AS36" s="43" t="s">
        <v>36</v>
      </c>
      <c r="AT36" s="22" t="s">
        <v>36</v>
      </c>
      <c r="AU36" s="43" t="s">
        <v>36</v>
      </c>
      <c r="AV36" s="22" t="s">
        <v>36</v>
      </c>
      <c r="AW36" s="60" t="s">
        <v>36</v>
      </c>
      <c r="AX36" s="72">
        <v>50.440119000000003</v>
      </c>
      <c r="AY36" s="43">
        <v>1.7584523000000001</v>
      </c>
      <c r="AZ36" s="22" t="s">
        <v>36</v>
      </c>
      <c r="BA36" s="43" t="s">
        <v>36</v>
      </c>
      <c r="BB36" s="22" t="s">
        <v>36</v>
      </c>
      <c r="BC36" s="43" t="s">
        <v>36</v>
      </c>
      <c r="BD36" s="22" t="s">
        <v>36</v>
      </c>
      <c r="BE36" s="43" t="s">
        <v>36</v>
      </c>
      <c r="BF36" s="22" t="s">
        <v>36</v>
      </c>
      <c r="BG36" s="43" t="s">
        <v>36</v>
      </c>
      <c r="BH36" s="22" t="s">
        <v>36</v>
      </c>
      <c r="BI36" s="60" t="s">
        <v>36</v>
      </c>
      <c r="BK36" s="61"/>
    </row>
    <row r="37" spans="1:63">
      <c r="A37" s="15" t="s">
        <v>29</v>
      </c>
      <c r="B37" s="72">
        <v>3.9481951999999998</v>
      </c>
      <c r="C37" s="43">
        <v>0.82305209999999995</v>
      </c>
      <c r="D37" s="22">
        <v>5.2404745000000004</v>
      </c>
      <c r="E37" s="43">
        <v>0.98180650000000003</v>
      </c>
      <c r="F37" s="22">
        <v>28.284566000000002</v>
      </c>
      <c r="G37" s="43">
        <v>1.9995499999999999</v>
      </c>
      <c r="H37" s="22">
        <v>49.945506999999999</v>
      </c>
      <c r="I37" s="43">
        <v>2.3777007000000001</v>
      </c>
      <c r="J37" s="22">
        <v>11.744725000000001</v>
      </c>
      <c r="K37" s="43">
        <v>1.6910324000000001</v>
      </c>
      <c r="L37" s="22">
        <v>0.83653200000000005</v>
      </c>
      <c r="M37" s="60">
        <v>0.30712349999999999</v>
      </c>
      <c r="N37" s="72">
        <v>6.1089788</v>
      </c>
      <c r="O37" s="43">
        <v>0.85214049999999997</v>
      </c>
      <c r="P37" s="22">
        <v>6.0710794999999997</v>
      </c>
      <c r="Q37" s="43">
        <v>1.0087227999999999</v>
      </c>
      <c r="R37" s="22">
        <v>24.904301</v>
      </c>
      <c r="S37" s="43">
        <v>1.7419868999999999</v>
      </c>
      <c r="T37" s="22">
        <v>44.413958999999998</v>
      </c>
      <c r="U37" s="43">
        <v>1.9168848000000001</v>
      </c>
      <c r="V37" s="22">
        <v>16.036057</v>
      </c>
      <c r="W37" s="43">
        <v>1.4819034</v>
      </c>
      <c r="X37" s="22">
        <v>2.4656245999999999</v>
      </c>
      <c r="Y37" s="60">
        <v>0.58643909999999999</v>
      </c>
      <c r="Z37" s="72">
        <v>5.0384475999999996</v>
      </c>
      <c r="AA37" s="43">
        <v>0.92393029999999998</v>
      </c>
      <c r="AB37" s="22">
        <v>11.063226</v>
      </c>
      <c r="AC37" s="43">
        <v>1.2747352999999999</v>
      </c>
      <c r="AD37" s="22">
        <v>29.063424000000001</v>
      </c>
      <c r="AE37" s="43">
        <v>1.8341512</v>
      </c>
      <c r="AF37" s="22">
        <v>39.410901000000003</v>
      </c>
      <c r="AG37" s="43">
        <v>1.8409913</v>
      </c>
      <c r="AH37" s="22">
        <v>11.134418999999999</v>
      </c>
      <c r="AI37" s="43">
        <v>1.4679439000000001</v>
      </c>
      <c r="AJ37" s="22">
        <v>4.2895826000000001</v>
      </c>
      <c r="AK37" s="60">
        <v>0.75663709999999995</v>
      </c>
      <c r="AL37" s="72">
        <v>6.4631809999999996</v>
      </c>
      <c r="AM37" s="43">
        <v>0.9257225</v>
      </c>
      <c r="AN37" s="22">
        <v>15.77623</v>
      </c>
      <c r="AO37" s="43">
        <v>1.3788716999999999</v>
      </c>
      <c r="AP37" s="22">
        <v>36.066001</v>
      </c>
      <c r="AQ37" s="43">
        <v>1.9888638000000001</v>
      </c>
      <c r="AR37" s="22">
        <v>29.747679000000002</v>
      </c>
      <c r="AS37" s="43">
        <v>1.7688826</v>
      </c>
      <c r="AT37" s="22">
        <v>4.9267523999999998</v>
      </c>
      <c r="AU37" s="43">
        <v>0.85138020000000003</v>
      </c>
      <c r="AV37" s="22">
        <v>7.0201564999999997</v>
      </c>
      <c r="AW37" s="60">
        <v>1.0360792000000001</v>
      </c>
      <c r="AX37" s="72">
        <v>9.7225240999999993</v>
      </c>
      <c r="AY37" s="43">
        <v>0.95817330000000001</v>
      </c>
      <c r="AZ37" s="22">
        <v>25.356463000000002</v>
      </c>
      <c r="BA37" s="43">
        <v>1.6529</v>
      </c>
      <c r="BB37" s="22">
        <v>34.559517999999997</v>
      </c>
      <c r="BC37" s="43">
        <v>1.6542154</v>
      </c>
      <c r="BD37" s="22">
        <v>15.985203</v>
      </c>
      <c r="BE37" s="43">
        <v>1.1978213</v>
      </c>
      <c r="BF37" s="22">
        <v>1.4155127999999999</v>
      </c>
      <c r="BG37" s="43">
        <v>0.437809</v>
      </c>
      <c r="BH37" s="22">
        <v>12.960779</v>
      </c>
      <c r="BI37" s="60">
        <v>0.98401320000000003</v>
      </c>
      <c r="BK37" s="61"/>
    </row>
    <row r="38" spans="1:63">
      <c r="A38" s="89" t="s">
        <v>81</v>
      </c>
      <c r="B38" s="72">
        <v>12.141159</v>
      </c>
      <c r="C38" s="43">
        <v>1.4178390000000001</v>
      </c>
      <c r="D38" s="22">
        <v>22.922242000000001</v>
      </c>
      <c r="E38" s="43">
        <v>2.012362</v>
      </c>
      <c r="F38" s="22">
        <v>31.468214</v>
      </c>
      <c r="G38" s="43">
        <v>2.8034998</v>
      </c>
      <c r="H38" s="22">
        <v>10.622817</v>
      </c>
      <c r="I38" s="43">
        <v>1.5351463999999999</v>
      </c>
      <c r="J38" s="22">
        <v>0.99862359999999994</v>
      </c>
      <c r="K38" s="43">
        <v>0.4546656</v>
      </c>
      <c r="L38" s="22">
        <v>21.846944000000001</v>
      </c>
      <c r="M38" s="60">
        <v>2.1579969000000001</v>
      </c>
      <c r="N38" s="72">
        <v>27.228985000000002</v>
      </c>
      <c r="O38" s="43">
        <v>2.7064023000000001</v>
      </c>
      <c r="P38" s="22">
        <v>16.391387000000002</v>
      </c>
      <c r="Q38" s="43">
        <v>1.2483427</v>
      </c>
      <c r="R38" s="22">
        <v>23.632238999999998</v>
      </c>
      <c r="S38" s="43">
        <v>2.4518247999999998</v>
      </c>
      <c r="T38" s="22">
        <v>10.242016</v>
      </c>
      <c r="U38" s="43">
        <v>1.4259031</v>
      </c>
      <c r="V38" s="22">
        <v>1.5784191999999999</v>
      </c>
      <c r="W38" s="43">
        <v>0.45665309999999998</v>
      </c>
      <c r="X38" s="22">
        <v>20.926953000000001</v>
      </c>
      <c r="Y38" s="60">
        <v>1.3208449</v>
      </c>
      <c r="Z38" s="72">
        <v>41.477169000000004</v>
      </c>
      <c r="AA38" s="43">
        <v>1.2198842999999999</v>
      </c>
      <c r="AB38" s="22">
        <v>17.055928999999999</v>
      </c>
      <c r="AC38" s="43">
        <v>1.7034566</v>
      </c>
      <c r="AD38" s="22">
        <v>14.943604000000001</v>
      </c>
      <c r="AE38" s="43">
        <v>1.3343326</v>
      </c>
      <c r="AF38" s="22">
        <v>5.2854920999999999</v>
      </c>
      <c r="AG38" s="43">
        <v>0.73096660000000002</v>
      </c>
      <c r="AH38" s="22">
        <v>0.72327640000000004</v>
      </c>
      <c r="AI38" s="43">
        <v>0.39431379999999999</v>
      </c>
      <c r="AJ38" s="22">
        <v>20.514529</v>
      </c>
      <c r="AK38" s="60">
        <v>1.7553368</v>
      </c>
      <c r="AL38" s="72">
        <v>56.081535000000002</v>
      </c>
      <c r="AM38" s="43">
        <v>2.0119262999999998</v>
      </c>
      <c r="AN38" s="22">
        <v>11.177792999999999</v>
      </c>
      <c r="AO38" s="43">
        <v>1.6797709999999999</v>
      </c>
      <c r="AP38" s="22">
        <v>10.421296</v>
      </c>
      <c r="AQ38" s="43">
        <v>1.551831</v>
      </c>
      <c r="AR38" s="22">
        <v>3.6827561000000002</v>
      </c>
      <c r="AS38" s="43">
        <v>0.94361019999999995</v>
      </c>
      <c r="AT38" s="22" t="s">
        <v>22</v>
      </c>
      <c r="AU38" s="43" t="s">
        <v>22</v>
      </c>
      <c r="AV38" s="22">
        <v>18.073143000000002</v>
      </c>
      <c r="AW38" s="60">
        <v>1.8784000000000001</v>
      </c>
      <c r="AX38" s="72">
        <v>70.759673000000006</v>
      </c>
      <c r="AY38" s="43">
        <v>1.9397857000000001</v>
      </c>
      <c r="AZ38" s="22">
        <v>7.7702707000000002</v>
      </c>
      <c r="BA38" s="43">
        <v>1.7518081999999999</v>
      </c>
      <c r="BB38" s="22">
        <v>5.2093672</v>
      </c>
      <c r="BC38" s="43">
        <v>1.2846233</v>
      </c>
      <c r="BD38" s="22">
        <v>1.3870098</v>
      </c>
      <c r="BE38" s="43">
        <v>0.6083056</v>
      </c>
      <c r="BF38" s="22" t="s">
        <v>22</v>
      </c>
      <c r="BG38" s="43" t="s">
        <v>22</v>
      </c>
      <c r="BH38" s="22">
        <v>14.424124000000001</v>
      </c>
      <c r="BI38" s="60">
        <v>2.0847367000000001</v>
      </c>
      <c r="BK38" s="61"/>
    </row>
    <row r="39" spans="1:63">
      <c r="A39" s="15" t="s">
        <v>30</v>
      </c>
      <c r="B39" s="72">
        <v>4.2949795999999996</v>
      </c>
      <c r="C39" s="43">
        <v>0.83757389999999998</v>
      </c>
      <c r="D39" s="22">
        <v>10.730293</v>
      </c>
      <c r="E39" s="43">
        <v>1.73994</v>
      </c>
      <c r="F39" s="22">
        <v>38.678935000000003</v>
      </c>
      <c r="G39" s="43">
        <v>2.4406726000000001</v>
      </c>
      <c r="H39" s="22">
        <v>31.053792000000001</v>
      </c>
      <c r="I39" s="43">
        <v>2.2292909000000001</v>
      </c>
      <c r="J39" s="22">
        <v>6.5371053999999997</v>
      </c>
      <c r="K39" s="43">
        <v>1.1721115</v>
      </c>
      <c r="L39" s="22">
        <v>8.7048951999999993</v>
      </c>
      <c r="M39" s="60">
        <v>1.3370500000000001</v>
      </c>
      <c r="N39" s="72">
        <v>5.5915357999999999</v>
      </c>
      <c r="O39" s="43">
        <v>0.88970970000000005</v>
      </c>
      <c r="P39" s="22">
        <v>14.359953000000001</v>
      </c>
      <c r="Q39" s="43">
        <v>1.4057923000000001</v>
      </c>
      <c r="R39" s="22">
        <v>32.730331999999997</v>
      </c>
      <c r="S39" s="43">
        <v>2.3242531999999998</v>
      </c>
      <c r="T39" s="22">
        <v>31.611743000000001</v>
      </c>
      <c r="U39" s="43">
        <v>2.1546861000000002</v>
      </c>
      <c r="V39" s="22">
        <v>7.2995526000000002</v>
      </c>
      <c r="W39" s="43">
        <v>1.1797777</v>
      </c>
      <c r="X39" s="22">
        <v>8.4068833000000005</v>
      </c>
      <c r="Y39" s="60">
        <v>1.0620574</v>
      </c>
      <c r="Z39" s="72">
        <v>8.2135794999999998</v>
      </c>
      <c r="AA39" s="43">
        <v>0.93722419999999995</v>
      </c>
      <c r="AB39" s="22">
        <v>17.021743000000001</v>
      </c>
      <c r="AC39" s="43">
        <v>1.3514782000000001</v>
      </c>
      <c r="AD39" s="22">
        <v>30.704132000000001</v>
      </c>
      <c r="AE39" s="43">
        <v>1.9648015000000001</v>
      </c>
      <c r="AF39" s="22">
        <v>28.275189999999998</v>
      </c>
      <c r="AG39" s="43">
        <v>1.7449722000000001</v>
      </c>
      <c r="AH39" s="22">
        <v>6.0094200999999998</v>
      </c>
      <c r="AI39" s="43">
        <v>0.99970250000000005</v>
      </c>
      <c r="AJ39" s="22">
        <v>9.7759356999999998</v>
      </c>
      <c r="AK39" s="60">
        <v>1.2110851</v>
      </c>
      <c r="AL39" s="72">
        <v>12.773051000000001</v>
      </c>
      <c r="AM39" s="43">
        <v>1.1666624000000001</v>
      </c>
      <c r="AN39" s="22">
        <v>18.174773999999999</v>
      </c>
      <c r="AO39" s="43">
        <v>1.4387585000000001</v>
      </c>
      <c r="AP39" s="22">
        <v>32.884123000000002</v>
      </c>
      <c r="AQ39" s="43">
        <v>1.8670306999999999</v>
      </c>
      <c r="AR39" s="22">
        <v>22.317413999999999</v>
      </c>
      <c r="AS39" s="43">
        <v>1.7201150000000001</v>
      </c>
      <c r="AT39" s="22">
        <v>3.2801613000000001</v>
      </c>
      <c r="AU39" s="43">
        <v>0.74394950000000004</v>
      </c>
      <c r="AV39" s="22">
        <v>10.570477</v>
      </c>
      <c r="AW39" s="60">
        <v>1.1673979000000001</v>
      </c>
      <c r="AX39" s="72">
        <v>15.229787</v>
      </c>
      <c r="AY39" s="43">
        <v>1.0457015000000001</v>
      </c>
      <c r="AZ39" s="22">
        <v>18.260791000000001</v>
      </c>
      <c r="BA39" s="43">
        <v>1.7774193</v>
      </c>
      <c r="BB39" s="22">
        <v>30.780156999999999</v>
      </c>
      <c r="BC39" s="43">
        <v>1.9133830000000001</v>
      </c>
      <c r="BD39" s="22">
        <v>17.213642</v>
      </c>
      <c r="BE39" s="43">
        <v>1.8581057999999999</v>
      </c>
      <c r="BF39" s="22">
        <v>2.5012853000000002</v>
      </c>
      <c r="BG39" s="43">
        <v>0.79777209999999998</v>
      </c>
      <c r="BH39" s="22">
        <v>16.014337999999999</v>
      </c>
      <c r="BI39" s="60">
        <v>1.5300738</v>
      </c>
      <c r="BK39" s="61"/>
    </row>
    <row r="40" spans="1:63">
      <c r="A40" s="18"/>
      <c r="B40" s="72"/>
      <c r="C40" s="43"/>
      <c r="D40" s="22"/>
      <c r="E40" s="43"/>
      <c r="F40" s="22"/>
      <c r="G40" s="43"/>
      <c r="H40" s="22"/>
      <c r="I40" s="43"/>
      <c r="J40" s="22"/>
      <c r="K40" s="43"/>
      <c r="L40" s="22"/>
      <c r="M40" s="60"/>
      <c r="N40" s="72"/>
      <c r="O40" s="43"/>
      <c r="P40" s="22"/>
      <c r="Q40" s="43"/>
      <c r="R40" s="22"/>
      <c r="S40" s="43"/>
      <c r="T40" s="22"/>
      <c r="U40" s="43"/>
      <c r="V40" s="22"/>
      <c r="W40" s="43"/>
      <c r="X40" s="22"/>
      <c r="Y40" s="60"/>
      <c r="Z40" s="72"/>
      <c r="AA40" s="43"/>
      <c r="AB40" s="22"/>
      <c r="AC40" s="43"/>
      <c r="AD40" s="22"/>
      <c r="AE40" s="43"/>
      <c r="AF40" s="22"/>
      <c r="AG40" s="43"/>
      <c r="AH40" s="22"/>
      <c r="AI40" s="43"/>
      <c r="AJ40" s="22"/>
      <c r="AK40" s="60"/>
      <c r="AL40" s="72"/>
      <c r="AM40" s="43"/>
      <c r="AN40" s="22"/>
      <c r="AO40" s="43"/>
      <c r="AP40" s="22"/>
      <c r="AQ40" s="43"/>
      <c r="AR40" s="22"/>
      <c r="AS40" s="43"/>
      <c r="AT40" s="22"/>
      <c r="AU40" s="43"/>
      <c r="AV40" s="22"/>
      <c r="AW40" s="60"/>
      <c r="AX40" s="72"/>
      <c r="AY40" s="43"/>
      <c r="AZ40" s="22"/>
      <c r="BA40" s="43"/>
      <c r="BB40" s="22"/>
      <c r="BC40" s="43"/>
      <c r="BD40" s="22"/>
      <c r="BE40" s="43"/>
      <c r="BF40" s="22"/>
      <c r="BG40" s="43"/>
      <c r="BH40" s="22"/>
      <c r="BI40" s="60"/>
      <c r="BK40" s="61"/>
    </row>
    <row r="41" spans="1:63" s="2" customFormat="1">
      <c r="A41" s="67" t="s">
        <v>143</v>
      </c>
      <c r="B41" s="88">
        <v>4.6607750000000001</v>
      </c>
      <c r="C41" s="53">
        <v>0.1514934</v>
      </c>
      <c r="D41" s="52">
        <v>10.250094000000001</v>
      </c>
      <c r="E41" s="53">
        <v>0.28074060000000001</v>
      </c>
      <c r="F41" s="52">
        <v>33.282908999999997</v>
      </c>
      <c r="G41" s="53">
        <v>0.44678299999999999</v>
      </c>
      <c r="H41" s="52">
        <v>38.113615000000003</v>
      </c>
      <c r="I41" s="53">
        <v>0.43152190000000001</v>
      </c>
      <c r="J41" s="52">
        <v>8.0216376999999994</v>
      </c>
      <c r="K41" s="53">
        <v>0.2576889</v>
      </c>
      <c r="L41" s="52">
        <v>6.0406804999999997</v>
      </c>
      <c r="M41" s="46">
        <v>0.1888659</v>
      </c>
      <c r="N41" s="88">
        <v>7.1440802999999997</v>
      </c>
      <c r="O41" s="53">
        <v>0.1998896</v>
      </c>
      <c r="P41" s="52">
        <v>11.214615</v>
      </c>
      <c r="Q41" s="53">
        <v>0.26618619999999998</v>
      </c>
      <c r="R41" s="52">
        <v>28.933244999999999</v>
      </c>
      <c r="S41" s="53">
        <v>0.38561069999999997</v>
      </c>
      <c r="T41" s="52">
        <v>34.995170999999999</v>
      </c>
      <c r="U41" s="53">
        <v>0.40175529999999998</v>
      </c>
      <c r="V41" s="52">
        <v>9.8261838000000008</v>
      </c>
      <c r="W41" s="53">
        <v>0.25700299999999998</v>
      </c>
      <c r="X41" s="52">
        <v>7.8867044000000002</v>
      </c>
      <c r="Y41" s="46">
        <v>0.18615870000000001</v>
      </c>
      <c r="Z41" s="88">
        <v>10.668245000000001</v>
      </c>
      <c r="AA41" s="53">
        <v>0.19107209999999999</v>
      </c>
      <c r="AB41" s="52">
        <v>14.200445999999999</v>
      </c>
      <c r="AC41" s="53">
        <v>0.30240020000000001</v>
      </c>
      <c r="AD41" s="52">
        <v>29.886807999999998</v>
      </c>
      <c r="AE41" s="53">
        <v>0.37424449999999998</v>
      </c>
      <c r="AF41" s="52">
        <v>28.506589999999999</v>
      </c>
      <c r="AG41" s="53">
        <v>0.34508929999999999</v>
      </c>
      <c r="AH41" s="52">
        <v>6.0086674000000002</v>
      </c>
      <c r="AI41" s="53">
        <v>0.19280330000000001</v>
      </c>
      <c r="AJ41" s="52">
        <v>10.729244</v>
      </c>
      <c r="AK41" s="46">
        <v>0.20677400000000001</v>
      </c>
      <c r="AL41" s="88">
        <v>19.486901</v>
      </c>
      <c r="AM41" s="53">
        <v>0.26790940000000002</v>
      </c>
      <c r="AN41" s="52">
        <v>16.513327</v>
      </c>
      <c r="AO41" s="53">
        <v>0.3065156</v>
      </c>
      <c r="AP41" s="52">
        <v>28.301932000000001</v>
      </c>
      <c r="AQ41" s="53">
        <v>0.35364709999999999</v>
      </c>
      <c r="AR41" s="52">
        <v>18.887167999999999</v>
      </c>
      <c r="AS41" s="53">
        <v>0.29974050000000002</v>
      </c>
      <c r="AT41" s="52">
        <v>2.8616586000000002</v>
      </c>
      <c r="AU41" s="53">
        <v>0.14203260000000001</v>
      </c>
      <c r="AV41" s="52">
        <v>14.037405</v>
      </c>
      <c r="AW41" s="46">
        <v>0.25824510000000001</v>
      </c>
      <c r="AX41" s="88">
        <v>31.782782000000001</v>
      </c>
      <c r="AY41" s="53">
        <v>0.31650460000000002</v>
      </c>
      <c r="AZ41" s="52">
        <v>17.631464999999999</v>
      </c>
      <c r="BA41" s="53">
        <v>0.3057126</v>
      </c>
      <c r="BB41" s="52">
        <v>22.333773999999998</v>
      </c>
      <c r="BC41" s="53">
        <v>0.32452750000000002</v>
      </c>
      <c r="BD41" s="52">
        <v>9.7590213000000006</v>
      </c>
      <c r="BE41" s="53">
        <v>0.2347833</v>
      </c>
      <c r="BF41" s="52">
        <v>1.2365573000000001</v>
      </c>
      <c r="BG41" s="53">
        <v>0.115423</v>
      </c>
      <c r="BH41" s="52">
        <v>17.573007</v>
      </c>
      <c r="BI41" s="46">
        <v>0.25975429999999999</v>
      </c>
      <c r="BK41" s="61"/>
    </row>
    <row r="42" spans="1:63" s="2" customFormat="1">
      <c r="A42" s="270"/>
      <c r="B42" s="294"/>
      <c r="C42" s="295"/>
      <c r="D42" s="296"/>
      <c r="E42" s="295"/>
      <c r="F42" s="296"/>
      <c r="G42" s="295"/>
      <c r="H42" s="296"/>
      <c r="I42" s="295"/>
      <c r="J42" s="296"/>
      <c r="K42" s="295"/>
      <c r="L42" s="296"/>
      <c r="M42" s="297"/>
      <c r="N42" s="294"/>
      <c r="O42" s="295"/>
      <c r="P42" s="296"/>
      <c r="Q42" s="295"/>
      <c r="R42" s="296"/>
      <c r="S42" s="295"/>
      <c r="T42" s="296"/>
      <c r="U42" s="295"/>
      <c r="V42" s="296"/>
      <c r="W42" s="295"/>
      <c r="X42" s="296"/>
      <c r="Y42" s="297"/>
      <c r="Z42" s="294"/>
      <c r="AA42" s="295"/>
      <c r="AB42" s="296"/>
      <c r="AC42" s="295"/>
      <c r="AD42" s="296"/>
      <c r="AE42" s="295"/>
      <c r="AF42" s="296"/>
      <c r="AG42" s="295"/>
      <c r="AH42" s="296"/>
      <c r="AI42" s="295"/>
      <c r="AJ42" s="296"/>
      <c r="AK42" s="297"/>
      <c r="AL42" s="294"/>
      <c r="AM42" s="295"/>
      <c r="AN42" s="296"/>
      <c r="AO42" s="295"/>
      <c r="AP42" s="296"/>
      <c r="AQ42" s="295"/>
      <c r="AR42" s="296"/>
      <c r="AS42" s="295"/>
      <c r="AT42" s="296"/>
      <c r="AU42" s="295"/>
      <c r="AV42" s="296"/>
      <c r="AW42" s="297"/>
      <c r="AX42" s="294"/>
      <c r="AY42" s="295"/>
      <c r="AZ42" s="296"/>
      <c r="BA42" s="295"/>
      <c r="BB42" s="296"/>
      <c r="BC42" s="295"/>
      <c r="BD42" s="296"/>
      <c r="BE42" s="295"/>
      <c r="BF42" s="296"/>
      <c r="BG42" s="295"/>
      <c r="BH42" s="296"/>
      <c r="BI42" s="297"/>
      <c r="BK42" s="61"/>
    </row>
    <row r="43" spans="1:63">
      <c r="A43" s="21" t="s">
        <v>35</v>
      </c>
      <c r="B43" s="18"/>
      <c r="C43" s="7"/>
      <c r="D43" s="7"/>
      <c r="E43" s="7"/>
      <c r="F43" s="7"/>
      <c r="G43" s="7"/>
      <c r="H43" s="7"/>
      <c r="I43" s="7"/>
      <c r="J43" s="7"/>
      <c r="K43" s="7"/>
      <c r="L43" s="7"/>
      <c r="M43" s="13"/>
      <c r="N43" s="18"/>
      <c r="O43" s="7"/>
      <c r="P43" s="7"/>
      <c r="Q43" s="7"/>
      <c r="R43" s="7"/>
      <c r="S43" s="7"/>
      <c r="T43" s="7"/>
      <c r="U43" s="7"/>
      <c r="V43" s="7"/>
      <c r="W43" s="7"/>
      <c r="X43" s="7"/>
      <c r="Y43" s="13"/>
      <c r="Z43" s="18"/>
      <c r="AA43" s="7"/>
      <c r="AB43" s="7"/>
      <c r="AC43" s="7"/>
      <c r="AD43" s="7"/>
      <c r="AE43" s="7"/>
      <c r="AF43" s="7"/>
      <c r="AG43" s="7"/>
      <c r="AH43" s="7"/>
      <c r="AI43" s="7"/>
      <c r="AJ43" s="7"/>
      <c r="AK43" s="13"/>
      <c r="AL43" s="18"/>
      <c r="AM43" s="7"/>
      <c r="AN43" s="7"/>
      <c r="AO43" s="7"/>
      <c r="AP43" s="7"/>
      <c r="AQ43" s="7"/>
      <c r="AR43" s="7"/>
      <c r="AS43" s="7"/>
      <c r="AT43" s="7"/>
      <c r="AU43" s="7"/>
      <c r="AV43" s="7"/>
      <c r="AW43" s="13"/>
      <c r="AX43" s="18"/>
      <c r="AY43" s="7"/>
      <c r="AZ43" s="7"/>
      <c r="BA43" s="7"/>
      <c r="BB43" s="7"/>
      <c r="BC43" s="7"/>
      <c r="BD43" s="7"/>
      <c r="BE43" s="7"/>
      <c r="BF43" s="7"/>
      <c r="BG43" s="7"/>
      <c r="BH43" s="7"/>
      <c r="BI43" s="13"/>
      <c r="BK43" s="61"/>
    </row>
    <row r="44" spans="1:63" ht="12.75" customHeight="1">
      <c r="A44" s="15" t="s">
        <v>252</v>
      </c>
      <c r="B44" s="72">
        <v>3.5974735999999998</v>
      </c>
      <c r="C44" s="43">
        <v>0.77701640000000005</v>
      </c>
      <c r="D44" s="22" t="s">
        <v>36</v>
      </c>
      <c r="E44" s="43" t="s">
        <v>36</v>
      </c>
      <c r="F44" s="22" t="s">
        <v>36</v>
      </c>
      <c r="G44" s="43" t="s">
        <v>36</v>
      </c>
      <c r="H44" s="22" t="s">
        <v>36</v>
      </c>
      <c r="I44" s="43" t="s">
        <v>36</v>
      </c>
      <c r="J44" s="22" t="s">
        <v>36</v>
      </c>
      <c r="K44" s="43" t="s">
        <v>36</v>
      </c>
      <c r="L44" s="22" t="s">
        <v>36</v>
      </c>
      <c r="M44" s="60" t="s">
        <v>36</v>
      </c>
      <c r="N44" s="72">
        <v>5.3531282999999998</v>
      </c>
      <c r="O44" s="43">
        <v>0.70255520000000005</v>
      </c>
      <c r="P44" s="22" t="s">
        <v>36</v>
      </c>
      <c r="Q44" s="43" t="s">
        <v>36</v>
      </c>
      <c r="R44" s="22" t="s">
        <v>36</v>
      </c>
      <c r="S44" s="43" t="s">
        <v>36</v>
      </c>
      <c r="T44" s="22" t="s">
        <v>36</v>
      </c>
      <c r="U44" s="43" t="s">
        <v>36</v>
      </c>
      <c r="V44" s="22" t="s">
        <v>36</v>
      </c>
      <c r="W44" s="43" t="s">
        <v>36</v>
      </c>
      <c r="X44" s="22" t="s">
        <v>36</v>
      </c>
      <c r="Y44" s="60" t="s">
        <v>36</v>
      </c>
      <c r="Z44" s="72">
        <v>15.971318</v>
      </c>
      <c r="AA44" s="43">
        <v>0.98887190000000003</v>
      </c>
      <c r="AB44" s="22" t="s">
        <v>36</v>
      </c>
      <c r="AC44" s="43" t="s">
        <v>36</v>
      </c>
      <c r="AD44" s="22" t="s">
        <v>36</v>
      </c>
      <c r="AE44" s="43" t="s">
        <v>36</v>
      </c>
      <c r="AF44" s="22" t="s">
        <v>36</v>
      </c>
      <c r="AG44" s="43" t="s">
        <v>36</v>
      </c>
      <c r="AH44" s="22" t="s">
        <v>36</v>
      </c>
      <c r="AI44" s="43" t="s">
        <v>36</v>
      </c>
      <c r="AJ44" s="22" t="s">
        <v>36</v>
      </c>
      <c r="AK44" s="60" t="s">
        <v>36</v>
      </c>
      <c r="AL44" s="72">
        <v>32.793926999999996</v>
      </c>
      <c r="AM44" s="43">
        <v>1.5120745</v>
      </c>
      <c r="AN44" s="22" t="s">
        <v>36</v>
      </c>
      <c r="AO44" s="43" t="s">
        <v>36</v>
      </c>
      <c r="AP44" s="22" t="s">
        <v>36</v>
      </c>
      <c r="AQ44" s="43" t="s">
        <v>36</v>
      </c>
      <c r="AR44" s="22" t="s">
        <v>36</v>
      </c>
      <c r="AS44" s="43" t="s">
        <v>36</v>
      </c>
      <c r="AT44" s="22" t="s">
        <v>36</v>
      </c>
      <c r="AU44" s="43" t="s">
        <v>36</v>
      </c>
      <c r="AV44" s="22" t="s">
        <v>36</v>
      </c>
      <c r="AW44" s="60" t="s">
        <v>36</v>
      </c>
      <c r="AX44" s="72">
        <v>49.883594000000002</v>
      </c>
      <c r="AY44" s="43">
        <v>1.6150207000000001</v>
      </c>
      <c r="AZ44" s="22" t="s">
        <v>36</v>
      </c>
      <c r="BA44" s="43" t="s">
        <v>36</v>
      </c>
      <c r="BB44" s="22" t="s">
        <v>36</v>
      </c>
      <c r="BC44" s="43" t="s">
        <v>36</v>
      </c>
      <c r="BD44" s="22" t="s">
        <v>36</v>
      </c>
      <c r="BE44" s="43" t="s">
        <v>36</v>
      </c>
      <c r="BF44" s="22" t="s">
        <v>36</v>
      </c>
      <c r="BG44" s="43" t="s">
        <v>36</v>
      </c>
      <c r="BH44" s="22" t="s">
        <v>36</v>
      </c>
      <c r="BI44" s="60" t="s">
        <v>36</v>
      </c>
      <c r="BK44" s="61"/>
    </row>
    <row r="45" spans="1:63" ht="12.75" customHeight="1">
      <c r="A45" s="89" t="s">
        <v>82</v>
      </c>
      <c r="B45" s="72" t="s">
        <v>36</v>
      </c>
      <c r="C45" s="43" t="s">
        <v>36</v>
      </c>
      <c r="D45" s="22" t="s">
        <v>36</v>
      </c>
      <c r="E45" s="43" t="s">
        <v>36</v>
      </c>
      <c r="F45" s="22" t="s">
        <v>36</v>
      </c>
      <c r="G45" s="43" t="s">
        <v>36</v>
      </c>
      <c r="H45" s="22" t="s">
        <v>36</v>
      </c>
      <c r="I45" s="43" t="s">
        <v>36</v>
      </c>
      <c r="J45" s="22" t="s">
        <v>36</v>
      </c>
      <c r="K45" s="43" t="s">
        <v>36</v>
      </c>
      <c r="L45" s="22" t="s">
        <v>36</v>
      </c>
      <c r="M45" s="60" t="s">
        <v>36</v>
      </c>
      <c r="N45" s="72" t="s">
        <v>36</v>
      </c>
      <c r="O45" s="43" t="s">
        <v>36</v>
      </c>
      <c r="P45" s="22" t="s">
        <v>36</v>
      </c>
      <c r="Q45" s="43" t="s">
        <v>36</v>
      </c>
      <c r="R45" s="22" t="s">
        <v>36</v>
      </c>
      <c r="S45" s="43" t="s">
        <v>36</v>
      </c>
      <c r="T45" s="22" t="s">
        <v>36</v>
      </c>
      <c r="U45" s="43" t="s">
        <v>36</v>
      </c>
      <c r="V45" s="22" t="s">
        <v>36</v>
      </c>
      <c r="W45" s="43" t="s">
        <v>36</v>
      </c>
      <c r="X45" s="22" t="s">
        <v>36</v>
      </c>
      <c r="Y45" s="60" t="s">
        <v>36</v>
      </c>
      <c r="Z45" s="72" t="s">
        <v>36</v>
      </c>
      <c r="AA45" s="43" t="s">
        <v>36</v>
      </c>
      <c r="AB45" s="22" t="s">
        <v>36</v>
      </c>
      <c r="AC45" s="43" t="s">
        <v>36</v>
      </c>
      <c r="AD45" s="22" t="s">
        <v>36</v>
      </c>
      <c r="AE45" s="43" t="s">
        <v>36</v>
      </c>
      <c r="AF45" s="22" t="s">
        <v>36</v>
      </c>
      <c r="AG45" s="43" t="s">
        <v>36</v>
      </c>
      <c r="AH45" s="22" t="s">
        <v>36</v>
      </c>
      <c r="AI45" s="43" t="s">
        <v>36</v>
      </c>
      <c r="AJ45" s="22" t="s">
        <v>36</v>
      </c>
      <c r="AK45" s="60" t="s">
        <v>36</v>
      </c>
      <c r="AL45" s="72" t="s">
        <v>36</v>
      </c>
      <c r="AM45" s="43" t="s">
        <v>36</v>
      </c>
      <c r="AN45" s="22" t="s">
        <v>36</v>
      </c>
      <c r="AO45" s="43" t="s">
        <v>36</v>
      </c>
      <c r="AP45" s="22" t="s">
        <v>36</v>
      </c>
      <c r="AQ45" s="43" t="s">
        <v>36</v>
      </c>
      <c r="AR45" s="22" t="s">
        <v>36</v>
      </c>
      <c r="AS45" s="43" t="s">
        <v>36</v>
      </c>
      <c r="AT45" s="22" t="s">
        <v>36</v>
      </c>
      <c r="AU45" s="43" t="s">
        <v>36</v>
      </c>
      <c r="AV45" s="22" t="s">
        <v>36</v>
      </c>
      <c r="AW45" s="60" t="s">
        <v>36</v>
      </c>
      <c r="AX45" s="72" t="s">
        <v>36</v>
      </c>
      <c r="AY45" s="43" t="s">
        <v>36</v>
      </c>
      <c r="AZ45" s="22" t="s">
        <v>36</v>
      </c>
      <c r="BA45" s="43" t="s">
        <v>36</v>
      </c>
      <c r="BB45" s="22" t="s">
        <v>36</v>
      </c>
      <c r="BC45" s="43" t="s">
        <v>36</v>
      </c>
      <c r="BD45" s="22" t="s">
        <v>36</v>
      </c>
      <c r="BE45" s="43" t="s">
        <v>36</v>
      </c>
      <c r="BF45" s="22" t="s">
        <v>36</v>
      </c>
      <c r="BG45" s="43" t="s">
        <v>36</v>
      </c>
      <c r="BH45" s="22" t="s">
        <v>36</v>
      </c>
      <c r="BI45" s="60" t="s">
        <v>36</v>
      </c>
      <c r="BK45" s="61"/>
    </row>
    <row r="46" spans="1:63" ht="12.75" customHeight="1">
      <c r="A46" s="89" t="s">
        <v>83</v>
      </c>
      <c r="B46" s="72">
        <v>1.9112452</v>
      </c>
      <c r="C46" s="43">
        <v>0.61498050000000004</v>
      </c>
      <c r="D46" s="22">
        <v>21.510369000000001</v>
      </c>
      <c r="E46" s="43">
        <v>2.2368391000000001</v>
      </c>
      <c r="F46" s="22">
        <v>41.948425</v>
      </c>
      <c r="G46" s="43">
        <v>2.6181426000000001</v>
      </c>
      <c r="H46" s="22">
        <v>28.192115000000001</v>
      </c>
      <c r="I46" s="43">
        <v>2.7440329000000001</v>
      </c>
      <c r="J46" s="22">
        <v>3.7981664999999998</v>
      </c>
      <c r="K46" s="43">
        <v>1.0587081</v>
      </c>
      <c r="L46" s="22">
        <v>2.6396796</v>
      </c>
      <c r="M46" s="60">
        <v>0.98377870000000001</v>
      </c>
      <c r="N46" s="72">
        <v>4.6128667999999999</v>
      </c>
      <c r="O46" s="43">
        <v>0.7653335</v>
      </c>
      <c r="P46" s="22">
        <v>23.666931999999999</v>
      </c>
      <c r="Q46" s="43">
        <v>2.0256015000000001</v>
      </c>
      <c r="R46" s="22">
        <v>37.139445000000002</v>
      </c>
      <c r="S46" s="43">
        <v>2.6571851</v>
      </c>
      <c r="T46" s="22">
        <v>25.994674</v>
      </c>
      <c r="U46" s="43">
        <v>2.2252936000000001</v>
      </c>
      <c r="V46" s="22">
        <v>4.0275352</v>
      </c>
      <c r="W46" s="43">
        <v>1.0683750999999999</v>
      </c>
      <c r="X46" s="22">
        <v>4.5585471999999996</v>
      </c>
      <c r="Y46" s="60">
        <v>1.4973282999999999</v>
      </c>
      <c r="Z46" s="72">
        <v>14.215033</v>
      </c>
      <c r="AA46" s="43">
        <v>1.3728684</v>
      </c>
      <c r="AB46" s="22">
        <v>29.73189</v>
      </c>
      <c r="AC46" s="43">
        <v>2.1384390999999998</v>
      </c>
      <c r="AD46" s="22">
        <v>30.922149000000001</v>
      </c>
      <c r="AE46" s="43">
        <v>2.1733815000000001</v>
      </c>
      <c r="AF46" s="22">
        <v>15.318273</v>
      </c>
      <c r="AG46" s="43">
        <v>1.611</v>
      </c>
      <c r="AH46" s="22">
        <v>2.2237298000000001</v>
      </c>
      <c r="AI46" s="43">
        <v>0.81372650000000002</v>
      </c>
      <c r="AJ46" s="22">
        <v>7.5889246000000004</v>
      </c>
      <c r="AK46" s="60">
        <v>1.4265972</v>
      </c>
      <c r="AL46" s="72">
        <v>30.491313999999999</v>
      </c>
      <c r="AM46" s="43">
        <v>1.6968232999999999</v>
      </c>
      <c r="AN46" s="22">
        <v>28.837406000000001</v>
      </c>
      <c r="AO46" s="43">
        <v>1.876954</v>
      </c>
      <c r="AP46" s="22">
        <v>23.821489</v>
      </c>
      <c r="AQ46" s="43">
        <v>1.8792496000000001</v>
      </c>
      <c r="AR46" s="22">
        <v>8.1068522000000005</v>
      </c>
      <c r="AS46" s="43">
        <v>1.2228417</v>
      </c>
      <c r="AT46" s="22">
        <v>0.70282909999999998</v>
      </c>
      <c r="AU46" s="43">
        <v>0.4705918</v>
      </c>
      <c r="AV46" s="22">
        <v>8.0401094000000004</v>
      </c>
      <c r="AW46" s="60">
        <v>1.5101502</v>
      </c>
      <c r="AX46" s="72">
        <v>48.077083999999999</v>
      </c>
      <c r="AY46" s="43">
        <v>1.8827893</v>
      </c>
      <c r="AZ46" s="22">
        <v>22.867262</v>
      </c>
      <c r="BA46" s="43">
        <v>1.5259788999999999</v>
      </c>
      <c r="BB46" s="22">
        <v>14.880269</v>
      </c>
      <c r="BC46" s="43">
        <v>1.1626666000000001</v>
      </c>
      <c r="BD46" s="22">
        <v>3.4457608999999998</v>
      </c>
      <c r="BE46" s="43">
        <v>0.62710540000000004</v>
      </c>
      <c r="BF46" s="22" t="s">
        <v>22</v>
      </c>
      <c r="BG46" s="43" t="s">
        <v>22</v>
      </c>
      <c r="BH46" s="22">
        <v>10.645915</v>
      </c>
      <c r="BI46" s="60">
        <v>1.6432674</v>
      </c>
      <c r="BK46" s="61"/>
    </row>
    <row r="47" spans="1:63" ht="12.75" customHeight="1">
      <c r="A47" s="94" t="s">
        <v>253</v>
      </c>
      <c r="B47" s="72">
        <v>3.3686658999999999</v>
      </c>
      <c r="C47" s="43">
        <v>0.60049560000000002</v>
      </c>
      <c r="D47" s="22">
        <v>15.571365</v>
      </c>
      <c r="E47" s="43">
        <v>3.6978729000000001</v>
      </c>
      <c r="F47" s="22">
        <v>35.661472000000003</v>
      </c>
      <c r="G47" s="43">
        <v>2.9921438999999999</v>
      </c>
      <c r="H47" s="22">
        <v>30.418602</v>
      </c>
      <c r="I47" s="43">
        <v>3.0212197999999999</v>
      </c>
      <c r="J47" s="22">
        <v>8.3908953999999998</v>
      </c>
      <c r="K47" s="43">
        <v>2.2253101000000002</v>
      </c>
      <c r="L47" s="22">
        <v>6.5889993999999996</v>
      </c>
      <c r="M47" s="60">
        <v>1.2881495000000001</v>
      </c>
      <c r="N47" s="72">
        <v>6.9331128</v>
      </c>
      <c r="O47" s="43">
        <v>1.6765527</v>
      </c>
      <c r="P47" s="22">
        <v>17.616247000000001</v>
      </c>
      <c r="Q47" s="43">
        <v>4.1676031</v>
      </c>
      <c r="R47" s="22">
        <v>29.177454000000001</v>
      </c>
      <c r="S47" s="43">
        <v>2.3882712000000001</v>
      </c>
      <c r="T47" s="22">
        <v>26.611059999999998</v>
      </c>
      <c r="U47" s="43">
        <v>2.9806531000000001</v>
      </c>
      <c r="V47" s="22">
        <v>7.1958603999999999</v>
      </c>
      <c r="W47" s="43">
        <v>1.8384855</v>
      </c>
      <c r="X47" s="22">
        <v>12.466265</v>
      </c>
      <c r="Y47" s="60">
        <v>1.7344238999999999</v>
      </c>
      <c r="Z47" s="72">
        <v>14.268723</v>
      </c>
      <c r="AA47" s="43">
        <v>2.3960982</v>
      </c>
      <c r="AB47" s="22">
        <v>18.774457999999999</v>
      </c>
      <c r="AC47" s="43">
        <v>2.9180522999999998</v>
      </c>
      <c r="AD47" s="22">
        <v>30.382807</v>
      </c>
      <c r="AE47" s="43">
        <v>3.4335420999999999</v>
      </c>
      <c r="AF47" s="22">
        <v>17.170203999999998</v>
      </c>
      <c r="AG47" s="43">
        <v>2.2494136</v>
      </c>
      <c r="AH47" s="22">
        <v>4.8273548000000002</v>
      </c>
      <c r="AI47" s="43">
        <v>1.8156015999999999</v>
      </c>
      <c r="AJ47" s="22">
        <v>14.576453000000001</v>
      </c>
      <c r="AK47" s="60">
        <v>2.8969871</v>
      </c>
      <c r="AL47" s="72">
        <v>29.076781</v>
      </c>
      <c r="AM47" s="43">
        <v>3.9091151000000002</v>
      </c>
      <c r="AN47" s="22">
        <v>10.630371</v>
      </c>
      <c r="AO47" s="43">
        <v>1.5638931</v>
      </c>
      <c r="AP47" s="22">
        <v>21.294008000000002</v>
      </c>
      <c r="AQ47" s="43">
        <v>2.6849875999999999</v>
      </c>
      <c r="AR47" s="22">
        <v>19.708872</v>
      </c>
      <c r="AS47" s="43">
        <v>2.6179676000000001</v>
      </c>
      <c r="AT47" s="22">
        <v>5.7065595</v>
      </c>
      <c r="AU47" s="43">
        <v>1.4066145000000001</v>
      </c>
      <c r="AV47" s="22">
        <v>13.583409</v>
      </c>
      <c r="AW47" s="60">
        <v>1.8527461999999999</v>
      </c>
      <c r="AX47" s="72">
        <v>50.728785999999999</v>
      </c>
      <c r="AY47" s="43">
        <v>3.7855623999999999</v>
      </c>
      <c r="AZ47" s="22">
        <v>11.712655</v>
      </c>
      <c r="BA47" s="43">
        <v>3.2250396000000001</v>
      </c>
      <c r="BB47" s="22">
        <v>12.2704</v>
      </c>
      <c r="BC47" s="43">
        <v>1.6716375999999999</v>
      </c>
      <c r="BD47" s="22">
        <v>7.5887418999999996</v>
      </c>
      <c r="BE47" s="43">
        <v>1.7832542</v>
      </c>
      <c r="BF47" s="22">
        <v>1.4507384000000001</v>
      </c>
      <c r="BG47" s="43">
        <v>0.79234300000000002</v>
      </c>
      <c r="BH47" s="22">
        <v>16.24868</v>
      </c>
      <c r="BI47" s="60">
        <v>2.0669046</v>
      </c>
      <c r="BK47" s="61"/>
    </row>
    <row r="48" spans="1:63" s="2" customFormat="1" ht="12.75" customHeight="1">
      <c r="A48" s="92" t="s">
        <v>84</v>
      </c>
      <c r="B48" s="75">
        <v>3.2602307000000001</v>
      </c>
      <c r="C48" s="45">
        <v>0.44451210000000002</v>
      </c>
      <c r="D48" s="44">
        <v>6.5248032</v>
      </c>
      <c r="E48" s="45">
        <v>1.0434143</v>
      </c>
      <c r="F48" s="44">
        <v>24.260807</v>
      </c>
      <c r="G48" s="45">
        <v>1.7301667999999999</v>
      </c>
      <c r="H48" s="44">
        <v>49.173513</v>
      </c>
      <c r="I48" s="45">
        <v>2.1626213000000001</v>
      </c>
      <c r="J48" s="44">
        <v>15.692838</v>
      </c>
      <c r="K48" s="45">
        <v>1.6017117999999999</v>
      </c>
      <c r="L48" s="44">
        <v>1.0878091000000001</v>
      </c>
      <c r="M48" s="63">
        <v>0.28689049999999999</v>
      </c>
      <c r="N48" s="75">
        <v>6.0374153000000002</v>
      </c>
      <c r="O48" s="45">
        <v>0.70619900000000002</v>
      </c>
      <c r="P48" s="44">
        <v>8.1957143000000006</v>
      </c>
      <c r="Q48" s="45">
        <v>0.88985380000000003</v>
      </c>
      <c r="R48" s="44">
        <v>24.943560999999999</v>
      </c>
      <c r="S48" s="45">
        <v>1.4616861999999999</v>
      </c>
      <c r="T48" s="44">
        <v>44.004230999999997</v>
      </c>
      <c r="U48" s="45">
        <v>1.8234131</v>
      </c>
      <c r="V48" s="44">
        <v>14.841348</v>
      </c>
      <c r="W48" s="45">
        <v>1.5647209</v>
      </c>
      <c r="X48" s="44">
        <v>1.9777305000000001</v>
      </c>
      <c r="Y48" s="63">
        <v>0.44794869999999998</v>
      </c>
      <c r="Z48" s="75">
        <v>12.873984</v>
      </c>
      <c r="AA48" s="45">
        <v>1.0135320000000001</v>
      </c>
      <c r="AB48" s="44">
        <v>12.61082</v>
      </c>
      <c r="AC48" s="45">
        <v>1.0723289</v>
      </c>
      <c r="AD48" s="44">
        <v>30.23443</v>
      </c>
      <c r="AE48" s="45">
        <v>1.6288039999999999</v>
      </c>
      <c r="AF48" s="44">
        <v>33.099508</v>
      </c>
      <c r="AG48" s="45">
        <v>1.6571256000000001</v>
      </c>
      <c r="AH48" s="44">
        <v>6.6042497999999998</v>
      </c>
      <c r="AI48" s="45">
        <v>0.93947689999999995</v>
      </c>
      <c r="AJ48" s="44">
        <v>4.5770073</v>
      </c>
      <c r="AK48" s="63">
        <v>0.61051800000000001</v>
      </c>
      <c r="AL48" s="75">
        <v>26.846564000000001</v>
      </c>
      <c r="AM48" s="45">
        <v>1.1154807</v>
      </c>
      <c r="AN48" s="44">
        <v>15.130882</v>
      </c>
      <c r="AO48" s="45">
        <v>1.2926456</v>
      </c>
      <c r="AP48" s="44">
        <v>26.522621000000001</v>
      </c>
      <c r="AQ48" s="45">
        <v>1.8004754000000001</v>
      </c>
      <c r="AR48" s="44">
        <v>18.016027999999999</v>
      </c>
      <c r="AS48" s="45">
        <v>1.4412966</v>
      </c>
      <c r="AT48" s="44">
        <v>2.75528</v>
      </c>
      <c r="AU48" s="45">
        <v>0.61553190000000002</v>
      </c>
      <c r="AV48" s="44">
        <v>10.728624999999999</v>
      </c>
      <c r="AW48" s="63">
        <v>1.0003097000000001</v>
      </c>
      <c r="AX48" s="75">
        <v>42.940990999999997</v>
      </c>
      <c r="AY48" s="45">
        <v>1.5443703</v>
      </c>
      <c r="AZ48" s="44">
        <v>18.782067999999999</v>
      </c>
      <c r="BA48" s="45">
        <v>1.4893988</v>
      </c>
      <c r="BB48" s="44">
        <v>18.337391</v>
      </c>
      <c r="BC48" s="45">
        <v>1.4084483999999999</v>
      </c>
      <c r="BD48" s="44">
        <v>5.8923063000000004</v>
      </c>
      <c r="BE48" s="45">
        <v>0.98330949999999995</v>
      </c>
      <c r="BF48" s="44" t="s">
        <v>22</v>
      </c>
      <c r="BG48" s="45" t="s">
        <v>22</v>
      </c>
      <c r="BH48" s="44">
        <v>13.514113</v>
      </c>
      <c r="BI48" s="63">
        <v>1.130706</v>
      </c>
      <c r="BK48" s="61"/>
    </row>
    <row r="49" spans="1:177" ht="60.75" customHeight="1">
      <c r="A49" s="350" t="s">
        <v>254</v>
      </c>
      <c r="B49" s="331"/>
      <c r="C49" s="331"/>
      <c r="D49" s="331"/>
      <c r="E49" s="331"/>
      <c r="F49" s="331"/>
      <c r="G49" s="331"/>
      <c r="H49" s="331"/>
      <c r="I49" s="331"/>
      <c r="J49" s="331"/>
      <c r="K49" s="331"/>
      <c r="L49" s="331"/>
      <c r="M49" s="331"/>
      <c r="N49" s="350"/>
      <c r="O49" s="350"/>
      <c r="P49" s="350"/>
      <c r="Q49" s="350"/>
      <c r="R49" s="350"/>
      <c r="S49" s="350"/>
      <c r="T49" s="350"/>
      <c r="U49" s="350"/>
      <c r="V49" s="350"/>
      <c r="W49" s="350"/>
      <c r="X49" s="379"/>
      <c r="Y49" s="379"/>
      <c r="Z49" s="350"/>
      <c r="AA49" s="350"/>
      <c r="AB49" s="350"/>
      <c r="AC49" s="350"/>
      <c r="AD49" s="350"/>
      <c r="AE49" s="350"/>
      <c r="AF49" s="350"/>
      <c r="AG49" s="98"/>
      <c r="AH49" s="98"/>
      <c r="AI49" s="98"/>
      <c r="AJ49" s="153"/>
      <c r="AK49" s="153"/>
      <c r="AL49" s="85"/>
      <c r="AM49" s="85"/>
      <c r="AN49" s="85"/>
      <c r="AO49" s="85"/>
      <c r="AP49" s="85"/>
      <c r="AQ49" s="85"/>
      <c r="AR49" s="85"/>
      <c r="AS49" s="85"/>
      <c r="AT49" s="85"/>
      <c r="AU49" s="85"/>
      <c r="AV49" s="153"/>
      <c r="AW49" s="153"/>
      <c r="AX49" s="85"/>
      <c r="AY49" s="85"/>
      <c r="AZ49" s="85"/>
      <c r="BA49" s="85"/>
      <c r="BB49" s="85"/>
      <c r="BC49" s="85"/>
      <c r="BD49" s="85"/>
      <c r="BE49" s="85"/>
      <c r="BF49" s="85"/>
      <c r="BG49" s="85"/>
      <c r="BH49" s="153"/>
      <c r="BI49" s="153"/>
    </row>
    <row r="50" spans="1:177" ht="12" customHeight="1">
      <c r="A50" s="331" t="s">
        <v>282</v>
      </c>
      <c r="B50" s="331"/>
      <c r="C50" s="331"/>
      <c r="D50" s="331"/>
      <c r="E50" s="331"/>
      <c r="F50" s="331"/>
      <c r="G50" s="331"/>
      <c r="H50" s="331"/>
      <c r="I50" s="331"/>
      <c r="J50" s="331"/>
      <c r="K50" s="331"/>
      <c r="L50" s="331"/>
      <c r="M50" s="331"/>
      <c r="N50" s="331"/>
      <c r="O50" s="331"/>
      <c r="P50" s="331"/>
      <c r="Q50" s="331"/>
      <c r="R50" s="331"/>
      <c r="S50" s="331"/>
      <c r="T50" s="331"/>
      <c r="U50" s="331"/>
      <c r="V50" s="331"/>
      <c r="W50" s="331"/>
      <c r="X50" s="331"/>
      <c r="Y50" s="331"/>
      <c r="Z50" s="331"/>
      <c r="AA50" s="331"/>
      <c r="AB50" s="331"/>
      <c r="AC50" s="331"/>
      <c r="AD50" s="331"/>
      <c r="AE50" s="331"/>
      <c r="AF50" s="331"/>
      <c r="AG50" s="99"/>
      <c r="AH50" s="99"/>
      <c r="AI50" s="99"/>
      <c r="AJ50" s="99"/>
      <c r="AK50" s="99"/>
      <c r="AL50" s="54"/>
      <c r="AM50" s="54"/>
      <c r="AN50" s="54"/>
      <c r="AO50" s="54"/>
      <c r="AP50" s="54"/>
      <c r="AQ50" s="54"/>
      <c r="AR50" s="54"/>
      <c r="AS50" s="54"/>
      <c r="AT50" s="54"/>
      <c r="AU50" s="54"/>
      <c r="AV50" s="99"/>
      <c r="AW50" s="99"/>
      <c r="AX50" s="54"/>
      <c r="AY50" s="54"/>
      <c r="AZ50" s="54"/>
      <c r="BA50" s="54"/>
      <c r="BB50" s="54"/>
      <c r="BC50" s="54"/>
      <c r="BD50" s="54"/>
      <c r="BE50" s="54"/>
      <c r="BF50" s="54"/>
      <c r="BG50" s="54"/>
      <c r="BH50" s="99"/>
      <c r="BI50" s="99"/>
      <c r="BJ50"/>
      <c r="BK50"/>
    </row>
    <row r="51" spans="1:177" ht="8.25" customHeight="1">
      <c r="A51" s="375" t="s">
        <v>287</v>
      </c>
      <c r="B51" s="375"/>
      <c r="C51" s="375"/>
      <c r="D51" s="375"/>
      <c r="E51" s="375"/>
      <c r="F51" s="375"/>
      <c r="G51" s="375"/>
      <c r="H51" s="375"/>
      <c r="I51" s="375"/>
      <c r="J51" s="375"/>
      <c r="K51" s="375"/>
      <c r="L51" s="375"/>
      <c r="M51" s="375"/>
      <c r="N51" s="375"/>
      <c r="O51" s="375"/>
      <c r="P51" s="375"/>
      <c r="Q51" s="375"/>
      <c r="R51" s="375"/>
      <c r="S51" s="375"/>
      <c r="T51" s="375"/>
      <c r="U51" s="375"/>
      <c r="V51" s="375"/>
      <c r="W51" s="375"/>
      <c r="X51" s="375"/>
      <c r="Y51" s="375"/>
      <c r="Z51" s="375"/>
      <c r="AA51" s="375"/>
      <c r="AB51" s="375"/>
      <c r="AC51" s="375"/>
      <c r="AD51" s="375"/>
      <c r="AE51" s="375"/>
      <c r="AF51" s="375"/>
      <c r="AG51" s="99"/>
      <c r="AH51" s="99"/>
      <c r="AI51" s="99"/>
      <c r="AJ51" s="99"/>
      <c r="AK51" s="99"/>
      <c r="AL51" s="375"/>
      <c r="AM51" s="375"/>
      <c r="AN51" s="375"/>
      <c r="AO51" s="375"/>
      <c r="AP51" s="375"/>
      <c r="AQ51" s="375"/>
      <c r="AR51" s="375"/>
      <c r="AS51" s="375"/>
      <c r="AT51" s="375"/>
      <c r="AU51" s="375"/>
      <c r="AV51" s="99"/>
      <c r="AW51" s="99"/>
      <c r="AX51" s="375"/>
      <c r="AY51" s="375"/>
      <c r="AZ51" s="375"/>
      <c r="BA51" s="375"/>
      <c r="BB51" s="375"/>
      <c r="BC51" s="375"/>
      <c r="BD51" s="375"/>
      <c r="BE51" s="375"/>
      <c r="BF51" s="375"/>
      <c r="BG51" s="375"/>
      <c r="BH51" s="99"/>
      <c r="BI51" s="99"/>
      <c r="BL51" s="2"/>
      <c r="BM51" s="2"/>
      <c r="BN51" s="2"/>
      <c r="BO51" s="2"/>
      <c r="BP51" s="2"/>
      <c r="BQ51" s="2"/>
      <c r="BR51" s="2"/>
      <c r="BS51" s="2"/>
      <c r="BT51" s="2"/>
      <c r="BU51" s="2"/>
      <c r="BV51" s="2"/>
      <c r="BW51" s="2"/>
      <c r="BX51" s="2"/>
      <c r="BY51" s="2"/>
      <c r="BZ51" s="2"/>
      <c r="CA51" s="2"/>
      <c r="CB51" s="2"/>
      <c r="CC51" s="2"/>
      <c r="CD51" s="2"/>
      <c r="CE51" s="2"/>
      <c r="CF51" s="2"/>
      <c r="CG51" s="2"/>
      <c r="CH51" s="2"/>
      <c r="CI51" s="2"/>
      <c r="CJ51" s="2"/>
      <c r="CK51" s="2"/>
      <c r="CL51" s="2"/>
      <c r="CM51" s="2"/>
      <c r="CN51" s="2"/>
      <c r="CO51" s="2"/>
      <c r="CP51" s="2"/>
      <c r="CQ51" s="2"/>
      <c r="CR51" s="2"/>
      <c r="CS51" s="2"/>
      <c r="CT51" s="2"/>
      <c r="CU51" s="2"/>
      <c r="CV51" s="2"/>
      <c r="CW51" s="2"/>
      <c r="CX51" s="2"/>
      <c r="CY51" s="2"/>
      <c r="CZ51" s="2"/>
      <c r="DA51" s="2"/>
      <c r="DB51" s="2"/>
      <c r="DC51" s="2"/>
      <c r="DD51" s="2"/>
      <c r="DE51" s="2"/>
      <c r="DF51" s="2"/>
      <c r="DG51" s="2"/>
      <c r="DH51" s="2"/>
      <c r="DI51" s="2"/>
      <c r="DJ51" s="2"/>
      <c r="DK51" s="2"/>
      <c r="DL51" s="2"/>
      <c r="DM51" s="2"/>
      <c r="DN51" s="2"/>
      <c r="DO51" s="2"/>
      <c r="DP51" s="2"/>
      <c r="DQ51" s="2"/>
      <c r="DR51" s="2"/>
      <c r="DS51" s="2"/>
      <c r="DT51" s="2"/>
      <c r="DU51" s="2"/>
      <c r="DV51" s="2"/>
      <c r="DW51" s="2"/>
      <c r="DX51" s="2"/>
      <c r="DY51" s="2"/>
      <c r="DZ51" s="2"/>
      <c r="EA51" s="2"/>
      <c r="EB51" s="2"/>
      <c r="EC51" s="2"/>
      <c r="ED51" s="2"/>
      <c r="EE51" s="2"/>
      <c r="EF51" s="2"/>
      <c r="EG51" s="2"/>
      <c r="EH51" s="2"/>
      <c r="EI51" s="2"/>
      <c r="EJ51" s="2"/>
      <c r="EK51" s="2"/>
      <c r="EL51" s="2"/>
      <c r="EM51" s="2"/>
      <c r="EN51" s="2"/>
      <c r="EO51" s="2"/>
      <c r="EP51" s="2"/>
      <c r="EQ51" s="2"/>
      <c r="ER51" s="2"/>
      <c r="ES51" s="2"/>
      <c r="ET51" s="2"/>
      <c r="EU51" s="2"/>
      <c r="EV51" s="2"/>
      <c r="EW51" s="2"/>
      <c r="EX51" s="2"/>
      <c r="EY51" s="2"/>
      <c r="EZ51" s="2"/>
      <c r="FA51" s="2"/>
      <c r="FB51" s="2"/>
      <c r="FC51" s="2"/>
      <c r="FD51" s="2"/>
      <c r="FE51" s="2"/>
      <c r="FF51" s="2"/>
      <c r="FG51" s="2"/>
      <c r="FH51" s="2"/>
      <c r="FI51" s="2"/>
      <c r="FJ51" s="2"/>
      <c r="FK51" s="2"/>
      <c r="FL51" s="2"/>
      <c r="FM51" s="2"/>
      <c r="FN51" s="2"/>
      <c r="FO51" s="2"/>
      <c r="FP51" s="2"/>
      <c r="FQ51" s="2"/>
      <c r="FR51" s="2"/>
      <c r="FS51" s="2"/>
      <c r="FT51" s="2"/>
      <c r="FU51" s="2"/>
    </row>
    <row r="52" spans="1:177" ht="8.25" customHeight="1">
      <c r="A52" s="375"/>
      <c r="B52" s="375"/>
      <c r="C52" s="375"/>
      <c r="D52" s="375"/>
      <c r="E52" s="375"/>
      <c r="F52" s="375"/>
      <c r="G52" s="375"/>
      <c r="H52" s="375"/>
      <c r="I52" s="375"/>
      <c r="J52" s="375"/>
      <c r="K52" s="375"/>
      <c r="L52" s="375"/>
      <c r="M52" s="375"/>
      <c r="N52" s="375"/>
      <c r="O52" s="375"/>
      <c r="P52" s="375"/>
      <c r="Q52" s="375"/>
      <c r="R52" s="375"/>
      <c r="S52" s="375"/>
      <c r="T52" s="375"/>
      <c r="U52" s="375"/>
      <c r="V52" s="375"/>
      <c r="W52" s="375"/>
      <c r="X52" s="375"/>
      <c r="Y52" s="375"/>
      <c r="Z52" s="375"/>
      <c r="AA52" s="375"/>
      <c r="AB52" s="375"/>
      <c r="AC52" s="375"/>
      <c r="AD52" s="375"/>
      <c r="AE52" s="375"/>
      <c r="AF52" s="375"/>
      <c r="AG52" s="99"/>
      <c r="AH52" s="99"/>
      <c r="AI52" s="99"/>
      <c r="AJ52" s="99"/>
      <c r="AK52" s="99"/>
      <c r="AL52" s="375"/>
      <c r="AM52" s="375"/>
      <c r="AN52" s="375"/>
      <c r="AO52" s="375"/>
      <c r="AP52" s="375"/>
      <c r="AQ52" s="375"/>
      <c r="AR52" s="375"/>
      <c r="AS52" s="375"/>
      <c r="AT52" s="375"/>
      <c r="AU52" s="375"/>
      <c r="AV52" s="99"/>
      <c r="AW52" s="99"/>
      <c r="AX52" s="375"/>
      <c r="AY52" s="375"/>
      <c r="AZ52" s="375"/>
      <c r="BA52" s="375"/>
      <c r="BB52" s="375"/>
      <c r="BC52" s="375"/>
      <c r="BD52" s="375"/>
      <c r="BE52" s="375"/>
      <c r="BF52" s="375"/>
      <c r="BG52" s="375"/>
      <c r="BH52" s="99"/>
      <c r="BI52" s="99"/>
      <c r="BL52" s="2"/>
      <c r="BM52" s="2"/>
      <c r="BN52" s="2"/>
      <c r="BO52" s="2"/>
      <c r="BP52" s="2"/>
      <c r="BQ52" s="2"/>
      <c r="BR52" s="2"/>
      <c r="BS52" s="2"/>
      <c r="BT52" s="2"/>
      <c r="BU52" s="2"/>
      <c r="BV52" s="2"/>
      <c r="BW52" s="2"/>
      <c r="BX52" s="2"/>
      <c r="BY52" s="2"/>
      <c r="BZ52" s="2"/>
      <c r="CA52" s="2"/>
      <c r="CB52" s="2"/>
      <c r="CC52" s="2"/>
      <c r="CD52" s="2"/>
      <c r="CE52" s="2"/>
      <c r="CF52" s="2"/>
      <c r="CG52" s="2"/>
      <c r="CH52" s="2"/>
      <c r="CI52" s="2"/>
      <c r="CJ52" s="2"/>
      <c r="CK52" s="2"/>
      <c r="CL52" s="2"/>
      <c r="CM52" s="2"/>
      <c r="CN52" s="2"/>
      <c r="CO52" s="2"/>
      <c r="CP52" s="2"/>
      <c r="CQ52" s="2"/>
      <c r="CR52" s="2"/>
      <c r="CS52" s="2"/>
      <c r="CT52" s="2"/>
      <c r="CU52" s="2"/>
      <c r="CV52" s="2"/>
      <c r="CW52" s="2"/>
      <c r="CX52" s="2"/>
      <c r="CY52" s="2"/>
      <c r="CZ52" s="2"/>
      <c r="DA52" s="2"/>
      <c r="DB52" s="2"/>
      <c r="DC52" s="2"/>
      <c r="DD52" s="2"/>
      <c r="DE52" s="2"/>
      <c r="DF52" s="2"/>
      <c r="DG52" s="2"/>
      <c r="DH52" s="2"/>
      <c r="DI52" s="2"/>
      <c r="DJ52" s="2"/>
      <c r="DK52" s="2"/>
      <c r="DL52" s="2"/>
      <c r="DM52" s="2"/>
      <c r="DN52" s="2"/>
      <c r="DO52" s="2"/>
      <c r="DP52" s="2"/>
      <c r="DQ52" s="2"/>
      <c r="DR52" s="2"/>
      <c r="DS52" s="2"/>
      <c r="DT52" s="2"/>
      <c r="DU52" s="2"/>
      <c r="DV52" s="2"/>
      <c r="DW52" s="2"/>
      <c r="DX52" s="2"/>
      <c r="DY52" s="2"/>
      <c r="DZ52" s="2"/>
      <c r="EA52" s="2"/>
      <c r="EB52" s="2"/>
      <c r="EC52" s="2"/>
      <c r="ED52" s="2"/>
      <c r="EE52" s="2"/>
      <c r="EF52" s="2"/>
      <c r="EG52" s="2"/>
      <c r="EH52" s="2"/>
      <c r="EI52" s="2"/>
      <c r="EJ52" s="2"/>
      <c r="EK52" s="2"/>
      <c r="EL52" s="2"/>
      <c r="EM52" s="2"/>
      <c r="EN52" s="2"/>
      <c r="EO52" s="2"/>
      <c r="EP52" s="2"/>
      <c r="EQ52" s="2"/>
      <c r="ER52" s="2"/>
      <c r="ES52" s="2"/>
      <c r="ET52" s="2"/>
      <c r="EU52" s="2"/>
      <c r="EV52" s="2"/>
      <c r="EW52" s="2"/>
      <c r="EX52" s="2"/>
      <c r="EY52" s="2"/>
      <c r="EZ52" s="2"/>
      <c r="FA52" s="2"/>
      <c r="FB52" s="2"/>
      <c r="FC52" s="2"/>
      <c r="FD52" s="2"/>
      <c r="FE52" s="2"/>
      <c r="FF52" s="2"/>
      <c r="FG52" s="2"/>
      <c r="FH52" s="2"/>
      <c r="FI52" s="2"/>
      <c r="FJ52" s="2"/>
      <c r="FK52" s="2"/>
      <c r="FL52" s="2"/>
      <c r="FM52" s="2"/>
      <c r="FN52" s="2"/>
      <c r="FO52" s="2"/>
      <c r="FP52" s="2"/>
      <c r="FQ52" s="2"/>
      <c r="FR52" s="2"/>
      <c r="FS52" s="2"/>
      <c r="FT52" s="2"/>
      <c r="FU52" s="2"/>
    </row>
    <row r="53" spans="1:177" ht="8.25" customHeight="1">
      <c r="A53" s="375"/>
      <c r="B53" s="375"/>
      <c r="C53" s="375"/>
      <c r="D53" s="375"/>
      <c r="E53" s="375"/>
      <c r="F53" s="375"/>
      <c r="G53" s="375"/>
      <c r="H53" s="375"/>
      <c r="I53" s="375"/>
      <c r="J53" s="375"/>
      <c r="K53" s="375"/>
      <c r="L53" s="375"/>
      <c r="M53" s="375"/>
      <c r="N53" s="375"/>
      <c r="O53" s="375"/>
      <c r="P53" s="375"/>
      <c r="Q53" s="375"/>
      <c r="R53" s="375"/>
      <c r="S53" s="375"/>
      <c r="T53" s="375"/>
      <c r="U53" s="375"/>
      <c r="V53" s="375"/>
      <c r="W53" s="375"/>
      <c r="X53" s="375"/>
      <c r="Y53" s="375"/>
      <c r="Z53" s="375"/>
      <c r="AA53" s="375"/>
      <c r="AB53" s="375"/>
      <c r="AC53" s="375"/>
      <c r="AD53" s="375"/>
      <c r="AE53" s="375"/>
      <c r="AF53" s="375"/>
      <c r="AG53" s="99"/>
      <c r="AH53" s="99"/>
      <c r="AI53" s="99"/>
      <c r="AJ53" s="99"/>
      <c r="AK53" s="99"/>
      <c r="AV53" s="99"/>
      <c r="AW53" s="99"/>
      <c r="BH53" s="99"/>
      <c r="BI53" s="99"/>
    </row>
    <row r="54" spans="1:177" s="2" customFormat="1">
      <c r="A54" s="100" t="s">
        <v>258</v>
      </c>
      <c r="B54" s="27"/>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row>
  </sheetData>
  <sortState ref="BL11:BS40">
    <sortCondition ref="BL10"/>
  </sortState>
  <mergeCells count="41">
    <mergeCell ref="A51:AF53"/>
    <mergeCell ref="P8:Q8"/>
    <mergeCell ref="AB8:AC8"/>
    <mergeCell ref="AD8:AE8"/>
    <mergeCell ref="AF8:AG8"/>
    <mergeCell ref="A49:AF49"/>
    <mergeCell ref="A50:AF50"/>
    <mergeCell ref="B8:C8"/>
    <mergeCell ref="D8:E8"/>
    <mergeCell ref="F8:G8"/>
    <mergeCell ref="H8:I8"/>
    <mergeCell ref="J8:K8"/>
    <mergeCell ref="L8:M8"/>
    <mergeCell ref="B7:M7"/>
    <mergeCell ref="A2:Y4"/>
    <mergeCell ref="N8:O8"/>
    <mergeCell ref="AX51:BG52"/>
    <mergeCell ref="BF8:BG8"/>
    <mergeCell ref="AR8:AS8"/>
    <mergeCell ref="AT8:AU8"/>
    <mergeCell ref="AX8:AY8"/>
    <mergeCell ref="AZ8:BA8"/>
    <mergeCell ref="BB8:BC8"/>
    <mergeCell ref="BD8:BE8"/>
    <mergeCell ref="AL51:AU52"/>
    <mergeCell ref="R8:S8"/>
    <mergeCell ref="T8:U8"/>
    <mergeCell ref="AJ8:AK8"/>
    <mergeCell ref="AP8:AQ8"/>
    <mergeCell ref="AX7:BI7"/>
    <mergeCell ref="AV8:AW8"/>
    <mergeCell ref="BH8:BI8"/>
    <mergeCell ref="V8:W8"/>
    <mergeCell ref="Z8:AA8"/>
    <mergeCell ref="AH8:AI8"/>
    <mergeCell ref="X8:Y8"/>
    <mergeCell ref="AL8:AM8"/>
    <mergeCell ref="AN8:AO8"/>
    <mergeCell ref="N7:Y7"/>
    <mergeCell ref="Z7:AK7"/>
    <mergeCell ref="AL7:AW7"/>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U71"/>
  <sheetViews>
    <sheetView zoomScaleNormal="100" workbookViewId="0">
      <selection activeCell="C18" sqref="C18:I20"/>
    </sheetView>
  </sheetViews>
  <sheetFormatPr defaultRowHeight="12.75"/>
  <cols>
    <col min="1" max="9" width="10.85546875" style="302" customWidth="1"/>
    <col min="10" max="12" width="3.85546875" style="302" customWidth="1"/>
    <col min="13" max="16384" width="9.140625" style="302"/>
  </cols>
  <sheetData>
    <row r="1" spans="1:21" ht="12.75" customHeight="1">
      <c r="A1" s="316" t="s">
        <v>277</v>
      </c>
      <c r="B1" s="316"/>
      <c r="C1" s="316"/>
      <c r="D1" s="316"/>
      <c r="E1" s="316"/>
      <c r="F1" s="316"/>
      <c r="G1" s="316"/>
      <c r="H1" s="316"/>
      <c r="I1" s="316"/>
    </row>
    <row r="2" spans="1:21" ht="35.25" customHeight="1">
      <c r="A2" s="316"/>
      <c r="B2" s="316"/>
      <c r="C2" s="316"/>
      <c r="D2" s="316"/>
      <c r="E2" s="316"/>
      <c r="F2" s="316"/>
      <c r="G2" s="316"/>
      <c r="H2" s="316"/>
      <c r="I2" s="316"/>
    </row>
    <row r="3" spans="1:21" ht="13.5" thickBot="1">
      <c r="A3" s="316"/>
      <c r="B3" s="316"/>
      <c r="C3" s="316"/>
      <c r="D3" s="316"/>
      <c r="E3" s="316"/>
      <c r="F3" s="316"/>
      <c r="G3" s="316"/>
      <c r="H3" s="316"/>
      <c r="I3" s="316"/>
    </row>
    <row r="4" spans="1:21" ht="21.75" customHeight="1">
      <c r="A4" s="316"/>
      <c r="B4" s="316"/>
      <c r="C4" s="316"/>
      <c r="D4" s="316"/>
      <c r="E4" s="316"/>
      <c r="F4" s="316"/>
      <c r="G4" s="316"/>
      <c r="H4" s="316"/>
      <c r="I4" s="316"/>
      <c r="M4" s="317" t="s">
        <v>274</v>
      </c>
      <c r="N4" s="318"/>
      <c r="O4" s="318"/>
      <c r="P4" s="318"/>
      <c r="Q4" s="318"/>
      <c r="R4" s="318"/>
      <c r="S4" s="319"/>
      <c r="T4" s="310"/>
      <c r="U4" s="310"/>
    </row>
    <row r="5" spans="1:21" ht="21.75" customHeight="1">
      <c r="A5" s="316"/>
      <c r="B5" s="316"/>
      <c r="C5" s="316"/>
      <c r="D5" s="316"/>
      <c r="E5" s="316"/>
      <c r="F5" s="316"/>
      <c r="G5" s="316"/>
      <c r="H5" s="316"/>
      <c r="I5" s="316"/>
      <c r="M5" s="320"/>
      <c r="N5" s="321"/>
      <c r="O5" s="321"/>
      <c r="P5" s="321"/>
      <c r="Q5" s="321"/>
      <c r="R5" s="321"/>
      <c r="S5" s="322"/>
      <c r="T5" s="310"/>
      <c r="U5" s="310"/>
    </row>
    <row r="6" spans="1:21" ht="21.75" customHeight="1">
      <c r="A6" s="316"/>
      <c r="B6" s="316"/>
      <c r="C6" s="316"/>
      <c r="D6" s="316"/>
      <c r="E6" s="316"/>
      <c r="F6" s="316"/>
      <c r="G6" s="316"/>
      <c r="H6" s="316"/>
      <c r="I6" s="316"/>
      <c r="M6" s="320"/>
      <c r="N6" s="321"/>
      <c r="O6" s="321"/>
      <c r="P6" s="321"/>
      <c r="Q6" s="321"/>
      <c r="R6" s="321"/>
      <c r="S6" s="322"/>
      <c r="T6" s="310"/>
      <c r="U6" s="310"/>
    </row>
    <row r="7" spans="1:21" ht="21.75" customHeight="1">
      <c r="A7" s="316"/>
      <c r="B7" s="316"/>
      <c r="C7" s="316"/>
      <c r="D7" s="316"/>
      <c r="E7" s="316"/>
      <c r="F7" s="316"/>
      <c r="G7" s="316"/>
      <c r="H7" s="316"/>
      <c r="I7" s="316"/>
      <c r="M7" s="320"/>
      <c r="N7" s="321"/>
      <c r="O7" s="321"/>
      <c r="P7" s="321"/>
      <c r="Q7" s="321"/>
      <c r="R7" s="321"/>
      <c r="S7" s="322"/>
      <c r="T7" s="310"/>
      <c r="U7" s="310"/>
    </row>
    <row r="8" spans="1:21" ht="21.75" customHeight="1">
      <c r="A8" s="316"/>
      <c r="B8" s="316"/>
      <c r="C8" s="316"/>
      <c r="D8" s="316"/>
      <c r="E8" s="316"/>
      <c r="F8" s="316"/>
      <c r="G8" s="316"/>
      <c r="H8" s="316"/>
      <c r="I8" s="316"/>
      <c r="M8" s="320"/>
      <c r="N8" s="321"/>
      <c r="O8" s="321"/>
      <c r="P8" s="321"/>
      <c r="Q8" s="321"/>
      <c r="R8" s="321"/>
      <c r="S8" s="322"/>
      <c r="T8" s="310"/>
      <c r="U8" s="310"/>
    </row>
    <row r="9" spans="1:21" ht="21.75" customHeight="1">
      <c r="A9" s="316"/>
      <c r="B9" s="316"/>
      <c r="C9" s="316"/>
      <c r="D9" s="316"/>
      <c r="E9" s="316"/>
      <c r="F9" s="316"/>
      <c r="G9" s="316"/>
      <c r="H9" s="316"/>
      <c r="I9" s="316"/>
      <c r="M9" s="320"/>
      <c r="N9" s="321"/>
      <c r="O9" s="321"/>
      <c r="P9" s="321"/>
      <c r="Q9" s="321"/>
      <c r="R9" s="321"/>
      <c r="S9" s="322"/>
      <c r="T9" s="310"/>
      <c r="U9" s="310"/>
    </row>
    <row r="10" spans="1:21" ht="21.75" customHeight="1">
      <c r="A10" s="316"/>
      <c r="B10" s="316"/>
      <c r="C10" s="316"/>
      <c r="D10" s="316"/>
      <c r="E10" s="316"/>
      <c r="F10" s="316"/>
      <c r="G10" s="316"/>
      <c r="H10" s="316"/>
      <c r="I10" s="316"/>
      <c r="M10" s="320"/>
      <c r="N10" s="321"/>
      <c r="O10" s="321"/>
      <c r="P10" s="321"/>
      <c r="Q10" s="321"/>
      <c r="R10" s="321"/>
      <c r="S10" s="322"/>
      <c r="T10" s="310"/>
      <c r="U10" s="310"/>
    </row>
    <row r="11" spans="1:21" ht="21.75" customHeight="1">
      <c r="A11" s="316"/>
      <c r="B11" s="316"/>
      <c r="C11" s="316"/>
      <c r="D11" s="316"/>
      <c r="E11" s="316"/>
      <c r="F11" s="316"/>
      <c r="G11" s="316"/>
      <c r="H11" s="316"/>
      <c r="I11" s="316"/>
      <c r="M11" s="320"/>
      <c r="N11" s="321"/>
      <c r="O11" s="321"/>
      <c r="P11" s="321"/>
      <c r="Q11" s="321"/>
      <c r="R11" s="321"/>
      <c r="S11" s="322"/>
      <c r="T11" s="310"/>
      <c r="U11" s="310"/>
    </row>
    <row r="12" spans="1:21" ht="21.75" customHeight="1">
      <c r="A12" s="316"/>
      <c r="B12" s="316"/>
      <c r="C12" s="316"/>
      <c r="D12" s="316"/>
      <c r="E12" s="316"/>
      <c r="F12" s="316"/>
      <c r="G12" s="316"/>
      <c r="H12" s="316"/>
      <c r="I12" s="316"/>
      <c r="M12" s="320"/>
      <c r="N12" s="321"/>
      <c r="O12" s="321"/>
      <c r="P12" s="321"/>
      <c r="Q12" s="321"/>
      <c r="R12" s="321"/>
      <c r="S12" s="322"/>
      <c r="T12" s="310"/>
      <c r="U12" s="310"/>
    </row>
    <row r="13" spans="1:21" ht="21.75" customHeight="1">
      <c r="A13" s="316"/>
      <c r="B13" s="316"/>
      <c r="C13" s="316"/>
      <c r="D13" s="316"/>
      <c r="E13" s="316"/>
      <c r="F13" s="316"/>
      <c r="G13" s="316"/>
      <c r="H13" s="316"/>
      <c r="I13" s="316"/>
      <c r="M13" s="320"/>
      <c r="N13" s="321"/>
      <c r="O13" s="321"/>
      <c r="P13" s="321"/>
      <c r="Q13" s="321"/>
      <c r="R13" s="321"/>
      <c r="S13" s="322"/>
      <c r="T13" s="310"/>
      <c r="U13" s="310"/>
    </row>
    <row r="14" spans="1:21" ht="21.75" customHeight="1">
      <c r="A14" s="316"/>
      <c r="B14" s="316"/>
      <c r="C14" s="316"/>
      <c r="D14" s="316"/>
      <c r="E14" s="316"/>
      <c r="F14" s="316"/>
      <c r="G14" s="316"/>
      <c r="H14" s="316"/>
      <c r="I14" s="316"/>
      <c r="M14" s="320"/>
      <c r="N14" s="321"/>
      <c r="O14" s="321"/>
      <c r="P14" s="321"/>
      <c r="Q14" s="321"/>
      <c r="R14" s="321"/>
      <c r="S14" s="322"/>
      <c r="T14" s="310"/>
      <c r="U14" s="310"/>
    </row>
    <row r="15" spans="1:21" ht="21.75" customHeight="1">
      <c r="A15" s="316"/>
      <c r="B15" s="316"/>
      <c r="C15" s="316"/>
      <c r="D15" s="316"/>
      <c r="E15" s="316"/>
      <c r="F15" s="316"/>
      <c r="G15" s="316"/>
      <c r="H15" s="316"/>
      <c r="I15" s="316"/>
      <c r="M15" s="320"/>
      <c r="N15" s="321"/>
      <c r="O15" s="321"/>
      <c r="P15" s="321"/>
      <c r="Q15" s="321"/>
      <c r="R15" s="321"/>
      <c r="S15" s="322"/>
      <c r="T15" s="310"/>
      <c r="U15" s="310"/>
    </row>
    <row r="16" spans="1:21" ht="21.75" customHeight="1">
      <c r="A16" s="316"/>
      <c r="B16" s="316"/>
      <c r="C16" s="316"/>
      <c r="D16" s="316"/>
      <c r="E16" s="316"/>
      <c r="F16" s="316"/>
      <c r="G16" s="316"/>
      <c r="H16" s="316"/>
      <c r="I16" s="316"/>
      <c r="M16" s="320"/>
      <c r="N16" s="321"/>
      <c r="O16" s="321"/>
      <c r="P16" s="321"/>
      <c r="Q16" s="321"/>
      <c r="R16" s="321"/>
      <c r="S16" s="322"/>
      <c r="T16" s="310"/>
      <c r="U16" s="310"/>
    </row>
    <row r="17" spans="1:21" ht="21.75" customHeight="1">
      <c r="A17" s="316"/>
      <c r="B17" s="316"/>
      <c r="C17" s="316"/>
      <c r="D17" s="316"/>
      <c r="E17" s="316"/>
      <c r="F17" s="316"/>
      <c r="G17" s="316"/>
      <c r="H17" s="316"/>
      <c r="I17" s="316"/>
      <c r="M17" s="320"/>
      <c r="N17" s="321"/>
      <c r="O17" s="321"/>
      <c r="P17" s="321"/>
      <c r="Q17" s="321"/>
      <c r="R17" s="321"/>
      <c r="S17" s="322"/>
      <c r="T17" s="310"/>
      <c r="U17" s="310"/>
    </row>
    <row r="18" spans="1:21" ht="21.75" customHeight="1">
      <c r="A18" s="316"/>
      <c r="B18" s="316"/>
      <c r="C18" s="316"/>
      <c r="D18" s="316"/>
      <c r="E18" s="316"/>
      <c r="F18" s="316"/>
      <c r="G18" s="316"/>
      <c r="H18" s="316"/>
      <c r="I18" s="316"/>
      <c r="M18" s="320"/>
      <c r="N18" s="321"/>
      <c r="O18" s="321"/>
      <c r="P18" s="321"/>
      <c r="Q18" s="321"/>
      <c r="R18" s="321"/>
      <c r="S18" s="322"/>
      <c r="T18" s="310"/>
      <c r="U18" s="310"/>
    </row>
    <row r="19" spans="1:21" ht="21.75" customHeight="1">
      <c r="A19" s="316"/>
      <c r="B19" s="316"/>
      <c r="C19" s="316"/>
      <c r="D19" s="316"/>
      <c r="E19" s="316"/>
      <c r="F19" s="316"/>
      <c r="G19" s="316"/>
      <c r="H19" s="316"/>
      <c r="I19" s="316"/>
      <c r="M19" s="320"/>
      <c r="N19" s="321"/>
      <c r="O19" s="321"/>
      <c r="P19" s="321"/>
      <c r="Q19" s="321"/>
      <c r="R19" s="321"/>
      <c r="S19" s="322"/>
      <c r="T19" s="310"/>
      <c r="U19" s="310"/>
    </row>
    <row r="20" spans="1:21" ht="21.75" customHeight="1">
      <c r="A20" s="316"/>
      <c r="B20" s="316"/>
      <c r="C20" s="316"/>
      <c r="D20" s="316"/>
      <c r="E20" s="316"/>
      <c r="F20" s="316"/>
      <c r="G20" s="316"/>
      <c r="H20" s="316"/>
      <c r="I20" s="316"/>
      <c r="M20" s="320"/>
      <c r="N20" s="321"/>
      <c r="O20" s="321"/>
      <c r="P20" s="321"/>
      <c r="Q20" s="321"/>
      <c r="R20" s="321"/>
      <c r="S20" s="322"/>
      <c r="T20" s="310"/>
      <c r="U20" s="310"/>
    </row>
    <row r="21" spans="1:21" ht="21.75" customHeight="1">
      <c r="A21" s="316"/>
      <c r="B21" s="316"/>
      <c r="C21" s="316"/>
      <c r="D21" s="316"/>
      <c r="E21" s="316"/>
      <c r="F21" s="316"/>
      <c r="G21" s="316"/>
      <c r="H21" s="316"/>
      <c r="I21" s="316"/>
      <c r="M21" s="320"/>
      <c r="N21" s="321"/>
      <c r="O21" s="321"/>
      <c r="P21" s="321"/>
      <c r="Q21" s="321"/>
      <c r="R21" s="321"/>
      <c r="S21" s="322"/>
      <c r="T21" s="310"/>
      <c r="U21" s="310"/>
    </row>
    <row r="22" spans="1:21" ht="21.75" customHeight="1">
      <c r="A22" s="316"/>
      <c r="B22" s="316"/>
      <c r="C22" s="316"/>
      <c r="D22" s="316"/>
      <c r="E22" s="316"/>
      <c r="F22" s="316"/>
      <c r="G22" s="316"/>
      <c r="H22" s="316"/>
      <c r="I22" s="316"/>
      <c r="M22" s="320"/>
      <c r="N22" s="321"/>
      <c r="O22" s="321"/>
      <c r="P22" s="321"/>
      <c r="Q22" s="321"/>
      <c r="R22" s="321"/>
      <c r="S22" s="322"/>
      <c r="T22" s="310"/>
      <c r="U22" s="310"/>
    </row>
    <row r="23" spans="1:21" ht="21.75" customHeight="1">
      <c r="A23" s="316"/>
      <c r="B23" s="316"/>
      <c r="C23" s="316"/>
      <c r="D23" s="316"/>
      <c r="E23" s="316"/>
      <c r="F23" s="316"/>
      <c r="G23" s="316"/>
      <c r="H23" s="316"/>
      <c r="I23" s="316"/>
      <c r="M23" s="320"/>
      <c r="N23" s="321"/>
      <c r="O23" s="321"/>
      <c r="P23" s="321"/>
      <c r="Q23" s="321"/>
      <c r="R23" s="321"/>
      <c r="S23" s="322"/>
      <c r="T23" s="310"/>
      <c r="U23" s="310"/>
    </row>
    <row r="24" spans="1:21" ht="21.75" customHeight="1">
      <c r="A24" s="316"/>
      <c r="B24" s="316"/>
      <c r="C24" s="316"/>
      <c r="D24" s="316"/>
      <c r="E24" s="316"/>
      <c r="F24" s="316"/>
      <c r="G24" s="316"/>
      <c r="H24" s="316"/>
      <c r="I24" s="316"/>
      <c r="M24" s="320"/>
      <c r="N24" s="321"/>
      <c r="O24" s="321"/>
      <c r="P24" s="321"/>
      <c r="Q24" s="321"/>
      <c r="R24" s="321"/>
      <c r="S24" s="322"/>
      <c r="T24" s="310"/>
      <c r="U24" s="310"/>
    </row>
    <row r="25" spans="1:21" ht="21.75" customHeight="1">
      <c r="A25" s="316"/>
      <c r="B25" s="316"/>
      <c r="C25" s="316"/>
      <c r="D25" s="316"/>
      <c r="E25" s="316"/>
      <c r="F25" s="316"/>
      <c r="G25" s="316"/>
      <c r="H25" s="316"/>
      <c r="I25" s="316"/>
      <c r="M25" s="320"/>
      <c r="N25" s="321"/>
      <c r="O25" s="321"/>
      <c r="P25" s="321"/>
      <c r="Q25" s="321"/>
      <c r="R25" s="321"/>
      <c r="S25" s="322"/>
      <c r="T25" s="310"/>
      <c r="U25" s="310"/>
    </row>
    <row r="26" spans="1:21" ht="6.75" customHeight="1">
      <c r="A26" s="316"/>
      <c r="B26" s="316"/>
      <c r="C26" s="316"/>
      <c r="D26" s="316"/>
      <c r="E26" s="316"/>
      <c r="F26" s="316"/>
      <c r="G26" s="316"/>
      <c r="H26" s="316"/>
      <c r="I26" s="316"/>
      <c r="M26" s="320"/>
      <c r="N26" s="321"/>
      <c r="O26" s="321"/>
      <c r="P26" s="321"/>
      <c r="Q26" s="321"/>
      <c r="R26" s="321"/>
      <c r="S26" s="322"/>
      <c r="T26" s="310"/>
      <c r="U26" s="310"/>
    </row>
    <row r="27" spans="1:21" ht="6.75" customHeight="1" thickBot="1">
      <c r="A27" s="316"/>
      <c r="B27" s="316"/>
      <c r="C27" s="316"/>
      <c r="D27" s="316"/>
      <c r="E27" s="316"/>
      <c r="F27" s="316"/>
      <c r="G27" s="316"/>
      <c r="H27" s="316"/>
      <c r="I27" s="316"/>
      <c r="M27" s="323"/>
      <c r="N27" s="324"/>
      <c r="O27" s="324"/>
      <c r="P27" s="324"/>
      <c r="Q27" s="324"/>
      <c r="R27" s="324"/>
      <c r="S27" s="325"/>
      <c r="T27" s="310"/>
      <c r="U27" s="310"/>
    </row>
    <row r="28" spans="1:21">
      <c r="A28" s="316"/>
      <c r="B28" s="316"/>
      <c r="C28" s="316"/>
      <c r="D28" s="316"/>
      <c r="E28" s="316"/>
      <c r="F28" s="316"/>
      <c r="G28" s="316"/>
      <c r="H28" s="316"/>
      <c r="I28" s="316"/>
      <c r="M28" s="310"/>
      <c r="N28" s="310"/>
      <c r="O28" s="310"/>
      <c r="P28" s="310"/>
      <c r="Q28" s="310"/>
      <c r="R28" s="310"/>
      <c r="S28" s="310"/>
      <c r="T28" s="310"/>
      <c r="U28" s="310"/>
    </row>
    <row r="29" spans="1:21">
      <c r="A29" s="316"/>
      <c r="B29" s="316"/>
      <c r="C29" s="316"/>
      <c r="D29" s="316"/>
      <c r="E29" s="316"/>
      <c r="F29" s="316"/>
      <c r="G29" s="316"/>
      <c r="H29" s="316"/>
      <c r="I29" s="316"/>
      <c r="M29" s="310"/>
      <c r="N29" s="310"/>
      <c r="O29" s="310"/>
      <c r="P29" s="310"/>
      <c r="Q29" s="310"/>
      <c r="R29" s="310"/>
      <c r="S29" s="310"/>
      <c r="T29" s="310"/>
      <c r="U29" s="310"/>
    </row>
    <row r="30" spans="1:21">
      <c r="A30" s="316"/>
      <c r="B30" s="316"/>
      <c r="C30" s="316"/>
      <c r="D30" s="316"/>
      <c r="E30" s="316"/>
      <c r="F30" s="316"/>
      <c r="G30" s="316"/>
      <c r="H30" s="316"/>
      <c r="I30" s="316"/>
      <c r="M30" s="310"/>
      <c r="N30" s="310"/>
      <c r="O30" s="310"/>
      <c r="P30" s="310"/>
      <c r="Q30" s="310"/>
      <c r="R30" s="310"/>
      <c r="S30" s="310"/>
      <c r="T30" s="310"/>
      <c r="U30" s="310"/>
    </row>
    <row r="31" spans="1:21">
      <c r="A31" s="316"/>
      <c r="B31" s="316"/>
      <c r="C31" s="316"/>
      <c r="D31" s="316"/>
      <c r="E31" s="316"/>
      <c r="F31" s="316"/>
      <c r="G31" s="316"/>
      <c r="H31" s="316"/>
      <c r="I31" s="316"/>
      <c r="M31" s="310"/>
      <c r="N31" s="310"/>
      <c r="O31" s="310"/>
      <c r="P31" s="310"/>
      <c r="Q31" s="310"/>
      <c r="R31" s="310"/>
      <c r="S31" s="310"/>
      <c r="T31" s="310"/>
      <c r="U31" s="310"/>
    </row>
    <row r="32" spans="1:21">
      <c r="A32" s="316"/>
      <c r="B32" s="316"/>
      <c r="C32" s="316"/>
      <c r="D32" s="316"/>
      <c r="E32" s="316"/>
      <c r="F32" s="316"/>
      <c r="G32" s="316"/>
      <c r="H32" s="316"/>
      <c r="I32" s="316"/>
      <c r="M32" s="310"/>
      <c r="N32" s="310"/>
      <c r="O32" s="310"/>
      <c r="P32" s="310"/>
      <c r="Q32" s="310"/>
      <c r="R32" s="310"/>
      <c r="S32" s="310"/>
      <c r="T32" s="310"/>
      <c r="U32" s="310"/>
    </row>
    <row r="33" spans="1:21">
      <c r="A33" s="316"/>
      <c r="B33" s="316"/>
      <c r="C33" s="316"/>
      <c r="D33" s="316"/>
      <c r="E33" s="316"/>
      <c r="F33" s="316"/>
      <c r="G33" s="316"/>
      <c r="H33" s="316"/>
      <c r="I33" s="316"/>
      <c r="M33" s="310"/>
      <c r="N33" s="310"/>
      <c r="O33" s="310"/>
      <c r="P33" s="310"/>
      <c r="Q33" s="310"/>
      <c r="R33" s="310"/>
      <c r="S33" s="310"/>
      <c r="T33" s="310"/>
      <c r="U33" s="310"/>
    </row>
    <row r="34" spans="1:21">
      <c r="A34" s="316"/>
      <c r="B34" s="316"/>
      <c r="C34" s="316"/>
      <c r="D34" s="316"/>
      <c r="E34" s="316"/>
      <c r="F34" s="316"/>
      <c r="G34" s="316"/>
      <c r="H34" s="316"/>
      <c r="I34" s="316"/>
      <c r="M34" s="310"/>
      <c r="N34" s="310"/>
      <c r="O34" s="310"/>
      <c r="P34" s="310"/>
      <c r="Q34" s="310"/>
      <c r="R34" s="310"/>
      <c r="S34" s="310"/>
      <c r="T34" s="310"/>
      <c r="U34" s="310"/>
    </row>
    <row r="35" spans="1:21">
      <c r="A35" s="316"/>
      <c r="B35" s="316"/>
      <c r="C35" s="316"/>
      <c r="D35" s="316"/>
      <c r="E35" s="316"/>
      <c r="F35" s="316"/>
      <c r="G35" s="316"/>
      <c r="H35" s="316"/>
      <c r="I35" s="316"/>
      <c r="M35" s="310"/>
      <c r="N35" s="310"/>
      <c r="O35" s="310"/>
      <c r="P35" s="310"/>
      <c r="Q35" s="310"/>
      <c r="R35" s="310"/>
      <c r="S35" s="310"/>
      <c r="T35" s="310"/>
      <c r="U35" s="310"/>
    </row>
    <row r="36" spans="1:21">
      <c r="A36" s="316"/>
      <c r="B36" s="316"/>
      <c r="C36" s="316"/>
      <c r="D36" s="316"/>
      <c r="E36" s="316"/>
      <c r="F36" s="316"/>
      <c r="G36" s="316"/>
      <c r="H36" s="316"/>
      <c r="I36" s="316"/>
      <c r="M36" s="310"/>
      <c r="N36" s="310"/>
      <c r="O36" s="310"/>
      <c r="P36" s="310"/>
      <c r="Q36" s="310"/>
      <c r="R36" s="310"/>
      <c r="S36" s="310"/>
      <c r="T36" s="310"/>
      <c r="U36" s="310"/>
    </row>
    <row r="37" spans="1:21">
      <c r="A37" s="316"/>
      <c r="B37" s="316"/>
      <c r="C37" s="316"/>
      <c r="D37" s="316"/>
      <c r="E37" s="316"/>
      <c r="F37" s="316"/>
      <c r="G37" s="316"/>
      <c r="H37" s="316"/>
      <c r="I37" s="316"/>
      <c r="M37" s="310"/>
      <c r="N37" s="310"/>
      <c r="O37" s="310"/>
      <c r="P37" s="310"/>
      <c r="Q37" s="310"/>
      <c r="R37" s="310"/>
      <c r="S37" s="310"/>
      <c r="T37" s="310"/>
      <c r="U37" s="310"/>
    </row>
    <row r="38" spans="1:21">
      <c r="A38" s="316"/>
      <c r="B38" s="316"/>
      <c r="C38" s="316"/>
      <c r="D38" s="316"/>
      <c r="E38" s="316"/>
      <c r="F38" s="316"/>
      <c r="G38" s="316"/>
      <c r="H38" s="316"/>
      <c r="I38" s="316"/>
      <c r="M38" s="310"/>
      <c r="N38" s="310"/>
      <c r="O38" s="310"/>
      <c r="P38" s="310"/>
      <c r="Q38" s="310"/>
      <c r="R38" s="310"/>
      <c r="S38" s="310"/>
      <c r="T38" s="310"/>
      <c r="U38" s="310"/>
    </row>
    <row r="39" spans="1:21">
      <c r="A39" s="316"/>
      <c r="B39" s="316"/>
      <c r="C39" s="316"/>
      <c r="D39" s="316"/>
      <c r="E39" s="316"/>
      <c r="F39" s="316"/>
      <c r="G39" s="316"/>
      <c r="H39" s="316"/>
      <c r="I39" s="316"/>
      <c r="M39" s="310"/>
      <c r="N39" s="310"/>
      <c r="O39" s="310"/>
      <c r="P39" s="310"/>
      <c r="Q39" s="310"/>
      <c r="R39" s="310"/>
      <c r="S39" s="310"/>
      <c r="T39" s="310"/>
      <c r="U39" s="310"/>
    </row>
    <row r="40" spans="1:21">
      <c r="A40" s="316"/>
      <c r="B40" s="316"/>
      <c r="C40" s="316"/>
      <c r="D40" s="316"/>
      <c r="E40" s="316"/>
      <c r="F40" s="316"/>
      <c r="G40" s="316"/>
      <c r="H40" s="316"/>
      <c r="I40" s="316"/>
      <c r="M40" s="310"/>
      <c r="N40" s="310"/>
      <c r="O40" s="310"/>
      <c r="P40" s="310"/>
      <c r="Q40" s="310"/>
      <c r="R40" s="310"/>
      <c r="S40" s="310"/>
      <c r="T40" s="310"/>
      <c r="U40" s="310"/>
    </row>
    <row r="41" spans="1:21">
      <c r="A41" s="316"/>
      <c r="B41" s="316"/>
      <c r="C41" s="316"/>
      <c r="D41" s="316"/>
      <c r="E41" s="316"/>
      <c r="F41" s="316"/>
      <c r="G41" s="316"/>
      <c r="H41" s="316"/>
      <c r="I41" s="316"/>
      <c r="M41" s="310"/>
      <c r="N41" s="310"/>
      <c r="O41" s="310"/>
      <c r="P41" s="310"/>
      <c r="Q41" s="310"/>
      <c r="R41" s="310"/>
      <c r="S41" s="310"/>
      <c r="T41" s="310"/>
      <c r="U41" s="310"/>
    </row>
    <row r="42" spans="1:21">
      <c r="A42" s="316"/>
      <c r="B42" s="316"/>
      <c r="C42" s="316"/>
      <c r="D42" s="316"/>
      <c r="E42" s="316"/>
      <c r="F42" s="316"/>
      <c r="G42" s="316"/>
      <c r="H42" s="316"/>
      <c r="I42" s="316"/>
    </row>
    <row r="43" spans="1:21">
      <c r="A43" s="316"/>
      <c r="B43" s="316"/>
      <c r="C43" s="316"/>
      <c r="D43" s="316"/>
      <c r="E43" s="316"/>
      <c r="F43" s="316"/>
      <c r="G43" s="316"/>
      <c r="H43" s="316"/>
      <c r="I43" s="316"/>
    </row>
    <row r="44" spans="1:21">
      <c r="A44" s="316"/>
      <c r="B44" s="316"/>
      <c r="C44" s="316"/>
      <c r="D44" s="316"/>
      <c r="E44" s="316"/>
      <c r="F44" s="316"/>
      <c r="G44" s="316"/>
      <c r="H44" s="316"/>
      <c r="I44" s="316"/>
    </row>
    <row r="45" spans="1:21">
      <c r="A45" s="316"/>
      <c r="B45" s="316"/>
      <c r="C45" s="316"/>
      <c r="D45" s="316"/>
      <c r="E45" s="316"/>
      <c r="F45" s="316"/>
      <c r="G45" s="316"/>
      <c r="H45" s="316"/>
      <c r="I45" s="316"/>
    </row>
    <row r="46" spans="1:21">
      <c r="A46" s="316"/>
      <c r="B46" s="316"/>
      <c r="C46" s="316"/>
      <c r="D46" s="316"/>
      <c r="E46" s="316"/>
      <c r="F46" s="316"/>
      <c r="G46" s="316"/>
      <c r="H46" s="316"/>
      <c r="I46" s="316"/>
    </row>
    <row r="47" spans="1:21">
      <c r="A47" s="316"/>
      <c r="B47" s="316"/>
      <c r="C47" s="316"/>
      <c r="D47" s="316"/>
      <c r="E47" s="316"/>
      <c r="F47" s="316"/>
      <c r="G47" s="316"/>
      <c r="H47" s="316"/>
      <c r="I47" s="316"/>
    </row>
    <row r="48" spans="1:21">
      <c r="A48" s="316"/>
      <c r="B48" s="316"/>
      <c r="C48" s="316"/>
      <c r="D48" s="316"/>
      <c r="E48" s="316"/>
      <c r="F48" s="316"/>
      <c r="G48" s="316"/>
      <c r="H48" s="316"/>
      <c r="I48" s="316"/>
    </row>
    <row r="49" spans="1:9">
      <c r="A49" s="316"/>
      <c r="B49" s="316"/>
      <c r="C49" s="316"/>
      <c r="D49" s="316"/>
      <c r="E49" s="316"/>
      <c r="F49" s="316"/>
      <c r="G49" s="316"/>
      <c r="H49" s="316"/>
      <c r="I49" s="316"/>
    </row>
    <row r="50" spans="1:9">
      <c r="A50" s="316"/>
      <c r="B50" s="316"/>
      <c r="C50" s="316"/>
      <c r="D50" s="316"/>
      <c r="E50" s="316"/>
      <c r="F50" s="316"/>
      <c r="G50" s="316"/>
      <c r="H50" s="316"/>
      <c r="I50" s="316"/>
    </row>
    <row r="51" spans="1:9" ht="30.75" customHeight="1">
      <c r="A51" s="316"/>
      <c r="B51" s="316"/>
      <c r="C51" s="316"/>
      <c r="D51" s="316"/>
      <c r="E51" s="316"/>
      <c r="F51" s="316"/>
      <c r="G51" s="316"/>
      <c r="H51" s="316"/>
      <c r="I51" s="316"/>
    </row>
    <row r="52" spans="1:9">
      <c r="A52" s="316"/>
      <c r="B52" s="316"/>
      <c r="C52" s="316"/>
      <c r="D52" s="316"/>
      <c r="E52" s="316"/>
      <c r="F52" s="316"/>
      <c r="G52" s="316"/>
      <c r="H52" s="316"/>
      <c r="I52" s="316"/>
    </row>
    <row r="53" spans="1:9">
      <c r="A53" s="316"/>
      <c r="B53" s="316"/>
      <c r="C53" s="316"/>
      <c r="D53" s="316"/>
      <c r="E53" s="316"/>
      <c r="F53" s="316"/>
      <c r="G53" s="316"/>
      <c r="H53" s="316"/>
      <c r="I53" s="316"/>
    </row>
    <row r="54" spans="1:9">
      <c r="A54" s="316"/>
      <c r="B54" s="316"/>
      <c r="C54" s="316"/>
      <c r="D54" s="316"/>
      <c r="E54" s="316"/>
      <c r="F54" s="316"/>
      <c r="G54" s="316"/>
      <c r="H54" s="316"/>
      <c r="I54" s="316"/>
    </row>
    <row r="55" spans="1:9">
      <c r="A55" s="316"/>
      <c r="B55" s="316"/>
      <c r="C55" s="316"/>
      <c r="D55" s="316"/>
      <c r="E55" s="316"/>
      <c r="F55" s="316"/>
      <c r="G55" s="316"/>
      <c r="H55" s="316"/>
      <c r="I55" s="316"/>
    </row>
    <row r="56" spans="1:9">
      <c r="A56" s="316"/>
      <c r="B56" s="316"/>
      <c r="C56" s="316"/>
      <c r="D56" s="316"/>
      <c r="E56" s="316"/>
      <c r="F56" s="316"/>
      <c r="G56" s="316"/>
      <c r="H56" s="316"/>
      <c r="I56" s="316"/>
    </row>
    <row r="57" spans="1:9">
      <c r="A57" s="316"/>
      <c r="B57" s="316"/>
      <c r="C57" s="316"/>
      <c r="D57" s="316"/>
      <c r="E57" s="316"/>
      <c r="F57" s="316"/>
      <c r="G57" s="316"/>
      <c r="H57" s="316"/>
      <c r="I57" s="316"/>
    </row>
    <row r="58" spans="1:9">
      <c r="A58" s="316"/>
      <c r="B58" s="316"/>
      <c r="C58" s="316"/>
      <c r="D58" s="316"/>
      <c r="E58" s="316"/>
      <c r="F58" s="316"/>
      <c r="G58" s="316"/>
      <c r="H58" s="316"/>
      <c r="I58" s="316"/>
    </row>
    <row r="59" spans="1:9">
      <c r="A59" s="316"/>
      <c r="B59" s="316"/>
      <c r="C59" s="316"/>
      <c r="D59" s="316"/>
      <c r="E59" s="316"/>
      <c r="F59" s="316"/>
      <c r="G59" s="316"/>
      <c r="H59" s="316"/>
      <c r="I59" s="316"/>
    </row>
    <row r="60" spans="1:9">
      <c r="A60" s="316"/>
      <c r="B60" s="316"/>
      <c r="C60" s="316"/>
      <c r="D60" s="316"/>
      <c r="E60" s="316"/>
      <c r="F60" s="316"/>
      <c r="G60" s="316"/>
      <c r="H60" s="316"/>
      <c r="I60" s="316"/>
    </row>
    <row r="61" spans="1:9">
      <c r="A61" s="316"/>
      <c r="B61" s="316"/>
      <c r="C61" s="316"/>
      <c r="D61" s="316"/>
      <c r="E61" s="316"/>
      <c r="F61" s="316"/>
      <c r="G61" s="316"/>
      <c r="H61" s="316"/>
      <c r="I61" s="316"/>
    </row>
    <row r="62" spans="1:9">
      <c r="A62" s="316"/>
      <c r="B62" s="316"/>
      <c r="C62" s="316"/>
      <c r="D62" s="316"/>
      <c r="E62" s="316"/>
      <c r="F62" s="316"/>
      <c r="G62" s="316"/>
      <c r="H62" s="316"/>
      <c r="I62" s="316"/>
    </row>
    <row r="63" spans="1:9" ht="250.5" customHeight="1">
      <c r="A63" s="316"/>
      <c r="B63" s="316"/>
      <c r="C63" s="316"/>
      <c r="D63" s="316"/>
      <c r="E63" s="316"/>
      <c r="F63" s="316"/>
      <c r="G63" s="316"/>
      <c r="H63" s="316"/>
      <c r="I63" s="316"/>
    </row>
    <row r="67" spans="1:2" ht="25.5" customHeight="1">
      <c r="A67" s="326" t="s">
        <v>273</v>
      </c>
      <c r="B67" s="326"/>
    </row>
    <row r="71" spans="1:2" ht="402" customHeight="1"/>
  </sheetData>
  <mergeCells count="3">
    <mergeCell ref="A1:I63"/>
    <mergeCell ref="M4:S27"/>
    <mergeCell ref="A67:B67"/>
  </mergeCell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BM54"/>
  <sheetViews>
    <sheetView workbookViewId="0">
      <selection activeCell="A8" sqref="A8"/>
    </sheetView>
  </sheetViews>
  <sheetFormatPr defaultRowHeight="12.75"/>
  <cols>
    <col min="1" max="1" width="16.28515625" customWidth="1"/>
    <col min="2" max="46" width="4" customWidth="1"/>
    <col min="47" max="65" width="5.85546875" customWidth="1"/>
  </cols>
  <sheetData>
    <row r="1" spans="1:65">
      <c r="A1" s="1" t="s">
        <v>226</v>
      </c>
      <c r="B1" s="1"/>
      <c r="D1" s="1"/>
      <c r="E1" s="1"/>
      <c r="F1" s="1"/>
      <c r="G1" s="1"/>
      <c r="H1" s="1"/>
      <c r="I1" s="1"/>
      <c r="J1" s="1"/>
      <c r="L1" s="1"/>
      <c r="M1" s="1"/>
      <c r="N1" s="1"/>
      <c r="O1" s="1"/>
      <c r="P1" s="1"/>
      <c r="Q1" s="1"/>
      <c r="R1" s="1"/>
      <c r="T1" s="1"/>
      <c r="U1" s="1"/>
      <c r="V1" s="1"/>
      <c r="W1" s="1"/>
      <c r="X1" s="1"/>
      <c r="Y1" s="1"/>
      <c r="Z1" s="1"/>
      <c r="AB1" s="1"/>
      <c r="AC1" s="1"/>
      <c r="AD1" s="1"/>
      <c r="AE1" s="1"/>
      <c r="AF1" s="1"/>
      <c r="AG1" s="1"/>
      <c r="AH1" s="1"/>
      <c r="AJ1" s="1"/>
      <c r="AK1" s="1"/>
      <c r="AL1" s="1"/>
      <c r="AM1" s="1"/>
      <c r="AN1" s="1"/>
      <c r="AO1" s="1"/>
      <c r="AP1" s="1"/>
      <c r="AR1" s="1"/>
      <c r="AS1" s="1"/>
      <c r="AT1" s="1"/>
      <c r="AU1" s="1"/>
      <c r="AV1" s="1"/>
      <c r="AW1" s="1"/>
      <c r="AX1" s="1"/>
      <c r="AZ1" s="1"/>
      <c r="BA1" s="1"/>
      <c r="BB1" s="1"/>
      <c r="BC1" s="1"/>
      <c r="BD1" s="1"/>
      <c r="BE1" s="1"/>
      <c r="BF1" s="1"/>
      <c r="BH1" s="1"/>
      <c r="BI1" s="1"/>
      <c r="BJ1" s="1"/>
      <c r="BK1" s="1"/>
      <c r="BL1" s="1"/>
      <c r="BM1" s="1"/>
    </row>
    <row r="2" spans="1:65" ht="12.75" customHeight="1">
      <c r="A2" s="332" t="s">
        <v>227</v>
      </c>
      <c r="B2" s="332"/>
      <c r="C2" s="332"/>
      <c r="D2" s="332"/>
      <c r="E2" s="332"/>
      <c r="F2" s="332"/>
      <c r="G2" s="332"/>
      <c r="H2" s="332"/>
      <c r="I2" s="332"/>
      <c r="J2" s="332"/>
      <c r="K2" s="332"/>
      <c r="L2" s="332"/>
      <c r="M2" s="332"/>
      <c r="N2" s="332"/>
      <c r="O2" s="332"/>
      <c r="P2" s="332"/>
      <c r="Q2" s="332"/>
      <c r="R2" s="332"/>
      <c r="S2" s="332"/>
      <c r="T2" s="332"/>
      <c r="U2" s="332"/>
      <c r="V2" s="332"/>
      <c r="W2" s="332"/>
      <c r="X2" s="332"/>
      <c r="Y2" s="332"/>
      <c r="Z2" s="332"/>
      <c r="AA2" s="332"/>
      <c r="AB2" s="332"/>
      <c r="AC2" s="332"/>
      <c r="AD2" s="332"/>
      <c r="AE2" s="332"/>
      <c r="AF2" s="332"/>
      <c r="AG2" s="332"/>
      <c r="AH2" s="332"/>
      <c r="AI2" s="332"/>
      <c r="AJ2" s="332"/>
      <c r="AK2" s="332"/>
      <c r="AL2" s="332"/>
      <c r="AM2" s="332"/>
      <c r="AN2" s="332"/>
      <c r="AO2" s="332"/>
      <c r="AP2" s="332"/>
      <c r="AQ2" s="332"/>
      <c r="AR2" s="332"/>
      <c r="AS2" s="332"/>
      <c r="AT2" s="332"/>
      <c r="AU2" s="332"/>
      <c r="AV2" s="332"/>
      <c r="AW2" s="332"/>
      <c r="AX2" s="332"/>
      <c r="AY2" s="332"/>
      <c r="AZ2" s="332"/>
      <c r="BA2" s="332"/>
      <c r="BB2" s="332"/>
      <c r="BC2" s="332"/>
      <c r="BD2" s="332"/>
      <c r="BE2" s="332"/>
      <c r="BF2" s="332"/>
      <c r="BG2" s="332"/>
      <c r="BH2" s="332"/>
      <c r="BI2" s="332"/>
      <c r="BJ2" s="332"/>
      <c r="BK2" s="332"/>
      <c r="BL2" s="332"/>
      <c r="BM2" s="332"/>
    </row>
    <row r="3" spans="1:65">
      <c r="A3" s="332"/>
      <c r="B3" s="332"/>
      <c r="C3" s="332"/>
      <c r="D3" s="332"/>
      <c r="E3" s="332"/>
      <c r="F3" s="332"/>
      <c r="G3" s="332"/>
      <c r="H3" s="332"/>
      <c r="I3" s="332"/>
      <c r="J3" s="332"/>
      <c r="K3" s="332"/>
      <c r="L3" s="332"/>
      <c r="M3" s="332"/>
      <c r="N3" s="332"/>
      <c r="O3" s="332"/>
      <c r="P3" s="332"/>
      <c r="Q3" s="332"/>
      <c r="R3" s="332"/>
      <c r="S3" s="332"/>
      <c r="T3" s="332"/>
      <c r="U3" s="332"/>
      <c r="V3" s="332"/>
      <c r="W3" s="332"/>
      <c r="X3" s="332"/>
      <c r="Y3" s="332"/>
      <c r="Z3" s="332"/>
      <c r="AA3" s="332"/>
      <c r="AB3" s="332"/>
      <c r="AC3" s="332"/>
      <c r="AD3" s="332"/>
      <c r="AE3" s="332"/>
      <c r="AF3" s="332"/>
      <c r="AG3" s="332"/>
      <c r="AH3" s="332"/>
      <c r="AI3" s="332"/>
      <c r="AJ3" s="332"/>
      <c r="AK3" s="332"/>
      <c r="AL3" s="332"/>
      <c r="AM3" s="332"/>
      <c r="AN3" s="332"/>
      <c r="AO3" s="332"/>
      <c r="AP3" s="332"/>
      <c r="AQ3" s="332"/>
      <c r="AR3" s="332"/>
      <c r="AS3" s="332"/>
      <c r="AT3" s="332"/>
      <c r="AU3" s="332"/>
      <c r="AV3" s="332"/>
      <c r="AW3" s="332"/>
      <c r="AX3" s="332"/>
      <c r="AY3" s="332"/>
      <c r="AZ3" s="332"/>
      <c r="BA3" s="332"/>
      <c r="BB3" s="332"/>
      <c r="BC3" s="332"/>
      <c r="BD3" s="332"/>
      <c r="BE3" s="332"/>
      <c r="BF3" s="332"/>
      <c r="BG3" s="332"/>
      <c r="BH3" s="332"/>
      <c r="BI3" s="332"/>
      <c r="BJ3" s="332"/>
      <c r="BK3" s="332"/>
      <c r="BL3" s="332"/>
      <c r="BM3" s="332"/>
    </row>
    <row r="4" spans="1:65">
      <c r="A4" s="332"/>
      <c r="B4" s="332"/>
      <c r="C4" s="332"/>
      <c r="D4" s="332"/>
      <c r="E4" s="332"/>
      <c r="F4" s="332"/>
      <c r="G4" s="332"/>
      <c r="H4" s="332"/>
      <c r="I4" s="332"/>
      <c r="J4" s="332"/>
      <c r="K4" s="332"/>
      <c r="L4" s="332"/>
      <c r="M4" s="332"/>
      <c r="N4" s="332"/>
      <c r="O4" s="332"/>
      <c r="P4" s="332"/>
      <c r="Q4" s="332"/>
      <c r="R4" s="332"/>
      <c r="S4" s="332"/>
      <c r="T4" s="332"/>
      <c r="U4" s="332"/>
      <c r="V4" s="332"/>
      <c r="W4" s="332"/>
      <c r="X4" s="332"/>
      <c r="Y4" s="332"/>
      <c r="Z4" s="332"/>
      <c r="AA4" s="332"/>
      <c r="AB4" s="332"/>
      <c r="AC4" s="332"/>
      <c r="AD4" s="332"/>
      <c r="AE4" s="332"/>
      <c r="AF4" s="332"/>
      <c r="AG4" s="332"/>
      <c r="AH4" s="332"/>
      <c r="AI4" s="332"/>
      <c r="AJ4" s="332"/>
      <c r="AK4" s="332"/>
      <c r="AL4" s="332"/>
      <c r="AM4" s="332"/>
      <c r="AN4" s="332"/>
      <c r="AO4" s="332"/>
      <c r="AP4" s="332"/>
      <c r="AQ4" s="332"/>
      <c r="AR4" s="332"/>
      <c r="AS4" s="332"/>
      <c r="AT4" s="332"/>
      <c r="AU4" s="332"/>
      <c r="AV4" s="332"/>
      <c r="AW4" s="332"/>
      <c r="AX4" s="332"/>
      <c r="AY4" s="332"/>
      <c r="AZ4" s="332"/>
      <c r="BA4" s="332"/>
      <c r="BB4" s="332"/>
      <c r="BC4" s="332"/>
      <c r="BD4" s="332"/>
      <c r="BE4" s="332"/>
      <c r="BF4" s="332"/>
      <c r="BG4" s="332"/>
      <c r="BH4" s="332"/>
      <c r="BI4" s="332"/>
      <c r="BJ4" s="332"/>
      <c r="BK4" s="332"/>
      <c r="BL4" s="332"/>
      <c r="BM4" s="332"/>
    </row>
    <row r="5" spans="1:65">
      <c r="B5" s="385" t="s">
        <v>55</v>
      </c>
      <c r="C5" s="386"/>
      <c r="D5" s="386"/>
      <c r="E5" s="386"/>
      <c r="F5" s="386"/>
      <c r="G5" s="386"/>
      <c r="H5" s="386"/>
      <c r="I5" s="386"/>
      <c r="J5" s="386"/>
      <c r="K5" s="386"/>
      <c r="L5" s="386"/>
      <c r="M5" s="386"/>
      <c r="N5" s="386"/>
      <c r="O5" s="386"/>
      <c r="P5" s="386"/>
      <c r="Q5" s="386"/>
      <c r="R5" s="386"/>
      <c r="S5" s="386"/>
      <c r="T5" s="386"/>
      <c r="U5" s="386"/>
      <c r="V5" s="386"/>
      <c r="W5" s="386"/>
      <c r="X5" s="386"/>
      <c r="Y5" s="386"/>
      <c r="Z5" s="386"/>
      <c r="AA5" s="386"/>
      <c r="AB5" s="386"/>
      <c r="AC5" s="386"/>
      <c r="AD5" s="386"/>
      <c r="AE5" s="386"/>
      <c r="AF5" s="386"/>
      <c r="AG5" s="387"/>
      <c r="AH5" s="393" t="s">
        <v>57</v>
      </c>
      <c r="AI5" s="387"/>
      <c r="AJ5" s="387"/>
      <c r="AK5" s="387"/>
      <c r="AL5" s="387"/>
      <c r="AM5" s="387"/>
      <c r="AN5" s="387"/>
      <c r="AO5" s="387"/>
      <c r="AP5" s="387"/>
      <c r="AQ5" s="387"/>
      <c r="AR5" s="387"/>
      <c r="AS5" s="387"/>
      <c r="AT5" s="387"/>
      <c r="AU5" s="387"/>
      <c r="AV5" s="387"/>
      <c r="AW5" s="387"/>
      <c r="AX5" s="387"/>
      <c r="AY5" s="387"/>
      <c r="AZ5" s="387"/>
      <c r="BA5" s="387"/>
      <c r="BB5" s="387"/>
      <c r="BC5" s="387"/>
      <c r="BD5" s="387"/>
      <c r="BE5" s="387"/>
      <c r="BF5" s="387"/>
      <c r="BG5" s="387"/>
      <c r="BH5" s="387"/>
      <c r="BI5" s="387"/>
      <c r="BJ5" s="387"/>
      <c r="BK5" s="387"/>
      <c r="BL5" s="387"/>
      <c r="BM5" s="394"/>
    </row>
    <row r="6" spans="1:65" s="249" customFormat="1" ht="12">
      <c r="B6" s="388" t="s">
        <v>228</v>
      </c>
      <c r="C6" s="389"/>
      <c r="D6" s="389"/>
      <c r="E6" s="389"/>
      <c r="F6" s="389"/>
      <c r="G6" s="389"/>
      <c r="H6" s="389"/>
      <c r="I6" s="389"/>
      <c r="J6" s="388" t="s">
        <v>230</v>
      </c>
      <c r="K6" s="389"/>
      <c r="L6" s="389"/>
      <c r="M6" s="389"/>
      <c r="N6" s="389"/>
      <c r="O6" s="389"/>
      <c r="P6" s="389"/>
      <c r="Q6" s="389"/>
      <c r="R6" s="388" t="s">
        <v>231</v>
      </c>
      <c r="S6" s="389"/>
      <c r="T6" s="389"/>
      <c r="U6" s="389"/>
      <c r="V6" s="389"/>
      <c r="W6" s="389"/>
      <c r="X6" s="389"/>
      <c r="Y6" s="389"/>
      <c r="Z6" s="388" t="s">
        <v>280</v>
      </c>
      <c r="AA6" s="389"/>
      <c r="AB6" s="389"/>
      <c r="AC6" s="389"/>
      <c r="AD6" s="389"/>
      <c r="AE6" s="389"/>
      <c r="AF6" s="389"/>
      <c r="AG6" s="389"/>
      <c r="AH6" s="388" t="s">
        <v>228</v>
      </c>
      <c r="AI6" s="389"/>
      <c r="AJ6" s="389"/>
      <c r="AK6" s="389"/>
      <c r="AL6" s="389"/>
      <c r="AM6" s="389"/>
      <c r="AN6" s="389"/>
      <c r="AO6" s="389"/>
      <c r="AP6" s="388" t="s">
        <v>230</v>
      </c>
      <c r="AQ6" s="389"/>
      <c r="AR6" s="389"/>
      <c r="AS6" s="389"/>
      <c r="AT6" s="389"/>
      <c r="AU6" s="389"/>
      <c r="AV6" s="389"/>
      <c r="AW6" s="389"/>
      <c r="AX6" s="388" t="s">
        <v>231</v>
      </c>
      <c r="AY6" s="389"/>
      <c r="AZ6" s="389"/>
      <c r="BA6" s="389"/>
      <c r="BB6" s="389"/>
      <c r="BC6" s="389"/>
      <c r="BD6" s="389"/>
      <c r="BE6" s="389"/>
      <c r="BF6" s="388" t="s">
        <v>280</v>
      </c>
      <c r="BG6" s="389"/>
      <c r="BH6" s="389"/>
      <c r="BI6" s="389"/>
      <c r="BJ6" s="389"/>
      <c r="BK6" s="389"/>
      <c r="BL6" s="389"/>
      <c r="BM6" s="395"/>
    </row>
    <row r="7" spans="1:65">
      <c r="B7" s="390" t="s">
        <v>229</v>
      </c>
      <c r="C7" s="391"/>
      <c r="D7" s="391"/>
      <c r="E7" s="391"/>
      <c r="F7" s="391"/>
      <c r="G7" s="391"/>
      <c r="H7" s="391"/>
      <c r="I7" s="392"/>
      <c r="J7" s="390" t="s">
        <v>229</v>
      </c>
      <c r="K7" s="391"/>
      <c r="L7" s="391"/>
      <c r="M7" s="391"/>
      <c r="N7" s="391"/>
      <c r="O7" s="391"/>
      <c r="P7" s="391"/>
      <c r="Q7" s="392"/>
      <c r="R7" s="390" t="s">
        <v>229</v>
      </c>
      <c r="S7" s="391"/>
      <c r="T7" s="391"/>
      <c r="U7" s="391"/>
      <c r="V7" s="391"/>
      <c r="W7" s="391"/>
      <c r="X7" s="391"/>
      <c r="Y7" s="392"/>
      <c r="Z7" s="390" t="s">
        <v>229</v>
      </c>
      <c r="AA7" s="391"/>
      <c r="AB7" s="391"/>
      <c r="AC7" s="391"/>
      <c r="AD7" s="391"/>
      <c r="AE7" s="391"/>
      <c r="AF7" s="391"/>
      <c r="AG7" s="392"/>
      <c r="AH7" s="390" t="s">
        <v>229</v>
      </c>
      <c r="AI7" s="391"/>
      <c r="AJ7" s="391"/>
      <c r="AK7" s="391"/>
      <c r="AL7" s="391"/>
      <c r="AM7" s="391"/>
      <c r="AN7" s="391"/>
      <c r="AO7" s="392"/>
      <c r="AP7" s="390" t="s">
        <v>229</v>
      </c>
      <c r="AQ7" s="391"/>
      <c r="AR7" s="391"/>
      <c r="AS7" s="391"/>
      <c r="AT7" s="391"/>
      <c r="AU7" s="391"/>
      <c r="AV7" s="391"/>
      <c r="AW7" s="392"/>
      <c r="AX7" s="390" t="s">
        <v>229</v>
      </c>
      <c r="AY7" s="391"/>
      <c r="AZ7" s="391"/>
      <c r="BA7" s="391"/>
      <c r="BB7" s="391"/>
      <c r="BC7" s="391"/>
      <c r="BD7" s="391"/>
      <c r="BE7" s="392"/>
      <c r="BF7" s="390" t="s">
        <v>229</v>
      </c>
      <c r="BG7" s="391"/>
      <c r="BH7" s="391"/>
      <c r="BI7" s="391"/>
      <c r="BJ7" s="391"/>
      <c r="BK7" s="391"/>
      <c r="BL7" s="391"/>
      <c r="BM7" s="392"/>
    </row>
    <row r="8" spans="1:65" s="250" customFormat="1" ht="44.25" customHeight="1">
      <c r="B8" s="381" t="s">
        <v>61</v>
      </c>
      <c r="C8" s="382"/>
      <c r="D8" s="381" t="s">
        <v>48</v>
      </c>
      <c r="E8" s="382"/>
      <c r="F8" s="381" t="s">
        <v>49</v>
      </c>
      <c r="G8" s="382"/>
      <c r="H8" s="383" t="s">
        <v>145</v>
      </c>
      <c r="I8" s="384"/>
      <c r="J8" s="381" t="s">
        <v>61</v>
      </c>
      <c r="K8" s="382"/>
      <c r="L8" s="381" t="s">
        <v>48</v>
      </c>
      <c r="M8" s="382"/>
      <c r="N8" s="381" t="s">
        <v>49</v>
      </c>
      <c r="O8" s="382"/>
      <c r="P8" s="383" t="s">
        <v>145</v>
      </c>
      <c r="Q8" s="384"/>
      <c r="R8" s="381" t="s">
        <v>61</v>
      </c>
      <c r="S8" s="382"/>
      <c r="T8" s="381" t="s">
        <v>48</v>
      </c>
      <c r="U8" s="382"/>
      <c r="V8" s="381" t="s">
        <v>49</v>
      </c>
      <c r="W8" s="382"/>
      <c r="X8" s="383" t="s">
        <v>145</v>
      </c>
      <c r="Y8" s="384"/>
      <c r="Z8" s="381" t="s">
        <v>61</v>
      </c>
      <c r="AA8" s="382"/>
      <c r="AB8" s="381" t="s">
        <v>48</v>
      </c>
      <c r="AC8" s="382"/>
      <c r="AD8" s="381" t="s">
        <v>49</v>
      </c>
      <c r="AE8" s="382"/>
      <c r="AF8" s="383" t="s">
        <v>145</v>
      </c>
      <c r="AG8" s="396"/>
      <c r="AH8" s="383" t="s">
        <v>61</v>
      </c>
      <c r="AI8" s="384"/>
      <c r="AJ8" s="383" t="s">
        <v>48</v>
      </c>
      <c r="AK8" s="384"/>
      <c r="AL8" s="383" t="s">
        <v>49</v>
      </c>
      <c r="AM8" s="384"/>
      <c r="AN8" s="383" t="s">
        <v>145</v>
      </c>
      <c r="AO8" s="384"/>
      <c r="AP8" s="383" t="s">
        <v>61</v>
      </c>
      <c r="AQ8" s="384"/>
      <c r="AR8" s="383" t="s">
        <v>48</v>
      </c>
      <c r="AS8" s="384"/>
      <c r="AT8" s="383" t="s">
        <v>49</v>
      </c>
      <c r="AU8" s="384"/>
      <c r="AV8" s="383" t="s">
        <v>145</v>
      </c>
      <c r="AW8" s="384"/>
      <c r="AX8" s="383" t="s">
        <v>61</v>
      </c>
      <c r="AY8" s="384"/>
      <c r="AZ8" s="383" t="s">
        <v>48</v>
      </c>
      <c r="BA8" s="384"/>
      <c r="BB8" s="383" t="s">
        <v>49</v>
      </c>
      <c r="BC8" s="384"/>
      <c r="BD8" s="383" t="s">
        <v>145</v>
      </c>
      <c r="BE8" s="384"/>
      <c r="BF8" s="383" t="s">
        <v>61</v>
      </c>
      <c r="BG8" s="384"/>
      <c r="BH8" s="383" t="s">
        <v>48</v>
      </c>
      <c r="BI8" s="384"/>
      <c r="BJ8" s="383" t="s">
        <v>49</v>
      </c>
      <c r="BK8" s="384"/>
      <c r="BL8" s="383" t="s">
        <v>145</v>
      </c>
      <c r="BM8" s="384"/>
    </row>
    <row r="9" spans="1:65" ht="20.25" customHeight="1">
      <c r="A9" s="33"/>
      <c r="B9" s="56" t="s">
        <v>52</v>
      </c>
      <c r="C9" s="57" t="s">
        <v>39</v>
      </c>
      <c r="D9" s="56" t="s">
        <v>52</v>
      </c>
      <c r="E9" s="57" t="s">
        <v>39</v>
      </c>
      <c r="F9" s="56" t="s">
        <v>52</v>
      </c>
      <c r="G9" s="57" t="s">
        <v>39</v>
      </c>
      <c r="H9" s="142" t="s">
        <v>46</v>
      </c>
      <c r="I9" s="143" t="s">
        <v>39</v>
      </c>
      <c r="J9" s="56" t="s">
        <v>52</v>
      </c>
      <c r="K9" s="57" t="s">
        <v>39</v>
      </c>
      <c r="L9" s="56" t="s">
        <v>52</v>
      </c>
      <c r="M9" s="57" t="s">
        <v>39</v>
      </c>
      <c r="N9" s="56" t="s">
        <v>52</v>
      </c>
      <c r="O9" s="57" t="s">
        <v>39</v>
      </c>
      <c r="P9" s="142" t="s">
        <v>46</v>
      </c>
      <c r="Q9" s="143" t="s">
        <v>39</v>
      </c>
      <c r="R9" s="56" t="s">
        <v>52</v>
      </c>
      <c r="S9" s="57" t="s">
        <v>39</v>
      </c>
      <c r="T9" s="56" t="s">
        <v>52</v>
      </c>
      <c r="U9" s="57" t="s">
        <v>39</v>
      </c>
      <c r="V9" s="56" t="s">
        <v>52</v>
      </c>
      <c r="W9" s="57" t="s">
        <v>39</v>
      </c>
      <c r="X9" s="142" t="s">
        <v>46</v>
      </c>
      <c r="Y9" s="143" t="s">
        <v>39</v>
      </c>
      <c r="Z9" s="56" t="s">
        <v>52</v>
      </c>
      <c r="AA9" s="57" t="s">
        <v>39</v>
      </c>
      <c r="AB9" s="56" t="s">
        <v>52</v>
      </c>
      <c r="AC9" s="57" t="s">
        <v>39</v>
      </c>
      <c r="AD9" s="56" t="s">
        <v>52</v>
      </c>
      <c r="AE9" s="57" t="s">
        <v>39</v>
      </c>
      <c r="AF9" s="142" t="s">
        <v>46</v>
      </c>
      <c r="AG9" s="235" t="s">
        <v>39</v>
      </c>
      <c r="AH9" s="228" t="s">
        <v>52</v>
      </c>
      <c r="AI9" s="229" t="s">
        <v>39</v>
      </c>
      <c r="AJ9" s="228" t="s">
        <v>52</v>
      </c>
      <c r="AK9" s="229" t="s">
        <v>39</v>
      </c>
      <c r="AL9" s="228" t="s">
        <v>52</v>
      </c>
      <c r="AM9" s="229" t="s">
        <v>39</v>
      </c>
      <c r="AN9" s="142" t="s">
        <v>46</v>
      </c>
      <c r="AO9" s="143" t="s">
        <v>39</v>
      </c>
      <c r="AP9" s="228" t="s">
        <v>52</v>
      </c>
      <c r="AQ9" s="229" t="s">
        <v>39</v>
      </c>
      <c r="AR9" s="228" t="s">
        <v>52</v>
      </c>
      <c r="AS9" s="229" t="s">
        <v>39</v>
      </c>
      <c r="AT9" s="228" t="s">
        <v>52</v>
      </c>
      <c r="AU9" s="229" t="s">
        <v>39</v>
      </c>
      <c r="AV9" s="142" t="s">
        <v>46</v>
      </c>
      <c r="AW9" s="143" t="s">
        <v>39</v>
      </c>
      <c r="AX9" s="228" t="s">
        <v>52</v>
      </c>
      <c r="AY9" s="229" t="s">
        <v>39</v>
      </c>
      <c r="AZ9" s="228" t="s">
        <v>52</v>
      </c>
      <c r="BA9" s="229" t="s">
        <v>39</v>
      </c>
      <c r="BB9" s="228" t="s">
        <v>52</v>
      </c>
      <c r="BC9" s="229" t="s">
        <v>39</v>
      </c>
      <c r="BD9" s="142" t="s">
        <v>46</v>
      </c>
      <c r="BE9" s="143" t="s">
        <v>39</v>
      </c>
      <c r="BF9" s="228" t="s">
        <v>52</v>
      </c>
      <c r="BG9" s="229" t="s">
        <v>39</v>
      </c>
      <c r="BH9" s="228" t="s">
        <v>52</v>
      </c>
      <c r="BI9" s="229" t="s">
        <v>39</v>
      </c>
      <c r="BJ9" s="228" t="s">
        <v>52</v>
      </c>
      <c r="BK9" s="229" t="s">
        <v>39</v>
      </c>
      <c r="BL9" s="142" t="s">
        <v>46</v>
      </c>
      <c r="BM9" s="143" t="s">
        <v>39</v>
      </c>
    </row>
    <row r="10" spans="1:65">
      <c r="A10" s="12" t="s">
        <v>75</v>
      </c>
      <c r="B10" s="35"/>
      <c r="C10" s="35"/>
      <c r="D10" s="35"/>
      <c r="E10" s="35"/>
      <c r="F10" s="35"/>
      <c r="G10" s="35"/>
      <c r="H10" s="35"/>
      <c r="I10" s="35"/>
      <c r="J10" s="35"/>
      <c r="K10" s="35"/>
      <c r="L10" s="35"/>
      <c r="M10" s="35"/>
      <c r="N10" s="35"/>
      <c r="O10" s="35"/>
      <c r="P10" s="35"/>
      <c r="Q10" s="35"/>
      <c r="R10" s="35"/>
      <c r="S10" s="35"/>
      <c r="T10" s="35"/>
      <c r="U10" s="35"/>
      <c r="V10" s="35"/>
      <c r="W10" s="35"/>
      <c r="X10" s="35"/>
      <c r="Y10" s="35"/>
      <c r="Z10" s="35"/>
      <c r="AA10" s="35"/>
      <c r="AB10" s="35"/>
      <c r="AC10" s="35"/>
      <c r="AD10" s="35"/>
      <c r="AE10" s="35"/>
      <c r="AF10" s="35"/>
      <c r="AG10" s="35"/>
      <c r="AH10" s="146"/>
      <c r="AI10" s="35"/>
      <c r="AJ10" s="35"/>
      <c r="AK10" s="35"/>
      <c r="AL10" s="35"/>
      <c r="AM10" s="35"/>
      <c r="AN10" s="35"/>
      <c r="AO10" s="35"/>
      <c r="AP10" s="35"/>
      <c r="AQ10" s="35"/>
      <c r="AR10" s="35"/>
      <c r="AS10" s="35"/>
      <c r="AT10" s="35"/>
      <c r="AU10" s="35"/>
      <c r="AV10" s="35"/>
      <c r="AW10" s="35"/>
      <c r="AX10" s="35"/>
      <c r="AY10" s="35"/>
      <c r="AZ10" s="35"/>
      <c r="BA10" s="35"/>
      <c r="BB10" s="35"/>
      <c r="BC10" s="35"/>
      <c r="BD10" s="35"/>
      <c r="BE10" s="35"/>
      <c r="BF10" s="35"/>
      <c r="BG10" s="35"/>
      <c r="BH10" s="35"/>
      <c r="BI10" s="35"/>
      <c r="BJ10" s="35"/>
      <c r="BK10" s="35"/>
      <c r="BL10" s="35"/>
      <c r="BM10" s="66"/>
    </row>
    <row r="11" spans="1:65">
      <c r="A11" s="15" t="s">
        <v>10</v>
      </c>
      <c r="B11" s="22" t="s">
        <v>22</v>
      </c>
      <c r="C11" s="43" t="s">
        <v>22</v>
      </c>
      <c r="D11" s="22" t="s">
        <v>22</v>
      </c>
      <c r="E11" s="43" t="s">
        <v>22</v>
      </c>
      <c r="F11" s="22" t="s">
        <v>22</v>
      </c>
      <c r="G11" s="43" t="s">
        <v>22</v>
      </c>
      <c r="H11" s="22" t="s">
        <v>22</v>
      </c>
      <c r="I11" s="43" t="s">
        <v>22</v>
      </c>
      <c r="J11" s="22">
        <v>5.2016526000000001</v>
      </c>
      <c r="K11" s="43">
        <v>1.696045</v>
      </c>
      <c r="L11" s="22">
        <v>14.908343</v>
      </c>
      <c r="M11" s="43">
        <v>3.9731637000000002</v>
      </c>
      <c r="N11" s="22">
        <v>54.188431000000001</v>
      </c>
      <c r="O11" s="43">
        <v>4.4368715999999999</v>
      </c>
      <c r="P11" s="22">
        <v>15.829808</v>
      </c>
      <c r="Q11" s="43">
        <v>4.1489016999999997</v>
      </c>
      <c r="R11" s="22">
        <v>2.8697005</v>
      </c>
      <c r="S11" s="43">
        <v>1.0698871999999999</v>
      </c>
      <c r="T11" s="22" t="s">
        <v>22</v>
      </c>
      <c r="U11" s="43" t="s">
        <v>22</v>
      </c>
      <c r="V11" s="22">
        <v>26.305305000000001</v>
      </c>
      <c r="W11" s="43">
        <v>3.4181243000000001</v>
      </c>
      <c r="X11" s="22">
        <v>60.107370000000003</v>
      </c>
      <c r="Y11" s="43">
        <v>3.6884652</v>
      </c>
      <c r="Z11" s="22" t="s">
        <v>22</v>
      </c>
      <c r="AA11" s="43" t="s">
        <v>22</v>
      </c>
      <c r="AB11" s="22" t="s">
        <v>22</v>
      </c>
      <c r="AC11" s="43" t="s">
        <v>22</v>
      </c>
      <c r="AD11" s="22">
        <v>2.5233503000000002</v>
      </c>
      <c r="AE11" s="43">
        <v>1.4993958999999999</v>
      </c>
      <c r="AF11" s="22">
        <v>89.274196000000003</v>
      </c>
      <c r="AG11" s="43">
        <v>2.6660461</v>
      </c>
      <c r="AH11" s="72">
        <v>41.592869</v>
      </c>
      <c r="AI11" s="43">
        <v>3.7221334000000001</v>
      </c>
      <c r="AJ11" s="22">
        <v>27.623930999999999</v>
      </c>
      <c r="AK11" s="43">
        <v>3.2287455999999999</v>
      </c>
      <c r="AL11" s="22">
        <v>4.2048525999999997</v>
      </c>
      <c r="AM11" s="43">
        <v>1.8725810000000001</v>
      </c>
      <c r="AN11" s="22" t="s">
        <v>22</v>
      </c>
      <c r="AO11" s="43" t="s">
        <v>22</v>
      </c>
      <c r="AP11" s="22">
        <v>18.071059000000002</v>
      </c>
      <c r="AQ11" s="43">
        <v>2.4458001</v>
      </c>
      <c r="AR11" s="22">
        <v>19.254062000000001</v>
      </c>
      <c r="AS11" s="43">
        <v>2.9091328000000001</v>
      </c>
      <c r="AT11" s="22">
        <v>34.969377000000001</v>
      </c>
      <c r="AU11" s="43">
        <v>3.8042604999999998</v>
      </c>
      <c r="AV11" s="22">
        <v>2.5853533999999998</v>
      </c>
      <c r="AW11" s="43">
        <v>1.2475133</v>
      </c>
      <c r="AX11" s="22">
        <v>5.629232</v>
      </c>
      <c r="AY11" s="43">
        <v>1.3951807000000001</v>
      </c>
      <c r="AZ11" s="22">
        <v>2.6503789000000002</v>
      </c>
      <c r="BA11" s="43">
        <v>1.4219185999999999</v>
      </c>
      <c r="BB11" s="22">
        <v>38.572845000000001</v>
      </c>
      <c r="BC11" s="43">
        <v>2.9781108000000001</v>
      </c>
      <c r="BD11" s="22">
        <v>29.468512</v>
      </c>
      <c r="BE11" s="43">
        <v>3.0932157</v>
      </c>
      <c r="BF11" s="22">
        <v>3.0846426999999998</v>
      </c>
      <c r="BG11" s="43">
        <v>1.939783</v>
      </c>
      <c r="BH11" s="22" t="s">
        <v>22</v>
      </c>
      <c r="BI11" s="43" t="s">
        <v>22</v>
      </c>
      <c r="BJ11" s="22">
        <v>11.276251</v>
      </c>
      <c r="BK11" s="43">
        <v>3.9976072</v>
      </c>
      <c r="BL11" s="22">
        <v>68.96884</v>
      </c>
      <c r="BM11" s="60">
        <v>5.0672290999999996</v>
      </c>
    </row>
    <row r="12" spans="1:65">
      <c r="A12" s="15" t="s">
        <v>11</v>
      </c>
      <c r="B12" s="22" t="s">
        <v>22</v>
      </c>
      <c r="C12" s="43" t="s">
        <v>22</v>
      </c>
      <c r="D12" s="22" t="s">
        <v>22</v>
      </c>
      <c r="E12" s="43" t="s">
        <v>22</v>
      </c>
      <c r="F12" s="22" t="s">
        <v>22</v>
      </c>
      <c r="G12" s="43" t="s">
        <v>22</v>
      </c>
      <c r="H12" s="22" t="s">
        <v>22</v>
      </c>
      <c r="I12" s="43" t="s">
        <v>22</v>
      </c>
      <c r="J12" s="22">
        <v>5.8066636999999997</v>
      </c>
      <c r="K12" s="43">
        <v>2.1176338000000001</v>
      </c>
      <c r="L12" s="22">
        <v>7.9505496000000004</v>
      </c>
      <c r="M12" s="43">
        <v>2.3745775999999998</v>
      </c>
      <c r="N12" s="22">
        <v>56.792990000000003</v>
      </c>
      <c r="O12" s="43">
        <v>3.8608899999999999</v>
      </c>
      <c r="P12" s="22">
        <v>20.671523000000001</v>
      </c>
      <c r="Q12" s="43">
        <v>3.1832305000000001</v>
      </c>
      <c r="R12" s="22">
        <v>2.5248222999999999</v>
      </c>
      <c r="S12" s="43">
        <v>0.96539799999999998</v>
      </c>
      <c r="T12" s="22" t="s">
        <v>22</v>
      </c>
      <c r="U12" s="43" t="s">
        <v>22</v>
      </c>
      <c r="V12" s="22">
        <v>20.703797000000002</v>
      </c>
      <c r="W12" s="43">
        <v>2.5423136</v>
      </c>
      <c r="X12" s="22">
        <v>70.455945999999997</v>
      </c>
      <c r="Y12" s="43">
        <v>2.8282357999999999</v>
      </c>
      <c r="Z12" s="22" t="s">
        <v>22</v>
      </c>
      <c r="AA12" s="43" t="s">
        <v>22</v>
      </c>
      <c r="AB12" s="22" t="s">
        <v>22</v>
      </c>
      <c r="AC12" s="43" t="s">
        <v>22</v>
      </c>
      <c r="AD12" s="22" t="s">
        <v>22</v>
      </c>
      <c r="AE12" s="43" t="s">
        <v>22</v>
      </c>
      <c r="AF12" s="22" t="s">
        <v>22</v>
      </c>
      <c r="AG12" s="43" t="s">
        <v>22</v>
      </c>
      <c r="AH12" s="72">
        <v>55.051769999999998</v>
      </c>
      <c r="AI12" s="43">
        <v>3.6606432999999998</v>
      </c>
      <c r="AJ12" s="22">
        <v>25.818117999999998</v>
      </c>
      <c r="AK12" s="43">
        <v>3.1935085999999999</v>
      </c>
      <c r="AL12" s="22">
        <v>6.3959377999999996</v>
      </c>
      <c r="AM12" s="43">
        <v>2.4271888000000001</v>
      </c>
      <c r="AN12" s="22" t="s">
        <v>22</v>
      </c>
      <c r="AO12" s="43" t="s">
        <v>22</v>
      </c>
      <c r="AP12" s="22">
        <v>33.215063000000001</v>
      </c>
      <c r="AQ12" s="43">
        <v>2.7372323999999999</v>
      </c>
      <c r="AR12" s="22">
        <v>11.738168999999999</v>
      </c>
      <c r="AS12" s="43">
        <v>2.0008648999999998</v>
      </c>
      <c r="AT12" s="22">
        <v>32.022953000000001</v>
      </c>
      <c r="AU12" s="43">
        <v>2.9946397999999999</v>
      </c>
      <c r="AV12" s="22">
        <v>2.9075484999999999</v>
      </c>
      <c r="AW12" s="43">
        <v>1.0520236000000001</v>
      </c>
      <c r="AX12" s="22">
        <v>23.273004</v>
      </c>
      <c r="AY12" s="43">
        <v>4.5681813</v>
      </c>
      <c r="AZ12" s="22" t="s">
        <v>22</v>
      </c>
      <c r="BA12" s="43" t="s">
        <v>22</v>
      </c>
      <c r="BB12" s="22">
        <v>33.758082999999999</v>
      </c>
      <c r="BC12" s="43">
        <v>4.286117</v>
      </c>
      <c r="BD12" s="22">
        <v>23.058783999999999</v>
      </c>
      <c r="BE12" s="43">
        <v>3.7157876000000001</v>
      </c>
      <c r="BF12" s="22" t="s">
        <v>22</v>
      </c>
      <c r="BG12" s="43" t="s">
        <v>22</v>
      </c>
      <c r="BH12" s="22" t="s">
        <v>22</v>
      </c>
      <c r="BI12" s="43" t="s">
        <v>22</v>
      </c>
      <c r="BJ12" s="22" t="s">
        <v>22</v>
      </c>
      <c r="BK12" s="43" t="s">
        <v>22</v>
      </c>
      <c r="BL12" s="22" t="s">
        <v>22</v>
      </c>
      <c r="BM12" s="60" t="s">
        <v>22</v>
      </c>
    </row>
    <row r="13" spans="1:65">
      <c r="A13" s="15" t="s">
        <v>12</v>
      </c>
      <c r="B13" s="22">
        <v>14.247095</v>
      </c>
      <c r="C13" s="43">
        <v>3.0166301</v>
      </c>
      <c r="D13" s="22">
        <v>59.460757999999998</v>
      </c>
      <c r="E13" s="43">
        <v>4.5044716999999999</v>
      </c>
      <c r="F13" s="22">
        <v>19.071770000000001</v>
      </c>
      <c r="G13" s="43">
        <v>3.6431900000000002</v>
      </c>
      <c r="H13" s="22" t="s">
        <v>22</v>
      </c>
      <c r="I13" s="43" t="s">
        <v>22</v>
      </c>
      <c r="J13" s="22">
        <v>5.5582425000000004</v>
      </c>
      <c r="K13" s="43">
        <v>1.3213429999999999</v>
      </c>
      <c r="L13" s="22">
        <v>17.959285000000001</v>
      </c>
      <c r="M13" s="43">
        <v>2.6450399</v>
      </c>
      <c r="N13" s="22">
        <v>54.482799999999997</v>
      </c>
      <c r="O13" s="43">
        <v>3.0858042000000001</v>
      </c>
      <c r="P13" s="22">
        <v>17.879059999999999</v>
      </c>
      <c r="Q13" s="43">
        <v>2.6394454000000001</v>
      </c>
      <c r="R13" s="22">
        <v>3.1544439</v>
      </c>
      <c r="S13" s="43">
        <v>0.93699889999999997</v>
      </c>
      <c r="T13" s="22">
        <v>0.91888349999999996</v>
      </c>
      <c r="U13" s="43">
        <v>0.41623729999999998</v>
      </c>
      <c r="V13" s="22">
        <v>27.336514000000001</v>
      </c>
      <c r="W13" s="43">
        <v>2.7488668999999999</v>
      </c>
      <c r="X13" s="22">
        <v>64.938631999999998</v>
      </c>
      <c r="Y13" s="43">
        <v>2.7636848999999999</v>
      </c>
      <c r="Z13" s="22">
        <v>3.1442996999999999</v>
      </c>
      <c r="AA13" s="43">
        <v>1.4078021999999999</v>
      </c>
      <c r="AB13" s="22" t="s">
        <v>22</v>
      </c>
      <c r="AC13" s="43" t="s">
        <v>22</v>
      </c>
      <c r="AD13" s="22">
        <v>3.0303439999999999</v>
      </c>
      <c r="AE13" s="43">
        <v>1.0320548</v>
      </c>
      <c r="AF13" s="22">
        <v>90.778278</v>
      </c>
      <c r="AG13" s="43">
        <v>2.1819660000000001</v>
      </c>
      <c r="AH13" s="72">
        <v>38.308781000000003</v>
      </c>
      <c r="AI13" s="43">
        <v>2.3454557</v>
      </c>
      <c r="AJ13" s="22">
        <v>42.113126000000001</v>
      </c>
      <c r="AK13" s="43">
        <v>2.2524150000000001</v>
      </c>
      <c r="AL13" s="22">
        <v>5.2205003999999997</v>
      </c>
      <c r="AM13" s="43">
        <v>1.1743988000000001</v>
      </c>
      <c r="AN13" s="22" t="s">
        <v>22</v>
      </c>
      <c r="AO13" s="43" t="s">
        <v>22</v>
      </c>
      <c r="AP13" s="22">
        <v>21.017102000000001</v>
      </c>
      <c r="AQ13" s="43">
        <v>1.6528281</v>
      </c>
      <c r="AR13" s="22">
        <v>27.598548999999998</v>
      </c>
      <c r="AS13" s="43">
        <v>1.6491652999999999</v>
      </c>
      <c r="AT13" s="22">
        <v>35.854221000000003</v>
      </c>
      <c r="AU13" s="43">
        <v>1.6491228</v>
      </c>
      <c r="AV13" s="22">
        <v>2.8531532999999998</v>
      </c>
      <c r="AW13" s="43">
        <v>0.73237839999999998</v>
      </c>
      <c r="AX13" s="22">
        <v>11.223228000000001</v>
      </c>
      <c r="AY13" s="43">
        <v>1.7402675000000001</v>
      </c>
      <c r="AZ13" s="22">
        <v>3.5781904999999998</v>
      </c>
      <c r="BA13" s="43">
        <v>0.90170280000000003</v>
      </c>
      <c r="BB13" s="22">
        <v>42.868031999999999</v>
      </c>
      <c r="BC13" s="43">
        <v>2.3612057000000002</v>
      </c>
      <c r="BD13" s="22">
        <v>30.067993000000001</v>
      </c>
      <c r="BE13" s="43">
        <v>2.7643971000000001</v>
      </c>
      <c r="BF13" s="22">
        <v>5.8805706999999998</v>
      </c>
      <c r="BG13" s="43">
        <v>2.6478391000000001</v>
      </c>
      <c r="BH13" s="22" t="s">
        <v>22</v>
      </c>
      <c r="BI13" s="43" t="s">
        <v>22</v>
      </c>
      <c r="BJ13" s="22">
        <v>12.248972999999999</v>
      </c>
      <c r="BK13" s="43">
        <v>3.5256949</v>
      </c>
      <c r="BL13" s="22">
        <v>71.722078999999994</v>
      </c>
      <c r="BM13" s="60">
        <v>4.4135612999999996</v>
      </c>
    </row>
    <row r="14" spans="1:65">
      <c r="A14" s="89" t="s">
        <v>76</v>
      </c>
      <c r="B14" s="22">
        <v>19.943669</v>
      </c>
      <c r="C14" s="43">
        <v>3.1601330000000001</v>
      </c>
      <c r="D14" s="22">
        <v>46.590826999999997</v>
      </c>
      <c r="E14" s="43">
        <v>4.3942348999999998</v>
      </c>
      <c r="F14" s="22">
        <v>25.106874000000001</v>
      </c>
      <c r="G14" s="43">
        <v>4.3846537999999997</v>
      </c>
      <c r="H14" s="22">
        <v>3.6918649000000001</v>
      </c>
      <c r="I14" s="43">
        <v>1.9008046999999999</v>
      </c>
      <c r="J14" s="22">
        <v>9.8743788000000006</v>
      </c>
      <c r="K14" s="43">
        <v>3.1203045999999999</v>
      </c>
      <c r="L14" s="22">
        <v>14.858167999999999</v>
      </c>
      <c r="M14" s="43">
        <v>3.63625</v>
      </c>
      <c r="N14" s="22">
        <v>46.551886000000003</v>
      </c>
      <c r="O14" s="43">
        <v>5.0505272000000003</v>
      </c>
      <c r="P14" s="22">
        <v>23.593634999999999</v>
      </c>
      <c r="Q14" s="43">
        <v>4.4960563000000002</v>
      </c>
      <c r="R14" s="22">
        <v>4.6913444000000002</v>
      </c>
      <c r="S14" s="43">
        <v>3.6179923999999999</v>
      </c>
      <c r="T14" s="22">
        <v>2.1144549000000001</v>
      </c>
      <c r="U14" s="43">
        <v>2.6477007000000001</v>
      </c>
      <c r="V14" s="22">
        <v>29.355381000000001</v>
      </c>
      <c r="W14" s="43">
        <v>5.6116137000000004</v>
      </c>
      <c r="X14" s="22">
        <v>62.315776999999997</v>
      </c>
      <c r="Y14" s="43">
        <v>6.6528157999999999</v>
      </c>
      <c r="Z14" s="22" t="s">
        <v>22</v>
      </c>
      <c r="AA14" s="43" t="s">
        <v>22</v>
      </c>
      <c r="AB14" s="22" t="s">
        <v>22</v>
      </c>
      <c r="AC14" s="43" t="s">
        <v>22</v>
      </c>
      <c r="AD14" s="22" t="s">
        <v>22</v>
      </c>
      <c r="AE14" s="43" t="s">
        <v>22</v>
      </c>
      <c r="AF14" s="22" t="s">
        <v>22</v>
      </c>
      <c r="AG14" s="43" t="s">
        <v>22</v>
      </c>
      <c r="AH14" s="72">
        <v>65.656032999999994</v>
      </c>
      <c r="AI14" s="43">
        <v>3.7726632000000002</v>
      </c>
      <c r="AJ14" s="22">
        <v>23.163143999999999</v>
      </c>
      <c r="AK14" s="43">
        <v>3.0173447000000002</v>
      </c>
      <c r="AL14" s="22">
        <v>2.8554297000000002</v>
      </c>
      <c r="AM14" s="43">
        <v>1.5228818</v>
      </c>
      <c r="AN14" s="22" t="s">
        <v>22</v>
      </c>
      <c r="AO14" s="43" t="s">
        <v>22</v>
      </c>
      <c r="AP14" s="22">
        <v>39.160891999999997</v>
      </c>
      <c r="AQ14" s="43">
        <v>6.0048959000000002</v>
      </c>
      <c r="AR14" s="22">
        <v>22.977259</v>
      </c>
      <c r="AS14" s="43">
        <v>5.9070377000000001</v>
      </c>
      <c r="AT14" s="22">
        <v>19.094390000000001</v>
      </c>
      <c r="AU14" s="43">
        <v>6.0031939999999997</v>
      </c>
      <c r="AV14" s="22" t="s">
        <v>22</v>
      </c>
      <c r="AW14" s="43" t="s">
        <v>22</v>
      </c>
      <c r="AX14" s="22" t="s">
        <v>22</v>
      </c>
      <c r="AY14" s="43" t="s">
        <v>22</v>
      </c>
      <c r="AZ14" s="22" t="s">
        <v>22</v>
      </c>
      <c r="BA14" s="43" t="s">
        <v>22</v>
      </c>
      <c r="BB14" s="22" t="s">
        <v>22</v>
      </c>
      <c r="BC14" s="43" t="s">
        <v>22</v>
      </c>
      <c r="BD14" s="22" t="s">
        <v>22</v>
      </c>
      <c r="BE14" s="43" t="s">
        <v>22</v>
      </c>
      <c r="BF14" s="22" t="s">
        <v>22</v>
      </c>
      <c r="BG14" s="43" t="s">
        <v>22</v>
      </c>
      <c r="BH14" s="22" t="s">
        <v>22</v>
      </c>
      <c r="BI14" s="43" t="s">
        <v>22</v>
      </c>
      <c r="BJ14" s="22" t="s">
        <v>22</v>
      </c>
      <c r="BK14" s="43" t="s">
        <v>22</v>
      </c>
      <c r="BL14" s="22" t="s">
        <v>22</v>
      </c>
      <c r="BM14" s="60" t="s">
        <v>22</v>
      </c>
    </row>
    <row r="15" spans="1:65">
      <c r="A15" s="15" t="s">
        <v>13</v>
      </c>
      <c r="B15" s="22" t="s">
        <v>22</v>
      </c>
      <c r="C15" s="43" t="s">
        <v>22</v>
      </c>
      <c r="D15" s="22" t="s">
        <v>22</v>
      </c>
      <c r="E15" s="43" t="s">
        <v>22</v>
      </c>
      <c r="F15" s="22" t="s">
        <v>22</v>
      </c>
      <c r="G15" s="43" t="s">
        <v>22</v>
      </c>
      <c r="H15" s="22" t="s">
        <v>22</v>
      </c>
      <c r="I15" s="43" t="s">
        <v>22</v>
      </c>
      <c r="J15" s="22">
        <v>7.9676311999999996</v>
      </c>
      <c r="K15" s="43">
        <v>3.2712743</v>
      </c>
      <c r="L15" s="22">
        <v>13.937412</v>
      </c>
      <c r="M15" s="43">
        <v>3.4852992</v>
      </c>
      <c r="N15" s="22">
        <v>51.847478000000002</v>
      </c>
      <c r="O15" s="43">
        <v>5.45418</v>
      </c>
      <c r="P15" s="22">
        <v>18.669585999999999</v>
      </c>
      <c r="Q15" s="43">
        <v>4.6435108999999999</v>
      </c>
      <c r="R15" s="22">
        <v>1.4730813</v>
      </c>
      <c r="S15" s="43">
        <v>1.1058808</v>
      </c>
      <c r="T15" s="22">
        <v>0.97113110000000002</v>
      </c>
      <c r="U15" s="43">
        <v>0.78734369999999998</v>
      </c>
      <c r="V15" s="22">
        <v>23.21292</v>
      </c>
      <c r="W15" s="43">
        <v>3.829539</v>
      </c>
      <c r="X15" s="22">
        <v>68.836564999999993</v>
      </c>
      <c r="Y15" s="43">
        <v>3.6279710000000001</v>
      </c>
      <c r="Z15" s="22" t="s">
        <v>22</v>
      </c>
      <c r="AA15" s="43" t="s">
        <v>22</v>
      </c>
      <c r="AB15" s="22" t="s">
        <v>22</v>
      </c>
      <c r="AC15" s="43" t="s">
        <v>22</v>
      </c>
      <c r="AD15" s="22">
        <v>4.0291227999999997</v>
      </c>
      <c r="AE15" s="43">
        <v>2.5288113000000001</v>
      </c>
      <c r="AF15" s="22">
        <v>88.953918000000002</v>
      </c>
      <c r="AG15" s="43">
        <v>3.9590744999999998</v>
      </c>
      <c r="AH15" s="72">
        <v>52.876556000000001</v>
      </c>
      <c r="AI15" s="43">
        <v>5.8956939999999998</v>
      </c>
      <c r="AJ15" s="22">
        <v>33.898563000000003</v>
      </c>
      <c r="AK15" s="43">
        <v>6.1340089000000004</v>
      </c>
      <c r="AL15" s="22">
        <v>4.1029695000000004</v>
      </c>
      <c r="AM15" s="43">
        <v>3.7403555000000002</v>
      </c>
      <c r="AN15" s="22" t="s">
        <v>22</v>
      </c>
      <c r="AO15" s="43" t="s">
        <v>22</v>
      </c>
      <c r="AP15" s="22">
        <v>36.901739999999997</v>
      </c>
      <c r="AQ15" s="43">
        <v>3.5543372999999998</v>
      </c>
      <c r="AR15" s="22">
        <v>16.312135999999999</v>
      </c>
      <c r="AS15" s="43">
        <v>3.2064176999999998</v>
      </c>
      <c r="AT15" s="22">
        <v>25.389175000000002</v>
      </c>
      <c r="AU15" s="43">
        <v>3.5848005999999999</v>
      </c>
      <c r="AV15" s="22">
        <v>4.8533673000000004</v>
      </c>
      <c r="AW15" s="43">
        <v>2.2256238000000002</v>
      </c>
      <c r="AX15" s="22">
        <v>21.743950999999999</v>
      </c>
      <c r="AY15" s="43">
        <v>3.9604661000000001</v>
      </c>
      <c r="AZ15" s="22">
        <v>2.1354093000000001</v>
      </c>
      <c r="BA15" s="43">
        <v>1.4356773</v>
      </c>
      <c r="BB15" s="22">
        <v>29.161041000000001</v>
      </c>
      <c r="BC15" s="43">
        <v>4.9799375000000001</v>
      </c>
      <c r="BD15" s="22">
        <v>22.529913000000001</v>
      </c>
      <c r="BE15" s="43">
        <v>4.3913291000000001</v>
      </c>
      <c r="BF15" s="22" t="s">
        <v>22</v>
      </c>
      <c r="BG15" s="43" t="s">
        <v>22</v>
      </c>
      <c r="BH15" s="22" t="s">
        <v>22</v>
      </c>
      <c r="BI15" s="43" t="s">
        <v>22</v>
      </c>
      <c r="BJ15" s="22" t="s">
        <v>22</v>
      </c>
      <c r="BK15" s="43" t="s">
        <v>22</v>
      </c>
      <c r="BL15" s="22" t="s">
        <v>22</v>
      </c>
      <c r="BM15" s="60" t="s">
        <v>22</v>
      </c>
    </row>
    <row r="16" spans="1:65">
      <c r="A16" s="15" t="s">
        <v>14</v>
      </c>
      <c r="B16" s="22">
        <v>38.555956999999999</v>
      </c>
      <c r="C16" s="43">
        <v>4.5885251</v>
      </c>
      <c r="D16" s="22">
        <v>29.393732</v>
      </c>
      <c r="E16" s="43">
        <v>4.9100805000000003</v>
      </c>
      <c r="F16" s="22">
        <v>14.466715000000001</v>
      </c>
      <c r="G16" s="43">
        <v>4.0098571999999999</v>
      </c>
      <c r="H16" s="22" t="s">
        <v>22</v>
      </c>
      <c r="I16" s="43" t="s">
        <v>22</v>
      </c>
      <c r="J16" s="22">
        <v>7.1558213000000004</v>
      </c>
      <c r="K16" s="43">
        <v>1.8423479</v>
      </c>
      <c r="L16" s="22">
        <v>10.975401</v>
      </c>
      <c r="M16" s="43">
        <v>2.8083079999999998</v>
      </c>
      <c r="N16" s="22">
        <v>50.892662999999999</v>
      </c>
      <c r="O16" s="43">
        <v>4.0006911000000001</v>
      </c>
      <c r="P16" s="22">
        <v>27.214248000000001</v>
      </c>
      <c r="Q16" s="43">
        <v>3.5353574000000001</v>
      </c>
      <c r="R16" s="22">
        <v>2.1986018000000001</v>
      </c>
      <c r="S16" s="43">
        <v>0.84423979999999998</v>
      </c>
      <c r="T16" s="22" t="s">
        <v>22</v>
      </c>
      <c r="U16" s="43" t="s">
        <v>22</v>
      </c>
      <c r="V16" s="22">
        <v>19.252321999999999</v>
      </c>
      <c r="W16" s="43">
        <v>2.7796858000000002</v>
      </c>
      <c r="X16" s="22">
        <v>76.397294000000002</v>
      </c>
      <c r="Y16" s="43">
        <v>2.9151642999999998</v>
      </c>
      <c r="Z16" s="22" t="s">
        <v>22</v>
      </c>
      <c r="AA16" s="43" t="s">
        <v>22</v>
      </c>
      <c r="AB16" s="22" t="s">
        <v>22</v>
      </c>
      <c r="AC16" s="43" t="s">
        <v>22</v>
      </c>
      <c r="AD16" s="22" t="s">
        <v>22</v>
      </c>
      <c r="AE16" s="43" t="s">
        <v>22</v>
      </c>
      <c r="AF16" s="22">
        <v>96.880359999999996</v>
      </c>
      <c r="AG16" s="43">
        <v>1.8441586999999999</v>
      </c>
      <c r="AH16" s="72">
        <v>23.947800999999998</v>
      </c>
      <c r="AI16" s="43">
        <v>2.3210185999999999</v>
      </c>
      <c r="AJ16" s="22">
        <v>52.448765000000002</v>
      </c>
      <c r="AK16" s="43">
        <v>2.7163398999999999</v>
      </c>
      <c r="AL16" s="22">
        <v>6.0191819999999998</v>
      </c>
      <c r="AM16" s="43">
        <v>1.4968622</v>
      </c>
      <c r="AN16" s="22" t="s">
        <v>22</v>
      </c>
      <c r="AO16" s="43" t="s">
        <v>22</v>
      </c>
      <c r="AP16" s="22">
        <v>10.634747000000001</v>
      </c>
      <c r="AQ16" s="43">
        <v>1.3562590000000001</v>
      </c>
      <c r="AR16" s="22">
        <v>28.938141000000002</v>
      </c>
      <c r="AS16" s="43">
        <v>2.6985142</v>
      </c>
      <c r="AT16" s="22">
        <v>43.752426</v>
      </c>
      <c r="AU16" s="43">
        <v>2.7454801</v>
      </c>
      <c r="AV16" s="22">
        <v>3.4572074000000002</v>
      </c>
      <c r="AW16" s="43">
        <v>0.77977680000000005</v>
      </c>
      <c r="AX16" s="22">
        <v>3.2577394000000002</v>
      </c>
      <c r="AY16" s="43">
        <v>1.0019391</v>
      </c>
      <c r="AZ16" s="22">
        <v>2.9474182</v>
      </c>
      <c r="BA16" s="43">
        <v>0.90080079999999996</v>
      </c>
      <c r="BB16" s="22">
        <v>51.804285</v>
      </c>
      <c r="BC16" s="43">
        <v>2.5191308000000001</v>
      </c>
      <c r="BD16" s="22">
        <v>33.368698999999999</v>
      </c>
      <c r="BE16" s="43">
        <v>2.2809978000000002</v>
      </c>
      <c r="BF16" s="22" t="s">
        <v>22</v>
      </c>
      <c r="BG16" s="43" t="s">
        <v>22</v>
      </c>
      <c r="BH16" s="22" t="s">
        <v>22</v>
      </c>
      <c r="BI16" s="43" t="s">
        <v>22</v>
      </c>
      <c r="BJ16" s="22" t="s">
        <v>22</v>
      </c>
      <c r="BK16" s="43" t="s">
        <v>22</v>
      </c>
      <c r="BL16" s="22" t="s">
        <v>22</v>
      </c>
      <c r="BM16" s="60" t="s">
        <v>22</v>
      </c>
    </row>
    <row r="17" spans="1:65">
      <c r="A17" s="15" t="s">
        <v>32</v>
      </c>
      <c r="B17" s="22" t="s">
        <v>22</v>
      </c>
      <c r="C17" s="43" t="s">
        <v>22</v>
      </c>
      <c r="D17" s="22" t="s">
        <v>22</v>
      </c>
      <c r="E17" s="43" t="s">
        <v>22</v>
      </c>
      <c r="F17" s="22" t="s">
        <v>22</v>
      </c>
      <c r="G17" s="43" t="s">
        <v>22</v>
      </c>
      <c r="H17" s="22" t="s">
        <v>22</v>
      </c>
      <c r="I17" s="43" t="s">
        <v>22</v>
      </c>
      <c r="J17" s="22">
        <v>5.9558390000000001</v>
      </c>
      <c r="K17" s="43">
        <v>1.6638714999999999</v>
      </c>
      <c r="L17" s="22">
        <v>11.693106999999999</v>
      </c>
      <c r="M17" s="43">
        <v>2.2623766999999999</v>
      </c>
      <c r="N17" s="22">
        <v>57.616021000000003</v>
      </c>
      <c r="O17" s="43">
        <v>3.7403696000000002</v>
      </c>
      <c r="P17" s="22">
        <v>21.692226000000002</v>
      </c>
      <c r="Q17" s="43">
        <v>3.3505775999999998</v>
      </c>
      <c r="R17" s="22">
        <v>2.7621842999999999</v>
      </c>
      <c r="S17" s="43">
        <v>1.0704703</v>
      </c>
      <c r="T17" s="22" t="s">
        <v>22</v>
      </c>
      <c r="U17" s="43" t="s">
        <v>22</v>
      </c>
      <c r="V17" s="22">
        <v>28.736516000000002</v>
      </c>
      <c r="W17" s="43">
        <v>3.6066362999999999</v>
      </c>
      <c r="X17" s="22">
        <v>65.553586999999993</v>
      </c>
      <c r="Y17" s="43">
        <v>3.6721097999999999</v>
      </c>
      <c r="Z17" s="22" t="s">
        <v>22</v>
      </c>
      <c r="AA17" s="43" t="s">
        <v>22</v>
      </c>
      <c r="AB17" s="22" t="s">
        <v>22</v>
      </c>
      <c r="AC17" s="43" t="s">
        <v>22</v>
      </c>
      <c r="AD17" s="22">
        <v>3.4485342999999999</v>
      </c>
      <c r="AE17" s="43">
        <v>2.3782730999999999</v>
      </c>
      <c r="AF17" s="22">
        <v>92.460631000000006</v>
      </c>
      <c r="AG17" s="43">
        <v>3.1826951000000001</v>
      </c>
      <c r="AH17" s="72">
        <v>35.708128000000002</v>
      </c>
      <c r="AI17" s="43">
        <v>4.3920339000000004</v>
      </c>
      <c r="AJ17" s="22">
        <v>46.439736000000003</v>
      </c>
      <c r="AK17" s="43">
        <v>4.6995728999999997</v>
      </c>
      <c r="AL17" s="22">
        <v>8.5420767000000009</v>
      </c>
      <c r="AM17" s="43">
        <v>3.3385791</v>
      </c>
      <c r="AN17" s="22" t="s">
        <v>22</v>
      </c>
      <c r="AO17" s="43" t="s">
        <v>22</v>
      </c>
      <c r="AP17" s="22">
        <v>22.250747</v>
      </c>
      <c r="AQ17" s="43">
        <v>2.6502797</v>
      </c>
      <c r="AR17" s="22">
        <v>27.819599</v>
      </c>
      <c r="AS17" s="43">
        <v>2.8626507999999999</v>
      </c>
      <c r="AT17" s="22">
        <v>36.864396999999997</v>
      </c>
      <c r="AU17" s="43">
        <v>2.9347829999999999</v>
      </c>
      <c r="AV17" s="22">
        <v>3.9334533</v>
      </c>
      <c r="AW17" s="43">
        <v>1.7867687000000001</v>
      </c>
      <c r="AX17" s="22">
        <v>12.660805</v>
      </c>
      <c r="AY17" s="43">
        <v>2.5138731000000001</v>
      </c>
      <c r="AZ17" s="22">
        <v>4.5183876999999999</v>
      </c>
      <c r="BA17" s="43">
        <v>1.8472317</v>
      </c>
      <c r="BB17" s="22">
        <v>43.599581999999998</v>
      </c>
      <c r="BC17" s="43">
        <v>4.9544525000000004</v>
      </c>
      <c r="BD17" s="22">
        <v>29.662417000000001</v>
      </c>
      <c r="BE17" s="43">
        <v>4.5524877999999998</v>
      </c>
      <c r="BF17" s="22" t="s">
        <v>22</v>
      </c>
      <c r="BG17" s="43" t="s">
        <v>22</v>
      </c>
      <c r="BH17" s="22" t="s">
        <v>22</v>
      </c>
      <c r="BI17" s="43" t="s">
        <v>22</v>
      </c>
      <c r="BJ17" s="22" t="s">
        <v>22</v>
      </c>
      <c r="BK17" s="43" t="s">
        <v>22</v>
      </c>
      <c r="BL17" s="22" t="s">
        <v>22</v>
      </c>
      <c r="BM17" s="60" t="s">
        <v>22</v>
      </c>
    </row>
    <row r="18" spans="1:65">
      <c r="A18" s="15" t="s">
        <v>15</v>
      </c>
      <c r="B18" s="22" t="s">
        <v>22</v>
      </c>
      <c r="C18" s="43" t="s">
        <v>22</v>
      </c>
      <c r="D18" s="22" t="s">
        <v>22</v>
      </c>
      <c r="E18" s="43" t="s">
        <v>22</v>
      </c>
      <c r="F18" s="22" t="s">
        <v>22</v>
      </c>
      <c r="G18" s="43" t="s">
        <v>22</v>
      </c>
      <c r="H18" s="22" t="s">
        <v>22</v>
      </c>
      <c r="I18" s="43" t="s">
        <v>22</v>
      </c>
      <c r="J18" s="22">
        <v>4.4360733999999997</v>
      </c>
      <c r="K18" s="43">
        <v>1.3369572000000001</v>
      </c>
      <c r="L18" s="22">
        <v>17.988427999999999</v>
      </c>
      <c r="M18" s="43">
        <v>2.9294378000000001</v>
      </c>
      <c r="N18" s="22">
        <v>54.291179999999997</v>
      </c>
      <c r="O18" s="43">
        <v>3.3454643000000002</v>
      </c>
      <c r="P18" s="22">
        <v>14.26285</v>
      </c>
      <c r="Q18" s="43">
        <v>2.2772709</v>
      </c>
      <c r="R18" s="22">
        <v>2.6365099999999999</v>
      </c>
      <c r="S18" s="43">
        <v>0.77378270000000005</v>
      </c>
      <c r="T18" s="22">
        <v>1.3507777999999999</v>
      </c>
      <c r="U18" s="43">
        <v>0.58818190000000004</v>
      </c>
      <c r="V18" s="22">
        <v>32.544235999999998</v>
      </c>
      <c r="W18" s="43">
        <v>2.6375497999999999</v>
      </c>
      <c r="X18" s="22">
        <v>55.952993999999997</v>
      </c>
      <c r="Y18" s="43">
        <v>2.9503732999999999</v>
      </c>
      <c r="Z18" s="22" t="s">
        <v>22</v>
      </c>
      <c r="AA18" s="43" t="s">
        <v>22</v>
      </c>
      <c r="AB18" s="22" t="s">
        <v>22</v>
      </c>
      <c r="AC18" s="43" t="s">
        <v>22</v>
      </c>
      <c r="AD18" s="22">
        <v>3.7937392000000001</v>
      </c>
      <c r="AE18" s="43">
        <v>1.8716637</v>
      </c>
      <c r="AF18" s="22">
        <v>86.034272000000001</v>
      </c>
      <c r="AG18" s="43">
        <v>3.4084603000000002</v>
      </c>
      <c r="AH18" s="72">
        <v>48.735717000000001</v>
      </c>
      <c r="AI18" s="43">
        <v>3.3363906999999999</v>
      </c>
      <c r="AJ18" s="22">
        <v>30.872404</v>
      </c>
      <c r="AK18" s="43">
        <v>3.4259881000000001</v>
      </c>
      <c r="AL18" s="22">
        <v>3.8064585000000002</v>
      </c>
      <c r="AM18" s="43">
        <v>1.7035389999999999</v>
      </c>
      <c r="AN18" s="22" t="s">
        <v>22</v>
      </c>
      <c r="AO18" s="43" t="s">
        <v>22</v>
      </c>
      <c r="AP18" s="22">
        <v>36.382786000000003</v>
      </c>
      <c r="AQ18" s="43">
        <v>2.2757171999999999</v>
      </c>
      <c r="AR18" s="22">
        <v>17.908662</v>
      </c>
      <c r="AS18" s="43">
        <v>1.5754946000000001</v>
      </c>
      <c r="AT18" s="22">
        <v>18.804793</v>
      </c>
      <c r="AU18" s="43">
        <v>1.9926306</v>
      </c>
      <c r="AV18" s="22">
        <v>1.1533009000000001</v>
      </c>
      <c r="AW18" s="43">
        <v>0.57225649999999995</v>
      </c>
      <c r="AX18" s="22">
        <v>25.850480000000001</v>
      </c>
      <c r="AY18" s="43">
        <v>2.3660483000000001</v>
      </c>
      <c r="AZ18" s="22">
        <v>3.3996065</v>
      </c>
      <c r="BA18" s="43">
        <v>0.84085469999999995</v>
      </c>
      <c r="BB18" s="22">
        <v>25.511208</v>
      </c>
      <c r="BC18" s="43">
        <v>2.3933081</v>
      </c>
      <c r="BD18" s="22">
        <v>8.8901851999999995</v>
      </c>
      <c r="BE18" s="43">
        <v>1.3197224999999999</v>
      </c>
      <c r="BF18" s="22" t="s">
        <v>22</v>
      </c>
      <c r="BG18" s="43" t="s">
        <v>22</v>
      </c>
      <c r="BH18" s="22" t="s">
        <v>22</v>
      </c>
      <c r="BI18" s="43" t="s">
        <v>22</v>
      </c>
      <c r="BJ18" s="22" t="s">
        <v>22</v>
      </c>
      <c r="BK18" s="43" t="s">
        <v>22</v>
      </c>
      <c r="BL18" s="22" t="s">
        <v>22</v>
      </c>
      <c r="BM18" s="60" t="s">
        <v>22</v>
      </c>
    </row>
    <row r="19" spans="1:65">
      <c r="A19" s="86" t="s">
        <v>16</v>
      </c>
      <c r="B19" s="19" t="s">
        <v>22</v>
      </c>
      <c r="C19" s="51" t="s">
        <v>22</v>
      </c>
      <c r="D19" s="19" t="s">
        <v>22</v>
      </c>
      <c r="E19" s="51" t="s">
        <v>22</v>
      </c>
      <c r="F19" s="19" t="s">
        <v>22</v>
      </c>
      <c r="G19" s="51" t="s">
        <v>22</v>
      </c>
      <c r="H19" s="19" t="s">
        <v>22</v>
      </c>
      <c r="I19" s="51" t="s">
        <v>22</v>
      </c>
      <c r="J19" s="19" t="s">
        <v>22</v>
      </c>
      <c r="K19" s="51" t="s">
        <v>22</v>
      </c>
      <c r="L19" s="19" t="s">
        <v>22</v>
      </c>
      <c r="M19" s="51" t="s">
        <v>22</v>
      </c>
      <c r="N19" s="19" t="s">
        <v>22</v>
      </c>
      <c r="O19" s="51" t="s">
        <v>22</v>
      </c>
      <c r="P19" s="19" t="s">
        <v>22</v>
      </c>
      <c r="Q19" s="51" t="s">
        <v>22</v>
      </c>
      <c r="R19" s="19">
        <v>1.7646592999999999</v>
      </c>
      <c r="S19" s="51">
        <v>0.82519920000000002</v>
      </c>
      <c r="T19" s="19" t="s">
        <v>22</v>
      </c>
      <c r="U19" s="51" t="s">
        <v>22</v>
      </c>
      <c r="V19" s="19">
        <v>28.284791999999999</v>
      </c>
      <c r="W19" s="51">
        <v>2.9845434000000002</v>
      </c>
      <c r="X19" s="19">
        <v>68.595999000000006</v>
      </c>
      <c r="Y19" s="51">
        <v>2.9276886000000002</v>
      </c>
      <c r="Z19" s="19" t="s">
        <v>22</v>
      </c>
      <c r="AA19" s="51" t="s">
        <v>22</v>
      </c>
      <c r="AB19" s="19" t="s">
        <v>22</v>
      </c>
      <c r="AC19" s="51" t="s">
        <v>22</v>
      </c>
      <c r="AD19" s="19">
        <v>2.6790074000000001</v>
      </c>
      <c r="AE19" s="51">
        <v>1.2141137</v>
      </c>
      <c r="AF19" s="19">
        <v>94.519681000000006</v>
      </c>
      <c r="AG19" s="51">
        <v>1.5887446999999999</v>
      </c>
      <c r="AH19" s="79">
        <v>35.152144</v>
      </c>
      <c r="AI19" s="51">
        <v>3.5875553999999998</v>
      </c>
      <c r="AJ19" s="19">
        <v>38.109994999999998</v>
      </c>
      <c r="AK19" s="51">
        <v>3.8737035</v>
      </c>
      <c r="AL19" s="19">
        <v>4.5792207999999999</v>
      </c>
      <c r="AM19" s="51">
        <v>1.9447748</v>
      </c>
      <c r="AN19" s="19" t="s">
        <v>22</v>
      </c>
      <c r="AO19" s="51" t="s">
        <v>22</v>
      </c>
      <c r="AP19" s="19">
        <v>18.148551000000001</v>
      </c>
      <c r="AQ19" s="51">
        <v>2.0566225</v>
      </c>
      <c r="AR19" s="19">
        <v>28.255077</v>
      </c>
      <c r="AS19" s="51">
        <v>2.0854362000000002</v>
      </c>
      <c r="AT19" s="19">
        <v>28.411586</v>
      </c>
      <c r="AU19" s="51">
        <v>2.4705889000000001</v>
      </c>
      <c r="AV19" s="19">
        <v>1.2894209999999999</v>
      </c>
      <c r="AW19" s="51">
        <v>0.58354910000000004</v>
      </c>
      <c r="AX19" s="19">
        <v>9.0943009000000004</v>
      </c>
      <c r="AY19" s="51">
        <v>1.8935474999999999</v>
      </c>
      <c r="AZ19" s="19">
        <v>5.2951819000000002</v>
      </c>
      <c r="BA19" s="51">
        <v>1.6664753999999999</v>
      </c>
      <c r="BB19" s="19">
        <v>42.045740000000002</v>
      </c>
      <c r="BC19" s="51">
        <v>3.3319000000000001</v>
      </c>
      <c r="BD19" s="19">
        <v>16.561177000000001</v>
      </c>
      <c r="BE19" s="51">
        <v>2.1778631000000002</v>
      </c>
      <c r="BF19" s="19" t="s">
        <v>22</v>
      </c>
      <c r="BG19" s="51" t="s">
        <v>22</v>
      </c>
      <c r="BH19" s="19" t="s">
        <v>22</v>
      </c>
      <c r="BI19" s="51" t="s">
        <v>22</v>
      </c>
      <c r="BJ19" s="19" t="s">
        <v>22</v>
      </c>
      <c r="BK19" s="51" t="s">
        <v>22</v>
      </c>
      <c r="BL19" s="19" t="s">
        <v>22</v>
      </c>
      <c r="BM19" s="38" t="s">
        <v>22</v>
      </c>
    </row>
    <row r="20" spans="1:65">
      <c r="A20" s="15" t="s">
        <v>31</v>
      </c>
      <c r="B20" s="22" t="s">
        <v>22</v>
      </c>
      <c r="C20" s="43" t="s">
        <v>22</v>
      </c>
      <c r="D20" s="22" t="s">
        <v>22</v>
      </c>
      <c r="E20" s="43" t="s">
        <v>22</v>
      </c>
      <c r="F20" s="22" t="s">
        <v>22</v>
      </c>
      <c r="G20" s="43" t="s">
        <v>22</v>
      </c>
      <c r="H20" s="22" t="s">
        <v>22</v>
      </c>
      <c r="I20" s="43" t="s">
        <v>22</v>
      </c>
      <c r="J20" s="22">
        <v>5.6080445000000001</v>
      </c>
      <c r="K20" s="43">
        <v>1.9119303000000001</v>
      </c>
      <c r="L20" s="22">
        <v>16.309021999999999</v>
      </c>
      <c r="M20" s="43">
        <v>3.5310698999999999</v>
      </c>
      <c r="N20" s="22">
        <v>57.856417</v>
      </c>
      <c r="O20" s="43">
        <v>4.9941521</v>
      </c>
      <c r="P20" s="22">
        <v>16.084516000000001</v>
      </c>
      <c r="Q20" s="43">
        <v>4.1602908000000003</v>
      </c>
      <c r="R20" s="22">
        <v>1.5807266</v>
      </c>
      <c r="S20" s="43">
        <v>0.6869942</v>
      </c>
      <c r="T20" s="22" t="s">
        <v>22</v>
      </c>
      <c r="U20" s="43" t="s">
        <v>22</v>
      </c>
      <c r="V20" s="22">
        <v>29.506565999999999</v>
      </c>
      <c r="W20" s="43">
        <v>3.0100134000000001</v>
      </c>
      <c r="X20" s="22">
        <v>66.920174000000003</v>
      </c>
      <c r="Y20" s="43">
        <v>3.3779062999999998</v>
      </c>
      <c r="Z20" s="22" t="s">
        <v>22</v>
      </c>
      <c r="AA20" s="43" t="s">
        <v>22</v>
      </c>
      <c r="AB20" s="22" t="s">
        <v>22</v>
      </c>
      <c r="AC20" s="43" t="s">
        <v>22</v>
      </c>
      <c r="AD20" s="22">
        <v>4.6420278000000001</v>
      </c>
      <c r="AE20" s="43">
        <v>1.9917594999999999</v>
      </c>
      <c r="AF20" s="22">
        <v>92.196588000000006</v>
      </c>
      <c r="AG20" s="43">
        <v>2.6136512999999999</v>
      </c>
      <c r="AH20" s="72">
        <v>43.360881999999997</v>
      </c>
      <c r="AI20" s="43">
        <v>3.4960669000000002</v>
      </c>
      <c r="AJ20" s="22">
        <v>44.825097999999997</v>
      </c>
      <c r="AK20" s="43">
        <v>3.7255235999999998</v>
      </c>
      <c r="AL20" s="22">
        <v>3.6187461999999999</v>
      </c>
      <c r="AM20" s="43">
        <v>1.3437105</v>
      </c>
      <c r="AN20" s="22" t="s">
        <v>22</v>
      </c>
      <c r="AO20" s="43" t="s">
        <v>22</v>
      </c>
      <c r="AP20" s="22">
        <v>26.216773</v>
      </c>
      <c r="AQ20" s="43">
        <v>2.9204222999999998</v>
      </c>
      <c r="AR20" s="22">
        <v>31.663558999999999</v>
      </c>
      <c r="AS20" s="43">
        <v>3.1411383000000002</v>
      </c>
      <c r="AT20" s="22">
        <v>30.304174</v>
      </c>
      <c r="AU20" s="43">
        <v>3.0134666999999999</v>
      </c>
      <c r="AV20" s="22">
        <v>2.6999719999999998</v>
      </c>
      <c r="AW20" s="43">
        <v>1.1344498999999999</v>
      </c>
      <c r="AX20" s="22">
        <v>14.614788000000001</v>
      </c>
      <c r="AY20" s="43">
        <v>2.7352425999999999</v>
      </c>
      <c r="AZ20" s="22">
        <v>3.2829942999999999</v>
      </c>
      <c r="BA20" s="43">
        <v>1.588408</v>
      </c>
      <c r="BB20" s="22">
        <v>44.243806999999997</v>
      </c>
      <c r="BC20" s="43">
        <v>4.183656</v>
      </c>
      <c r="BD20" s="22">
        <v>27.007598999999999</v>
      </c>
      <c r="BE20" s="43">
        <v>3.6503204</v>
      </c>
      <c r="BF20" s="22" t="s">
        <v>22</v>
      </c>
      <c r="BG20" s="43" t="s">
        <v>22</v>
      </c>
      <c r="BH20" s="22" t="s">
        <v>22</v>
      </c>
      <c r="BI20" s="43" t="s">
        <v>22</v>
      </c>
      <c r="BJ20" s="22" t="s">
        <v>22</v>
      </c>
      <c r="BK20" s="43" t="s">
        <v>22</v>
      </c>
      <c r="BL20" s="22" t="s">
        <v>22</v>
      </c>
      <c r="BM20" s="60" t="s">
        <v>22</v>
      </c>
    </row>
    <row r="21" spans="1:65">
      <c r="A21" s="86" t="s">
        <v>17</v>
      </c>
      <c r="B21" s="19" t="s">
        <v>36</v>
      </c>
      <c r="C21" s="51" t="s">
        <v>36</v>
      </c>
      <c r="D21" s="19" t="s">
        <v>36</v>
      </c>
      <c r="E21" s="51" t="s">
        <v>36</v>
      </c>
      <c r="F21" s="19" t="s">
        <v>36</v>
      </c>
      <c r="G21" s="51" t="s">
        <v>36</v>
      </c>
      <c r="H21" s="19" t="s">
        <v>36</v>
      </c>
      <c r="I21" s="51" t="s">
        <v>36</v>
      </c>
      <c r="J21" s="19" t="s">
        <v>36</v>
      </c>
      <c r="K21" s="51" t="s">
        <v>36</v>
      </c>
      <c r="L21" s="19" t="s">
        <v>36</v>
      </c>
      <c r="M21" s="51" t="s">
        <v>36</v>
      </c>
      <c r="N21" s="19" t="s">
        <v>36</v>
      </c>
      <c r="O21" s="51" t="s">
        <v>36</v>
      </c>
      <c r="P21" s="19" t="s">
        <v>36</v>
      </c>
      <c r="Q21" s="51" t="s">
        <v>36</v>
      </c>
      <c r="R21" s="19" t="s">
        <v>36</v>
      </c>
      <c r="S21" s="51" t="s">
        <v>36</v>
      </c>
      <c r="T21" s="19" t="s">
        <v>36</v>
      </c>
      <c r="U21" s="51" t="s">
        <v>36</v>
      </c>
      <c r="V21" s="19" t="s">
        <v>36</v>
      </c>
      <c r="W21" s="51" t="s">
        <v>36</v>
      </c>
      <c r="X21" s="19" t="s">
        <v>36</v>
      </c>
      <c r="Y21" s="51" t="s">
        <v>36</v>
      </c>
      <c r="Z21" s="19" t="s">
        <v>36</v>
      </c>
      <c r="AA21" s="51" t="s">
        <v>36</v>
      </c>
      <c r="AB21" s="19" t="s">
        <v>36</v>
      </c>
      <c r="AC21" s="51" t="s">
        <v>36</v>
      </c>
      <c r="AD21" s="19" t="s">
        <v>36</v>
      </c>
      <c r="AE21" s="51" t="s">
        <v>36</v>
      </c>
      <c r="AF21" s="19" t="s">
        <v>36</v>
      </c>
      <c r="AG21" s="51" t="s">
        <v>36</v>
      </c>
      <c r="AH21" s="79" t="s">
        <v>36</v>
      </c>
      <c r="AI21" s="51" t="s">
        <v>36</v>
      </c>
      <c r="AJ21" s="19" t="s">
        <v>36</v>
      </c>
      <c r="AK21" s="51" t="s">
        <v>36</v>
      </c>
      <c r="AL21" s="19" t="s">
        <v>36</v>
      </c>
      <c r="AM21" s="51" t="s">
        <v>36</v>
      </c>
      <c r="AN21" s="19" t="s">
        <v>36</v>
      </c>
      <c r="AO21" s="51" t="s">
        <v>36</v>
      </c>
      <c r="AP21" s="19" t="s">
        <v>36</v>
      </c>
      <c r="AQ21" s="51" t="s">
        <v>36</v>
      </c>
      <c r="AR21" s="19" t="s">
        <v>36</v>
      </c>
      <c r="AS21" s="51" t="s">
        <v>36</v>
      </c>
      <c r="AT21" s="19" t="s">
        <v>36</v>
      </c>
      <c r="AU21" s="51" t="s">
        <v>36</v>
      </c>
      <c r="AV21" s="19" t="s">
        <v>36</v>
      </c>
      <c r="AW21" s="51" t="s">
        <v>36</v>
      </c>
      <c r="AX21" s="19" t="s">
        <v>36</v>
      </c>
      <c r="AY21" s="51" t="s">
        <v>36</v>
      </c>
      <c r="AZ21" s="19" t="s">
        <v>36</v>
      </c>
      <c r="BA21" s="51" t="s">
        <v>36</v>
      </c>
      <c r="BB21" s="19" t="s">
        <v>36</v>
      </c>
      <c r="BC21" s="51" t="s">
        <v>36</v>
      </c>
      <c r="BD21" s="19" t="s">
        <v>36</v>
      </c>
      <c r="BE21" s="51" t="s">
        <v>36</v>
      </c>
      <c r="BF21" s="19" t="s">
        <v>36</v>
      </c>
      <c r="BG21" s="51" t="s">
        <v>36</v>
      </c>
      <c r="BH21" s="19" t="s">
        <v>36</v>
      </c>
      <c r="BI21" s="51" t="s">
        <v>36</v>
      </c>
      <c r="BJ21" s="19" t="s">
        <v>36</v>
      </c>
      <c r="BK21" s="51" t="s">
        <v>36</v>
      </c>
      <c r="BL21" s="19" t="s">
        <v>36</v>
      </c>
      <c r="BM21" s="38" t="s">
        <v>36</v>
      </c>
    </row>
    <row r="22" spans="1:65">
      <c r="A22" s="86" t="s">
        <v>18</v>
      </c>
      <c r="B22" s="19" t="s">
        <v>22</v>
      </c>
      <c r="C22" s="51" t="s">
        <v>22</v>
      </c>
      <c r="D22" s="19" t="s">
        <v>22</v>
      </c>
      <c r="E22" s="51" t="s">
        <v>22</v>
      </c>
      <c r="F22" s="19" t="s">
        <v>22</v>
      </c>
      <c r="G22" s="51" t="s">
        <v>22</v>
      </c>
      <c r="H22" s="19" t="s">
        <v>22</v>
      </c>
      <c r="I22" s="51" t="s">
        <v>22</v>
      </c>
      <c r="J22" s="19">
        <v>4.0815599999999996</v>
      </c>
      <c r="K22" s="51">
        <v>1.9708110999999999</v>
      </c>
      <c r="L22" s="19">
        <v>12.72146</v>
      </c>
      <c r="M22" s="51">
        <v>3.1563932000000001</v>
      </c>
      <c r="N22" s="19">
        <v>54.88841</v>
      </c>
      <c r="O22" s="51">
        <v>4.8342850000000004</v>
      </c>
      <c r="P22" s="19">
        <v>23.987411999999999</v>
      </c>
      <c r="Q22" s="51">
        <v>3.6614092</v>
      </c>
      <c r="R22" s="19" t="s">
        <v>22</v>
      </c>
      <c r="S22" s="51" t="s">
        <v>22</v>
      </c>
      <c r="T22" s="19" t="s">
        <v>22</v>
      </c>
      <c r="U22" s="51" t="s">
        <v>22</v>
      </c>
      <c r="V22" s="19">
        <v>23.034034999999999</v>
      </c>
      <c r="W22" s="51">
        <v>3.0513897999999999</v>
      </c>
      <c r="X22" s="19">
        <v>73.456265999999999</v>
      </c>
      <c r="Y22" s="51">
        <v>3.1982015000000001</v>
      </c>
      <c r="Z22" s="19" t="s">
        <v>22</v>
      </c>
      <c r="AA22" s="51" t="s">
        <v>22</v>
      </c>
      <c r="AB22" s="19" t="s">
        <v>22</v>
      </c>
      <c r="AC22" s="51" t="s">
        <v>22</v>
      </c>
      <c r="AD22" s="19">
        <v>3.0568797999999999</v>
      </c>
      <c r="AE22" s="51">
        <v>1.9381381</v>
      </c>
      <c r="AF22" s="19">
        <v>95.751835</v>
      </c>
      <c r="AG22" s="51">
        <v>2.4746413</v>
      </c>
      <c r="AH22" s="79">
        <v>40.322834999999998</v>
      </c>
      <c r="AI22" s="51">
        <v>3.7845328</v>
      </c>
      <c r="AJ22" s="19">
        <v>42.992258999999997</v>
      </c>
      <c r="AK22" s="51">
        <v>4.1625624999999999</v>
      </c>
      <c r="AL22" s="19">
        <v>8.8439724000000002</v>
      </c>
      <c r="AM22" s="51">
        <v>2.3605863999999999</v>
      </c>
      <c r="AN22" s="19" t="s">
        <v>22</v>
      </c>
      <c r="AO22" s="51" t="s">
        <v>22</v>
      </c>
      <c r="AP22" s="19">
        <v>27.262128000000001</v>
      </c>
      <c r="AQ22" s="51">
        <v>3.0537394</v>
      </c>
      <c r="AR22" s="19">
        <v>20.419207</v>
      </c>
      <c r="AS22" s="51">
        <v>3.0286197000000001</v>
      </c>
      <c r="AT22" s="19">
        <v>35.541364000000002</v>
      </c>
      <c r="AU22" s="51">
        <v>3.4343273999999999</v>
      </c>
      <c r="AV22" s="19">
        <v>5.3256464000000001</v>
      </c>
      <c r="AW22" s="51">
        <v>1.555849</v>
      </c>
      <c r="AX22" s="19">
        <v>18.046779000000001</v>
      </c>
      <c r="AY22" s="51">
        <v>3.4059024</v>
      </c>
      <c r="AZ22" s="19">
        <v>3.5387933</v>
      </c>
      <c r="BA22" s="51">
        <v>2.1185640000000001</v>
      </c>
      <c r="BB22" s="19">
        <v>34.848623000000003</v>
      </c>
      <c r="BC22" s="51">
        <v>5.0666858000000001</v>
      </c>
      <c r="BD22" s="19">
        <v>32.752805000000002</v>
      </c>
      <c r="BE22" s="51">
        <v>4.7143569000000003</v>
      </c>
      <c r="BF22" s="19" t="s">
        <v>22</v>
      </c>
      <c r="BG22" s="51" t="s">
        <v>22</v>
      </c>
      <c r="BH22" s="19" t="s">
        <v>22</v>
      </c>
      <c r="BI22" s="51" t="s">
        <v>22</v>
      </c>
      <c r="BJ22" s="19" t="s">
        <v>22</v>
      </c>
      <c r="BK22" s="51" t="s">
        <v>22</v>
      </c>
      <c r="BL22" s="19" t="s">
        <v>22</v>
      </c>
      <c r="BM22" s="38" t="s">
        <v>22</v>
      </c>
    </row>
    <row r="23" spans="1:65">
      <c r="A23" s="91" t="s">
        <v>77</v>
      </c>
      <c r="B23" s="22">
        <v>7.4519532999999996</v>
      </c>
      <c r="C23" s="43">
        <v>2.4240656</v>
      </c>
      <c r="D23" s="22">
        <v>54.053747000000001</v>
      </c>
      <c r="E23" s="43">
        <v>5.3618986</v>
      </c>
      <c r="F23" s="22">
        <v>24.192018000000001</v>
      </c>
      <c r="G23" s="43">
        <v>4.6758541999999998</v>
      </c>
      <c r="H23" s="22">
        <v>4.0944051999999997</v>
      </c>
      <c r="I23" s="43">
        <v>1.9558390000000001</v>
      </c>
      <c r="J23" s="22">
        <v>5.9284853000000002</v>
      </c>
      <c r="K23" s="43">
        <v>1.9560546000000001</v>
      </c>
      <c r="L23" s="22">
        <v>27.228387999999999</v>
      </c>
      <c r="M23" s="43">
        <v>3.5391596000000001</v>
      </c>
      <c r="N23" s="22">
        <v>44.797750000000001</v>
      </c>
      <c r="O23" s="43">
        <v>3.6150471</v>
      </c>
      <c r="P23" s="22">
        <v>14.775015</v>
      </c>
      <c r="Q23" s="43">
        <v>2.6165923000000002</v>
      </c>
      <c r="R23" s="22">
        <v>6.5657582000000003</v>
      </c>
      <c r="S23" s="43">
        <v>2.6020436</v>
      </c>
      <c r="T23" s="22">
        <v>8.8894672999999997</v>
      </c>
      <c r="U23" s="43">
        <v>3.1871694000000002</v>
      </c>
      <c r="V23" s="22">
        <v>37.656112</v>
      </c>
      <c r="W23" s="43">
        <v>4.3002136999999996</v>
      </c>
      <c r="X23" s="22">
        <v>37.663702000000001</v>
      </c>
      <c r="Y23" s="43">
        <v>4.6865528000000003</v>
      </c>
      <c r="Z23" s="22" t="s">
        <v>22</v>
      </c>
      <c r="AA23" s="43" t="s">
        <v>22</v>
      </c>
      <c r="AB23" s="22" t="s">
        <v>22</v>
      </c>
      <c r="AC23" s="43" t="s">
        <v>22</v>
      </c>
      <c r="AD23" s="22" t="s">
        <v>22</v>
      </c>
      <c r="AE23" s="43" t="s">
        <v>22</v>
      </c>
      <c r="AF23" s="22" t="s">
        <v>22</v>
      </c>
      <c r="AG23" s="43" t="s">
        <v>22</v>
      </c>
      <c r="AH23" s="72">
        <v>54.480969999999999</v>
      </c>
      <c r="AI23" s="43">
        <v>4.4617741000000004</v>
      </c>
      <c r="AJ23" s="22">
        <v>19.278372000000001</v>
      </c>
      <c r="AK23" s="43">
        <v>3.5168377999999998</v>
      </c>
      <c r="AL23" s="22">
        <v>4.3723827000000002</v>
      </c>
      <c r="AM23" s="43">
        <v>1.5764714</v>
      </c>
      <c r="AN23" s="22" t="s">
        <v>22</v>
      </c>
      <c r="AO23" s="43" t="s">
        <v>22</v>
      </c>
      <c r="AP23" s="22">
        <v>47.149856999999997</v>
      </c>
      <c r="AQ23" s="43">
        <v>4.0123028999999999</v>
      </c>
      <c r="AR23" s="22">
        <v>14.79374</v>
      </c>
      <c r="AS23" s="43">
        <v>2.4155845</v>
      </c>
      <c r="AT23" s="22">
        <v>13.404949999999999</v>
      </c>
      <c r="AU23" s="43">
        <v>2.3698424</v>
      </c>
      <c r="AV23" s="22">
        <v>3.6391222999999999</v>
      </c>
      <c r="AW23" s="43">
        <v>1.4219743</v>
      </c>
      <c r="AX23" s="22">
        <v>41.422494999999998</v>
      </c>
      <c r="AY23" s="43">
        <v>5.8878009999999996</v>
      </c>
      <c r="AZ23" s="22">
        <v>4.0661870999999996</v>
      </c>
      <c r="BA23" s="43">
        <v>2.1432324999999999</v>
      </c>
      <c r="BB23" s="22">
        <v>15.864991</v>
      </c>
      <c r="BC23" s="43">
        <v>4.1753666999999997</v>
      </c>
      <c r="BD23" s="22">
        <v>10.378931</v>
      </c>
      <c r="BE23" s="43">
        <v>3.4132128000000002</v>
      </c>
      <c r="BF23" s="22" t="s">
        <v>22</v>
      </c>
      <c r="BG23" s="43" t="s">
        <v>22</v>
      </c>
      <c r="BH23" s="22" t="s">
        <v>22</v>
      </c>
      <c r="BI23" s="43" t="s">
        <v>22</v>
      </c>
      <c r="BJ23" s="22" t="s">
        <v>22</v>
      </c>
      <c r="BK23" s="43" t="s">
        <v>22</v>
      </c>
      <c r="BL23" s="22" t="s">
        <v>22</v>
      </c>
      <c r="BM23" s="60" t="s">
        <v>22</v>
      </c>
    </row>
    <row r="24" spans="1:65">
      <c r="A24" s="86" t="s">
        <v>19</v>
      </c>
      <c r="B24" s="19">
        <v>22.504577999999999</v>
      </c>
      <c r="C24" s="51">
        <v>3.9193121</v>
      </c>
      <c r="D24" s="19">
        <v>41.020200000000003</v>
      </c>
      <c r="E24" s="51">
        <v>6.1755830999999999</v>
      </c>
      <c r="F24" s="19">
        <v>18.029183</v>
      </c>
      <c r="G24" s="51">
        <v>4.5794854000000003</v>
      </c>
      <c r="H24" s="19" t="s">
        <v>22</v>
      </c>
      <c r="I24" s="51" t="s">
        <v>22</v>
      </c>
      <c r="J24" s="19">
        <v>10.197119000000001</v>
      </c>
      <c r="K24" s="51">
        <v>1.9871905999999999</v>
      </c>
      <c r="L24" s="19">
        <v>12.967618999999999</v>
      </c>
      <c r="M24" s="51">
        <v>2.0571278999999998</v>
      </c>
      <c r="N24" s="19">
        <v>49.541871</v>
      </c>
      <c r="O24" s="51">
        <v>3.1227604000000002</v>
      </c>
      <c r="P24" s="19">
        <v>12.839423</v>
      </c>
      <c r="Q24" s="51">
        <v>2.2937596999999998</v>
      </c>
      <c r="R24" s="19">
        <v>3.9433438999999999</v>
      </c>
      <c r="S24" s="51">
        <v>1.1031388</v>
      </c>
      <c r="T24" s="19">
        <v>1.4982807</v>
      </c>
      <c r="U24" s="51">
        <v>0.885042</v>
      </c>
      <c r="V24" s="19">
        <v>31.218467</v>
      </c>
      <c r="W24" s="51">
        <v>3.6052673</v>
      </c>
      <c r="X24" s="19">
        <v>53.674343999999998</v>
      </c>
      <c r="Y24" s="51">
        <v>3.6480891999999998</v>
      </c>
      <c r="Z24" s="19" t="s">
        <v>22</v>
      </c>
      <c r="AA24" s="51" t="s">
        <v>22</v>
      </c>
      <c r="AB24" s="19" t="s">
        <v>22</v>
      </c>
      <c r="AC24" s="51" t="s">
        <v>22</v>
      </c>
      <c r="AD24" s="19">
        <v>7.1055022000000001</v>
      </c>
      <c r="AE24" s="51">
        <v>3.3764623</v>
      </c>
      <c r="AF24" s="19">
        <v>83.748942</v>
      </c>
      <c r="AG24" s="51">
        <v>4.3132921</v>
      </c>
      <c r="AH24" s="79">
        <v>51.443846999999998</v>
      </c>
      <c r="AI24" s="51">
        <v>3.9167225000000001</v>
      </c>
      <c r="AJ24" s="19">
        <v>23.419324</v>
      </c>
      <c r="AK24" s="51">
        <v>3.2976937</v>
      </c>
      <c r="AL24" s="19">
        <v>4.3299322</v>
      </c>
      <c r="AM24" s="51">
        <v>1.8717267</v>
      </c>
      <c r="AN24" s="19" t="s">
        <v>22</v>
      </c>
      <c r="AO24" s="51" t="s">
        <v>22</v>
      </c>
      <c r="AP24" s="19">
        <v>35.006284000000001</v>
      </c>
      <c r="AQ24" s="51">
        <v>2.7913209999999999</v>
      </c>
      <c r="AR24" s="19">
        <v>15.626347000000001</v>
      </c>
      <c r="AS24" s="51">
        <v>2.5205098000000001</v>
      </c>
      <c r="AT24" s="19">
        <v>17.183306000000002</v>
      </c>
      <c r="AU24" s="51">
        <v>2.3575872000000002</v>
      </c>
      <c r="AV24" s="19">
        <v>1.2243435</v>
      </c>
      <c r="AW24" s="51">
        <v>0.9224038</v>
      </c>
      <c r="AX24" s="19">
        <v>20.827102</v>
      </c>
      <c r="AY24" s="51">
        <v>3.1556128000000001</v>
      </c>
      <c r="AZ24" s="19">
        <v>3.3325225000000001</v>
      </c>
      <c r="BA24" s="51">
        <v>1.4311932000000001</v>
      </c>
      <c r="BB24" s="19">
        <v>28.778898000000002</v>
      </c>
      <c r="BC24" s="51">
        <v>3.0500181</v>
      </c>
      <c r="BD24" s="19">
        <v>11.519216</v>
      </c>
      <c r="BE24" s="51">
        <v>2.2731488999999998</v>
      </c>
      <c r="BF24" s="19" t="s">
        <v>22</v>
      </c>
      <c r="BG24" s="51" t="s">
        <v>22</v>
      </c>
      <c r="BH24" s="19" t="s">
        <v>22</v>
      </c>
      <c r="BI24" s="51" t="s">
        <v>22</v>
      </c>
      <c r="BJ24" s="19" t="s">
        <v>22</v>
      </c>
      <c r="BK24" s="51" t="s">
        <v>22</v>
      </c>
      <c r="BL24" s="19" t="s">
        <v>22</v>
      </c>
      <c r="BM24" s="38" t="s">
        <v>22</v>
      </c>
    </row>
    <row r="25" spans="1:65">
      <c r="A25" s="91" t="s">
        <v>78</v>
      </c>
      <c r="B25" s="22">
        <v>18.965052</v>
      </c>
      <c r="C25" s="43">
        <v>3.0491266000000001</v>
      </c>
      <c r="D25" s="22">
        <v>44.703865999999998</v>
      </c>
      <c r="E25" s="43">
        <v>3.8932288000000002</v>
      </c>
      <c r="F25" s="22">
        <v>17.431479</v>
      </c>
      <c r="G25" s="43">
        <v>4.0585335000000002</v>
      </c>
      <c r="H25" s="22" t="s">
        <v>22</v>
      </c>
      <c r="I25" s="43" t="s">
        <v>22</v>
      </c>
      <c r="J25" s="22">
        <v>8.4517372000000002</v>
      </c>
      <c r="K25" s="43">
        <v>1.7444131</v>
      </c>
      <c r="L25" s="22">
        <v>20.036155999999998</v>
      </c>
      <c r="M25" s="43">
        <v>2.9883948999999999</v>
      </c>
      <c r="N25" s="22">
        <v>39.862108999999997</v>
      </c>
      <c r="O25" s="43">
        <v>3.1594641999999999</v>
      </c>
      <c r="P25" s="22">
        <v>18.877343</v>
      </c>
      <c r="Q25" s="43">
        <v>2.8713902999999998</v>
      </c>
      <c r="R25" s="22">
        <v>3.4156225</v>
      </c>
      <c r="S25" s="43">
        <v>1.0618567999999999</v>
      </c>
      <c r="T25" s="22">
        <v>3.1909719000000001</v>
      </c>
      <c r="U25" s="43">
        <v>1.1133402999999999</v>
      </c>
      <c r="V25" s="22">
        <v>26.074134999999998</v>
      </c>
      <c r="W25" s="43">
        <v>2.6993654</v>
      </c>
      <c r="X25" s="22">
        <v>58.010232000000002</v>
      </c>
      <c r="Y25" s="43">
        <v>3.2205599</v>
      </c>
      <c r="Z25" s="22" t="s">
        <v>22</v>
      </c>
      <c r="AA25" s="43" t="s">
        <v>22</v>
      </c>
      <c r="AB25" s="22" t="s">
        <v>22</v>
      </c>
      <c r="AC25" s="43" t="s">
        <v>22</v>
      </c>
      <c r="AD25" s="22" t="s">
        <v>22</v>
      </c>
      <c r="AE25" s="43" t="s">
        <v>22</v>
      </c>
      <c r="AF25" s="22" t="s">
        <v>22</v>
      </c>
      <c r="AG25" s="43" t="s">
        <v>22</v>
      </c>
      <c r="AH25" s="72">
        <v>40.437947999999999</v>
      </c>
      <c r="AI25" s="43">
        <v>2.6997764000000002</v>
      </c>
      <c r="AJ25" s="22">
        <v>36.689704999999996</v>
      </c>
      <c r="AK25" s="43">
        <v>2.8693278000000002</v>
      </c>
      <c r="AL25" s="22">
        <v>6.0732929000000002</v>
      </c>
      <c r="AM25" s="43">
        <v>1.8199829000000001</v>
      </c>
      <c r="AN25" s="22" t="s">
        <v>22</v>
      </c>
      <c r="AO25" s="43" t="s">
        <v>22</v>
      </c>
      <c r="AP25" s="22">
        <v>19.821795000000002</v>
      </c>
      <c r="AQ25" s="43">
        <v>2.7511888999999998</v>
      </c>
      <c r="AR25" s="22">
        <v>22.907361000000002</v>
      </c>
      <c r="AS25" s="43">
        <v>3.1692095</v>
      </c>
      <c r="AT25" s="22">
        <v>30.07451</v>
      </c>
      <c r="AU25" s="43">
        <v>3.5271781</v>
      </c>
      <c r="AV25" s="22">
        <v>6.6738495000000002</v>
      </c>
      <c r="AW25" s="43">
        <v>2.1306569999999998</v>
      </c>
      <c r="AX25" s="22" t="s">
        <v>22</v>
      </c>
      <c r="AY25" s="43" t="s">
        <v>22</v>
      </c>
      <c r="AZ25" s="22" t="s">
        <v>22</v>
      </c>
      <c r="BA25" s="43" t="s">
        <v>22</v>
      </c>
      <c r="BB25" s="22" t="s">
        <v>22</v>
      </c>
      <c r="BC25" s="43" t="s">
        <v>22</v>
      </c>
      <c r="BD25" s="22" t="s">
        <v>22</v>
      </c>
      <c r="BE25" s="43" t="s">
        <v>22</v>
      </c>
      <c r="BF25" s="22" t="s">
        <v>22</v>
      </c>
      <c r="BG25" s="43" t="s">
        <v>22</v>
      </c>
      <c r="BH25" s="22" t="s">
        <v>22</v>
      </c>
      <c r="BI25" s="43" t="s">
        <v>22</v>
      </c>
      <c r="BJ25" s="22" t="s">
        <v>22</v>
      </c>
      <c r="BK25" s="43" t="s">
        <v>22</v>
      </c>
      <c r="BL25" s="22" t="s">
        <v>22</v>
      </c>
      <c r="BM25" s="60" t="s">
        <v>22</v>
      </c>
    </row>
    <row r="26" spans="1:65">
      <c r="A26" s="86" t="s">
        <v>20</v>
      </c>
      <c r="B26" s="19" t="s">
        <v>36</v>
      </c>
      <c r="C26" s="51" t="s">
        <v>36</v>
      </c>
      <c r="D26" s="19" t="s">
        <v>36</v>
      </c>
      <c r="E26" s="51" t="s">
        <v>36</v>
      </c>
      <c r="F26" s="19" t="s">
        <v>36</v>
      </c>
      <c r="G26" s="51" t="s">
        <v>36</v>
      </c>
      <c r="H26" s="19" t="s">
        <v>36</v>
      </c>
      <c r="I26" s="51" t="s">
        <v>36</v>
      </c>
      <c r="J26" s="19" t="s">
        <v>36</v>
      </c>
      <c r="K26" s="51" t="s">
        <v>36</v>
      </c>
      <c r="L26" s="19" t="s">
        <v>36</v>
      </c>
      <c r="M26" s="51" t="s">
        <v>36</v>
      </c>
      <c r="N26" s="19" t="s">
        <v>36</v>
      </c>
      <c r="O26" s="51" t="s">
        <v>36</v>
      </c>
      <c r="P26" s="19" t="s">
        <v>36</v>
      </c>
      <c r="Q26" s="51" t="s">
        <v>36</v>
      </c>
      <c r="R26" s="19" t="s">
        <v>36</v>
      </c>
      <c r="S26" s="51" t="s">
        <v>36</v>
      </c>
      <c r="T26" s="19" t="s">
        <v>36</v>
      </c>
      <c r="U26" s="51" t="s">
        <v>36</v>
      </c>
      <c r="V26" s="19" t="s">
        <v>36</v>
      </c>
      <c r="W26" s="51" t="s">
        <v>36</v>
      </c>
      <c r="X26" s="19" t="s">
        <v>36</v>
      </c>
      <c r="Y26" s="51" t="s">
        <v>36</v>
      </c>
      <c r="Z26" s="19" t="s">
        <v>36</v>
      </c>
      <c r="AA26" s="51" t="s">
        <v>36</v>
      </c>
      <c r="AB26" s="19" t="s">
        <v>36</v>
      </c>
      <c r="AC26" s="51" t="s">
        <v>36</v>
      </c>
      <c r="AD26" s="19" t="s">
        <v>36</v>
      </c>
      <c r="AE26" s="51" t="s">
        <v>36</v>
      </c>
      <c r="AF26" s="19" t="s">
        <v>36</v>
      </c>
      <c r="AG26" s="51" t="s">
        <v>36</v>
      </c>
      <c r="AH26" s="79" t="s">
        <v>36</v>
      </c>
      <c r="AI26" s="51" t="s">
        <v>36</v>
      </c>
      <c r="AJ26" s="19" t="s">
        <v>36</v>
      </c>
      <c r="AK26" s="51" t="s">
        <v>36</v>
      </c>
      <c r="AL26" s="19" t="s">
        <v>36</v>
      </c>
      <c r="AM26" s="51" t="s">
        <v>36</v>
      </c>
      <c r="AN26" s="19" t="s">
        <v>36</v>
      </c>
      <c r="AO26" s="51" t="s">
        <v>36</v>
      </c>
      <c r="AP26" s="19" t="s">
        <v>36</v>
      </c>
      <c r="AQ26" s="51" t="s">
        <v>36</v>
      </c>
      <c r="AR26" s="19" t="s">
        <v>36</v>
      </c>
      <c r="AS26" s="51" t="s">
        <v>36</v>
      </c>
      <c r="AT26" s="19" t="s">
        <v>36</v>
      </c>
      <c r="AU26" s="51" t="s">
        <v>36</v>
      </c>
      <c r="AV26" s="19" t="s">
        <v>36</v>
      </c>
      <c r="AW26" s="51" t="s">
        <v>36</v>
      </c>
      <c r="AX26" s="19" t="s">
        <v>36</v>
      </c>
      <c r="AY26" s="51" t="s">
        <v>36</v>
      </c>
      <c r="AZ26" s="19" t="s">
        <v>36</v>
      </c>
      <c r="BA26" s="51" t="s">
        <v>36</v>
      </c>
      <c r="BB26" s="19" t="s">
        <v>36</v>
      </c>
      <c r="BC26" s="51" t="s">
        <v>36</v>
      </c>
      <c r="BD26" s="19" t="s">
        <v>36</v>
      </c>
      <c r="BE26" s="51" t="s">
        <v>36</v>
      </c>
      <c r="BF26" s="19" t="s">
        <v>36</v>
      </c>
      <c r="BG26" s="51" t="s">
        <v>36</v>
      </c>
      <c r="BH26" s="19" t="s">
        <v>36</v>
      </c>
      <c r="BI26" s="51" t="s">
        <v>36</v>
      </c>
      <c r="BJ26" s="19" t="s">
        <v>36</v>
      </c>
      <c r="BK26" s="51" t="s">
        <v>36</v>
      </c>
      <c r="BL26" s="19" t="s">
        <v>36</v>
      </c>
      <c r="BM26" s="38" t="s">
        <v>36</v>
      </c>
    </row>
    <row r="27" spans="1:65">
      <c r="A27" s="86" t="s">
        <v>21</v>
      </c>
      <c r="B27" s="19" t="s">
        <v>22</v>
      </c>
      <c r="C27" s="51" t="s">
        <v>22</v>
      </c>
      <c r="D27" s="19" t="s">
        <v>22</v>
      </c>
      <c r="E27" s="51" t="s">
        <v>22</v>
      </c>
      <c r="F27" s="19" t="s">
        <v>22</v>
      </c>
      <c r="G27" s="51" t="s">
        <v>22</v>
      </c>
      <c r="H27" s="19" t="s">
        <v>22</v>
      </c>
      <c r="I27" s="51" t="s">
        <v>22</v>
      </c>
      <c r="J27" s="19" t="s">
        <v>22</v>
      </c>
      <c r="K27" s="51" t="s">
        <v>22</v>
      </c>
      <c r="L27" s="19" t="s">
        <v>22</v>
      </c>
      <c r="M27" s="51" t="s">
        <v>22</v>
      </c>
      <c r="N27" s="19" t="s">
        <v>22</v>
      </c>
      <c r="O27" s="51" t="s">
        <v>22</v>
      </c>
      <c r="P27" s="19" t="s">
        <v>22</v>
      </c>
      <c r="Q27" s="51" t="s">
        <v>22</v>
      </c>
      <c r="R27" s="19">
        <v>9.1154582000000008</v>
      </c>
      <c r="S27" s="51">
        <v>1.5897599</v>
      </c>
      <c r="T27" s="19">
        <v>1.4217884000000001</v>
      </c>
      <c r="U27" s="51">
        <v>0.85028029999999999</v>
      </c>
      <c r="V27" s="19">
        <v>24.023433000000001</v>
      </c>
      <c r="W27" s="51">
        <v>2.5783996999999999</v>
      </c>
      <c r="X27" s="19">
        <v>52.421228999999997</v>
      </c>
      <c r="Y27" s="51">
        <v>3.0540308999999999</v>
      </c>
      <c r="Z27" s="19">
        <v>8.4795143999999993</v>
      </c>
      <c r="AA27" s="51">
        <v>1.8604347999999999</v>
      </c>
      <c r="AB27" s="19" t="s">
        <v>22</v>
      </c>
      <c r="AC27" s="51" t="s">
        <v>22</v>
      </c>
      <c r="AD27" s="19">
        <v>4.9963240000000004</v>
      </c>
      <c r="AE27" s="51">
        <v>1.6866658000000001</v>
      </c>
      <c r="AF27" s="19">
        <v>77.345697000000001</v>
      </c>
      <c r="AG27" s="51">
        <v>2.8313185999999999</v>
      </c>
      <c r="AH27" s="79" t="s">
        <v>22</v>
      </c>
      <c r="AI27" s="51" t="s">
        <v>22</v>
      </c>
      <c r="AJ27" s="19" t="s">
        <v>22</v>
      </c>
      <c r="AK27" s="51" t="s">
        <v>22</v>
      </c>
      <c r="AL27" s="19" t="s">
        <v>22</v>
      </c>
      <c r="AM27" s="51" t="s">
        <v>22</v>
      </c>
      <c r="AN27" s="19" t="s">
        <v>22</v>
      </c>
      <c r="AO27" s="51" t="s">
        <v>22</v>
      </c>
      <c r="AP27" s="19">
        <v>48.707174000000002</v>
      </c>
      <c r="AQ27" s="51">
        <v>3.1790091999999999</v>
      </c>
      <c r="AR27" s="19">
        <v>17.113060999999998</v>
      </c>
      <c r="AS27" s="51">
        <v>2.554487</v>
      </c>
      <c r="AT27" s="19">
        <v>11.053269999999999</v>
      </c>
      <c r="AU27" s="51">
        <v>2.2463929</v>
      </c>
      <c r="AV27" s="19">
        <v>1.6551255</v>
      </c>
      <c r="AW27" s="51">
        <v>0.82579999999999998</v>
      </c>
      <c r="AX27" s="19">
        <v>32.416105999999999</v>
      </c>
      <c r="AY27" s="51">
        <v>2.9082528000000001</v>
      </c>
      <c r="AZ27" s="19">
        <v>6.2066714000000003</v>
      </c>
      <c r="BA27" s="51">
        <v>1.6656542000000001</v>
      </c>
      <c r="BB27" s="19">
        <v>21.959973000000002</v>
      </c>
      <c r="BC27" s="51">
        <v>2.8096019000000001</v>
      </c>
      <c r="BD27" s="19">
        <v>14.656579000000001</v>
      </c>
      <c r="BE27" s="51">
        <v>2.1105502999999999</v>
      </c>
      <c r="BF27" s="19" t="s">
        <v>22</v>
      </c>
      <c r="BG27" s="51" t="s">
        <v>22</v>
      </c>
      <c r="BH27" s="19" t="s">
        <v>22</v>
      </c>
      <c r="BI27" s="51" t="s">
        <v>22</v>
      </c>
      <c r="BJ27" s="19" t="s">
        <v>22</v>
      </c>
      <c r="BK27" s="51" t="s">
        <v>22</v>
      </c>
      <c r="BL27" s="19" t="s">
        <v>22</v>
      </c>
      <c r="BM27" s="38" t="s">
        <v>22</v>
      </c>
    </row>
    <row r="28" spans="1:65">
      <c r="A28" s="86" t="s">
        <v>23</v>
      </c>
      <c r="B28" s="19" t="s">
        <v>22</v>
      </c>
      <c r="C28" s="51" t="s">
        <v>22</v>
      </c>
      <c r="D28" s="19" t="s">
        <v>22</v>
      </c>
      <c r="E28" s="51" t="s">
        <v>22</v>
      </c>
      <c r="F28" s="19" t="s">
        <v>22</v>
      </c>
      <c r="G28" s="51" t="s">
        <v>22</v>
      </c>
      <c r="H28" s="19" t="s">
        <v>22</v>
      </c>
      <c r="I28" s="51" t="s">
        <v>22</v>
      </c>
      <c r="J28" s="19">
        <v>7.2980507000000001</v>
      </c>
      <c r="K28" s="51">
        <v>1.7841383</v>
      </c>
      <c r="L28" s="19">
        <v>13.120628</v>
      </c>
      <c r="M28" s="51">
        <v>2.2540062000000001</v>
      </c>
      <c r="N28" s="19">
        <v>61.456741000000001</v>
      </c>
      <c r="O28" s="51">
        <v>3.3899873</v>
      </c>
      <c r="P28" s="19">
        <v>16.382490000000001</v>
      </c>
      <c r="Q28" s="51">
        <v>3.1680587999999998</v>
      </c>
      <c r="R28" s="19">
        <v>5.7106861999999996</v>
      </c>
      <c r="S28" s="51">
        <v>1.1842649999999999</v>
      </c>
      <c r="T28" s="19">
        <v>0.85562190000000005</v>
      </c>
      <c r="U28" s="51">
        <v>0.54881469999999999</v>
      </c>
      <c r="V28" s="19">
        <v>31.624701999999999</v>
      </c>
      <c r="W28" s="51">
        <v>3.8998799000000002</v>
      </c>
      <c r="X28" s="19">
        <v>60.014052</v>
      </c>
      <c r="Y28" s="51">
        <v>4.2861520000000004</v>
      </c>
      <c r="Z28" s="19">
        <v>6.8315714999999999</v>
      </c>
      <c r="AA28" s="51">
        <v>2.2122582999999998</v>
      </c>
      <c r="AB28" s="19" t="s">
        <v>22</v>
      </c>
      <c r="AC28" s="51" t="s">
        <v>22</v>
      </c>
      <c r="AD28" s="19">
        <v>5.3548609000000003</v>
      </c>
      <c r="AE28" s="51">
        <v>2.5728645000000001</v>
      </c>
      <c r="AF28" s="19">
        <v>87.041482000000002</v>
      </c>
      <c r="AG28" s="51">
        <v>3.2245458999999999</v>
      </c>
      <c r="AH28" s="79">
        <v>82.659322000000003</v>
      </c>
      <c r="AI28" s="51">
        <v>2.3590133999999998</v>
      </c>
      <c r="AJ28" s="19">
        <v>9.9931405000000009</v>
      </c>
      <c r="AK28" s="51">
        <v>1.7012978000000001</v>
      </c>
      <c r="AL28" s="19">
        <v>1.9126759</v>
      </c>
      <c r="AM28" s="51">
        <v>0.99482950000000003</v>
      </c>
      <c r="AN28" s="19" t="s">
        <v>22</v>
      </c>
      <c r="AO28" s="51" t="s">
        <v>22</v>
      </c>
      <c r="AP28" s="19">
        <v>59.955190999999999</v>
      </c>
      <c r="AQ28" s="51">
        <v>2.6320439000000002</v>
      </c>
      <c r="AR28" s="19">
        <v>10.878826</v>
      </c>
      <c r="AS28" s="51">
        <v>1.7529840999999999</v>
      </c>
      <c r="AT28" s="19">
        <v>16.044150999999999</v>
      </c>
      <c r="AU28" s="51">
        <v>1.8558832999999999</v>
      </c>
      <c r="AV28" s="19">
        <v>1.4554537999999999</v>
      </c>
      <c r="AW28" s="51">
        <v>0.73119400000000001</v>
      </c>
      <c r="AX28" s="19">
        <v>46.808788</v>
      </c>
      <c r="AY28" s="51">
        <v>4.0557286000000001</v>
      </c>
      <c r="AZ28" s="19">
        <v>2.6013939000000001</v>
      </c>
      <c r="BA28" s="51">
        <v>1.5685249000000001</v>
      </c>
      <c r="BB28" s="19">
        <v>22.38251</v>
      </c>
      <c r="BC28" s="51">
        <v>3.5373462999999998</v>
      </c>
      <c r="BD28" s="19">
        <v>12.625002</v>
      </c>
      <c r="BE28" s="51">
        <v>2.6882619000000001</v>
      </c>
      <c r="BF28" s="19" t="s">
        <v>22</v>
      </c>
      <c r="BG28" s="51" t="s">
        <v>22</v>
      </c>
      <c r="BH28" s="19" t="s">
        <v>22</v>
      </c>
      <c r="BI28" s="51" t="s">
        <v>22</v>
      </c>
      <c r="BJ28" s="19" t="s">
        <v>22</v>
      </c>
      <c r="BK28" s="51" t="s">
        <v>22</v>
      </c>
      <c r="BL28" s="19" t="s">
        <v>22</v>
      </c>
      <c r="BM28" s="38" t="s">
        <v>22</v>
      </c>
    </row>
    <row r="29" spans="1:65">
      <c r="A29" s="86" t="s">
        <v>24</v>
      </c>
      <c r="B29" s="19" t="s">
        <v>22</v>
      </c>
      <c r="C29" s="51" t="s">
        <v>22</v>
      </c>
      <c r="D29" s="19" t="s">
        <v>22</v>
      </c>
      <c r="E29" s="51" t="s">
        <v>22</v>
      </c>
      <c r="F29" s="19" t="s">
        <v>22</v>
      </c>
      <c r="G29" s="51" t="s">
        <v>22</v>
      </c>
      <c r="H29" s="19" t="s">
        <v>22</v>
      </c>
      <c r="I29" s="51" t="s">
        <v>22</v>
      </c>
      <c r="J29" s="19" t="s">
        <v>22</v>
      </c>
      <c r="K29" s="51" t="s">
        <v>22</v>
      </c>
      <c r="L29" s="19" t="s">
        <v>22</v>
      </c>
      <c r="M29" s="51" t="s">
        <v>22</v>
      </c>
      <c r="N29" s="19" t="s">
        <v>22</v>
      </c>
      <c r="O29" s="51" t="s">
        <v>22</v>
      </c>
      <c r="P29" s="19" t="s">
        <v>22</v>
      </c>
      <c r="Q29" s="51" t="s">
        <v>22</v>
      </c>
      <c r="R29" s="19" t="s">
        <v>22</v>
      </c>
      <c r="S29" s="51" t="s">
        <v>22</v>
      </c>
      <c r="T29" s="19" t="s">
        <v>22</v>
      </c>
      <c r="U29" s="51" t="s">
        <v>22</v>
      </c>
      <c r="V29" s="19">
        <v>30.315232999999999</v>
      </c>
      <c r="W29" s="51">
        <v>4.6165183000000001</v>
      </c>
      <c r="X29" s="19">
        <v>66.396891999999994</v>
      </c>
      <c r="Y29" s="51">
        <v>4.9533078000000001</v>
      </c>
      <c r="Z29" s="19" t="s">
        <v>22</v>
      </c>
      <c r="AA29" s="51" t="s">
        <v>22</v>
      </c>
      <c r="AB29" s="19" t="s">
        <v>22</v>
      </c>
      <c r="AC29" s="51" t="s">
        <v>22</v>
      </c>
      <c r="AD29" s="19">
        <v>3.5502259999999999</v>
      </c>
      <c r="AE29" s="51">
        <v>1.3796449</v>
      </c>
      <c r="AF29" s="19">
        <v>93.896668000000005</v>
      </c>
      <c r="AG29" s="51">
        <v>2.001128</v>
      </c>
      <c r="AH29" s="79">
        <v>32.623513000000003</v>
      </c>
      <c r="AI29" s="51">
        <v>4.1619878999999997</v>
      </c>
      <c r="AJ29" s="19">
        <v>49.412464999999997</v>
      </c>
      <c r="AK29" s="51">
        <v>4.7837999</v>
      </c>
      <c r="AL29" s="19">
        <v>6.4282861000000002</v>
      </c>
      <c r="AM29" s="51">
        <v>2.4295808999999999</v>
      </c>
      <c r="AN29" s="19" t="s">
        <v>22</v>
      </c>
      <c r="AO29" s="51" t="s">
        <v>22</v>
      </c>
      <c r="AP29" s="19">
        <v>13.072734000000001</v>
      </c>
      <c r="AQ29" s="51">
        <v>1.9005904</v>
      </c>
      <c r="AR29" s="19">
        <v>30.540561</v>
      </c>
      <c r="AS29" s="51">
        <v>3.2993171999999999</v>
      </c>
      <c r="AT29" s="19">
        <v>44.133073000000003</v>
      </c>
      <c r="AU29" s="51">
        <v>3.6265488000000001</v>
      </c>
      <c r="AV29" s="19">
        <v>2.0508240999999998</v>
      </c>
      <c r="AW29" s="51">
        <v>0.75927840000000002</v>
      </c>
      <c r="AX29" s="19">
        <v>6.1890799999999997</v>
      </c>
      <c r="AY29" s="51">
        <v>1.6656009000000001</v>
      </c>
      <c r="AZ29" s="19">
        <v>3.3613509000000001</v>
      </c>
      <c r="BA29" s="51">
        <v>1.1756857999999999</v>
      </c>
      <c r="BB29" s="19">
        <v>49.076065999999997</v>
      </c>
      <c r="BC29" s="51">
        <v>3.6192524000000001</v>
      </c>
      <c r="BD29" s="19">
        <v>34.312165</v>
      </c>
      <c r="BE29" s="51">
        <v>3.5592662000000002</v>
      </c>
      <c r="BF29" s="19" t="s">
        <v>22</v>
      </c>
      <c r="BG29" s="51" t="s">
        <v>22</v>
      </c>
      <c r="BH29" s="19" t="s">
        <v>22</v>
      </c>
      <c r="BI29" s="51" t="s">
        <v>22</v>
      </c>
      <c r="BJ29" s="19" t="s">
        <v>22</v>
      </c>
      <c r="BK29" s="51" t="s">
        <v>22</v>
      </c>
      <c r="BL29" s="19" t="s">
        <v>22</v>
      </c>
      <c r="BM29" s="38" t="s">
        <v>22</v>
      </c>
    </row>
    <row r="30" spans="1:65">
      <c r="A30" s="91" t="s">
        <v>79</v>
      </c>
      <c r="B30" s="22" t="s">
        <v>22</v>
      </c>
      <c r="C30" s="43" t="s">
        <v>22</v>
      </c>
      <c r="D30" s="22" t="s">
        <v>22</v>
      </c>
      <c r="E30" s="43" t="s">
        <v>22</v>
      </c>
      <c r="F30" s="22" t="s">
        <v>22</v>
      </c>
      <c r="G30" s="43" t="s">
        <v>22</v>
      </c>
      <c r="H30" s="22" t="s">
        <v>22</v>
      </c>
      <c r="I30" s="43" t="s">
        <v>22</v>
      </c>
      <c r="J30" s="22">
        <v>3.9374604</v>
      </c>
      <c r="K30" s="43">
        <v>1.5393908000000001</v>
      </c>
      <c r="L30" s="22">
        <v>15.897112</v>
      </c>
      <c r="M30" s="43">
        <v>3.7267383000000001</v>
      </c>
      <c r="N30" s="22">
        <v>53.641907000000003</v>
      </c>
      <c r="O30" s="43">
        <v>4.2715649000000004</v>
      </c>
      <c r="P30" s="22">
        <v>24.170590000000001</v>
      </c>
      <c r="Q30" s="43">
        <v>4.4526045999999999</v>
      </c>
      <c r="R30" s="22">
        <v>1.4874673</v>
      </c>
      <c r="S30" s="43">
        <v>0.65678840000000005</v>
      </c>
      <c r="T30" s="22" t="s">
        <v>22</v>
      </c>
      <c r="U30" s="43" t="s">
        <v>22</v>
      </c>
      <c r="V30" s="22">
        <v>23.041653</v>
      </c>
      <c r="W30" s="43">
        <v>3.200634</v>
      </c>
      <c r="X30" s="22">
        <v>73.358553999999998</v>
      </c>
      <c r="Y30" s="43">
        <v>3.1849818999999999</v>
      </c>
      <c r="Z30" s="22" t="s">
        <v>22</v>
      </c>
      <c r="AA30" s="43" t="s">
        <v>22</v>
      </c>
      <c r="AB30" s="22" t="s">
        <v>22</v>
      </c>
      <c r="AC30" s="43" t="s">
        <v>22</v>
      </c>
      <c r="AD30" s="22" t="s">
        <v>22</v>
      </c>
      <c r="AE30" s="43" t="s">
        <v>22</v>
      </c>
      <c r="AF30" s="22">
        <v>94.879802999999995</v>
      </c>
      <c r="AG30" s="43">
        <v>2.3070805999999999</v>
      </c>
      <c r="AH30" s="72">
        <v>28.930267000000001</v>
      </c>
      <c r="AI30" s="43">
        <v>4.0229749999999997</v>
      </c>
      <c r="AJ30" s="22">
        <v>56.979061999999999</v>
      </c>
      <c r="AK30" s="43">
        <v>4.3350273000000001</v>
      </c>
      <c r="AL30" s="22">
        <v>5.8333159999999999</v>
      </c>
      <c r="AM30" s="43">
        <v>2.5745613000000001</v>
      </c>
      <c r="AN30" s="22" t="s">
        <v>22</v>
      </c>
      <c r="AO30" s="43" t="s">
        <v>22</v>
      </c>
      <c r="AP30" s="22">
        <v>11.414546</v>
      </c>
      <c r="AQ30" s="43">
        <v>2.4146405</v>
      </c>
      <c r="AR30" s="22">
        <v>31.700144000000002</v>
      </c>
      <c r="AS30" s="43">
        <v>3.0200225999999999</v>
      </c>
      <c r="AT30" s="22">
        <v>43.461466000000001</v>
      </c>
      <c r="AU30" s="43">
        <v>3.6812990000000001</v>
      </c>
      <c r="AV30" s="22">
        <v>6.2818902000000003</v>
      </c>
      <c r="AW30" s="43">
        <v>1.8744398</v>
      </c>
      <c r="AX30" s="22">
        <v>4.7980461999999999</v>
      </c>
      <c r="AY30" s="43">
        <v>1.3947712000000001</v>
      </c>
      <c r="AZ30" s="22">
        <v>5.9257086000000001</v>
      </c>
      <c r="BA30" s="43">
        <v>1.6891232</v>
      </c>
      <c r="BB30" s="22">
        <v>43.411754999999999</v>
      </c>
      <c r="BC30" s="43">
        <v>3.8837763000000001</v>
      </c>
      <c r="BD30" s="22">
        <v>39.204714000000003</v>
      </c>
      <c r="BE30" s="43">
        <v>4.0377101</v>
      </c>
      <c r="BF30" s="22" t="s">
        <v>22</v>
      </c>
      <c r="BG30" s="43" t="s">
        <v>22</v>
      </c>
      <c r="BH30" s="22" t="s">
        <v>22</v>
      </c>
      <c r="BI30" s="43" t="s">
        <v>22</v>
      </c>
      <c r="BJ30" s="22" t="s">
        <v>22</v>
      </c>
      <c r="BK30" s="43" t="s">
        <v>22</v>
      </c>
      <c r="BL30" s="22" t="s">
        <v>22</v>
      </c>
      <c r="BM30" s="60" t="s">
        <v>22</v>
      </c>
    </row>
    <row r="31" spans="1:65">
      <c r="A31" s="15" t="s">
        <v>33</v>
      </c>
      <c r="B31" s="22" t="s">
        <v>22</v>
      </c>
      <c r="C31" s="43" t="s">
        <v>22</v>
      </c>
      <c r="D31" s="22" t="s">
        <v>22</v>
      </c>
      <c r="E31" s="43" t="s">
        <v>22</v>
      </c>
      <c r="F31" s="22" t="s">
        <v>22</v>
      </c>
      <c r="G31" s="43" t="s">
        <v>22</v>
      </c>
      <c r="H31" s="22" t="s">
        <v>22</v>
      </c>
      <c r="I31" s="43" t="s">
        <v>22</v>
      </c>
      <c r="J31" s="22">
        <v>8.8066858000000003</v>
      </c>
      <c r="K31" s="43">
        <v>3.5659054000000001</v>
      </c>
      <c r="L31" s="22">
        <v>16.504607</v>
      </c>
      <c r="M31" s="43">
        <v>4.1142623</v>
      </c>
      <c r="N31" s="22">
        <v>55.629314999999998</v>
      </c>
      <c r="O31" s="43">
        <v>6.9689575000000001</v>
      </c>
      <c r="P31" s="22">
        <v>17.031079999999999</v>
      </c>
      <c r="Q31" s="43">
        <v>5.1432209999999996</v>
      </c>
      <c r="R31" s="22">
        <v>2.7489151000000001</v>
      </c>
      <c r="S31" s="43">
        <v>1.3782299</v>
      </c>
      <c r="T31" s="22" t="s">
        <v>22</v>
      </c>
      <c r="U31" s="43" t="s">
        <v>22</v>
      </c>
      <c r="V31" s="22">
        <v>33.876637000000002</v>
      </c>
      <c r="W31" s="43">
        <v>4.7878413999999996</v>
      </c>
      <c r="X31" s="22">
        <v>61.388210999999998</v>
      </c>
      <c r="Y31" s="43">
        <v>5.0217811000000001</v>
      </c>
      <c r="Z31" s="22" t="s">
        <v>22</v>
      </c>
      <c r="AA31" s="43" t="s">
        <v>22</v>
      </c>
      <c r="AB31" s="22" t="s">
        <v>22</v>
      </c>
      <c r="AC31" s="43" t="s">
        <v>22</v>
      </c>
      <c r="AD31" s="22" t="s">
        <v>22</v>
      </c>
      <c r="AE31" s="43" t="s">
        <v>22</v>
      </c>
      <c r="AF31" s="22" t="s">
        <v>22</v>
      </c>
      <c r="AG31" s="43" t="s">
        <v>22</v>
      </c>
      <c r="AH31" s="72">
        <v>47.490115000000003</v>
      </c>
      <c r="AI31" s="43">
        <v>5.0590451999999999</v>
      </c>
      <c r="AJ31" s="22">
        <v>38.520802000000003</v>
      </c>
      <c r="AK31" s="43">
        <v>5.4129880999999997</v>
      </c>
      <c r="AL31" s="22">
        <v>7.3493691999999999</v>
      </c>
      <c r="AM31" s="43">
        <v>4.0394920000000001</v>
      </c>
      <c r="AN31" s="22" t="s">
        <v>22</v>
      </c>
      <c r="AO31" s="43" t="s">
        <v>22</v>
      </c>
      <c r="AP31" s="22">
        <v>39.924677000000003</v>
      </c>
      <c r="AQ31" s="43">
        <v>3.9325681000000001</v>
      </c>
      <c r="AR31" s="22">
        <v>24.686720999999999</v>
      </c>
      <c r="AS31" s="43">
        <v>4.5785017000000003</v>
      </c>
      <c r="AT31" s="22">
        <v>27.988482000000001</v>
      </c>
      <c r="AU31" s="43">
        <v>5.1498705999999999</v>
      </c>
      <c r="AV31" s="22">
        <v>1.5275737</v>
      </c>
      <c r="AW31" s="43">
        <v>1.2173910999999999</v>
      </c>
      <c r="AX31" s="22">
        <v>23.736324</v>
      </c>
      <c r="AY31" s="43">
        <v>4.5981331000000001</v>
      </c>
      <c r="AZ31" s="22">
        <v>6.9031650000000004</v>
      </c>
      <c r="BA31" s="43">
        <v>2.9892189999999998</v>
      </c>
      <c r="BB31" s="22">
        <v>41.345737999999997</v>
      </c>
      <c r="BC31" s="43">
        <v>5.4518044999999997</v>
      </c>
      <c r="BD31" s="22">
        <v>21.924683000000002</v>
      </c>
      <c r="BE31" s="43">
        <v>4.6424561000000004</v>
      </c>
      <c r="BF31" s="22" t="s">
        <v>22</v>
      </c>
      <c r="BG31" s="43" t="s">
        <v>22</v>
      </c>
      <c r="BH31" s="22" t="s">
        <v>22</v>
      </c>
      <c r="BI31" s="43" t="s">
        <v>22</v>
      </c>
      <c r="BJ31" s="22" t="s">
        <v>22</v>
      </c>
      <c r="BK31" s="43" t="s">
        <v>22</v>
      </c>
      <c r="BL31" s="22" t="s">
        <v>22</v>
      </c>
      <c r="BM31" s="60" t="s">
        <v>22</v>
      </c>
    </row>
    <row r="32" spans="1:65">
      <c r="A32" s="86" t="s">
        <v>25</v>
      </c>
      <c r="B32" s="19" t="s">
        <v>22</v>
      </c>
      <c r="C32" s="51" t="s">
        <v>22</v>
      </c>
      <c r="D32" s="19" t="s">
        <v>22</v>
      </c>
      <c r="E32" s="51" t="s">
        <v>22</v>
      </c>
      <c r="F32" s="19" t="s">
        <v>22</v>
      </c>
      <c r="G32" s="51" t="s">
        <v>22</v>
      </c>
      <c r="H32" s="19" t="s">
        <v>22</v>
      </c>
      <c r="I32" s="51" t="s">
        <v>22</v>
      </c>
      <c r="J32" s="19">
        <v>5.8048185999999999</v>
      </c>
      <c r="K32" s="51">
        <v>1.9824917</v>
      </c>
      <c r="L32" s="19">
        <v>10.070451</v>
      </c>
      <c r="M32" s="51">
        <v>4.5491244999999996</v>
      </c>
      <c r="N32" s="19">
        <v>59.083995999999999</v>
      </c>
      <c r="O32" s="51">
        <v>6.3182616999999999</v>
      </c>
      <c r="P32" s="19">
        <v>20.347294999999999</v>
      </c>
      <c r="Q32" s="51">
        <v>4.4064795999999999</v>
      </c>
      <c r="R32" s="19">
        <v>2.114846</v>
      </c>
      <c r="S32" s="51">
        <v>0.82138230000000001</v>
      </c>
      <c r="T32" s="19" t="s">
        <v>22</v>
      </c>
      <c r="U32" s="51" t="s">
        <v>22</v>
      </c>
      <c r="V32" s="19">
        <v>22.605087999999999</v>
      </c>
      <c r="W32" s="51">
        <v>3.0906319</v>
      </c>
      <c r="X32" s="19">
        <v>72.834665999999999</v>
      </c>
      <c r="Y32" s="51">
        <v>3.1866595000000002</v>
      </c>
      <c r="Z32" s="19" t="s">
        <v>22</v>
      </c>
      <c r="AA32" s="51" t="s">
        <v>22</v>
      </c>
      <c r="AB32" s="19" t="s">
        <v>22</v>
      </c>
      <c r="AC32" s="51" t="s">
        <v>22</v>
      </c>
      <c r="AD32" s="19">
        <v>2.3892277000000002</v>
      </c>
      <c r="AE32" s="51">
        <v>1.5180047999999999</v>
      </c>
      <c r="AF32" s="19">
        <v>94.258503000000005</v>
      </c>
      <c r="AG32" s="51">
        <v>1.8550527000000001</v>
      </c>
      <c r="AH32" s="79">
        <v>20.796028</v>
      </c>
      <c r="AI32" s="51">
        <v>3.5378071000000002</v>
      </c>
      <c r="AJ32" s="19">
        <v>53.379179999999998</v>
      </c>
      <c r="AK32" s="51">
        <v>4.6640914999999996</v>
      </c>
      <c r="AL32" s="19">
        <v>6.7229624000000001</v>
      </c>
      <c r="AM32" s="51">
        <v>2.8993305</v>
      </c>
      <c r="AN32" s="19" t="s">
        <v>22</v>
      </c>
      <c r="AO32" s="51" t="s">
        <v>22</v>
      </c>
      <c r="AP32" s="19">
        <v>12.688264999999999</v>
      </c>
      <c r="AQ32" s="51">
        <v>1.8416615999999999</v>
      </c>
      <c r="AR32" s="19">
        <v>26.311788</v>
      </c>
      <c r="AS32" s="51">
        <v>3.2646378999999999</v>
      </c>
      <c r="AT32" s="19">
        <v>39.431145000000001</v>
      </c>
      <c r="AU32" s="51">
        <v>3.2618680000000002</v>
      </c>
      <c r="AV32" s="19">
        <v>2.6738632</v>
      </c>
      <c r="AW32" s="51">
        <v>0.97473750000000003</v>
      </c>
      <c r="AX32" s="19">
        <v>6.8994089000000001</v>
      </c>
      <c r="AY32" s="51">
        <v>1.7937502999999999</v>
      </c>
      <c r="AZ32" s="19">
        <v>3.2978855</v>
      </c>
      <c r="BA32" s="51">
        <v>1.5688826</v>
      </c>
      <c r="BB32" s="19">
        <v>46.566026000000001</v>
      </c>
      <c r="BC32" s="51">
        <v>3.4335336000000001</v>
      </c>
      <c r="BD32" s="19">
        <v>28.342046</v>
      </c>
      <c r="BE32" s="51">
        <v>3.2386607999999999</v>
      </c>
      <c r="BF32" s="19" t="s">
        <v>22</v>
      </c>
      <c r="BG32" s="51" t="s">
        <v>22</v>
      </c>
      <c r="BH32" s="19" t="s">
        <v>22</v>
      </c>
      <c r="BI32" s="51" t="s">
        <v>22</v>
      </c>
      <c r="BJ32" s="19" t="s">
        <v>22</v>
      </c>
      <c r="BK32" s="51" t="s">
        <v>22</v>
      </c>
      <c r="BL32" s="19" t="s">
        <v>22</v>
      </c>
      <c r="BM32" s="38" t="s">
        <v>22</v>
      </c>
    </row>
    <row r="33" spans="1:65">
      <c r="A33" s="86" t="s">
        <v>26</v>
      </c>
      <c r="B33" s="19">
        <v>26.619088999999999</v>
      </c>
      <c r="C33" s="51">
        <v>4.1717443999999997</v>
      </c>
      <c r="D33" s="19">
        <v>41.478319999999997</v>
      </c>
      <c r="E33" s="51">
        <v>4.8221876000000004</v>
      </c>
      <c r="F33" s="19">
        <v>8.7456601999999997</v>
      </c>
      <c r="G33" s="51">
        <v>3.3084169999999999</v>
      </c>
      <c r="H33" s="19" t="s">
        <v>22</v>
      </c>
      <c r="I33" s="51" t="s">
        <v>22</v>
      </c>
      <c r="J33" s="19">
        <v>10.230392</v>
      </c>
      <c r="K33" s="51">
        <v>2.0668361000000002</v>
      </c>
      <c r="L33" s="19">
        <v>23.373370999999999</v>
      </c>
      <c r="M33" s="51">
        <v>3.7639521</v>
      </c>
      <c r="N33" s="19">
        <v>36.545814999999997</v>
      </c>
      <c r="O33" s="51">
        <v>3.6664357999999999</v>
      </c>
      <c r="P33" s="19">
        <v>10.483196</v>
      </c>
      <c r="Q33" s="51">
        <v>2.4295840000000002</v>
      </c>
      <c r="R33" s="19">
        <v>5.6597042999999996</v>
      </c>
      <c r="S33" s="51">
        <v>1.4216533</v>
      </c>
      <c r="T33" s="19">
        <v>4.1933790999999996</v>
      </c>
      <c r="U33" s="51">
        <v>1.0333721</v>
      </c>
      <c r="V33" s="19">
        <v>29.862431000000001</v>
      </c>
      <c r="W33" s="51">
        <v>2.9541624999999998</v>
      </c>
      <c r="X33" s="19">
        <v>43.799804000000002</v>
      </c>
      <c r="Y33" s="51">
        <v>3.3829661999999998</v>
      </c>
      <c r="Z33" s="19">
        <v>2.5593477</v>
      </c>
      <c r="AA33" s="51">
        <v>1.5490385</v>
      </c>
      <c r="AB33" s="19" t="s">
        <v>22</v>
      </c>
      <c r="AC33" s="51" t="s">
        <v>22</v>
      </c>
      <c r="AD33" s="19">
        <v>7.9222251000000004</v>
      </c>
      <c r="AE33" s="51">
        <v>3.0621222000000001</v>
      </c>
      <c r="AF33" s="19">
        <v>64.996904000000001</v>
      </c>
      <c r="AG33" s="51">
        <v>4.7654382999999996</v>
      </c>
      <c r="AH33" s="79">
        <v>71.416490999999994</v>
      </c>
      <c r="AI33" s="51">
        <v>2.9159028</v>
      </c>
      <c r="AJ33" s="19">
        <v>9.4554934999999993</v>
      </c>
      <c r="AK33" s="51">
        <v>1.9539438</v>
      </c>
      <c r="AL33" s="19" t="s">
        <v>22</v>
      </c>
      <c r="AM33" s="51" t="s">
        <v>22</v>
      </c>
      <c r="AN33" s="19" t="s">
        <v>22</v>
      </c>
      <c r="AO33" s="51" t="s">
        <v>22</v>
      </c>
      <c r="AP33" s="19">
        <v>53.733576999999997</v>
      </c>
      <c r="AQ33" s="51">
        <v>2.6678066</v>
      </c>
      <c r="AR33" s="19">
        <v>11.078870999999999</v>
      </c>
      <c r="AS33" s="51">
        <v>2.0487380000000002</v>
      </c>
      <c r="AT33" s="19">
        <v>6.5452538000000002</v>
      </c>
      <c r="AU33" s="51">
        <v>1.6914743999999999</v>
      </c>
      <c r="AV33" s="19" t="s">
        <v>22</v>
      </c>
      <c r="AW33" s="51" t="s">
        <v>22</v>
      </c>
      <c r="AX33" s="19">
        <v>37.503627000000002</v>
      </c>
      <c r="AY33" s="51">
        <v>3.8656952000000002</v>
      </c>
      <c r="AZ33" s="19">
        <v>3.6136765</v>
      </c>
      <c r="BA33" s="51">
        <v>1.7473086</v>
      </c>
      <c r="BB33" s="19">
        <v>15.550509</v>
      </c>
      <c r="BC33" s="51">
        <v>2.9153644000000001</v>
      </c>
      <c r="BD33" s="19">
        <v>6.6555488</v>
      </c>
      <c r="BE33" s="51">
        <v>1.9623329</v>
      </c>
      <c r="BF33" s="19" t="s">
        <v>22</v>
      </c>
      <c r="BG33" s="51" t="s">
        <v>22</v>
      </c>
      <c r="BH33" s="19" t="s">
        <v>22</v>
      </c>
      <c r="BI33" s="51" t="s">
        <v>22</v>
      </c>
      <c r="BJ33" s="19" t="s">
        <v>22</v>
      </c>
      <c r="BK33" s="51" t="s">
        <v>22</v>
      </c>
      <c r="BL33" s="19" t="s">
        <v>22</v>
      </c>
      <c r="BM33" s="38" t="s">
        <v>22</v>
      </c>
    </row>
    <row r="34" spans="1:65">
      <c r="A34" s="86" t="s">
        <v>27</v>
      </c>
      <c r="B34" s="19" t="s">
        <v>22</v>
      </c>
      <c r="C34" s="51" t="s">
        <v>22</v>
      </c>
      <c r="D34" s="19" t="s">
        <v>22</v>
      </c>
      <c r="E34" s="51" t="s">
        <v>22</v>
      </c>
      <c r="F34" s="19" t="s">
        <v>22</v>
      </c>
      <c r="G34" s="51" t="s">
        <v>22</v>
      </c>
      <c r="H34" s="19" t="s">
        <v>22</v>
      </c>
      <c r="I34" s="51" t="s">
        <v>22</v>
      </c>
      <c r="J34" s="19">
        <v>11.997964</v>
      </c>
      <c r="K34" s="51">
        <v>1.9525520000000001</v>
      </c>
      <c r="L34" s="19">
        <v>17.887062</v>
      </c>
      <c r="M34" s="51">
        <v>3.2658694000000001</v>
      </c>
      <c r="N34" s="19">
        <v>47.862119999999997</v>
      </c>
      <c r="O34" s="51">
        <v>3.6148389999999999</v>
      </c>
      <c r="P34" s="19">
        <v>11.471925000000001</v>
      </c>
      <c r="Q34" s="51">
        <v>2.7371940000000001</v>
      </c>
      <c r="R34" s="19">
        <v>4.5513114000000003</v>
      </c>
      <c r="S34" s="51">
        <v>0.95216089999999998</v>
      </c>
      <c r="T34" s="19">
        <v>1.7858722</v>
      </c>
      <c r="U34" s="51">
        <v>0.88133790000000001</v>
      </c>
      <c r="V34" s="19">
        <v>34.016170000000002</v>
      </c>
      <c r="W34" s="51">
        <v>3.3921480000000002</v>
      </c>
      <c r="X34" s="19">
        <v>49.245424999999997</v>
      </c>
      <c r="Y34" s="51">
        <v>3.7297533</v>
      </c>
      <c r="Z34" s="19" t="s">
        <v>22</v>
      </c>
      <c r="AA34" s="51" t="s">
        <v>22</v>
      </c>
      <c r="AB34" s="19" t="s">
        <v>22</v>
      </c>
      <c r="AC34" s="51" t="s">
        <v>22</v>
      </c>
      <c r="AD34" s="19" t="s">
        <v>22</v>
      </c>
      <c r="AE34" s="51" t="s">
        <v>22</v>
      </c>
      <c r="AF34" s="19" t="s">
        <v>22</v>
      </c>
      <c r="AG34" s="51" t="s">
        <v>22</v>
      </c>
      <c r="AH34" s="79">
        <v>78.322239999999994</v>
      </c>
      <c r="AI34" s="51">
        <v>4.3088806999999996</v>
      </c>
      <c r="AJ34" s="19">
        <v>11.054857</v>
      </c>
      <c r="AK34" s="51">
        <v>3.4425886999999999</v>
      </c>
      <c r="AL34" s="19" t="s">
        <v>22</v>
      </c>
      <c r="AM34" s="51" t="s">
        <v>22</v>
      </c>
      <c r="AN34" s="19" t="s">
        <v>22</v>
      </c>
      <c r="AO34" s="51" t="s">
        <v>22</v>
      </c>
      <c r="AP34" s="19">
        <v>57.472625999999998</v>
      </c>
      <c r="AQ34" s="51">
        <v>3.1778537</v>
      </c>
      <c r="AR34" s="19">
        <v>9.1780851000000006</v>
      </c>
      <c r="AS34" s="51">
        <v>1.9177295000000001</v>
      </c>
      <c r="AT34" s="19">
        <v>14.571702</v>
      </c>
      <c r="AU34" s="51">
        <v>2.5186320000000002</v>
      </c>
      <c r="AV34" s="19">
        <v>2.1127927</v>
      </c>
      <c r="AW34" s="51">
        <v>1.0190329</v>
      </c>
      <c r="AX34" s="19">
        <v>36.324036999999997</v>
      </c>
      <c r="AY34" s="51">
        <v>2.8936275</v>
      </c>
      <c r="AZ34" s="19" t="s">
        <v>22</v>
      </c>
      <c r="BA34" s="51" t="s">
        <v>22</v>
      </c>
      <c r="BB34" s="19">
        <v>20.966615999999998</v>
      </c>
      <c r="BC34" s="51">
        <v>2.8783542999999998</v>
      </c>
      <c r="BD34" s="19">
        <v>17.504505000000002</v>
      </c>
      <c r="BE34" s="51">
        <v>2.7418377</v>
      </c>
      <c r="BF34" s="19" t="s">
        <v>22</v>
      </c>
      <c r="BG34" s="51" t="s">
        <v>22</v>
      </c>
      <c r="BH34" s="19" t="s">
        <v>22</v>
      </c>
      <c r="BI34" s="51" t="s">
        <v>22</v>
      </c>
      <c r="BJ34" s="19" t="s">
        <v>22</v>
      </c>
      <c r="BK34" s="51" t="s">
        <v>22</v>
      </c>
      <c r="BL34" s="19" t="s">
        <v>22</v>
      </c>
      <c r="BM34" s="38" t="s">
        <v>22</v>
      </c>
    </row>
    <row r="35" spans="1:65">
      <c r="A35" s="91" t="s">
        <v>80</v>
      </c>
      <c r="B35" s="22">
        <v>18.349546</v>
      </c>
      <c r="C35" s="43">
        <v>3.2674536000000001</v>
      </c>
      <c r="D35" s="22">
        <v>55.252833000000003</v>
      </c>
      <c r="E35" s="43">
        <v>5.9926861000000002</v>
      </c>
      <c r="F35" s="22">
        <v>18.396802999999998</v>
      </c>
      <c r="G35" s="43">
        <v>4.314019</v>
      </c>
      <c r="H35" s="22" t="s">
        <v>22</v>
      </c>
      <c r="I35" s="43" t="s">
        <v>22</v>
      </c>
      <c r="J35" s="22">
        <v>4.1852850000000004</v>
      </c>
      <c r="K35" s="43">
        <v>1.3716181999999999</v>
      </c>
      <c r="L35" s="22">
        <v>22.583974999999999</v>
      </c>
      <c r="M35" s="43">
        <v>4.2451599</v>
      </c>
      <c r="N35" s="22">
        <v>49.816127999999999</v>
      </c>
      <c r="O35" s="43">
        <v>3.9703805999999999</v>
      </c>
      <c r="P35" s="22">
        <v>20.699266999999999</v>
      </c>
      <c r="Q35" s="43">
        <v>3.6420428999999999</v>
      </c>
      <c r="R35" s="22">
        <v>2.0726767000000001</v>
      </c>
      <c r="S35" s="43">
        <v>0.76609609999999995</v>
      </c>
      <c r="T35" s="22">
        <v>2.2079539000000001</v>
      </c>
      <c r="U35" s="43">
        <v>0.90743309999999999</v>
      </c>
      <c r="V35" s="22">
        <v>32.386825000000002</v>
      </c>
      <c r="W35" s="43">
        <v>3.2489463000000001</v>
      </c>
      <c r="X35" s="22">
        <v>61.940212000000002</v>
      </c>
      <c r="Y35" s="43">
        <v>3.5692268999999999</v>
      </c>
      <c r="Z35" s="22" t="s">
        <v>22</v>
      </c>
      <c r="AA35" s="43" t="s">
        <v>22</v>
      </c>
      <c r="AB35" s="22" t="s">
        <v>22</v>
      </c>
      <c r="AC35" s="43" t="s">
        <v>22</v>
      </c>
      <c r="AD35" s="22" t="s">
        <v>22</v>
      </c>
      <c r="AE35" s="43" t="s">
        <v>22</v>
      </c>
      <c r="AF35" s="22" t="s">
        <v>22</v>
      </c>
      <c r="AG35" s="43" t="s">
        <v>22</v>
      </c>
      <c r="AH35" s="72">
        <v>55.090297999999997</v>
      </c>
      <c r="AI35" s="43">
        <v>2.9015411000000002</v>
      </c>
      <c r="AJ35" s="22">
        <v>35.261828000000001</v>
      </c>
      <c r="AK35" s="43">
        <v>2.9136516000000001</v>
      </c>
      <c r="AL35" s="22">
        <v>1.920193</v>
      </c>
      <c r="AM35" s="43">
        <v>1.0083576999999999</v>
      </c>
      <c r="AN35" s="22" t="s">
        <v>22</v>
      </c>
      <c r="AO35" s="43" t="s">
        <v>22</v>
      </c>
      <c r="AP35" s="22">
        <v>41.316882999999997</v>
      </c>
      <c r="AQ35" s="43">
        <v>2.4815122000000001</v>
      </c>
      <c r="AR35" s="22">
        <v>20.482963999999999</v>
      </c>
      <c r="AS35" s="43">
        <v>2.2771178000000001</v>
      </c>
      <c r="AT35" s="22">
        <v>20.218071999999999</v>
      </c>
      <c r="AU35" s="43">
        <v>2.5161123000000001</v>
      </c>
      <c r="AV35" s="22">
        <v>1.8534691999999999</v>
      </c>
      <c r="AW35" s="43">
        <v>0.72263089999999996</v>
      </c>
      <c r="AX35" s="22">
        <v>31.033987</v>
      </c>
      <c r="AY35" s="43">
        <v>3.8534362999999998</v>
      </c>
      <c r="AZ35" s="22">
        <v>5.8846029</v>
      </c>
      <c r="BA35" s="43">
        <v>2.3780903000000002</v>
      </c>
      <c r="BB35" s="22">
        <v>31.018723000000001</v>
      </c>
      <c r="BC35" s="43">
        <v>4.2085290999999998</v>
      </c>
      <c r="BD35" s="22">
        <v>18.911026</v>
      </c>
      <c r="BE35" s="43">
        <v>3.6566249000000002</v>
      </c>
      <c r="BF35" s="22" t="s">
        <v>22</v>
      </c>
      <c r="BG35" s="43" t="s">
        <v>22</v>
      </c>
      <c r="BH35" s="22" t="s">
        <v>22</v>
      </c>
      <c r="BI35" s="43" t="s">
        <v>22</v>
      </c>
      <c r="BJ35" s="22" t="s">
        <v>22</v>
      </c>
      <c r="BK35" s="43" t="s">
        <v>22</v>
      </c>
      <c r="BL35" s="22" t="s">
        <v>22</v>
      </c>
      <c r="BM35" s="60" t="s">
        <v>22</v>
      </c>
    </row>
    <row r="36" spans="1:65">
      <c r="A36" s="86" t="s">
        <v>28</v>
      </c>
      <c r="B36" s="19" t="s">
        <v>36</v>
      </c>
      <c r="C36" s="51" t="s">
        <v>36</v>
      </c>
      <c r="D36" s="19" t="s">
        <v>36</v>
      </c>
      <c r="E36" s="51" t="s">
        <v>36</v>
      </c>
      <c r="F36" s="19" t="s">
        <v>36</v>
      </c>
      <c r="G36" s="51" t="s">
        <v>36</v>
      </c>
      <c r="H36" s="19" t="s">
        <v>36</v>
      </c>
      <c r="I36" s="51" t="s">
        <v>36</v>
      </c>
      <c r="J36" s="19" t="s">
        <v>36</v>
      </c>
      <c r="K36" s="51" t="s">
        <v>36</v>
      </c>
      <c r="L36" s="19" t="s">
        <v>36</v>
      </c>
      <c r="M36" s="51" t="s">
        <v>36</v>
      </c>
      <c r="N36" s="19" t="s">
        <v>36</v>
      </c>
      <c r="O36" s="51" t="s">
        <v>36</v>
      </c>
      <c r="P36" s="19" t="s">
        <v>36</v>
      </c>
      <c r="Q36" s="51" t="s">
        <v>36</v>
      </c>
      <c r="R36" s="19" t="s">
        <v>36</v>
      </c>
      <c r="S36" s="51" t="s">
        <v>36</v>
      </c>
      <c r="T36" s="19" t="s">
        <v>36</v>
      </c>
      <c r="U36" s="51" t="s">
        <v>36</v>
      </c>
      <c r="V36" s="19" t="s">
        <v>36</v>
      </c>
      <c r="W36" s="51" t="s">
        <v>36</v>
      </c>
      <c r="X36" s="19" t="s">
        <v>36</v>
      </c>
      <c r="Y36" s="51" t="s">
        <v>36</v>
      </c>
      <c r="Z36" s="19" t="s">
        <v>36</v>
      </c>
      <c r="AA36" s="51" t="s">
        <v>36</v>
      </c>
      <c r="AB36" s="19" t="s">
        <v>36</v>
      </c>
      <c r="AC36" s="51" t="s">
        <v>36</v>
      </c>
      <c r="AD36" s="19" t="s">
        <v>36</v>
      </c>
      <c r="AE36" s="51" t="s">
        <v>36</v>
      </c>
      <c r="AF36" s="19" t="s">
        <v>36</v>
      </c>
      <c r="AG36" s="51" t="s">
        <v>36</v>
      </c>
      <c r="AH36" s="79" t="s">
        <v>36</v>
      </c>
      <c r="AI36" s="51" t="s">
        <v>36</v>
      </c>
      <c r="AJ36" s="19" t="s">
        <v>36</v>
      </c>
      <c r="AK36" s="51" t="s">
        <v>36</v>
      </c>
      <c r="AL36" s="19" t="s">
        <v>36</v>
      </c>
      <c r="AM36" s="51" t="s">
        <v>36</v>
      </c>
      <c r="AN36" s="19" t="s">
        <v>36</v>
      </c>
      <c r="AO36" s="51" t="s">
        <v>36</v>
      </c>
      <c r="AP36" s="19" t="s">
        <v>36</v>
      </c>
      <c r="AQ36" s="51" t="s">
        <v>36</v>
      </c>
      <c r="AR36" s="19" t="s">
        <v>36</v>
      </c>
      <c r="AS36" s="51" t="s">
        <v>36</v>
      </c>
      <c r="AT36" s="19" t="s">
        <v>36</v>
      </c>
      <c r="AU36" s="51" t="s">
        <v>36</v>
      </c>
      <c r="AV36" s="19" t="s">
        <v>36</v>
      </c>
      <c r="AW36" s="51" t="s">
        <v>36</v>
      </c>
      <c r="AX36" s="19" t="s">
        <v>36</v>
      </c>
      <c r="AY36" s="51" t="s">
        <v>36</v>
      </c>
      <c r="AZ36" s="19" t="s">
        <v>36</v>
      </c>
      <c r="BA36" s="51" t="s">
        <v>36</v>
      </c>
      <c r="BB36" s="19" t="s">
        <v>36</v>
      </c>
      <c r="BC36" s="51" t="s">
        <v>36</v>
      </c>
      <c r="BD36" s="19" t="s">
        <v>36</v>
      </c>
      <c r="BE36" s="51" t="s">
        <v>36</v>
      </c>
      <c r="BF36" s="19" t="s">
        <v>36</v>
      </c>
      <c r="BG36" s="51" t="s">
        <v>36</v>
      </c>
      <c r="BH36" s="19" t="s">
        <v>36</v>
      </c>
      <c r="BI36" s="51" t="s">
        <v>36</v>
      </c>
      <c r="BJ36" s="19" t="s">
        <v>36</v>
      </c>
      <c r="BK36" s="51" t="s">
        <v>36</v>
      </c>
      <c r="BL36" s="19" t="s">
        <v>36</v>
      </c>
      <c r="BM36" s="38" t="s">
        <v>36</v>
      </c>
    </row>
    <row r="37" spans="1:65">
      <c r="A37" s="15" t="s">
        <v>29</v>
      </c>
      <c r="B37" s="22" t="s">
        <v>22</v>
      </c>
      <c r="C37" s="43" t="s">
        <v>22</v>
      </c>
      <c r="D37" s="22" t="s">
        <v>22</v>
      </c>
      <c r="E37" s="43" t="s">
        <v>22</v>
      </c>
      <c r="F37" s="22" t="s">
        <v>22</v>
      </c>
      <c r="G37" s="43" t="s">
        <v>22</v>
      </c>
      <c r="H37" s="22" t="s">
        <v>22</v>
      </c>
      <c r="I37" s="43" t="s">
        <v>22</v>
      </c>
      <c r="J37" s="22" t="s">
        <v>22</v>
      </c>
      <c r="K37" s="43" t="s">
        <v>22</v>
      </c>
      <c r="L37" s="22" t="s">
        <v>22</v>
      </c>
      <c r="M37" s="43" t="s">
        <v>22</v>
      </c>
      <c r="N37" s="22" t="s">
        <v>22</v>
      </c>
      <c r="O37" s="43" t="s">
        <v>22</v>
      </c>
      <c r="P37" s="22" t="s">
        <v>22</v>
      </c>
      <c r="Q37" s="43" t="s">
        <v>22</v>
      </c>
      <c r="R37" s="22" t="s">
        <v>22</v>
      </c>
      <c r="S37" s="43" t="s">
        <v>22</v>
      </c>
      <c r="T37" s="22" t="s">
        <v>22</v>
      </c>
      <c r="U37" s="43" t="s">
        <v>22</v>
      </c>
      <c r="V37" s="22">
        <v>25.377614999999999</v>
      </c>
      <c r="W37" s="43">
        <v>3.4124159000000001</v>
      </c>
      <c r="X37" s="22">
        <v>70.328563000000003</v>
      </c>
      <c r="Y37" s="43">
        <v>3.3490912000000002</v>
      </c>
      <c r="Z37" s="22" t="s">
        <v>22</v>
      </c>
      <c r="AA37" s="43" t="s">
        <v>22</v>
      </c>
      <c r="AB37" s="22" t="s">
        <v>22</v>
      </c>
      <c r="AC37" s="43" t="s">
        <v>22</v>
      </c>
      <c r="AD37" s="22">
        <v>2.9309862999999998</v>
      </c>
      <c r="AE37" s="43">
        <v>1.7635989000000001</v>
      </c>
      <c r="AF37" s="22">
        <v>95.446385000000006</v>
      </c>
      <c r="AG37" s="43">
        <v>2.0736226000000002</v>
      </c>
      <c r="AH37" s="72">
        <v>27.171893000000001</v>
      </c>
      <c r="AI37" s="43">
        <v>3.9513086999999998</v>
      </c>
      <c r="AJ37" s="22">
        <v>46.256081000000002</v>
      </c>
      <c r="AK37" s="43">
        <v>5.1809862000000004</v>
      </c>
      <c r="AL37" s="22">
        <v>4.7124930000000003</v>
      </c>
      <c r="AM37" s="43">
        <v>2.3054260000000002</v>
      </c>
      <c r="AN37" s="22" t="s">
        <v>22</v>
      </c>
      <c r="AO37" s="43" t="s">
        <v>22</v>
      </c>
      <c r="AP37" s="22">
        <v>9.8433849999999996</v>
      </c>
      <c r="AQ37" s="43">
        <v>1.9748584</v>
      </c>
      <c r="AR37" s="22">
        <v>34.915812000000003</v>
      </c>
      <c r="AS37" s="43">
        <v>3.0399828000000002</v>
      </c>
      <c r="AT37" s="22">
        <v>38.052905000000003</v>
      </c>
      <c r="AU37" s="43">
        <v>3.0603397000000001</v>
      </c>
      <c r="AV37" s="22">
        <v>3.2458748000000002</v>
      </c>
      <c r="AW37" s="43">
        <v>1.4088148</v>
      </c>
      <c r="AX37" s="22" t="s">
        <v>22</v>
      </c>
      <c r="AY37" s="43" t="s">
        <v>22</v>
      </c>
      <c r="AZ37" s="22">
        <v>6.5788112999999999</v>
      </c>
      <c r="BA37" s="43">
        <v>1.5583355999999999</v>
      </c>
      <c r="BB37" s="22">
        <v>51.695768999999999</v>
      </c>
      <c r="BC37" s="43">
        <v>3.2479893</v>
      </c>
      <c r="BD37" s="22">
        <v>31.519784999999999</v>
      </c>
      <c r="BE37" s="43">
        <v>3.2656380999999999</v>
      </c>
      <c r="BF37" s="22" t="s">
        <v>22</v>
      </c>
      <c r="BG37" s="43" t="s">
        <v>22</v>
      </c>
      <c r="BH37" s="22" t="s">
        <v>22</v>
      </c>
      <c r="BI37" s="43" t="s">
        <v>22</v>
      </c>
      <c r="BJ37" s="22" t="s">
        <v>22</v>
      </c>
      <c r="BK37" s="43" t="s">
        <v>22</v>
      </c>
      <c r="BL37" s="22" t="s">
        <v>22</v>
      </c>
      <c r="BM37" s="60" t="s">
        <v>22</v>
      </c>
    </row>
    <row r="38" spans="1:65">
      <c r="A38" s="89" t="s">
        <v>81</v>
      </c>
      <c r="B38" s="22">
        <v>44.472816000000002</v>
      </c>
      <c r="C38" s="43">
        <v>5.0749845000000002</v>
      </c>
      <c r="D38" s="22">
        <v>26.894258000000001</v>
      </c>
      <c r="E38" s="43">
        <v>2.7692161999999998</v>
      </c>
      <c r="F38" s="22">
        <v>12.291411</v>
      </c>
      <c r="G38" s="43">
        <v>2.4874089000000001</v>
      </c>
      <c r="H38" s="22">
        <v>1.6476082000000001</v>
      </c>
      <c r="I38" s="43">
        <v>0.85950729999999997</v>
      </c>
      <c r="J38" s="22">
        <v>18.822482999999998</v>
      </c>
      <c r="K38" s="43">
        <v>2.3797275999999998</v>
      </c>
      <c r="L38" s="22">
        <v>11.729316000000001</v>
      </c>
      <c r="M38" s="43">
        <v>1.7439399</v>
      </c>
      <c r="N38" s="22">
        <v>33.532020000000003</v>
      </c>
      <c r="O38" s="43">
        <v>3.0135860999999999</v>
      </c>
      <c r="P38" s="22">
        <v>13.389313</v>
      </c>
      <c r="Q38" s="43">
        <v>2.6382279999999998</v>
      </c>
      <c r="R38" s="22">
        <v>10.683768000000001</v>
      </c>
      <c r="S38" s="43">
        <v>3.5019445</v>
      </c>
      <c r="T38" s="22">
        <v>5.007028</v>
      </c>
      <c r="U38" s="43">
        <v>2.4452313999999999</v>
      </c>
      <c r="V38" s="22">
        <v>26.427665000000001</v>
      </c>
      <c r="W38" s="43">
        <v>4.3888354999999999</v>
      </c>
      <c r="X38" s="22">
        <v>33.201821000000002</v>
      </c>
      <c r="Y38" s="43">
        <v>4.9233715</v>
      </c>
      <c r="Z38" s="22" t="s">
        <v>22</v>
      </c>
      <c r="AA38" s="43" t="s">
        <v>22</v>
      </c>
      <c r="AB38" s="22" t="s">
        <v>22</v>
      </c>
      <c r="AC38" s="43" t="s">
        <v>22</v>
      </c>
      <c r="AD38" s="22" t="s">
        <v>22</v>
      </c>
      <c r="AE38" s="43" t="s">
        <v>22</v>
      </c>
      <c r="AF38" s="22" t="s">
        <v>22</v>
      </c>
      <c r="AG38" s="43" t="s">
        <v>22</v>
      </c>
      <c r="AH38" s="72">
        <v>87.414370000000005</v>
      </c>
      <c r="AI38" s="43">
        <v>2.1934730999999998</v>
      </c>
      <c r="AJ38" s="22">
        <v>6.3014732000000002</v>
      </c>
      <c r="AK38" s="43">
        <v>1.9143918</v>
      </c>
      <c r="AL38" s="22">
        <v>1.6141665000000001</v>
      </c>
      <c r="AM38" s="43">
        <v>0.85766240000000005</v>
      </c>
      <c r="AN38" s="22" t="s">
        <v>22</v>
      </c>
      <c r="AO38" s="43" t="s">
        <v>22</v>
      </c>
      <c r="AP38" s="22">
        <v>53.253287</v>
      </c>
      <c r="AQ38" s="43">
        <v>3.9144934</v>
      </c>
      <c r="AR38" s="22">
        <v>12.030801</v>
      </c>
      <c r="AS38" s="43">
        <v>3.9982188000000001</v>
      </c>
      <c r="AT38" s="22">
        <v>11.979493</v>
      </c>
      <c r="AU38" s="43">
        <v>3.2254341000000002</v>
      </c>
      <c r="AV38" s="22">
        <v>4.2583709000000001</v>
      </c>
      <c r="AW38" s="43">
        <v>1.9395382999999999</v>
      </c>
      <c r="AX38" s="22" t="s">
        <v>22</v>
      </c>
      <c r="AY38" s="43" t="s">
        <v>22</v>
      </c>
      <c r="AZ38" s="22" t="s">
        <v>22</v>
      </c>
      <c r="BA38" s="43" t="s">
        <v>22</v>
      </c>
      <c r="BB38" s="22" t="s">
        <v>22</v>
      </c>
      <c r="BC38" s="43" t="s">
        <v>22</v>
      </c>
      <c r="BD38" s="22" t="s">
        <v>22</v>
      </c>
      <c r="BE38" s="43" t="s">
        <v>22</v>
      </c>
      <c r="BF38" s="22" t="s">
        <v>22</v>
      </c>
      <c r="BG38" s="43" t="s">
        <v>22</v>
      </c>
      <c r="BH38" s="22" t="s">
        <v>22</v>
      </c>
      <c r="BI38" s="43" t="s">
        <v>22</v>
      </c>
      <c r="BJ38" s="22" t="s">
        <v>22</v>
      </c>
      <c r="BK38" s="43" t="s">
        <v>22</v>
      </c>
      <c r="BL38" s="22" t="s">
        <v>22</v>
      </c>
      <c r="BM38" s="60" t="s">
        <v>22</v>
      </c>
    </row>
    <row r="39" spans="1:65">
      <c r="A39" s="15" t="s">
        <v>30</v>
      </c>
      <c r="B39" s="22" t="s">
        <v>22</v>
      </c>
      <c r="C39" s="43" t="s">
        <v>22</v>
      </c>
      <c r="D39" s="22" t="s">
        <v>22</v>
      </c>
      <c r="E39" s="43" t="s">
        <v>22</v>
      </c>
      <c r="F39" s="22" t="s">
        <v>22</v>
      </c>
      <c r="G39" s="43" t="s">
        <v>22</v>
      </c>
      <c r="H39" s="22" t="s">
        <v>22</v>
      </c>
      <c r="I39" s="43" t="s">
        <v>22</v>
      </c>
      <c r="J39" s="22">
        <v>3.4945764000000001</v>
      </c>
      <c r="K39" s="43">
        <v>1.3846472999999999</v>
      </c>
      <c r="L39" s="22">
        <v>19.413321</v>
      </c>
      <c r="M39" s="43">
        <v>3.5787442999999999</v>
      </c>
      <c r="N39" s="22">
        <v>59.380673000000002</v>
      </c>
      <c r="O39" s="43">
        <v>4.7531384000000001</v>
      </c>
      <c r="P39" s="22">
        <v>12.404609000000001</v>
      </c>
      <c r="Q39" s="43">
        <v>2.8715522999999998</v>
      </c>
      <c r="R39" s="22">
        <v>2.0868649000000001</v>
      </c>
      <c r="S39" s="43">
        <v>0.89751720000000001</v>
      </c>
      <c r="T39" s="22" t="s">
        <v>22</v>
      </c>
      <c r="U39" s="43" t="s">
        <v>22</v>
      </c>
      <c r="V39" s="22">
        <v>34.441353999999997</v>
      </c>
      <c r="W39" s="43">
        <v>4.1050597</v>
      </c>
      <c r="X39" s="22">
        <v>57.931674000000001</v>
      </c>
      <c r="Y39" s="43">
        <v>4.2333850999999996</v>
      </c>
      <c r="Z39" s="22" t="s">
        <v>22</v>
      </c>
      <c r="AA39" s="43" t="s">
        <v>22</v>
      </c>
      <c r="AB39" s="22" t="s">
        <v>22</v>
      </c>
      <c r="AC39" s="43" t="s">
        <v>22</v>
      </c>
      <c r="AD39" s="22">
        <v>3.2570765000000002</v>
      </c>
      <c r="AE39" s="43">
        <v>1.9037348999999999</v>
      </c>
      <c r="AF39" s="22">
        <v>94.514408000000003</v>
      </c>
      <c r="AG39" s="43">
        <v>2.4655516999999998</v>
      </c>
      <c r="AH39" s="72">
        <v>42.601170000000003</v>
      </c>
      <c r="AI39" s="43">
        <v>4.3514656</v>
      </c>
      <c r="AJ39" s="22">
        <v>38.714337</v>
      </c>
      <c r="AK39" s="43">
        <v>4.8182022</v>
      </c>
      <c r="AL39" s="22">
        <v>6.3377593000000001</v>
      </c>
      <c r="AM39" s="43">
        <v>2.3383470000000002</v>
      </c>
      <c r="AN39" s="22" t="s">
        <v>22</v>
      </c>
      <c r="AO39" s="43" t="s">
        <v>22</v>
      </c>
      <c r="AP39" s="22">
        <v>14.459488</v>
      </c>
      <c r="AQ39" s="43">
        <v>2.0161739999999999</v>
      </c>
      <c r="AR39" s="22">
        <v>26.038138</v>
      </c>
      <c r="AS39" s="43">
        <v>3.7413501999999998</v>
      </c>
      <c r="AT39" s="22">
        <v>39.222496999999997</v>
      </c>
      <c r="AU39" s="43">
        <v>4.1458212999999997</v>
      </c>
      <c r="AV39" s="22">
        <v>3.1949375999999998</v>
      </c>
      <c r="AW39" s="43">
        <v>1.4565268</v>
      </c>
      <c r="AX39" s="22">
        <v>3.7354493</v>
      </c>
      <c r="AY39" s="43">
        <v>1.2150654999999999</v>
      </c>
      <c r="AZ39" s="22">
        <v>3.8858972000000001</v>
      </c>
      <c r="BA39" s="43">
        <v>1.4725333</v>
      </c>
      <c r="BB39" s="22">
        <v>46.325319999999998</v>
      </c>
      <c r="BC39" s="43">
        <v>3.9497770000000001</v>
      </c>
      <c r="BD39" s="22">
        <v>35.669179</v>
      </c>
      <c r="BE39" s="43">
        <v>4.3430447000000001</v>
      </c>
      <c r="BF39" s="22" t="s">
        <v>22</v>
      </c>
      <c r="BG39" s="43" t="s">
        <v>22</v>
      </c>
      <c r="BH39" s="22" t="s">
        <v>22</v>
      </c>
      <c r="BI39" s="43" t="s">
        <v>22</v>
      </c>
      <c r="BJ39" s="22" t="s">
        <v>22</v>
      </c>
      <c r="BK39" s="43" t="s">
        <v>22</v>
      </c>
      <c r="BL39" s="22" t="s">
        <v>22</v>
      </c>
      <c r="BM39" s="60" t="s">
        <v>22</v>
      </c>
    </row>
    <row r="40" spans="1:65" ht="14.25" customHeight="1">
      <c r="A40" s="18"/>
      <c r="B40" s="22"/>
      <c r="C40" s="43"/>
      <c r="D40" s="22"/>
      <c r="E40" s="43"/>
      <c r="F40" s="22"/>
      <c r="G40" s="43"/>
      <c r="H40" s="22"/>
      <c r="I40" s="43"/>
      <c r="J40" s="22"/>
      <c r="K40" s="43"/>
      <c r="L40" s="22"/>
      <c r="M40" s="43"/>
      <c r="N40" s="22"/>
      <c r="O40" s="43"/>
      <c r="P40" s="22"/>
      <c r="Q40" s="43"/>
      <c r="R40" s="22"/>
      <c r="S40" s="43"/>
      <c r="T40" s="22"/>
      <c r="U40" s="43"/>
      <c r="V40" s="22"/>
      <c r="W40" s="43"/>
      <c r="X40" s="22"/>
      <c r="Y40" s="43"/>
      <c r="Z40" s="22"/>
      <c r="AA40" s="43"/>
      <c r="AB40" s="22"/>
      <c r="AC40" s="43"/>
      <c r="AD40" s="22"/>
      <c r="AE40" s="43"/>
      <c r="AF40" s="22"/>
      <c r="AG40" s="43"/>
      <c r="AH40" s="72"/>
      <c r="AI40" s="43"/>
      <c r="AJ40" s="22"/>
      <c r="AK40" s="43"/>
      <c r="AL40" s="22"/>
      <c r="AM40" s="43"/>
      <c r="AN40" s="22"/>
      <c r="AO40" s="43"/>
      <c r="AP40" s="22"/>
      <c r="AQ40" s="43"/>
      <c r="AR40" s="22"/>
      <c r="AS40" s="43"/>
      <c r="AT40" s="22"/>
      <c r="AU40" s="43"/>
      <c r="AV40" s="22"/>
      <c r="AW40" s="43"/>
      <c r="AX40" s="22"/>
      <c r="AY40" s="43"/>
      <c r="AZ40" s="22"/>
      <c r="BA40" s="43"/>
      <c r="BB40" s="22"/>
      <c r="BC40" s="43"/>
      <c r="BD40" s="22"/>
      <c r="BE40" s="43"/>
      <c r="BF40" s="22"/>
      <c r="BG40" s="43"/>
      <c r="BH40" s="22"/>
      <c r="BI40" s="43"/>
      <c r="BJ40" s="22"/>
      <c r="BK40" s="43"/>
      <c r="BL40" s="22"/>
      <c r="BM40" s="60"/>
    </row>
    <row r="41" spans="1:65">
      <c r="A41" s="14" t="s">
        <v>143</v>
      </c>
      <c r="B41" s="22">
        <v>23.45664</v>
      </c>
      <c r="C41" s="43">
        <v>1.2398252999999999</v>
      </c>
      <c r="D41" s="22">
        <v>44.316504999999999</v>
      </c>
      <c r="E41" s="43">
        <v>1.6200435</v>
      </c>
      <c r="F41" s="22">
        <v>17.525767999999999</v>
      </c>
      <c r="G41" s="43">
        <v>1.3316079000000001</v>
      </c>
      <c r="H41" s="22">
        <v>3.1446261</v>
      </c>
      <c r="I41" s="43">
        <v>0.9531887</v>
      </c>
      <c r="J41" s="22">
        <v>7.3091347000000004</v>
      </c>
      <c r="K41" s="43">
        <v>0.44442599999999999</v>
      </c>
      <c r="L41" s="22">
        <v>15.914236000000001</v>
      </c>
      <c r="M41" s="43">
        <v>0.70240210000000003</v>
      </c>
      <c r="N41" s="22">
        <v>51.389032999999998</v>
      </c>
      <c r="O41" s="43">
        <v>0.92469060000000003</v>
      </c>
      <c r="P41" s="22">
        <v>17.852564000000001</v>
      </c>
      <c r="Q41" s="43">
        <v>0.75194680000000003</v>
      </c>
      <c r="R41" s="22">
        <v>3.7309781000000002</v>
      </c>
      <c r="S41" s="43">
        <v>0.31805169999999999</v>
      </c>
      <c r="T41" s="22">
        <v>2.6465854000000002</v>
      </c>
      <c r="U41" s="43">
        <v>0.42133700000000002</v>
      </c>
      <c r="V41" s="22">
        <v>28.123842</v>
      </c>
      <c r="W41" s="43">
        <v>0.69873220000000003</v>
      </c>
      <c r="X41" s="22">
        <v>60.989998999999997</v>
      </c>
      <c r="Y41" s="43">
        <v>0.75214550000000002</v>
      </c>
      <c r="Z41" s="22">
        <v>5.2536832999999996</v>
      </c>
      <c r="AA41" s="43">
        <v>0.8922139</v>
      </c>
      <c r="AB41" s="22" t="s">
        <v>22</v>
      </c>
      <c r="AC41" s="43" t="s">
        <v>22</v>
      </c>
      <c r="AD41" s="22">
        <v>4.0443395999999998</v>
      </c>
      <c r="AE41" s="43">
        <v>0.52009950000000005</v>
      </c>
      <c r="AF41" s="22">
        <v>89.609920000000002</v>
      </c>
      <c r="AG41" s="43">
        <v>0.68278070000000002</v>
      </c>
      <c r="AH41" s="72">
        <v>48.063679999999998</v>
      </c>
      <c r="AI41" s="43">
        <v>0.74997380000000002</v>
      </c>
      <c r="AJ41" s="22">
        <v>33.720849999999999</v>
      </c>
      <c r="AK41" s="43">
        <v>0.76401470000000005</v>
      </c>
      <c r="AL41" s="22">
        <v>5.0346162999999997</v>
      </c>
      <c r="AM41" s="43">
        <v>0.46547329999999998</v>
      </c>
      <c r="AN41" s="22" t="s">
        <v>22</v>
      </c>
      <c r="AO41" s="43" t="s">
        <v>22</v>
      </c>
      <c r="AP41" s="22">
        <v>31.041591</v>
      </c>
      <c r="AQ41" s="43">
        <v>0.57625479999999996</v>
      </c>
      <c r="AR41" s="22">
        <v>21.583371</v>
      </c>
      <c r="AS41" s="43">
        <v>0.59266949999999996</v>
      </c>
      <c r="AT41" s="22">
        <v>27.47589</v>
      </c>
      <c r="AU41" s="43">
        <v>0.63270420000000005</v>
      </c>
      <c r="AV41" s="22">
        <v>3.0377464000000001</v>
      </c>
      <c r="AW41" s="43">
        <v>0.26650069999999998</v>
      </c>
      <c r="AX41" s="22">
        <v>19.867671000000001</v>
      </c>
      <c r="AY41" s="43">
        <v>0.66706849999999995</v>
      </c>
      <c r="AZ41" s="22">
        <v>4.1430587000000001</v>
      </c>
      <c r="BA41" s="43">
        <v>0.37017220000000001</v>
      </c>
      <c r="BB41" s="22">
        <v>35.711137000000001</v>
      </c>
      <c r="BC41" s="43">
        <v>0.78501390000000004</v>
      </c>
      <c r="BD41" s="22">
        <v>23.330064</v>
      </c>
      <c r="BE41" s="43">
        <v>0.70381159999999998</v>
      </c>
      <c r="BF41" s="22" t="s">
        <v>22</v>
      </c>
      <c r="BG41" s="43" t="s">
        <v>22</v>
      </c>
      <c r="BH41" s="22" t="s">
        <v>22</v>
      </c>
      <c r="BI41" s="43" t="s">
        <v>22</v>
      </c>
      <c r="BJ41" s="22" t="s">
        <v>22</v>
      </c>
      <c r="BK41" s="43" t="s">
        <v>22</v>
      </c>
      <c r="BL41" s="22" t="s">
        <v>22</v>
      </c>
      <c r="BM41" s="60" t="s">
        <v>22</v>
      </c>
    </row>
    <row r="42" spans="1:65" s="2" customFormat="1">
      <c r="A42" s="270"/>
      <c r="B42" s="280"/>
      <c r="C42" s="281"/>
      <c r="D42" s="280"/>
      <c r="E42" s="281"/>
      <c r="F42" s="280"/>
      <c r="G42" s="281"/>
      <c r="H42" s="280"/>
      <c r="I42" s="281"/>
      <c r="J42" s="280"/>
      <c r="K42" s="281"/>
      <c r="L42" s="280"/>
      <c r="M42" s="281"/>
      <c r="N42" s="280"/>
      <c r="O42" s="281"/>
      <c r="P42" s="280"/>
      <c r="Q42" s="281"/>
      <c r="R42" s="280"/>
      <c r="S42" s="281"/>
      <c r="T42" s="280"/>
      <c r="U42" s="281"/>
      <c r="V42" s="280"/>
      <c r="W42" s="281"/>
      <c r="X42" s="280"/>
      <c r="Y42" s="281"/>
      <c r="Z42" s="280"/>
      <c r="AA42" s="281"/>
      <c r="AB42" s="280"/>
      <c r="AC42" s="281"/>
      <c r="AD42" s="280"/>
      <c r="AE42" s="281"/>
      <c r="AF42" s="280"/>
      <c r="AG42" s="281"/>
      <c r="AH42" s="298"/>
      <c r="AI42" s="281"/>
      <c r="AJ42" s="280"/>
      <c r="AK42" s="281"/>
      <c r="AL42" s="280"/>
      <c r="AM42" s="281"/>
      <c r="AN42" s="280"/>
      <c r="AO42" s="281"/>
      <c r="AP42" s="280"/>
      <c r="AQ42" s="281"/>
      <c r="AR42" s="280"/>
      <c r="AS42" s="281"/>
      <c r="AT42" s="280"/>
      <c r="AU42" s="281"/>
      <c r="AV42" s="280"/>
      <c r="AW42" s="281"/>
      <c r="AX42" s="280"/>
      <c r="AY42" s="281"/>
      <c r="AZ42" s="280"/>
      <c r="BA42" s="281"/>
      <c r="BB42" s="280"/>
      <c r="BC42" s="281"/>
      <c r="BD42" s="280"/>
      <c r="BE42" s="281"/>
      <c r="BF42" s="280"/>
      <c r="BG42" s="281"/>
      <c r="BH42" s="280"/>
      <c r="BI42" s="281"/>
      <c r="BJ42" s="280"/>
      <c r="BK42" s="281"/>
      <c r="BL42" s="280"/>
      <c r="BM42" s="299"/>
    </row>
    <row r="43" spans="1:65">
      <c r="A43" s="87" t="s">
        <v>35</v>
      </c>
      <c r="B43" s="6"/>
      <c r="C43" s="51"/>
      <c r="D43" s="6"/>
      <c r="E43" s="51"/>
      <c r="F43" s="6"/>
      <c r="G43" s="51"/>
      <c r="H43" s="6"/>
      <c r="I43" s="51"/>
      <c r="J43" s="6"/>
      <c r="K43" s="51"/>
      <c r="L43" s="6"/>
      <c r="M43" s="51"/>
      <c r="N43" s="6"/>
      <c r="O43" s="51"/>
      <c r="P43" s="6"/>
      <c r="Q43" s="51"/>
      <c r="R43" s="6"/>
      <c r="S43" s="51"/>
      <c r="T43" s="6"/>
      <c r="U43" s="51"/>
      <c r="V43" s="6"/>
      <c r="W43" s="51"/>
      <c r="X43" s="6"/>
      <c r="Y43" s="51"/>
      <c r="Z43" s="6"/>
      <c r="AA43" s="51"/>
      <c r="AB43" s="6"/>
      <c r="AC43" s="51"/>
      <c r="AD43" s="6"/>
      <c r="AE43" s="51"/>
      <c r="AF43" s="6"/>
      <c r="AG43" s="51"/>
      <c r="AH43" s="78"/>
      <c r="AI43" s="51"/>
      <c r="AJ43" s="6"/>
      <c r="AK43" s="51"/>
      <c r="AL43" s="6"/>
      <c r="AM43" s="51"/>
      <c r="AN43" s="6"/>
      <c r="AO43" s="51"/>
      <c r="AP43" s="6"/>
      <c r="AQ43" s="51"/>
      <c r="AR43" s="6"/>
      <c r="AS43" s="51"/>
      <c r="AT43" s="6"/>
      <c r="AU43" s="51"/>
      <c r="AV43" s="6"/>
      <c r="AW43" s="51"/>
      <c r="AX43" s="6"/>
      <c r="AY43" s="51"/>
      <c r="AZ43" s="6"/>
      <c r="BA43" s="51"/>
      <c r="BB43" s="6"/>
      <c r="BC43" s="51"/>
      <c r="BD43" s="6"/>
      <c r="BE43" s="51"/>
      <c r="BF43" s="6"/>
      <c r="BG43" s="51"/>
      <c r="BH43" s="6"/>
      <c r="BI43" s="51"/>
      <c r="BJ43" s="6"/>
      <c r="BK43" s="51"/>
      <c r="BL43" s="6"/>
      <c r="BM43" s="38"/>
    </row>
    <row r="44" spans="1:65">
      <c r="A44" s="86" t="s">
        <v>252</v>
      </c>
      <c r="B44" s="19" t="s">
        <v>36</v>
      </c>
      <c r="C44" s="51" t="s">
        <v>36</v>
      </c>
      <c r="D44" s="19" t="s">
        <v>36</v>
      </c>
      <c r="E44" s="51" t="s">
        <v>36</v>
      </c>
      <c r="F44" s="19" t="s">
        <v>36</v>
      </c>
      <c r="G44" s="51" t="s">
        <v>36</v>
      </c>
      <c r="H44" s="19" t="s">
        <v>36</v>
      </c>
      <c r="I44" s="51" t="s">
        <v>36</v>
      </c>
      <c r="J44" s="19" t="s">
        <v>36</v>
      </c>
      <c r="K44" s="51" t="s">
        <v>36</v>
      </c>
      <c r="L44" s="19" t="s">
        <v>36</v>
      </c>
      <c r="M44" s="51" t="s">
        <v>36</v>
      </c>
      <c r="N44" s="19" t="s">
        <v>36</v>
      </c>
      <c r="O44" s="51" t="s">
        <v>36</v>
      </c>
      <c r="P44" s="19" t="s">
        <v>36</v>
      </c>
      <c r="Q44" s="51" t="s">
        <v>36</v>
      </c>
      <c r="R44" s="19" t="s">
        <v>36</v>
      </c>
      <c r="S44" s="51" t="s">
        <v>36</v>
      </c>
      <c r="T44" s="19" t="s">
        <v>36</v>
      </c>
      <c r="U44" s="51" t="s">
        <v>36</v>
      </c>
      <c r="V44" s="19" t="s">
        <v>36</v>
      </c>
      <c r="W44" s="51" t="s">
        <v>36</v>
      </c>
      <c r="X44" s="19" t="s">
        <v>36</v>
      </c>
      <c r="Y44" s="51" t="s">
        <v>36</v>
      </c>
      <c r="Z44" s="19" t="s">
        <v>36</v>
      </c>
      <c r="AA44" s="51" t="s">
        <v>36</v>
      </c>
      <c r="AB44" s="19" t="s">
        <v>36</v>
      </c>
      <c r="AC44" s="51" t="s">
        <v>36</v>
      </c>
      <c r="AD44" s="19" t="s">
        <v>36</v>
      </c>
      <c r="AE44" s="51" t="s">
        <v>36</v>
      </c>
      <c r="AF44" s="19" t="s">
        <v>36</v>
      </c>
      <c r="AG44" s="51" t="s">
        <v>36</v>
      </c>
      <c r="AH44" s="79" t="s">
        <v>36</v>
      </c>
      <c r="AI44" s="51" t="s">
        <v>36</v>
      </c>
      <c r="AJ44" s="19" t="s">
        <v>36</v>
      </c>
      <c r="AK44" s="51" t="s">
        <v>36</v>
      </c>
      <c r="AL44" s="19" t="s">
        <v>36</v>
      </c>
      <c r="AM44" s="51" t="s">
        <v>36</v>
      </c>
      <c r="AN44" s="19" t="s">
        <v>36</v>
      </c>
      <c r="AO44" s="51" t="s">
        <v>36</v>
      </c>
      <c r="AP44" s="19" t="s">
        <v>36</v>
      </c>
      <c r="AQ44" s="51" t="s">
        <v>36</v>
      </c>
      <c r="AR44" s="19" t="s">
        <v>36</v>
      </c>
      <c r="AS44" s="51" t="s">
        <v>36</v>
      </c>
      <c r="AT44" s="19" t="s">
        <v>36</v>
      </c>
      <c r="AU44" s="51" t="s">
        <v>36</v>
      </c>
      <c r="AV44" s="19" t="s">
        <v>36</v>
      </c>
      <c r="AW44" s="51" t="s">
        <v>36</v>
      </c>
      <c r="AX44" s="19" t="s">
        <v>36</v>
      </c>
      <c r="AY44" s="51" t="s">
        <v>36</v>
      </c>
      <c r="AZ44" s="19" t="s">
        <v>36</v>
      </c>
      <c r="BA44" s="51" t="s">
        <v>36</v>
      </c>
      <c r="BB44" s="19" t="s">
        <v>36</v>
      </c>
      <c r="BC44" s="51" t="s">
        <v>36</v>
      </c>
      <c r="BD44" s="19" t="s">
        <v>36</v>
      </c>
      <c r="BE44" s="51" t="s">
        <v>36</v>
      </c>
      <c r="BF44" s="19" t="s">
        <v>36</v>
      </c>
      <c r="BG44" s="51" t="s">
        <v>36</v>
      </c>
      <c r="BH44" s="19" t="s">
        <v>36</v>
      </c>
      <c r="BI44" s="51" t="s">
        <v>36</v>
      </c>
      <c r="BJ44" s="19" t="s">
        <v>36</v>
      </c>
      <c r="BK44" s="51" t="s">
        <v>36</v>
      </c>
      <c r="BL44" s="19" t="s">
        <v>36</v>
      </c>
      <c r="BM44" s="38" t="s">
        <v>36</v>
      </c>
    </row>
    <row r="45" spans="1:65">
      <c r="A45" s="91" t="s">
        <v>82</v>
      </c>
      <c r="B45" s="22" t="s">
        <v>36</v>
      </c>
      <c r="C45" s="43" t="s">
        <v>36</v>
      </c>
      <c r="D45" s="22" t="s">
        <v>36</v>
      </c>
      <c r="E45" s="43" t="s">
        <v>36</v>
      </c>
      <c r="F45" s="22" t="s">
        <v>36</v>
      </c>
      <c r="G45" s="43" t="s">
        <v>36</v>
      </c>
      <c r="H45" s="22" t="s">
        <v>36</v>
      </c>
      <c r="I45" s="43" t="s">
        <v>36</v>
      </c>
      <c r="J45" s="22" t="s">
        <v>36</v>
      </c>
      <c r="K45" s="43" t="s">
        <v>36</v>
      </c>
      <c r="L45" s="22" t="s">
        <v>36</v>
      </c>
      <c r="M45" s="43" t="s">
        <v>36</v>
      </c>
      <c r="N45" s="22" t="s">
        <v>36</v>
      </c>
      <c r="O45" s="43" t="s">
        <v>36</v>
      </c>
      <c r="P45" s="22" t="s">
        <v>36</v>
      </c>
      <c r="Q45" s="43" t="s">
        <v>36</v>
      </c>
      <c r="R45" s="22" t="s">
        <v>36</v>
      </c>
      <c r="S45" s="43" t="s">
        <v>36</v>
      </c>
      <c r="T45" s="22" t="s">
        <v>36</v>
      </c>
      <c r="U45" s="43" t="s">
        <v>36</v>
      </c>
      <c r="V45" s="22" t="s">
        <v>36</v>
      </c>
      <c r="W45" s="43" t="s">
        <v>36</v>
      </c>
      <c r="X45" s="22" t="s">
        <v>36</v>
      </c>
      <c r="Y45" s="43" t="s">
        <v>36</v>
      </c>
      <c r="Z45" s="22" t="s">
        <v>36</v>
      </c>
      <c r="AA45" s="43" t="s">
        <v>36</v>
      </c>
      <c r="AB45" s="22" t="s">
        <v>36</v>
      </c>
      <c r="AC45" s="43" t="s">
        <v>36</v>
      </c>
      <c r="AD45" s="22" t="s">
        <v>36</v>
      </c>
      <c r="AE45" s="43" t="s">
        <v>36</v>
      </c>
      <c r="AF45" s="22" t="s">
        <v>36</v>
      </c>
      <c r="AG45" s="43" t="s">
        <v>36</v>
      </c>
      <c r="AH45" s="72" t="s">
        <v>36</v>
      </c>
      <c r="AI45" s="43" t="s">
        <v>36</v>
      </c>
      <c r="AJ45" s="22" t="s">
        <v>36</v>
      </c>
      <c r="AK45" s="43" t="s">
        <v>36</v>
      </c>
      <c r="AL45" s="22" t="s">
        <v>36</v>
      </c>
      <c r="AM45" s="43" t="s">
        <v>36</v>
      </c>
      <c r="AN45" s="22" t="s">
        <v>36</v>
      </c>
      <c r="AO45" s="43" t="s">
        <v>36</v>
      </c>
      <c r="AP45" s="22" t="s">
        <v>36</v>
      </c>
      <c r="AQ45" s="43" t="s">
        <v>36</v>
      </c>
      <c r="AR45" s="22" t="s">
        <v>36</v>
      </c>
      <c r="AS45" s="43" t="s">
        <v>36</v>
      </c>
      <c r="AT45" s="22" t="s">
        <v>36</v>
      </c>
      <c r="AU45" s="43" t="s">
        <v>36</v>
      </c>
      <c r="AV45" s="22" t="s">
        <v>36</v>
      </c>
      <c r="AW45" s="43" t="s">
        <v>36</v>
      </c>
      <c r="AX45" s="22" t="s">
        <v>36</v>
      </c>
      <c r="AY45" s="43" t="s">
        <v>36</v>
      </c>
      <c r="AZ45" s="22" t="s">
        <v>36</v>
      </c>
      <c r="BA45" s="43" t="s">
        <v>36</v>
      </c>
      <c r="BB45" s="22" t="s">
        <v>36</v>
      </c>
      <c r="BC45" s="43" t="s">
        <v>36</v>
      </c>
      <c r="BD45" s="22" t="s">
        <v>36</v>
      </c>
      <c r="BE45" s="43" t="s">
        <v>36</v>
      </c>
      <c r="BF45" s="22" t="s">
        <v>36</v>
      </c>
      <c r="BG45" s="43" t="s">
        <v>36</v>
      </c>
      <c r="BH45" s="22" t="s">
        <v>36</v>
      </c>
      <c r="BI45" s="43" t="s">
        <v>36</v>
      </c>
      <c r="BJ45" s="22" t="s">
        <v>36</v>
      </c>
      <c r="BK45" s="43" t="s">
        <v>36</v>
      </c>
      <c r="BL45" s="22" t="s">
        <v>36</v>
      </c>
      <c r="BM45" s="60" t="s">
        <v>36</v>
      </c>
    </row>
    <row r="46" spans="1:65">
      <c r="A46" s="91" t="s">
        <v>83</v>
      </c>
      <c r="B46" s="22" t="s">
        <v>22</v>
      </c>
      <c r="C46" s="43" t="s">
        <v>22</v>
      </c>
      <c r="D46" s="22" t="s">
        <v>22</v>
      </c>
      <c r="E46" s="43" t="s">
        <v>22</v>
      </c>
      <c r="F46" s="22" t="s">
        <v>22</v>
      </c>
      <c r="G46" s="43" t="s">
        <v>22</v>
      </c>
      <c r="H46" s="22" t="s">
        <v>22</v>
      </c>
      <c r="I46" s="43" t="s">
        <v>22</v>
      </c>
      <c r="J46" s="22">
        <v>8.1046627000000004</v>
      </c>
      <c r="K46" s="43">
        <v>1.8663498999999999</v>
      </c>
      <c r="L46" s="22">
        <v>37.903137999999998</v>
      </c>
      <c r="M46" s="43">
        <v>4.0252942999999997</v>
      </c>
      <c r="N46" s="22">
        <v>46.311404000000003</v>
      </c>
      <c r="O46" s="43">
        <v>4.8822653000000003</v>
      </c>
      <c r="P46" s="22">
        <v>6.9980716000000003</v>
      </c>
      <c r="Q46" s="43">
        <v>2.4233584000000001</v>
      </c>
      <c r="R46" s="22">
        <v>1.6133362</v>
      </c>
      <c r="S46" s="43">
        <v>0.9491115</v>
      </c>
      <c r="T46" s="22">
        <v>4.8794255</v>
      </c>
      <c r="U46" s="43">
        <v>1.9165926</v>
      </c>
      <c r="V46" s="22">
        <v>44.035007999999998</v>
      </c>
      <c r="W46" s="43">
        <v>4.3521029000000002</v>
      </c>
      <c r="X46" s="22">
        <v>49.047443999999999</v>
      </c>
      <c r="Y46" s="43">
        <v>4.5334439</v>
      </c>
      <c r="Z46" s="22" t="s">
        <v>22</v>
      </c>
      <c r="AA46" s="43" t="s">
        <v>22</v>
      </c>
      <c r="AB46" s="22" t="s">
        <v>22</v>
      </c>
      <c r="AC46" s="43" t="s">
        <v>22</v>
      </c>
      <c r="AD46" s="22" t="s">
        <v>22</v>
      </c>
      <c r="AE46" s="43" t="s">
        <v>22</v>
      </c>
      <c r="AF46" s="22" t="s">
        <v>22</v>
      </c>
      <c r="AG46" s="43" t="s">
        <v>22</v>
      </c>
      <c r="AH46" s="72">
        <v>59.100105999999997</v>
      </c>
      <c r="AI46" s="43">
        <v>4.5670178999999997</v>
      </c>
      <c r="AJ46" s="22">
        <v>36.888641999999997</v>
      </c>
      <c r="AK46" s="43">
        <v>4.6159885999999997</v>
      </c>
      <c r="AL46" s="22">
        <v>1.8939382</v>
      </c>
      <c r="AM46" s="43">
        <v>1.1323211</v>
      </c>
      <c r="AN46" s="22" t="s">
        <v>22</v>
      </c>
      <c r="AO46" s="43" t="s">
        <v>22</v>
      </c>
      <c r="AP46" s="22">
        <v>50.147945</v>
      </c>
      <c r="AQ46" s="43">
        <v>2.9158091000000002</v>
      </c>
      <c r="AR46" s="22">
        <v>30.838809000000001</v>
      </c>
      <c r="AS46" s="43">
        <v>2.8515508999999999</v>
      </c>
      <c r="AT46" s="22">
        <v>14.569527000000001</v>
      </c>
      <c r="AU46" s="43">
        <v>1.9469860999999999</v>
      </c>
      <c r="AV46" s="22">
        <v>0.8191735</v>
      </c>
      <c r="AW46" s="43">
        <v>0.50876949999999999</v>
      </c>
      <c r="AX46" s="22">
        <v>49.814596000000002</v>
      </c>
      <c r="AY46" s="43">
        <v>3.5163427999999999</v>
      </c>
      <c r="AZ46" s="22">
        <v>7.3850458000000003</v>
      </c>
      <c r="BA46" s="43">
        <v>2.3761203000000002</v>
      </c>
      <c r="BB46" s="22">
        <v>28.642674</v>
      </c>
      <c r="BC46" s="43">
        <v>3.2140802000000002</v>
      </c>
      <c r="BD46" s="22">
        <v>9.5935854000000003</v>
      </c>
      <c r="BE46" s="43">
        <v>2.0229358999999998</v>
      </c>
      <c r="BF46" s="22" t="s">
        <v>22</v>
      </c>
      <c r="BG46" s="43" t="s">
        <v>22</v>
      </c>
      <c r="BH46" s="22" t="s">
        <v>22</v>
      </c>
      <c r="BI46" s="43" t="s">
        <v>22</v>
      </c>
      <c r="BJ46" s="22" t="s">
        <v>22</v>
      </c>
      <c r="BK46" s="43" t="s">
        <v>22</v>
      </c>
      <c r="BL46" s="22" t="s">
        <v>22</v>
      </c>
      <c r="BM46" s="60" t="s">
        <v>22</v>
      </c>
    </row>
    <row r="47" spans="1:65">
      <c r="A47" s="96" t="s">
        <v>253</v>
      </c>
      <c r="B47" s="22" t="s">
        <v>22</v>
      </c>
      <c r="C47" s="43" t="s">
        <v>22</v>
      </c>
      <c r="D47" s="22" t="s">
        <v>22</v>
      </c>
      <c r="E47" s="43" t="s">
        <v>22</v>
      </c>
      <c r="F47" s="22" t="s">
        <v>22</v>
      </c>
      <c r="G47" s="43" t="s">
        <v>22</v>
      </c>
      <c r="H47" s="22" t="s">
        <v>22</v>
      </c>
      <c r="I47" s="43" t="s">
        <v>22</v>
      </c>
      <c r="J47" s="22">
        <v>6.7851467000000003</v>
      </c>
      <c r="K47" s="43">
        <v>2.3056728999999998</v>
      </c>
      <c r="L47" s="22">
        <v>21.120135000000001</v>
      </c>
      <c r="M47" s="43">
        <v>4.8001462999999998</v>
      </c>
      <c r="N47" s="22">
        <v>45.595213999999999</v>
      </c>
      <c r="O47" s="43">
        <v>4.1117157999999998</v>
      </c>
      <c r="P47" s="22">
        <v>15.483110999999999</v>
      </c>
      <c r="Q47" s="43">
        <v>4.3202797000000004</v>
      </c>
      <c r="R47" s="22">
        <v>5.5620962</v>
      </c>
      <c r="S47" s="43">
        <v>1.9118980000000001</v>
      </c>
      <c r="T47" s="22">
        <v>4.3022210000000003</v>
      </c>
      <c r="U47" s="43">
        <v>1.6083753000000001</v>
      </c>
      <c r="V47" s="22">
        <v>25.289180000000002</v>
      </c>
      <c r="W47" s="43">
        <v>4.3646558999999998</v>
      </c>
      <c r="X47" s="22">
        <v>50.609084000000003</v>
      </c>
      <c r="Y47" s="43">
        <v>5.2853797</v>
      </c>
      <c r="Z47" s="22" t="s">
        <v>22</v>
      </c>
      <c r="AA47" s="43" t="s">
        <v>22</v>
      </c>
      <c r="AB47" s="22" t="s">
        <v>22</v>
      </c>
      <c r="AC47" s="43" t="s">
        <v>22</v>
      </c>
      <c r="AD47" s="22" t="s">
        <v>22</v>
      </c>
      <c r="AE47" s="43" t="s">
        <v>22</v>
      </c>
      <c r="AF47" s="22" t="s">
        <v>22</v>
      </c>
      <c r="AG47" s="43" t="s">
        <v>22</v>
      </c>
      <c r="AH47" s="72" t="s">
        <v>22</v>
      </c>
      <c r="AI47" s="43" t="s">
        <v>22</v>
      </c>
      <c r="AJ47" s="22" t="s">
        <v>22</v>
      </c>
      <c r="AK47" s="43" t="s">
        <v>22</v>
      </c>
      <c r="AL47" s="22" t="s">
        <v>22</v>
      </c>
      <c r="AM47" s="43" t="s">
        <v>22</v>
      </c>
      <c r="AN47" s="22" t="s">
        <v>22</v>
      </c>
      <c r="AO47" s="43" t="s">
        <v>22</v>
      </c>
      <c r="AP47" s="22">
        <v>54.891235999999999</v>
      </c>
      <c r="AQ47" s="43">
        <v>4.9952692000000001</v>
      </c>
      <c r="AR47" s="22">
        <v>18.612019</v>
      </c>
      <c r="AS47" s="43">
        <v>5.4688131999999996</v>
      </c>
      <c r="AT47" s="22">
        <v>11.504864</v>
      </c>
      <c r="AU47" s="43">
        <v>3.3887724000000001</v>
      </c>
      <c r="AV47" s="22" t="s">
        <v>22</v>
      </c>
      <c r="AW47" s="43" t="s">
        <v>22</v>
      </c>
      <c r="AX47" s="22">
        <v>48.360146</v>
      </c>
      <c r="AY47" s="43">
        <v>5.3984711000000001</v>
      </c>
      <c r="AZ47" s="22">
        <v>3.5663029000000002</v>
      </c>
      <c r="BA47" s="43">
        <v>1.9405748</v>
      </c>
      <c r="BB47" s="22">
        <v>17.078479000000002</v>
      </c>
      <c r="BC47" s="43">
        <v>3.8786668</v>
      </c>
      <c r="BD47" s="22">
        <v>10.240088</v>
      </c>
      <c r="BE47" s="43">
        <v>3.4448685999999999</v>
      </c>
      <c r="BF47" s="22" t="s">
        <v>22</v>
      </c>
      <c r="BG47" s="43" t="s">
        <v>22</v>
      </c>
      <c r="BH47" s="22" t="s">
        <v>22</v>
      </c>
      <c r="BI47" s="43" t="s">
        <v>22</v>
      </c>
      <c r="BJ47" s="22" t="s">
        <v>22</v>
      </c>
      <c r="BK47" s="43" t="s">
        <v>22</v>
      </c>
      <c r="BL47" s="22" t="s">
        <v>22</v>
      </c>
      <c r="BM47" s="60" t="s">
        <v>22</v>
      </c>
    </row>
    <row r="48" spans="1:65">
      <c r="A48" s="92" t="s">
        <v>84</v>
      </c>
      <c r="B48" s="52" t="s">
        <v>22</v>
      </c>
      <c r="C48" s="53" t="s">
        <v>22</v>
      </c>
      <c r="D48" s="52" t="s">
        <v>22</v>
      </c>
      <c r="E48" s="53" t="s">
        <v>22</v>
      </c>
      <c r="F48" s="52" t="s">
        <v>22</v>
      </c>
      <c r="G48" s="53" t="s">
        <v>22</v>
      </c>
      <c r="H48" s="52" t="s">
        <v>22</v>
      </c>
      <c r="I48" s="53" t="s">
        <v>22</v>
      </c>
      <c r="J48" s="52">
        <v>6.2874847999999997</v>
      </c>
      <c r="K48" s="53">
        <v>1.4787041999999999</v>
      </c>
      <c r="L48" s="52">
        <v>9.6590819999999997</v>
      </c>
      <c r="M48" s="53">
        <v>2.0830991999999999</v>
      </c>
      <c r="N48" s="52">
        <v>51.781239999999997</v>
      </c>
      <c r="O48" s="53">
        <v>3.7343882000000002</v>
      </c>
      <c r="P48" s="52">
        <v>29.440225000000002</v>
      </c>
      <c r="Q48" s="53">
        <v>3.0317485999999998</v>
      </c>
      <c r="R48" s="52">
        <v>2.1636446999999999</v>
      </c>
      <c r="S48" s="53">
        <v>0.80221439999999999</v>
      </c>
      <c r="T48" s="52" t="s">
        <v>22</v>
      </c>
      <c r="U48" s="53" t="s">
        <v>22</v>
      </c>
      <c r="V48" s="52">
        <v>17.381274999999999</v>
      </c>
      <c r="W48" s="53">
        <v>2.483813</v>
      </c>
      <c r="X48" s="52">
        <v>79.133998000000005</v>
      </c>
      <c r="Y48" s="53">
        <v>2.8062773000000001</v>
      </c>
      <c r="Z48" s="52">
        <v>2.5063563000000002</v>
      </c>
      <c r="AA48" s="53">
        <v>1.4760694999999999</v>
      </c>
      <c r="AB48" s="52" t="s">
        <v>22</v>
      </c>
      <c r="AC48" s="53" t="s">
        <v>22</v>
      </c>
      <c r="AD48" s="52" t="s">
        <v>22</v>
      </c>
      <c r="AE48" s="53" t="s">
        <v>22</v>
      </c>
      <c r="AF48" s="52">
        <v>94.593603999999999</v>
      </c>
      <c r="AG48" s="53">
        <v>2.0462451000000001</v>
      </c>
      <c r="AH48" s="88">
        <v>67.978695000000002</v>
      </c>
      <c r="AI48" s="53">
        <v>2.2604324999999998</v>
      </c>
      <c r="AJ48" s="52">
        <v>22.334928999999999</v>
      </c>
      <c r="AK48" s="53">
        <v>2.0924274999999999</v>
      </c>
      <c r="AL48" s="52">
        <v>2.5083956000000001</v>
      </c>
      <c r="AM48" s="53">
        <v>0.94191729999999996</v>
      </c>
      <c r="AN48" s="52" t="s">
        <v>22</v>
      </c>
      <c r="AO48" s="53" t="s">
        <v>22</v>
      </c>
      <c r="AP48" s="52">
        <v>24.501768999999999</v>
      </c>
      <c r="AQ48" s="53">
        <v>3.0914012</v>
      </c>
      <c r="AR48" s="52">
        <v>23.303587</v>
      </c>
      <c r="AS48" s="53">
        <v>3.5065281000000001</v>
      </c>
      <c r="AT48" s="52">
        <v>34.631920000000001</v>
      </c>
      <c r="AU48" s="53">
        <v>3.7796957</v>
      </c>
      <c r="AV48" s="52">
        <v>3.5553458999999998</v>
      </c>
      <c r="AW48" s="53">
        <v>1.5719671</v>
      </c>
      <c r="AX48" s="52" t="s">
        <v>22</v>
      </c>
      <c r="AY48" s="53" t="s">
        <v>22</v>
      </c>
      <c r="AZ48" s="52" t="s">
        <v>22</v>
      </c>
      <c r="BA48" s="53" t="s">
        <v>22</v>
      </c>
      <c r="BB48" s="52" t="s">
        <v>22</v>
      </c>
      <c r="BC48" s="53" t="s">
        <v>22</v>
      </c>
      <c r="BD48" s="52" t="s">
        <v>22</v>
      </c>
      <c r="BE48" s="53" t="s">
        <v>22</v>
      </c>
      <c r="BF48" s="52" t="s">
        <v>22</v>
      </c>
      <c r="BG48" s="53" t="s">
        <v>22</v>
      </c>
      <c r="BH48" s="52" t="s">
        <v>22</v>
      </c>
      <c r="BI48" s="53" t="s">
        <v>22</v>
      </c>
      <c r="BJ48" s="52" t="s">
        <v>22</v>
      </c>
      <c r="BK48" s="53" t="s">
        <v>22</v>
      </c>
      <c r="BL48" s="52" t="s">
        <v>22</v>
      </c>
      <c r="BM48" s="46" t="s">
        <v>22</v>
      </c>
    </row>
    <row r="49" spans="1:65" ht="45.75" customHeight="1">
      <c r="A49" s="350" t="s">
        <v>254</v>
      </c>
      <c r="B49" s="350"/>
      <c r="C49" s="350"/>
      <c r="D49" s="350"/>
      <c r="E49" s="350"/>
      <c r="F49" s="350"/>
      <c r="G49" s="350"/>
      <c r="H49" s="350"/>
      <c r="I49" s="350"/>
      <c r="J49" s="350"/>
      <c r="K49" s="350"/>
      <c r="L49" s="350"/>
      <c r="M49" s="350"/>
      <c r="N49" s="350"/>
      <c r="O49" s="350"/>
      <c r="P49" s="350"/>
      <c r="Q49" s="350"/>
      <c r="R49" s="350"/>
      <c r="S49" s="350"/>
      <c r="T49" s="350"/>
      <c r="U49" s="350"/>
      <c r="V49" s="350"/>
      <c r="W49" s="350"/>
      <c r="X49" s="350"/>
      <c r="Y49" s="350"/>
      <c r="Z49" s="350"/>
      <c r="AA49" s="350"/>
      <c r="AB49" s="350"/>
      <c r="AC49" s="350"/>
      <c r="AD49" s="350"/>
      <c r="AE49" s="350"/>
      <c r="AF49" s="350"/>
      <c r="AG49" s="350"/>
      <c r="AH49" s="350"/>
      <c r="AI49" s="350"/>
      <c r="AJ49" s="350"/>
      <c r="AK49" s="350"/>
      <c r="AL49" s="350"/>
      <c r="AM49" s="350"/>
      <c r="AN49" s="350"/>
      <c r="AO49" s="350"/>
      <c r="AP49" s="350"/>
      <c r="AQ49" s="350"/>
      <c r="AR49" s="350"/>
      <c r="AS49" s="350"/>
      <c r="AT49" s="350"/>
      <c r="AU49" s="350"/>
      <c r="AV49" s="350"/>
      <c r="AW49" s="350"/>
      <c r="AX49" s="350"/>
      <c r="AY49" s="350"/>
      <c r="AZ49" s="350"/>
      <c r="BA49" s="350"/>
      <c r="BB49" s="350"/>
      <c r="BC49" s="350"/>
      <c r="BD49" s="350"/>
      <c r="BE49" s="350"/>
      <c r="BF49" s="350"/>
      <c r="BG49" s="350"/>
      <c r="BH49" s="350"/>
      <c r="BI49" s="350"/>
      <c r="BJ49" s="350"/>
      <c r="BK49" s="350"/>
      <c r="BL49" s="350"/>
      <c r="BM49" s="350"/>
    </row>
    <row r="50" spans="1:65" ht="12" customHeight="1">
      <c r="A50" s="331" t="s">
        <v>282</v>
      </c>
      <c r="B50" s="331"/>
      <c r="C50" s="331"/>
      <c r="D50" s="331"/>
      <c r="E50" s="331"/>
      <c r="F50" s="331"/>
      <c r="G50" s="331"/>
      <c r="H50" s="331"/>
      <c r="I50" s="331"/>
      <c r="J50" s="331"/>
      <c r="K50" s="331"/>
      <c r="L50" s="331"/>
      <c r="M50" s="331"/>
      <c r="N50" s="331"/>
      <c r="O50" s="331"/>
      <c r="P50" s="331"/>
      <c r="Q50" s="331"/>
      <c r="R50" s="331"/>
      <c r="S50" s="331"/>
      <c r="T50" s="331"/>
      <c r="U50" s="331"/>
      <c r="V50" s="331"/>
      <c r="W50" s="331"/>
      <c r="X50" s="331"/>
      <c r="Y50" s="331"/>
      <c r="Z50" s="331"/>
      <c r="AA50" s="331"/>
      <c r="AB50" s="331"/>
      <c r="AC50" s="331"/>
      <c r="AD50" s="331"/>
      <c r="AE50" s="331"/>
      <c r="AF50" s="331"/>
      <c r="AG50" s="331"/>
      <c r="AH50" s="331"/>
      <c r="AI50" s="331"/>
      <c r="AJ50" s="331"/>
      <c r="AK50" s="331"/>
      <c r="AL50" s="331"/>
      <c r="AM50" s="331"/>
      <c r="AN50" s="331"/>
      <c r="AO50" s="331"/>
      <c r="AP50" s="331"/>
      <c r="AQ50" s="331"/>
      <c r="AR50" s="331"/>
      <c r="AS50" s="331"/>
      <c r="AT50" s="331"/>
      <c r="AU50" s="331"/>
      <c r="AV50" s="331"/>
      <c r="AW50" s="331"/>
      <c r="AX50" s="331"/>
      <c r="AY50" s="331"/>
      <c r="AZ50" s="331"/>
      <c r="BA50" s="331"/>
      <c r="BB50" s="331"/>
      <c r="BC50" s="331"/>
      <c r="BD50" s="331"/>
      <c r="BE50" s="331"/>
      <c r="BF50" s="331"/>
      <c r="BG50" s="331"/>
      <c r="BH50" s="331"/>
      <c r="BI50" s="331"/>
      <c r="BJ50" s="331"/>
      <c r="BK50" s="331"/>
      <c r="BL50" s="331"/>
      <c r="BM50" s="331"/>
    </row>
    <row r="51" spans="1:65" ht="3.75" customHeight="1">
      <c r="A51" s="380" t="s">
        <v>290</v>
      </c>
      <c r="B51" s="380"/>
      <c r="C51" s="380"/>
      <c r="D51" s="380"/>
      <c r="E51" s="380"/>
      <c r="F51" s="380"/>
      <c r="G51" s="380"/>
      <c r="H51" s="380"/>
      <c r="I51" s="380"/>
      <c r="J51" s="380"/>
      <c r="K51" s="380"/>
      <c r="L51" s="380"/>
      <c r="M51" s="380"/>
      <c r="N51" s="380"/>
      <c r="O51" s="380"/>
      <c r="P51" s="380"/>
      <c r="Q51" s="380"/>
      <c r="R51" s="380"/>
      <c r="S51" s="380"/>
      <c r="T51" s="380"/>
      <c r="U51" s="380"/>
      <c r="V51" s="380"/>
      <c r="W51" s="380"/>
      <c r="X51" s="380"/>
      <c r="Y51" s="380"/>
      <c r="Z51" s="380"/>
      <c r="AA51" s="380"/>
      <c r="AB51" s="380"/>
      <c r="AC51" s="380"/>
      <c r="AD51" s="380"/>
      <c r="AE51" s="380"/>
      <c r="AF51" s="380"/>
      <c r="AG51" s="380"/>
      <c r="AH51" s="380"/>
      <c r="AI51" s="380"/>
      <c r="AJ51" s="380"/>
      <c r="AK51" s="380"/>
      <c r="AL51" s="380"/>
      <c r="AM51" s="380"/>
      <c r="AN51" s="380"/>
      <c r="AO51" s="380"/>
      <c r="AP51" s="380"/>
      <c r="AQ51" s="380"/>
      <c r="AR51" s="380"/>
      <c r="AS51" s="380"/>
      <c r="AT51" s="380"/>
      <c r="AU51" s="380"/>
      <c r="AV51" s="380"/>
      <c r="AW51" s="380"/>
      <c r="AX51" s="380"/>
      <c r="AY51" s="380"/>
      <c r="AZ51" s="380"/>
      <c r="BA51" s="380"/>
      <c r="BB51" s="380"/>
      <c r="BC51" s="380"/>
      <c r="BD51" s="380"/>
      <c r="BE51" s="380"/>
      <c r="BF51" s="380"/>
      <c r="BG51" s="380"/>
      <c r="BH51" s="380"/>
      <c r="BI51" s="380"/>
      <c r="BJ51" s="380"/>
      <c r="BK51" s="380"/>
      <c r="BL51" s="380"/>
      <c r="BM51" s="380"/>
    </row>
    <row r="52" spans="1:65" ht="3.75" customHeight="1">
      <c r="A52" s="380"/>
      <c r="B52" s="380"/>
      <c r="C52" s="380"/>
      <c r="D52" s="380"/>
      <c r="E52" s="380"/>
      <c r="F52" s="380"/>
      <c r="G52" s="380"/>
      <c r="H52" s="380"/>
      <c r="I52" s="380"/>
      <c r="J52" s="380"/>
      <c r="K52" s="380"/>
      <c r="L52" s="380"/>
      <c r="M52" s="380"/>
      <c r="N52" s="380"/>
      <c r="O52" s="380"/>
      <c r="P52" s="380"/>
      <c r="Q52" s="380"/>
      <c r="R52" s="380"/>
      <c r="S52" s="380"/>
      <c r="T52" s="380"/>
      <c r="U52" s="380"/>
      <c r="V52" s="380"/>
      <c r="W52" s="380"/>
      <c r="X52" s="380"/>
      <c r="Y52" s="380"/>
      <c r="Z52" s="380"/>
      <c r="AA52" s="380"/>
      <c r="AB52" s="380"/>
      <c r="AC52" s="380"/>
      <c r="AD52" s="380"/>
      <c r="AE52" s="380"/>
      <c r="AF52" s="380"/>
      <c r="AG52" s="380"/>
      <c r="AH52" s="380"/>
      <c r="AI52" s="380"/>
      <c r="AJ52" s="380"/>
      <c r="AK52" s="380"/>
      <c r="AL52" s="380"/>
      <c r="AM52" s="380"/>
      <c r="AN52" s="380"/>
      <c r="AO52" s="380"/>
      <c r="AP52" s="380"/>
      <c r="AQ52" s="380"/>
      <c r="AR52" s="380"/>
      <c r="AS52" s="380"/>
      <c r="AT52" s="380"/>
      <c r="AU52" s="380"/>
      <c r="AV52" s="380"/>
      <c r="AW52" s="380"/>
      <c r="AX52" s="380"/>
      <c r="AY52" s="380"/>
      <c r="AZ52" s="380"/>
      <c r="BA52" s="380"/>
      <c r="BB52" s="380"/>
      <c r="BC52" s="380"/>
      <c r="BD52" s="380"/>
      <c r="BE52" s="380"/>
      <c r="BF52" s="380"/>
      <c r="BG52" s="380"/>
      <c r="BH52" s="380"/>
      <c r="BI52" s="380"/>
      <c r="BJ52" s="380"/>
      <c r="BK52" s="380"/>
      <c r="BL52" s="380"/>
      <c r="BM52" s="380"/>
    </row>
    <row r="53" spans="1:65" ht="3.75" customHeight="1">
      <c r="A53" s="380"/>
      <c r="B53" s="380"/>
      <c r="C53" s="380"/>
      <c r="D53" s="380"/>
      <c r="E53" s="380"/>
      <c r="F53" s="380"/>
      <c r="G53" s="380"/>
      <c r="H53" s="380"/>
      <c r="I53" s="380"/>
      <c r="J53" s="380"/>
      <c r="K53" s="380"/>
      <c r="L53" s="380"/>
      <c r="M53" s="380"/>
      <c r="N53" s="380"/>
      <c r="O53" s="380"/>
      <c r="P53" s="380"/>
      <c r="Q53" s="380"/>
      <c r="R53" s="380"/>
      <c r="S53" s="380"/>
      <c r="T53" s="380"/>
      <c r="U53" s="380"/>
      <c r="V53" s="380"/>
      <c r="W53" s="380"/>
      <c r="X53" s="380"/>
      <c r="Y53" s="380"/>
      <c r="Z53" s="380"/>
      <c r="AA53" s="380"/>
      <c r="AB53" s="380"/>
      <c r="AC53" s="380"/>
      <c r="AD53" s="380"/>
      <c r="AE53" s="380"/>
      <c r="AF53" s="380"/>
      <c r="AG53" s="380"/>
      <c r="AH53" s="380"/>
      <c r="AI53" s="380"/>
      <c r="AJ53" s="380"/>
      <c r="AK53" s="380"/>
      <c r="AL53" s="380"/>
      <c r="AM53" s="380"/>
      <c r="AN53" s="380"/>
      <c r="AO53" s="380"/>
      <c r="AP53" s="380"/>
      <c r="AQ53" s="380"/>
      <c r="AR53" s="380"/>
      <c r="AS53" s="380"/>
      <c r="AT53" s="380"/>
      <c r="AU53" s="380"/>
      <c r="AV53" s="380"/>
      <c r="AW53" s="380"/>
      <c r="AX53" s="380"/>
      <c r="AY53" s="380"/>
      <c r="AZ53" s="380"/>
      <c r="BA53" s="380"/>
      <c r="BB53" s="380"/>
      <c r="BC53" s="380"/>
      <c r="BD53" s="380"/>
      <c r="BE53" s="380"/>
      <c r="BF53" s="380"/>
      <c r="BG53" s="380"/>
      <c r="BH53" s="380"/>
      <c r="BI53" s="380"/>
      <c r="BJ53" s="380"/>
      <c r="BK53" s="380"/>
      <c r="BL53" s="380"/>
      <c r="BM53" s="380"/>
    </row>
    <row r="54" spans="1:65">
      <c r="A54" s="100" t="s">
        <v>260</v>
      </c>
    </row>
  </sheetData>
  <mergeCells count="54">
    <mergeCell ref="BH8:BI8"/>
    <mergeCell ref="BJ8:BK8"/>
    <mergeCell ref="BL8:BM8"/>
    <mergeCell ref="AD8:AE8"/>
    <mergeCell ref="AF8:AG8"/>
    <mergeCell ref="AH7:AO7"/>
    <mergeCell ref="Z7:AG7"/>
    <mergeCell ref="Z8:AA8"/>
    <mergeCell ref="AB8:AC8"/>
    <mergeCell ref="BF8:BG8"/>
    <mergeCell ref="AZ8:BA8"/>
    <mergeCell ref="BB8:BC8"/>
    <mergeCell ref="BD8:BE8"/>
    <mergeCell ref="AR8:AS8"/>
    <mergeCell ref="AT8:AU8"/>
    <mergeCell ref="AV8:AW8"/>
    <mergeCell ref="AX8:AY8"/>
    <mergeCell ref="N8:O8"/>
    <mergeCell ref="P8:Q8"/>
    <mergeCell ref="V8:W8"/>
    <mergeCell ref="X8:Y8"/>
    <mergeCell ref="AP8:AQ8"/>
    <mergeCell ref="J6:Q6"/>
    <mergeCell ref="J7:Q7"/>
    <mergeCell ref="J8:K8"/>
    <mergeCell ref="L8:M8"/>
    <mergeCell ref="AH5:BM5"/>
    <mergeCell ref="AH6:AO6"/>
    <mergeCell ref="AP6:AW6"/>
    <mergeCell ref="AX6:BE6"/>
    <mergeCell ref="BF6:BM6"/>
    <mergeCell ref="AP7:AW7"/>
    <mergeCell ref="AX7:BE7"/>
    <mergeCell ref="BF7:BM7"/>
    <mergeCell ref="AH8:AI8"/>
    <mergeCell ref="AJ8:AK8"/>
    <mergeCell ref="AL8:AM8"/>
    <mergeCell ref="AN8:AO8"/>
    <mergeCell ref="A2:BM4"/>
    <mergeCell ref="A51:BM53"/>
    <mergeCell ref="B8:C8"/>
    <mergeCell ref="D8:E8"/>
    <mergeCell ref="F8:G8"/>
    <mergeCell ref="H8:I8"/>
    <mergeCell ref="A49:BM49"/>
    <mergeCell ref="A50:BM50"/>
    <mergeCell ref="B5:AG5"/>
    <mergeCell ref="R6:Y6"/>
    <mergeCell ref="R7:Y7"/>
    <mergeCell ref="R8:S8"/>
    <mergeCell ref="T8:U8"/>
    <mergeCell ref="Z6:AG6"/>
    <mergeCell ref="B7:I7"/>
    <mergeCell ref="B6:I6"/>
  </mergeCell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BM55"/>
  <sheetViews>
    <sheetView workbookViewId="0">
      <selection activeCell="A2" sqref="A2:BM4"/>
    </sheetView>
  </sheetViews>
  <sheetFormatPr defaultRowHeight="12.75"/>
  <cols>
    <col min="2" max="65" width="4" customWidth="1"/>
  </cols>
  <sheetData>
    <row r="1" spans="1:65">
      <c r="A1" s="1" t="s">
        <v>180</v>
      </c>
      <c r="B1" s="1"/>
      <c r="D1" s="1"/>
      <c r="E1" s="1"/>
      <c r="F1" s="1"/>
      <c r="G1" s="1"/>
      <c r="H1" s="1"/>
      <c r="I1" s="1"/>
      <c r="J1" s="1"/>
      <c r="L1" s="1"/>
      <c r="M1" s="1"/>
      <c r="N1" s="1"/>
      <c r="O1" s="1"/>
      <c r="P1" s="1"/>
      <c r="Q1" s="1"/>
      <c r="R1" s="1"/>
      <c r="T1" s="1"/>
      <c r="U1" s="1"/>
      <c r="V1" s="1"/>
      <c r="W1" s="1"/>
      <c r="X1" s="1"/>
      <c r="Y1" s="1"/>
      <c r="Z1" s="1"/>
      <c r="AB1" s="1"/>
      <c r="AC1" s="1"/>
      <c r="AD1" s="1"/>
      <c r="AE1" s="1"/>
      <c r="AF1" s="1"/>
      <c r="AG1" s="1"/>
      <c r="AH1" s="1"/>
      <c r="AJ1" s="1"/>
      <c r="AK1" s="1"/>
      <c r="AL1" s="1"/>
      <c r="AM1" s="1"/>
      <c r="AN1" s="1"/>
      <c r="AO1" s="1"/>
      <c r="AP1" s="1"/>
      <c r="AR1" s="1"/>
      <c r="AS1" s="1"/>
      <c r="AT1" s="1"/>
      <c r="AU1" s="1"/>
      <c r="AV1" s="1"/>
      <c r="AW1" s="1"/>
      <c r="AX1" s="1"/>
      <c r="AZ1" s="1"/>
      <c r="BA1" s="1"/>
      <c r="BB1" s="1"/>
      <c r="BC1" s="1"/>
      <c r="BD1" s="1"/>
      <c r="BE1" s="1"/>
      <c r="BF1" s="1"/>
      <c r="BH1" s="1"/>
      <c r="BI1" s="1"/>
      <c r="BJ1" s="1"/>
      <c r="BK1" s="1"/>
      <c r="BL1" s="1"/>
      <c r="BM1" s="1"/>
    </row>
    <row r="2" spans="1:65" ht="12.75" customHeight="1">
      <c r="A2" s="332" t="s">
        <v>232</v>
      </c>
      <c r="B2" s="332"/>
      <c r="C2" s="332"/>
      <c r="D2" s="332"/>
      <c r="E2" s="332"/>
      <c r="F2" s="332"/>
      <c r="G2" s="332"/>
      <c r="H2" s="332"/>
      <c r="I2" s="332"/>
      <c r="J2" s="332"/>
      <c r="K2" s="332"/>
      <c r="L2" s="332"/>
      <c r="M2" s="332"/>
      <c r="N2" s="332"/>
      <c r="O2" s="332"/>
      <c r="P2" s="332"/>
      <c r="Q2" s="332"/>
      <c r="R2" s="332"/>
      <c r="S2" s="332"/>
      <c r="T2" s="332"/>
      <c r="U2" s="332"/>
      <c r="V2" s="332"/>
      <c r="W2" s="332"/>
      <c r="X2" s="332"/>
      <c r="Y2" s="332"/>
      <c r="Z2" s="332"/>
      <c r="AA2" s="332"/>
      <c r="AB2" s="332"/>
      <c r="AC2" s="332"/>
      <c r="AD2" s="332"/>
      <c r="AE2" s="332"/>
      <c r="AF2" s="332"/>
      <c r="AG2" s="332"/>
      <c r="AH2" s="332"/>
      <c r="AI2" s="332"/>
      <c r="AJ2" s="332"/>
      <c r="AK2" s="332"/>
      <c r="AL2" s="332"/>
      <c r="AM2" s="332"/>
      <c r="AN2" s="332"/>
      <c r="AO2" s="332"/>
      <c r="AP2" s="332"/>
      <c r="AQ2" s="332"/>
      <c r="AR2" s="332"/>
      <c r="AS2" s="332"/>
      <c r="AT2" s="332"/>
      <c r="AU2" s="332"/>
      <c r="AV2" s="332"/>
      <c r="AW2" s="332"/>
      <c r="AX2" s="332"/>
      <c r="AY2" s="332"/>
      <c r="AZ2" s="332"/>
      <c r="BA2" s="332"/>
      <c r="BB2" s="332"/>
      <c r="BC2" s="332"/>
      <c r="BD2" s="332"/>
      <c r="BE2" s="332"/>
      <c r="BF2" s="332"/>
      <c r="BG2" s="332"/>
      <c r="BH2" s="332"/>
      <c r="BI2" s="332"/>
      <c r="BJ2" s="332"/>
      <c r="BK2" s="332"/>
      <c r="BL2" s="332"/>
      <c r="BM2" s="332"/>
    </row>
    <row r="3" spans="1:65">
      <c r="A3" s="332"/>
      <c r="B3" s="332"/>
      <c r="C3" s="332"/>
      <c r="D3" s="332"/>
      <c r="E3" s="332"/>
      <c r="F3" s="332"/>
      <c r="G3" s="332"/>
      <c r="H3" s="332"/>
      <c r="I3" s="332"/>
      <c r="J3" s="332"/>
      <c r="K3" s="332"/>
      <c r="L3" s="332"/>
      <c r="M3" s="332"/>
      <c r="N3" s="332"/>
      <c r="O3" s="332"/>
      <c r="P3" s="332"/>
      <c r="Q3" s="332"/>
      <c r="R3" s="332"/>
      <c r="S3" s="332"/>
      <c r="T3" s="332"/>
      <c r="U3" s="332"/>
      <c r="V3" s="332"/>
      <c r="W3" s="332"/>
      <c r="X3" s="332"/>
      <c r="Y3" s="332"/>
      <c r="Z3" s="332"/>
      <c r="AA3" s="332"/>
      <c r="AB3" s="332"/>
      <c r="AC3" s="332"/>
      <c r="AD3" s="332"/>
      <c r="AE3" s="332"/>
      <c r="AF3" s="332"/>
      <c r="AG3" s="332"/>
      <c r="AH3" s="332"/>
      <c r="AI3" s="332"/>
      <c r="AJ3" s="332"/>
      <c r="AK3" s="332"/>
      <c r="AL3" s="332"/>
      <c r="AM3" s="332"/>
      <c r="AN3" s="332"/>
      <c r="AO3" s="332"/>
      <c r="AP3" s="332"/>
      <c r="AQ3" s="332"/>
      <c r="AR3" s="332"/>
      <c r="AS3" s="332"/>
      <c r="AT3" s="332"/>
      <c r="AU3" s="332"/>
      <c r="AV3" s="332"/>
      <c r="AW3" s="332"/>
      <c r="AX3" s="332"/>
      <c r="AY3" s="332"/>
      <c r="AZ3" s="332"/>
      <c r="BA3" s="332"/>
      <c r="BB3" s="332"/>
      <c r="BC3" s="332"/>
      <c r="BD3" s="332"/>
      <c r="BE3" s="332"/>
      <c r="BF3" s="332"/>
      <c r="BG3" s="332"/>
      <c r="BH3" s="332"/>
      <c r="BI3" s="332"/>
      <c r="BJ3" s="332"/>
      <c r="BK3" s="332"/>
      <c r="BL3" s="332"/>
      <c r="BM3" s="332"/>
    </row>
    <row r="4" spans="1:65">
      <c r="A4" s="332"/>
      <c r="B4" s="332"/>
      <c r="C4" s="332"/>
      <c r="D4" s="332"/>
      <c r="E4" s="332"/>
      <c r="F4" s="332"/>
      <c r="G4" s="332"/>
      <c r="H4" s="332"/>
      <c r="I4" s="332"/>
      <c r="J4" s="332"/>
      <c r="K4" s="332"/>
      <c r="L4" s="332"/>
      <c r="M4" s="332"/>
      <c r="N4" s="332"/>
      <c r="O4" s="332"/>
      <c r="P4" s="332"/>
      <c r="Q4" s="332"/>
      <c r="R4" s="332"/>
      <c r="S4" s="332"/>
      <c r="T4" s="332"/>
      <c r="U4" s="332"/>
      <c r="V4" s="332"/>
      <c r="W4" s="332"/>
      <c r="X4" s="332"/>
      <c r="Y4" s="332"/>
      <c r="Z4" s="332"/>
      <c r="AA4" s="332"/>
      <c r="AB4" s="332"/>
      <c r="AC4" s="332"/>
      <c r="AD4" s="332"/>
      <c r="AE4" s="332"/>
      <c r="AF4" s="332"/>
      <c r="AG4" s="332"/>
      <c r="AH4" s="332"/>
      <c r="AI4" s="332"/>
      <c r="AJ4" s="332"/>
      <c r="AK4" s="332"/>
      <c r="AL4" s="332"/>
      <c r="AM4" s="332"/>
      <c r="AN4" s="332"/>
      <c r="AO4" s="332"/>
      <c r="AP4" s="332"/>
      <c r="AQ4" s="332"/>
      <c r="AR4" s="332"/>
      <c r="AS4" s="332"/>
      <c r="AT4" s="332"/>
      <c r="AU4" s="332"/>
      <c r="AV4" s="332"/>
      <c r="AW4" s="332"/>
      <c r="AX4" s="332"/>
      <c r="AY4" s="332"/>
      <c r="AZ4" s="332"/>
      <c r="BA4" s="332"/>
      <c r="BB4" s="332"/>
      <c r="BC4" s="332"/>
      <c r="BD4" s="332"/>
      <c r="BE4" s="332"/>
      <c r="BF4" s="332"/>
      <c r="BG4" s="332"/>
      <c r="BH4" s="332"/>
      <c r="BI4" s="332"/>
      <c r="BJ4" s="332"/>
      <c r="BK4" s="332"/>
      <c r="BL4" s="332"/>
      <c r="BM4" s="332"/>
    </row>
    <row r="6" spans="1:65">
      <c r="B6" s="385" t="s">
        <v>55</v>
      </c>
      <c r="C6" s="386"/>
      <c r="D6" s="386"/>
      <c r="E6" s="386"/>
      <c r="F6" s="386"/>
      <c r="G6" s="386"/>
      <c r="H6" s="386"/>
      <c r="I6" s="386"/>
      <c r="J6" s="386"/>
      <c r="K6" s="386"/>
      <c r="L6" s="386"/>
      <c r="M6" s="386"/>
      <c r="N6" s="386"/>
      <c r="O6" s="386"/>
      <c r="P6" s="386"/>
      <c r="Q6" s="386"/>
      <c r="R6" s="386"/>
      <c r="S6" s="386"/>
      <c r="T6" s="386"/>
      <c r="U6" s="386"/>
      <c r="V6" s="386"/>
      <c r="W6" s="386"/>
      <c r="X6" s="386"/>
      <c r="Y6" s="386"/>
      <c r="Z6" s="386"/>
      <c r="AA6" s="386"/>
      <c r="AB6" s="386"/>
      <c r="AC6" s="386"/>
      <c r="AD6" s="386"/>
      <c r="AE6" s="386"/>
      <c r="AF6" s="386"/>
      <c r="AG6" s="387"/>
      <c r="AH6" s="393" t="s">
        <v>57</v>
      </c>
      <c r="AI6" s="387"/>
      <c r="AJ6" s="387"/>
      <c r="AK6" s="387"/>
      <c r="AL6" s="387"/>
      <c r="AM6" s="387"/>
      <c r="AN6" s="387"/>
      <c r="AO6" s="387"/>
      <c r="AP6" s="387"/>
      <c r="AQ6" s="387"/>
      <c r="AR6" s="387"/>
      <c r="AS6" s="387"/>
      <c r="AT6" s="387"/>
      <c r="AU6" s="387"/>
      <c r="AV6" s="387"/>
      <c r="AW6" s="387"/>
      <c r="AX6" s="387"/>
      <c r="AY6" s="387"/>
      <c r="AZ6" s="387"/>
      <c r="BA6" s="387"/>
      <c r="BB6" s="387"/>
      <c r="BC6" s="387"/>
      <c r="BD6" s="387"/>
      <c r="BE6" s="387"/>
      <c r="BF6" s="387"/>
      <c r="BG6" s="387"/>
      <c r="BH6" s="387"/>
      <c r="BI6" s="387"/>
      <c r="BJ6" s="387"/>
      <c r="BK6" s="387"/>
      <c r="BL6" s="387"/>
      <c r="BM6" s="394"/>
    </row>
    <row r="7" spans="1:65" s="249" customFormat="1" ht="12">
      <c r="B7" s="388" t="s">
        <v>228</v>
      </c>
      <c r="C7" s="389"/>
      <c r="D7" s="389"/>
      <c r="E7" s="389"/>
      <c r="F7" s="389"/>
      <c r="G7" s="389"/>
      <c r="H7" s="389"/>
      <c r="I7" s="389"/>
      <c r="J7" s="388" t="s">
        <v>230</v>
      </c>
      <c r="K7" s="389"/>
      <c r="L7" s="389"/>
      <c r="M7" s="389"/>
      <c r="N7" s="389"/>
      <c r="O7" s="389"/>
      <c r="P7" s="389"/>
      <c r="Q7" s="389"/>
      <c r="R7" s="388" t="s">
        <v>231</v>
      </c>
      <c r="S7" s="389"/>
      <c r="T7" s="389"/>
      <c r="U7" s="389"/>
      <c r="V7" s="389"/>
      <c r="W7" s="389"/>
      <c r="X7" s="389"/>
      <c r="Y7" s="389"/>
      <c r="Z7" s="388" t="s">
        <v>280</v>
      </c>
      <c r="AA7" s="389"/>
      <c r="AB7" s="389"/>
      <c r="AC7" s="389"/>
      <c r="AD7" s="389"/>
      <c r="AE7" s="389"/>
      <c r="AF7" s="389"/>
      <c r="AG7" s="389"/>
      <c r="AH7" s="388" t="s">
        <v>228</v>
      </c>
      <c r="AI7" s="389"/>
      <c r="AJ7" s="389"/>
      <c r="AK7" s="389"/>
      <c r="AL7" s="389"/>
      <c r="AM7" s="389"/>
      <c r="AN7" s="389"/>
      <c r="AO7" s="389"/>
      <c r="AP7" s="388" t="s">
        <v>230</v>
      </c>
      <c r="AQ7" s="389"/>
      <c r="AR7" s="389"/>
      <c r="AS7" s="389"/>
      <c r="AT7" s="389"/>
      <c r="AU7" s="389"/>
      <c r="AV7" s="389"/>
      <c r="AW7" s="389"/>
      <c r="AX7" s="388" t="s">
        <v>231</v>
      </c>
      <c r="AY7" s="389"/>
      <c r="AZ7" s="389"/>
      <c r="BA7" s="389"/>
      <c r="BB7" s="389"/>
      <c r="BC7" s="389"/>
      <c r="BD7" s="389"/>
      <c r="BE7" s="389"/>
      <c r="BF7" s="388" t="s">
        <v>280</v>
      </c>
      <c r="BG7" s="389"/>
      <c r="BH7" s="389"/>
      <c r="BI7" s="389"/>
      <c r="BJ7" s="389"/>
      <c r="BK7" s="389"/>
      <c r="BL7" s="389"/>
      <c r="BM7" s="395"/>
    </row>
    <row r="8" spans="1:65">
      <c r="B8" s="390" t="s">
        <v>229</v>
      </c>
      <c r="C8" s="391"/>
      <c r="D8" s="391"/>
      <c r="E8" s="391"/>
      <c r="F8" s="391"/>
      <c r="G8" s="391"/>
      <c r="H8" s="391"/>
      <c r="I8" s="392"/>
      <c r="J8" s="390" t="s">
        <v>229</v>
      </c>
      <c r="K8" s="391"/>
      <c r="L8" s="391"/>
      <c r="M8" s="391"/>
      <c r="N8" s="391"/>
      <c r="O8" s="391"/>
      <c r="P8" s="391"/>
      <c r="Q8" s="392"/>
      <c r="R8" s="390" t="s">
        <v>229</v>
      </c>
      <c r="S8" s="391"/>
      <c r="T8" s="391"/>
      <c r="U8" s="391"/>
      <c r="V8" s="391"/>
      <c r="W8" s="391"/>
      <c r="X8" s="391"/>
      <c r="Y8" s="392"/>
      <c r="Z8" s="390" t="s">
        <v>229</v>
      </c>
      <c r="AA8" s="391"/>
      <c r="AB8" s="391"/>
      <c r="AC8" s="391"/>
      <c r="AD8" s="391"/>
      <c r="AE8" s="391"/>
      <c r="AF8" s="391"/>
      <c r="AG8" s="392"/>
      <c r="AH8" s="390" t="s">
        <v>229</v>
      </c>
      <c r="AI8" s="391"/>
      <c r="AJ8" s="391"/>
      <c r="AK8" s="391"/>
      <c r="AL8" s="391"/>
      <c r="AM8" s="391"/>
      <c r="AN8" s="391"/>
      <c r="AO8" s="392"/>
      <c r="AP8" s="390" t="s">
        <v>229</v>
      </c>
      <c r="AQ8" s="391"/>
      <c r="AR8" s="391"/>
      <c r="AS8" s="391"/>
      <c r="AT8" s="391"/>
      <c r="AU8" s="391"/>
      <c r="AV8" s="391"/>
      <c r="AW8" s="392"/>
      <c r="AX8" s="390" t="s">
        <v>229</v>
      </c>
      <c r="AY8" s="391"/>
      <c r="AZ8" s="391"/>
      <c r="BA8" s="391"/>
      <c r="BB8" s="391"/>
      <c r="BC8" s="391"/>
      <c r="BD8" s="391"/>
      <c r="BE8" s="392"/>
      <c r="BF8" s="390" t="s">
        <v>229</v>
      </c>
      <c r="BG8" s="391"/>
      <c r="BH8" s="391"/>
      <c r="BI8" s="391"/>
      <c r="BJ8" s="391"/>
      <c r="BK8" s="391"/>
      <c r="BL8" s="391"/>
      <c r="BM8" s="392"/>
    </row>
    <row r="9" spans="1:65" s="250" customFormat="1" ht="44.25" customHeight="1">
      <c r="B9" s="381" t="s">
        <v>61</v>
      </c>
      <c r="C9" s="382"/>
      <c r="D9" s="381" t="s">
        <v>48</v>
      </c>
      <c r="E9" s="382"/>
      <c r="F9" s="381" t="s">
        <v>49</v>
      </c>
      <c r="G9" s="382"/>
      <c r="H9" s="383" t="s">
        <v>145</v>
      </c>
      <c r="I9" s="384"/>
      <c r="J9" s="381" t="s">
        <v>61</v>
      </c>
      <c r="K9" s="382"/>
      <c r="L9" s="381" t="s">
        <v>48</v>
      </c>
      <c r="M9" s="382"/>
      <c r="N9" s="381" t="s">
        <v>49</v>
      </c>
      <c r="O9" s="382"/>
      <c r="P9" s="383" t="s">
        <v>145</v>
      </c>
      <c r="Q9" s="384"/>
      <c r="R9" s="381" t="s">
        <v>61</v>
      </c>
      <c r="S9" s="382"/>
      <c r="T9" s="381" t="s">
        <v>48</v>
      </c>
      <c r="U9" s="382"/>
      <c r="V9" s="381" t="s">
        <v>49</v>
      </c>
      <c r="W9" s="382"/>
      <c r="X9" s="383" t="s">
        <v>145</v>
      </c>
      <c r="Y9" s="384"/>
      <c r="Z9" s="381" t="s">
        <v>61</v>
      </c>
      <c r="AA9" s="382"/>
      <c r="AB9" s="381" t="s">
        <v>48</v>
      </c>
      <c r="AC9" s="382"/>
      <c r="AD9" s="381" t="s">
        <v>49</v>
      </c>
      <c r="AE9" s="382"/>
      <c r="AF9" s="383" t="s">
        <v>145</v>
      </c>
      <c r="AG9" s="396"/>
      <c r="AH9" s="383" t="s">
        <v>61</v>
      </c>
      <c r="AI9" s="384"/>
      <c r="AJ9" s="383" t="s">
        <v>48</v>
      </c>
      <c r="AK9" s="384"/>
      <c r="AL9" s="383" t="s">
        <v>49</v>
      </c>
      <c r="AM9" s="384"/>
      <c r="AN9" s="383" t="s">
        <v>145</v>
      </c>
      <c r="AO9" s="384"/>
      <c r="AP9" s="383" t="s">
        <v>61</v>
      </c>
      <c r="AQ9" s="384"/>
      <c r="AR9" s="383" t="s">
        <v>48</v>
      </c>
      <c r="AS9" s="384"/>
      <c r="AT9" s="383" t="s">
        <v>49</v>
      </c>
      <c r="AU9" s="384"/>
      <c r="AV9" s="383" t="s">
        <v>145</v>
      </c>
      <c r="AW9" s="384"/>
      <c r="AX9" s="383" t="s">
        <v>61</v>
      </c>
      <c r="AY9" s="384"/>
      <c r="AZ9" s="383" t="s">
        <v>48</v>
      </c>
      <c r="BA9" s="384"/>
      <c r="BB9" s="383" t="s">
        <v>49</v>
      </c>
      <c r="BC9" s="384"/>
      <c r="BD9" s="383" t="s">
        <v>145</v>
      </c>
      <c r="BE9" s="384"/>
      <c r="BF9" s="383" t="s">
        <v>61</v>
      </c>
      <c r="BG9" s="384"/>
      <c r="BH9" s="383" t="s">
        <v>48</v>
      </c>
      <c r="BI9" s="384"/>
      <c r="BJ9" s="383" t="s">
        <v>49</v>
      </c>
      <c r="BK9" s="384"/>
      <c r="BL9" s="383" t="s">
        <v>145</v>
      </c>
      <c r="BM9" s="384"/>
    </row>
    <row r="10" spans="1:65" ht="20.25" customHeight="1">
      <c r="A10" s="33"/>
      <c r="B10" s="56" t="s">
        <v>52</v>
      </c>
      <c r="C10" s="57" t="s">
        <v>39</v>
      </c>
      <c r="D10" s="56" t="s">
        <v>52</v>
      </c>
      <c r="E10" s="57" t="s">
        <v>39</v>
      </c>
      <c r="F10" s="56" t="s">
        <v>52</v>
      </c>
      <c r="G10" s="57" t="s">
        <v>39</v>
      </c>
      <c r="H10" s="142" t="s">
        <v>46</v>
      </c>
      <c r="I10" s="143" t="s">
        <v>39</v>
      </c>
      <c r="J10" s="56" t="s">
        <v>52</v>
      </c>
      <c r="K10" s="57" t="s">
        <v>39</v>
      </c>
      <c r="L10" s="56" t="s">
        <v>52</v>
      </c>
      <c r="M10" s="57" t="s">
        <v>39</v>
      </c>
      <c r="N10" s="56" t="s">
        <v>52</v>
      </c>
      <c r="O10" s="57" t="s">
        <v>39</v>
      </c>
      <c r="P10" s="142" t="s">
        <v>46</v>
      </c>
      <c r="Q10" s="143" t="s">
        <v>39</v>
      </c>
      <c r="R10" s="56" t="s">
        <v>52</v>
      </c>
      <c r="S10" s="57" t="s">
        <v>39</v>
      </c>
      <c r="T10" s="56" t="s">
        <v>52</v>
      </c>
      <c r="U10" s="57" t="s">
        <v>39</v>
      </c>
      <c r="V10" s="56" t="s">
        <v>52</v>
      </c>
      <c r="W10" s="57" t="s">
        <v>39</v>
      </c>
      <c r="X10" s="142" t="s">
        <v>46</v>
      </c>
      <c r="Y10" s="143" t="s">
        <v>39</v>
      </c>
      <c r="Z10" s="56" t="s">
        <v>52</v>
      </c>
      <c r="AA10" s="57" t="s">
        <v>39</v>
      </c>
      <c r="AB10" s="56" t="s">
        <v>52</v>
      </c>
      <c r="AC10" s="57" t="s">
        <v>39</v>
      </c>
      <c r="AD10" s="56" t="s">
        <v>52</v>
      </c>
      <c r="AE10" s="57" t="s">
        <v>39</v>
      </c>
      <c r="AF10" s="142" t="s">
        <v>46</v>
      </c>
      <c r="AG10" s="235" t="s">
        <v>39</v>
      </c>
      <c r="AH10" s="228" t="s">
        <v>52</v>
      </c>
      <c r="AI10" s="229" t="s">
        <v>39</v>
      </c>
      <c r="AJ10" s="228" t="s">
        <v>52</v>
      </c>
      <c r="AK10" s="229" t="s">
        <v>39</v>
      </c>
      <c r="AL10" s="228" t="s">
        <v>52</v>
      </c>
      <c r="AM10" s="229" t="s">
        <v>39</v>
      </c>
      <c r="AN10" s="142" t="s">
        <v>46</v>
      </c>
      <c r="AO10" s="143" t="s">
        <v>39</v>
      </c>
      <c r="AP10" s="228" t="s">
        <v>52</v>
      </c>
      <c r="AQ10" s="229" t="s">
        <v>39</v>
      </c>
      <c r="AR10" s="228" t="s">
        <v>52</v>
      </c>
      <c r="AS10" s="229" t="s">
        <v>39</v>
      </c>
      <c r="AT10" s="228" t="s">
        <v>52</v>
      </c>
      <c r="AU10" s="229" t="s">
        <v>39</v>
      </c>
      <c r="AV10" s="142" t="s">
        <v>46</v>
      </c>
      <c r="AW10" s="143" t="s">
        <v>39</v>
      </c>
      <c r="AX10" s="228" t="s">
        <v>52</v>
      </c>
      <c r="AY10" s="229" t="s">
        <v>39</v>
      </c>
      <c r="AZ10" s="228" t="s">
        <v>52</v>
      </c>
      <c r="BA10" s="229" t="s">
        <v>39</v>
      </c>
      <c r="BB10" s="228" t="s">
        <v>52</v>
      </c>
      <c r="BC10" s="229" t="s">
        <v>39</v>
      </c>
      <c r="BD10" s="142" t="s">
        <v>46</v>
      </c>
      <c r="BE10" s="143" t="s">
        <v>39</v>
      </c>
      <c r="BF10" s="228" t="s">
        <v>52</v>
      </c>
      <c r="BG10" s="229" t="s">
        <v>39</v>
      </c>
      <c r="BH10" s="228" t="s">
        <v>52</v>
      </c>
      <c r="BI10" s="229" t="s">
        <v>39</v>
      </c>
      <c r="BJ10" s="228" t="s">
        <v>52</v>
      </c>
      <c r="BK10" s="229" t="s">
        <v>39</v>
      </c>
      <c r="BL10" s="142" t="s">
        <v>46</v>
      </c>
      <c r="BM10" s="143" t="s">
        <v>39</v>
      </c>
    </row>
    <row r="11" spans="1:65">
      <c r="A11" s="12" t="s">
        <v>75</v>
      </c>
      <c r="B11" s="35"/>
      <c r="C11" s="35"/>
      <c r="D11" s="35"/>
      <c r="E11" s="35"/>
      <c r="F11" s="35"/>
      <c r="G11" s="35"/>
      <c r="H11" s="35"/>
      <c r="I11" s="35"/>
      <c r="J11" s="35"/>
      <c r="K11" s="35"/>
      <c r="L11" s="35"/>
      <c r="M11" s="35"/>
      <c r="N11" s="35"/>
      <c r="O11" s="35"/>
      <c r="P11" s="35"/>
      <c r="Q11" s="35"/>
      <c r="R11" s="35"/>
      <c r="S11" s="35"/>
      <c r="T11" s="35"/>
      <c r="U11" s="35"/>
      <c r="V11" s="35"/>
      <c r="W11" s="35"/>
      <c r="X11" s="35"/>
      <c r="Y11" s="35"/>
      <c r="Z11" s="35"/>
      <c r="AA11" s="35"/>
      <c r="AB11" s="35"/>
      <c r="AC11" s="35"/>
      <c r="AD11" s="35"/>
      <c r="AE11" s="35"/>
      <c r="AF11" s="35"/>
      <c r="AG11" s="35"/>
      <c r="AH11" s="146"/>
      <c r="AI11" s="35"/>
      <c r="AJ11" s="35"/>
      <c r="AK11" s="35"/>
      <c r="AL11" s="35"/>
      <c r="AM11" s="35"/>
      <c r="AN11" s="35"/>
      <c r="AO11" s="35"/>
      <c r="AP11" s="35"/>
      <c r="AQ11" s="35"/>
      <c r="AR11" s="35"/>
      <c r="AS11" s="35"/>
      <c r="AT11" s="35"/>
      <c r="AU11" s="35"/>
      <c r="AV11" s="35"/>
      <c r="AW11" s="35"/>
      <c r="AX11" s="35"/>
      <c r="AY11" s="35"/>
      <c r="AZ11" s="35"/>
      <c r="BA11" s="35"/>
      <c r="BB11" s="35"/>
      <c r="BC11" s="35"/>
      <c r="BD11" s="35"/>
      <c r="BE11" s="35"/>
      <c r="BF11" s="35"/>
      <c r="BG11" s="35"/>
      <c r="BH11" s="35"/>
      <c r="BI11" s="35"/>
      <c r="BJ11" s="35"/>
      <c r="BK11" s="35"/>
      <c r="BL11" s="35"/>
      <c r="BM11" s="66"/>
    </row>
    <row r="12" spans="1:65">
      <c r="A12" s="15" t="s">
        <v>10</v>
      </c>
      <c r="B12" s="22">
        <v>16.891545000000001</v>
      </c>
      <c r="C12" s="43">
        <v>3.9124115000000002</v>
      </c>
      <c r="D12" s="22">
        <v>32.796781000000003</v>
      </c>
      <c r="E12" s="43">
        <v>6.0814129000000001</v>
      </c>
      <c r="F12" s="22">
        <v>27.458849000000001</v>
      </c>
      <c r="G12" s="43">
        <v>4.9658740000000003</v>
      </c>
      <c r="H12" s="22">
        <v>4.8664367999999998</v>
      </c>
      <c r="I12" s="43">
        <v>2.8940115</v>
      </c>
      <c r="J12" s="22">
        <v>4.5946286000000001</v>
      </c>
      <c r="K12" s="43">
        <v>1.7383006000000001</v>
      </c>
      <c r="L12" s="22">
        <v>8.2118324000000005</v>
      </c>
      <c r="M12" s="43">
        <v>2.4055073</v>
      </c>
      <c r="N12" s="22">
        <v>45.705666999999998</v>
      </c>
      <c r="O12" s="43">
        <v>4.2696847</v>
      </c>
      <c r="P12" s="22">
        <v>30.018498999999998</v>
      </c>
      <c r="Q12" s="43">
        <v>4.0223411999999996</v>
      </c>
      <c r="R12" s="22">
        <v>1.6976883</v>
      </c>
      <c r="S12" s="43">
        <v>1.0013992</v>
      </c>
      <c r="T12" s="22" t="s">
        <v>22</v>
      </c>
      <c r="U12" s="43" t="s">
        <v>22</v>
      </c>
      <c r="V12" s="22">
        <v>22.304722999999999</v>
      </c>
      <c r="W12" s="43">
        <v>2.6047476000000001</v>
      </c>
      <c r="X12" s="22">
        <v>65.932036999999994</v>
      </c>
      <c r="Y12" s="43">
        <v>3.7733403999999999</v>
      </c>
      <c r="Z12" s="22" t="s">
        <v>22</v>
      </c>
      <c r="AA12" s="43" t="s">
        <v>22</v>
      </c>
      <c r="AB12" s="22" t="s">
        <v>22</v>
      </c>
      <c r="AC12" s="43" t="s">
        <v>22</v>
      </c>
      <c r="AD12" s="22">
        <v>3.8642517000000001</v>
      </c>
      <c r="AE12" s="43">
        <v>1.9246217999999999</v>
      </c>
      <c r="AF12" s="22">
        <v>90.557585000000003</v>
      </c>
      <c r="AG12" s="43">
        <v>3.2705964999999999</v>
      </c>
      <c r="AH12" s="72">
        <v>37.099874</v>
      </c>
      <c r="AI12" s="43">
        <v>2.8964688999999999</v>
      </c>
      <c r="AJ12" s="22">
        <v>23.987106000000001</v>
      </c>
      <c r="AK12" s="43">
        <v>2.7261399000000002</v>
      </c>
      <c r="AL12" s="22">
        <v>8.5759367999999991</v>
      </c>
      <c r="AM12" s="43">
        <v>2.2432184999999998</v>
      </c>
      <c r="AN12" s="22" t="s">
        <v>22</v>
      </c>
      <c r="AO12" s="43" t="s">
        <v>22</v>
      </c>
      <c r="AP12" s="22">
        <v>13.232647</v>
      </c>
      <c r="AQ12" s="43">
        <v>2.2214714999999998</v>
      </c>
      <c r="AR12" s="22">
        <v>15.144062999999999</v>
      </c>
      <c r="AS12" s="43">
        <v>2.656628</v>
      </c>
      <c r="AT12" s="22">
        <v>38.079531000000003</v>
      </c>
      <c r="AU12" s="43">
        <v>2.9118696000000002</v>
      </c>
      <c r="AV12" s="22">
        <v>6.5764078000000001</v>
      </c>
      <c r="AW12" s="43">
        <v>1.7260698000000001</v>
      </c>
      <c r="AX12" s="22">
        <v>4.8284970999999999</v>
      </c>
      <c r="AY12" s="43">
        <v>1.7803644000000001</v>
      </c>
      <c r="AZ12" s="22">
        <v>3.6453359000000001</v>
      </c>
      <c r="BA12" s="43">
        <v>1.3768488999999999</v>
      </c>
      <c r="BB12" s="22">
        <v>38.979629000000003</v>
      </c>
      <c r="BC12" s="43">
        <v>3.3569768999999998</v>
      </c>
      <c r="BD12" s="22">
        <v>34.378371000000001</v>
      </c>
      <c r="BE12" s="43">
        <v>3.1136539999999999</v>
      </c>
      <c r="BF12" s="22" t="s">
        <v>22</v>
      </c>
      <c r="BG12" s="43" t="s">
        <v>22</v>
      </c>
      <c r="BH12" s="22" t="s">
        <v>22</v>
      </c>
      <c r="BI12" s="43" t="s">
        <v>22</v>
      </c>
      <c r="BJ12" s="22" t="s">
        <v>22</v>
      </c>
      <c r="BK12" s="43" t="s">
        <v>22</v>
      </c>
      <c r="BL12" s="22" t="s">
        <v>22</v>
      </c>
      <c r="BM12" s="60" t="s">
        <v>22</v>
      </c>
    </row>
    <row r="13" spans="1:65">
      <c r="A13" s="15" t="s">
        <v>11</v>
      </c>
      <c r="B13" s="22" t="s">
        <v>22</v>
      </c>
      <c r="C13" s="43" t="s">
        <v>22</v>
      </c>
      <c r="D13" s="22" t="s">
        <v>22</v>
      </c>
      <c r="E13" s="43" t="s">
        <v>22</v>
      </c>
      <c r="F13" s="22" t="s">
        <v>22</v>
      </c>
      <c r="G13" s="43" t="s">
        <v>22</v>
      </c>
      <c r="H13" s="22" t="s">
        <v>22</v>
      </c>
      <c r="I13" s="43" t="s">
        <v>22</v>
      </c>
      <c r="J13" s="22">
        <v>4.7919305000000003</v>
      </c>
      <c r="K13" s="43">
        <v>1.8124448</v>
      </c>
      <c r="L13" s="22">
        <v>9.5554805999999992</v>
      </c>
      <c r="M13" s="43">
        <v>2.5349615000000001</v>
      </c>
      <c r="N13" s="22">
        <v>52.945186</v>
      </c>
      <c r="O13" s="43">
        <v>4.3763683999999996</v>
      </c>
      <c r="P13" s="22">
        <v>22.369365999999999</v>
      </c>
      <c r="Q13" s="43">
        <v>3.3734703000000001</v>
      </c>
      <c r="R13" s="22">
        <v>2.7870732</v>
      </c>
      <c r="S13" s="43">
        <v>1.0465500000000001</v>
      </c>
      <c r="T13" s="22" t="s">
        <v>22</v>
      </c>
      <c r="U13" s="43" t="s">
        <v>22</v>
      </c>
      <c r="V13" s="22">
        <v>26.355913000000001</v>
      </c>
      <c r="W13" s="43">
        <v>2.8335309</v>
      </c>
      <c r="X13" s="22">
        <v>65.144623999999993</v>
      </c>
      <c r="Y13" s="43">
        <v>2.9615640000000001</v>
      </c>
      <c r="Z13" s="22" t="s">
        <v>22</v>
      </c>
      <c r="AA13" s="43" t="s">
        <v>22</v>
      </c>
      <c r="AB13" s="22" t="s">
        <v>22</v>
      </c>
      <c r="AC13" s="43" t="s">
        <v>22</v>
      </c>
      <c r="AD13" s="22">
        <v>5.4005276000000002</v>
      </c>
      <c r="AE13" s="43">
        <v>2.2637982000000001</v>
      </c>
      <c r="AF13" s="22">
        <v>92.876519000000002</v>
      </c>
      <c r="AG13" s="43">
        <v>2.2694993999999999</v>
      </c>
      <c r="AH13" s="72">
        <v>63.379142000000002</v>
      </c>
      <c r="AI13" s="43">
        <v>3.9382793</v>
      </c>
      <c r="AJ13" s="22">
        <v>18.515031</v>
      </c>
      <c r="AK13" s="43">
        <v>3.3841261</v>
      </c>
      <c r="AL13" s="22">
        <v>3.3799826999999998</v>
      </c>
      <c r="AM13" s="43">
        <v>2.1634169000000001</v>
      </c>
      <c r="AN13" s="22" t="s">
        <v>22</v>
      </c>
      <c r="AO13" s="43" t="s">
        <v>22</v>
      </c>
      <c r="AP13" s="22">
        <v>35.318852999999997</v>
      </c>
      <c r="AQ13" s="43">
        <v>3.0384009000000001</v>
      </c>
      <c r="AR13" s="22">
        <v>16.417556000000001</v>
      </c>
      <c r="AS13" s="43">
        <v>2.1503918</v>
      </c>
      <c r="AT13" s="22">
        <v>23.889303000000002</v>
      </c>
      <c r="AU13" s="43">
        <v>3.3151118999999998</v>
      </c>
      <c r="AV13" s="22" t="s">
        <v>22</v>
      </c>
      <c r="AW13" s="43" t="s">
        <v>22</v>
      </c>
      <c r="AX13" s="22">
        <v>21.233747999999999</v>
      </c>
      <c r="AY13" s="43">
        <v>3.0805612999999998</v>
      </c>
      <c r="AZ13" s="22">
        <v>5.3743372999999997</v>
      </c>
      <c r="BA13" s="43">
        <v>1.9274258</v>
      </c>
      <c r="BB13" s="22">
        <v>44.182312000000003</v>
      </c>
      <c r="BC13" s="43">
        <v>3.9725617999999998</v>
      </c>
      <c r="BD13" s="22">
        <v>14.271328</v>
      </c>
      <c r="BE13" s="43">
        <v>3.0965549999999999</v>
      </c>
      <c r="BF13" s="22" t="s">
        <v>22</v>
      </c>
      <c r="BG13" s="43" t="s">
        <v>22</v>
      </c>
      <c r="BH13" s="22" t="s">
        <v>22</v>
      </c>
      <c r="BI13" s="43" t="s">
        <v>22</v>
      </c>
      <c r="BJ13" s="22" t="s">
        <v>22</v>
      </c>
      <c r="BK13" s="43" t="s">
        <v>22</v>
      </c>
      <c r="BL13" s="22" t="s">
        <v>22</v>
      </c>
      <c r="BM13" s="60" t="s">
        <v>22</v>
      </c>
    </row>
    <row r="14" spans="1:65">
      <c r="A14" s="15" t="s">
        <v>12</v>
      </c>
      <c r="B14" s="22">
        <v>13.186605999999999</v>
      </c>
      <c r="C14" s="43">
        <v>2.1443425</v>
      </c>
      <c r="D14" s="22">
        <v>45.085586999999997</v>
      </c>
      <c r="E14" s="43">
        <v>3.5233143</v>
      </c>
      <c r="F14" s="22">
        <v>31.459229000000001</v>
      </c>
      <c r="G14" s="43">
        <v>3.7348504</v>
      </c>
      <c r="H14" s="22">
        <v>3.4242534999999998</v>
      </c>
      <c r="I14" s="43">
        <v>1.8783540000000001</v>
      </c>
      <c r="J14" s="22">
        <v>5.2946593999999996</v>
      </c>
      <c r="K14" s="43">
        <v>1.6228996</v>
      </c>
      <c r="L14" s="22">
        <v>12.940408</v>
      </c>
      <c r="M14" s="43">
        <v>2.0806399999999998</v>
      </c>
      <c r="N14" s="22">
        <v>47.628957999999997</v>
      </c>
      <c r="O14" s="43">
        <v>3.4003543000000001</v>
      </c>
      <c r="P14" s="22">
        <v>28.542798000000001</v>
      </c>
      <c r="Q14" s="43">
        <v>3.3978975</v>
      </c>
      <c r="R14" s="22">
        <v>2.4944679999999999</v>
      </c>
      <c r="S14" s="43">
        <v>0.91959780000000002</v>
      </c>
      <c r="T14" s="22">
        <v>1.4057393</v>
      </c>
      <c r="U14" s="43">
        <v>0.64899220000000002</v>
      </c>
      <c r="V14" s="22">
        <v>24.705767999999999</v>
      </c>
      <c r="W14" s="43">
        <v>2.4124064000000001</v>
      </c>
      <c r="X14" s="22">
        <v>68.856093999999999</v>
      </c>
      <c r="Y14" s="43">
        <v>2.3442493</v>
      </c>
      <c r="Z14" s="22">
        <v>1.8725383</v>
      </c>
      <c r="AA14" s="43">
        <v>1.2270711000000001</v>
      </c>
      <c r="AB14" s="22" t="s">
        <v>22</v>
      </c>
      <c r="AC14" s="43" t="s">
        <v>22</v>
      </c>
      <c r="AD14" s="22">
        <v>5.4517791000000004</v>
      </c>
      <c r="AE14" s="43">
        <v>1.9324885999999999</v>
      </c>
      <c r="AF14" s="22">
        <v>91.136645000000001</v>
      </c>
      <c r="AG14" s="43">
        <v>2.6530421</v>
      </c>
      <c r="AH14" s="72">
        <v>39.509414999999997</v>
      </c>
      <c r="AI14" s="43">
        <v>2.0483498</v>
      </c>
      <c r="AJ14" s="22">
        <v>34.963107999999998</v>
      </c>
      <c r="AK14" s="43">
        <v>2.1215215999999999</v>
      </c>
      <c r="AL14" s="22">
        <v>8.0579031000000008</v>
      </c>
      <c r="AM14" s="43">
        <v>1.4082479999999999</v>
      </c>
      <c r="AN14" s="22" t="s">
        <v>22</v>
      </c>
      <c r="AO14" s="43" t="s">
        <v>22</v>
      </c>
      <c r="AP14" s="22">
        <v>18.432919999999999</v>
      </c>
      <c r="AQ14" s="43">
        <v>1.5088547999999999</v>
      </c>
      <c r="AR14" s="22">
        <v>24.891708999999999</v>
      </c>
      <c r="AS14" s="43">
        <v>1.7718597</v>
      </c>
      <c r="AT14" s="22">
        <v>38.043205</v>
      </c>
      <c r="AU14" s="43">
        <v>1.9948148000000001</v>
      </c>
      <c r="AV14" s="22">
        <v>5.0970974</v>
      </c>
      <c r="AW14" s="43">
        <v>1.1077481</v>
      </c>
      <c r="AX14" s="22">
        <v>7.2527352</v>
      </c>
      <c r="AY14" s="43">
        <v>1.4146493</v>
      </c>
      <c r="AZ14" s="22">
        <v>5.8061835000000004</v>
      </c>
      <c r="BA14" s="43">
        <v>1.3991461999999999</v>
      </c>
      <c r="BB14" s="22">
        <v>44.403407000000001</v>
      </c>
      <c r="BC14" s="43">
        <v>2.5656943999999999</v>
      </c>
      <c r="BD14" s="22">
        <v>33.881843000000003</v>
      </c>
      <c r="BE14" s="43">
        <v>2.8989180999999999</v>
      </c>
      <c r="BF14" s="22">
        <v>2.4259883000000002</v>
      </c>
      <c r="BG14" s="43">
        <v>1.4466208</v>
      </c>
      <c r="BH14" s="22" t="s">
        <v>22</v>
      </c>
      <c r="BI14" s="43" t="s">
        <v>22</v>
      </c>
      <c r="BJ14" s="22">
        <v>18.927268999999999</v>
      </c>
      <c r="BK14" s="43">
        <v>3.7832796000000002</v>
      </c>
      <c r="BL14" s="22">
        <v>73.743279000000001</v>
      </c>
      <c r="BM14" s="60">
        <v>4.6240699999999997</v>
      </c>
    </row>
    <row r="15" spans="1:65">
      <c r="A15" s="89" t="s">
        <v>76</v>
      </c>
      <c r="B15" s="22">
        <v>21.270621999999999</v>
      </c>
      <c r="C15" s="43">
        <v>2.6735612</v>
      </c>
      <c r="D15" s="22">
        <v>40.802629000000003</v>
      </c>
      <c r="E15" s="43">
        <v>3.8396626</v>
      </c>
      <c r="F15" s="22">
        <v>27.95401</v>
      </c>
      <c r="G15" s="43">
        <v>4.1637563000000002</v>
      </c>
      <c r="H15" s="22">
        <v>4.3626342999999999</v>
      </c>
      <c r="I15" s="43">
        <v>1.7123782999999999</v>
      </c>
      <c r="J15" s="22">
        <v>5.2839856999999997</v>
      </c>
      <c r="K15" s="43">
        <v>2.2360064999999998</v>
      </c>
      <c r="L15" s="22">
        <v>11.374706</v>
      </c>
      <c r="M15" s="43">
        <v>3.4164186000000001</v>
      </c>
      <c r="N15" s="22">
        <v>47.672114999999998</v>
      </c>
      <c r="O15" s="43">
        <v>6.317539</v>
      </c>
      <c r="P15" s="22">
        <v>31.762926</v>
      </c>
      <c r="Q15" s="43">
        <v>6.4925926</v>
      </c>
      <c r="R15" s="22" t="s">
        <v>22</v>
      </c>
      <c r="S15" s="43" t="s">
        <v>22</v>
      </c>
      <c r="T15" s="22">
        <v>5.1760685999999998</v>
      </c>
      <c r="U15" s="43">
        <v>4.0851179000000002</v>
      </c>
      <c r="V15" s="22">
        <v>26.658176999999998</v>
      </c>
      <c r="W15" s="43">
        <v>7.1910185999999996</v>
      </c>
      <c r="X15" s="22">
        <v>66.404347999999999</v>
      </c>
      <c r="Y15" s="43">
        <v>7.4501987999999999</v>
      </c>
      <c r="Z15" s="22" t="s">
        <v>22</v>
      </c>
      <c r="AA15" s="43" t="s">
        <v>22</v>
      </c>
      <c r="AB15" s="22" t="s">
        <v>22</v>
      </c>
      <c r="AC15" s="43" t="s">
        <v>22</v>
      </c>
      <c r="AD15" s="22" t="s">
        <v>22</v>
      </c>
      <c r="AE15" s="43" t="s">
        <v>22</v>
      </c>
      <c r="AF15" s="22" t="s">
        <v>22</v>
      </c>
      <c r="AG15" s="43" t="s">
        <v>22</v>
      </c>
      <c r="AH15" s="72">
        <v>68.621015999999997</v>
      </c>
      <c r="AI15" s="43">
        <v>3.7934152000000001</v>
      </c>
      <c r="AJ15" s="22">
        <v>19.839860999999999</v>
      </c>
      <c r="AK15" s="43">
        <v>2.8857077000000002</v>
      </c>
      <c r="AL15" s="22">
        <v>2.376099</v>
      </c>
      <c r="AM15" s="43">
        <v>1.2350108</v>
      </c>
      <c r="AN15" s="22" t="s">
        <v>22</v>
      </c>
      <c r="AO15" s="43" t="s">
        <v>22</v>
      </c>
      <c r="AP15" s="22" t="s">
        <v>22</v>
      </c>
      <c r="AQ15" s="43" t="s">
        <v>22</v>
      </c>
      <c r="AR15" s="22" t="s">
        <v>22</v>
      </c>
      <c r="AS15" s="43" t="s">
        <v>22</v>
      </c>
      <c r="AT15" s="22" t="s">
        <v>22</v>
      </c>
      <c r="AU15" s="43" t="s">
        <v>22</v>
      </c>
      <c r="AV15" s="22" t="s">
        <v>22</v>
      </c>
      <c r="AW15" s="43" t="s">
        <v>22</v>
      </c>
      <c r="AX15" s="22" t="s">
        <v>22</v>
      </c>
      <c r="AY15" s="43" t="s">
        <v>22</v>
      </c>
      <c r="AZ15" s="22" t="s">
        <v>22</v>
      </c>
      <c r="BA15" s="43" t="s">
        <v>22</v>
      </c>
      <c r="BB15" s="22" t="s">
        <v>22</v>
      </c>
      <c r="BC15" s="43" t="s">
        <v>22</v>
      </c>
      <c r="BD15" s="22" t="s">
        <v>22</v>
      </c>
      <c r="BE15" s="43" t="s">
        <v>22</v>
      </c>
      <c r="BF15" s="22" t="s">
        <v>22</v>
      </c>
      <c r="BG15" s="43" t="s">
        <v>22</v>
      </c>
      <c r="BH15" s="22" t="s">
        <v>22</v>
      </c>
      <c r="BI15" s="43" t="s">
        <v>22</v>
      </c>
      <c r="BJ15" s="22" t="s">
        <v>22</v>
      </c>
      <c r="BK15" s="43" t="s">
        <v>22</v>
      </c>
      <c r="BL15" s="22" t="s">
        <v>22</v>
      </c>
      <c r="BM15" s="60" t="s">
        <v>22</v>
      </c>
    </row>
    <row r="16" spans="1:65">
      <c r="A16" s="15" t="s">
        <v>13</v>
      </c>
      <c r="B16" s="22" t="s">
        <v>22</v>
      </c>
      <c r="C16" s="43" t="s">
        <v>22</v>
      </c>
      <c r="D16" s="22" t="s">
        <v>22</v>
      </c>
      <c r="E16" s="43" t="s">
        <v>22</v>
      </c>
      <c r="F16" s="22" t="s">
        <v>22</v>
      </c>
      <c r="G16" s="43" t="s">
        <v>22</v>
      </c>
      <c r="H16" s="22" t="s">
        <v>22</v>
      </c>
      <c r="I16" s="43" t="s">
        <v>22</v>
      </c>
      <c r="J16" s="22">
        <v>7.7286771999999999</v>
      </c>
      <c r="K16" s="43">
        <v>3.4965340999999999</v>
      </c>
      <c r="L16" s="22">
        <v>14.889849999999999</v>
      </c>
      <c r="M16" s="43">
        <v>3.1999506000000002</v>
      </c>
      <c r="N16" s="22">
        <v>49.654631999999999</v>
      </c>
      <c r="O16" s="43">
        <v>5.0014750000000001</v>
      </c>
      <c r="P16" s="22">
        <v>20.188229</v>
      </c>
      <c r="Q16" s="43">
        <v>4.8195423999999996</v>
      </c>
      <c r="R16" s="22">
        <v>0.90184039999999999</v>
      </c>
      <c r="S16" s="43">
        <v>0.63169960000000003</v>
      </c>
      <c r="T16" s="22">
        <v>1.7606006999999999</v>
      </c>
      <c r="U16" s="43">
        <v>1.0632149</v>
      </c>
      <c r="V16" s="22">
        <v>25.177246</v>
      </c>
      <c r="W16" s="43">
        <v>3.2858236999999999</v>
      </c>
      <c r="X16" s="22">
        <v>66.705974999999995</v>
      </c>
      <c r="Y16" s="43">
        <v>3.4741762999999999</v>
      </c>
      <c r="Z16" s="22" t="s">
        <v>22</v>
      </c>
      <c r="AA16" s="43" t="s">
        <v>22</v>
      </c>
      <c r="AB16" s="22" t="s">
        <v>22</v>
      </c>
      <c r="AC16" s="43" t="s">
        <v>22</v>
      </c>
      <c r="AD16" s="22">
        <v>6.4913229000000001</v>
      </c>
      <c r="AE16" s="43">
        <v>3.8952705999999999</v>
      </c>
      <c r="AF16" s="22">
        <v>89.702202</v>
      </c>
      <c r="AG16" s="43">
        <v>4.2133798000000002</v>
      </c>
      <c r="AH16" s="72">
        <v>60.257852999999997</v>
      </c>
      <c r="AI16" s="43">
        <v>6.2084674</v>
      </c>
      <c r="AJ16" s="22">
        <v>22.447610000000001</v>
      </c>
      <c r="AK16" s="43">
        <v>5.5402936</v>
      </c>
      <c r="AL16" s="22">
        <v>2.1419736</v>
      </c>
      <c r="AM16" s="43">
        <v>2.8255583999999998</v>
      </c>
      <c r="AN16" s="22" t="s">
        <v>22</v>
      </c>
      <c r="AO16" s="43" t="s">
        <v>22</v>
      </c>
      <c r="AP16" s="22">
        <v>38.368616000000003</v>
      </c>
      <c r="AQ16" s="43">
        <v>4.0806946000000002</v>
      </c>
      <c r="AR16" s="22">
        <v>18.902014000000001</v>
      </c>
      <c r="AS16" s="43">
        <v>3.2721146000000001</v>
      </c>
      <c r="AT16" s="22">
        <v>20.173020000000001</v>
      </c>
      <c r="AU16" s="43">
        <v>4.0217128000000004</v>
      </c>
      <c r="AV16" s="22">
        <v>2.2365596000000001</v>
      </c>
      <c r="AW16" s="43">
        <v>1.3634291999999999</v>
      </c>
      <c r="AX16" s="22">
        <v>16.935309</v>
      </c>
      <c r="AY16" s="43">
        <v>3.5939994</v>
      </c>
      <c r="AZ16" s="22">
        <v>4.2397856999999997</v>
      </c>
      <c r="BA16" s="43">
        <v>1.588538</v>
      </c>
      <c r="BB16" s="22">
        <v>36.395803000000001</v>
      </c>
      <c r="BC16" s="43">
        <v>5.1751266999999999</v>
      </c>
      <c r="BD16" s="22">
        <v>22.341137</v>
      </c>
      <c r="BE16" s="43">
        <v>4.6735907000000001</v>
      </c>
      <c r="BF16" s="22" t="s">
        <v>22</v>
      </c>
      <c r="BG16" s="43" t="s">
        <v>22</v>
      </c>
      <c r="BH16" s="22" t="s">
        <v>22</v>
      </c>
      <c r="BI16" s="43" t="s">
        <v>22</v>
      </c>
      <c r="BJ16" s="22" t="s">
        <v>22</v>
      </c>
      <c r="BK16" s="43" t="s">
        <v>22</v>
      </c>
      <c r="BL16" s="22" t="s">
        <v>22</v>
      </c>
      <c r="BM16" s="60" t="s">
        <v>22</v>
      </c>
    </row>
    <row r="17" spans="1:65">
      <c r="A17" s="15" t="s">
        <v>14</v>
      </c>
      <c r="B17" s="22">
        <v>38.068126999999997</v>
      </c>
      <c r="C17" s="43">
        <v>4.7668245000000002</v>
      </c>
      <c r="D17" s="22">
        <v>26.014150999999998</v>
      </c>
      <c r="E17" s="43">
        <v>5.0194830000000001</v>
      </c>
      <c r="F17" s="22">
        <v>17.595420000000001</v>
      </c>
      <c r="G17" s="43">
        <v>4.8559343999999998</v>
      </c>
      <c r="H17" s="22" t="s">
        <v>22</v>
      </c>
      <c r="I17" s="43" t="s">
        <v>22</v>
      </c>
      <c r="J17" s="22">
        <v>7.7030704999999999</v>
      </c>
      <c r="K17" s="43">
        <v>2.1490703</v>
      </c>
      <c r="L17" s="22">
        <v>12.874515000000001</v>
      </c>
      <c r="M17" s="43">
        <v>3.3767231999999998</v>
      </c>
      <c r="N17" s="22">
        <v>49.887366999999998</v>
      </c>
      <c r="O17" s="43">
        <v>4.8689755000000003</v>
      </c>
      <c r="P17" s="22">
        <v>25.518540999999999</v>
      </c>
      <c r="Q17" s="43">
        <v>4.2229976999999996</v>
      </c>
      <c r="R17" s="22">
        <v>2.4260381999999998</v>
      </c>
      <c r="S17" s="43">
        <v>0.7836611</v>
      </c>
      <c r="T17" s="22" t="s">
        <v>22</v>
      </c>
      <c r="U17" s="43" t="s">
        <v>22</v>
      </c>
      <c r="V17" s="22">
        <v>22.550433999999999</v>
      </c>
      <c r="W17" s="43">
        <v>3.1982336999999998</v>
      </c>
      <c r="X17" s="22">
        <v>71.944937999999993</v>
      </c>
      <c r="Y17" s="43">
        <v>3.4524309</v>
      </c>
      <c r="Z17" s="22" t="s">
        <v>22</v>
      </c>
      <c r="AA17" s="43" t="s">
        <v>22</v>
      </c>
      <c r="AB17" s="22" t="s">
        <v>22</v>
      </c>
      <c r="AC17" s="43" t="s">
        <v>22</v>
      </c>
      <c r="AD17" s="22">
        <v>2.9014399000000002</v>
      </c>
      <c r="AE17" s="43">
        <v>1.7773322</v>
      </c>
      <c r="AF17" s="22">
        <v>96.455323000000007</v>
      </c>
      <c r="AG17" s="43">
        <v>1.9456450999999999</v>
      </c>
      <c r="AH17" s="72">
        <v>24.697133000000001</v>
      </c>
      <c r="AI17" s="43">
        <v>2.8411520000000001</v>
      </c>
      <c r="AJ17" s="22">
        <v>51.419888999999998</v>
      </c>
      <c r="AK17" s="43">
        <v>3.0316451999999998</v>
      </c>
      <c r="AL17" s="22">
        <v>4.0483323999999996</v>
      </c>
      <c r="AM17" s="43">
        <v>1.3557250000000001</v>
      </c>
      <c r="AN17" s="22" t="s">
        <v>22</v>
      </c>
      <c r="AO17" s="43" t="s">
        <v>22</v>
      </c>
      <c r="AP17" s="22">
        <v>13.017358</v>
      </c>
      <c r="AQ17" s="43">
        <v>1.5930776</v>
      </c>
      <c r="AR17" s="22">
        <v>37.465701000000003</v>
      </c>
      <c r="AS17" s="43">
        <v>2.5201543000000002</v>
      </c>
      <c r="AT17" s="22">
        <v>33.358646999999998</v>
      </c>
      <c r="AU17" s="43">
        <v>2.5445064999999998</v>
      </c>
      <c r="AV17" s="22">
        <v>1.5153462</v>
      </c>
      <c r="AW17" s="43">
        <v>0.60969240000000002</v>
      </c>
      <c r="AX17" s="22">
        <v>5.3223165999999997</v>
      </c>
      <c r="AY17" s="43">
        <v>1.0772492</v>
      </c>
      <c r="AZ17" s="22">
        <v>7.4092669000000004</v>
      </c>
      <c r="BA17" s="43">
        <v>1.4020448000000001</v>
      </c>
      <c r="BB17" s="22">
        <v>58.717562000000001</v>
      </c>
      <c r="BC17" s="43">
        <v>2.2126039999999998</v>
      </c>
      <c r="BD17" s="22">
        <v>19.590958000000001</v>
      </c>
      <c r="BE17" s="43">
        <v>2.1823948999999998</v>
      </c>
      <c r="BF17" s="22" t="s">
        <v>22</v>
      </c>
      <c r="BG17" s="43" t="s">
        <v>22</v>
      </c>
      <c r="BH17" s="22" t="s">
        <v>22</v>
      </c>
      <c r="BI17" s="43" t="s">
        <v>22</v>
      </c>
      <c r="BJ17" s="22">
        <v>27.248989999999999</v>
      </c>
      <c r="BK17" s="43">
        <v>5.0350562999999999</v>
      </c>
      <c r="BL17" s="22">
        <v>66.593630000000005</v>
      </c>
      <c r="BM17" s="60">
        <v>5.1369182999999996</v>
      </c>
    </row>
    <row r="18" spans="1:65">
      <c r="A18" s="15" t="s">
        <v>32</v>
      </c>
      <c r="B18" s="22">
        <v>21.884305999999999</v>
      </c>
      <c r="C18" s="43">
        <v>3.2929392000000002</v>
      </c>
      <c r="D18" s="22">
        <v>36.708545999999998</v>
      </c>
      <c r="E18" s="43">
        <v>5.0122359000000003</v>
      </c>
      <c r="F18" s="22">
        <v>31.843173</v>
      </c>
      <c r="G18" s="43">
        <v>5.1533182000000002</v>
      </c>
      <c r="H18" s="22">
        <v>4.4790595</v>
      </c>
      <c r="I18" s="43">
        <v>2.4696465999999999</v>
      </c>
      <c r="J18" s="22">
        <v>3.8493213000000002</v>
      </c>
      <c r="K18" s="43">
        <v>1.4627216999999999</v>
      </c>
      <c r="L18" s="22">
        <v>5.9647496000000002</v>
      </c>
      <c r="M18" s="43">
        <v>2.3442094999999998</v>
      </c>
      <c r="N18" s="22">
        <v>57.683301</v>
      </c>
      <c r="O18" s="43">
        <v>3.6171967</v>
      </c>
      <c r="P18" s="22">
        <v>29.356819999999999</v>
      </c>
      <c r="Q18" s="43">
        <v>3.6702623000000001</v>
      </c>
      <c r="R18" s="22">
        <v>1.5030021</v>
      </c>
      <c r="S18" s="43">
        <v>0.9043042</v>
      </c>
      <c r="T18" s="22" t="s">
        <v>22</v>
      </c>
      <c r="U18" s="43" t="s">
        <v>22</v>
      </c>
      <c r="V18" s="22">
        <v>21.539211999999999</v>
      </c>
      <c r="W18" s="43">
        <v>2.8881109999999999</v>
      </c>
      <c r="X18" s="22">
        <v>74.833878999999996</v>
      </c>
      <c r="Y18" s="43">
        <v>3.2553380999999999</v>
      </c>
      <c r="Z18" s="22" t="s">
        <v>22</v>
      </c>
      <c r="AA18" s="43" t="s">
        <v>22</v>
      </c>
      <c r="AB18" s="22" t="s">
        <v>22</v>
      </c>
      <c r="AC18" s="43" t="s">
        <v>22</v>
      </c>
      <c r="AD18" s="22" t="s">
        <v>22</v>
      </c>
      <c r="AE18" s="43" t="s">
        <v>22</v>
      </c>
      <c r="AF18" s="22" t="s">
        <v>22</v>
      </c>
      <c r="AG18" s="43" t="s">
        <v>22</v>
      </c>
      <c r="AH18" s="72">
        <v>42.678775999999999</v>
      </c>
      <c r="AI18" s="43">
        <v>3.7168671</v>
      </c>
      <c r="AJ18" s="22">
        <v>36.196396</v>
      </c>
      <c r="AK18" s="43">
        <v>4.0929415999999996</v>
      </c>
      <c r="AL18" s="22">
        <v>7.0260822000000003</v>
      </c>
      <c r="AM18" s="43">
        <v>2.3734033000000001</v>
      </c>
      <c r="AN18" s="22" t="s">
        <v>22</v>
      </c>
      <c r="AO18" s="43" t="s">
        <v>22</v>
      </c>
      <c r="AP18" s="22">
        <v>18.132963</v>
      </c>
      <c r="AQ18" s="43">
        <v>2.6330529</v>
      </c>
      <c r="AR18" s="22">
        <v>27.729697999999999</v>
      </c>
      <c r="AS18" s="43">
        <v>3.7561629999999999</v>
      </c>
      <c r="AT18" s="22">
        <v>40.451464999999999</v>
      </c>
      <c r="AU18" s="43">
        <v>3.7566149000000002</v>
      </c>
      <c r="AV18" s="22">
        <v>4.1987962999999997</v>
      </c>
      <c r="AW18" s="43">
        <v>1.7134096999999999</v>
      </c>
      <c r="AX18" s="22">
        <v>7.0125285999999996</v>
      </c>
      <c r="AY18" s="43">
        <v>2.2732744</v>
      </c>
      <c r="AZ18" s="22">
        <v>4.2470889999999999</v>
      </c>
      <c r="BA18" s="43">
        <v>2.0128925999999998</v>
      </c>
      <c r="BB18" s="22">
        <v>49.578842999999999</v>
      </c>
      <c r="BC18" s="43">
        <v>4.9518931000000004</v>
      </c>
      <c r="BD18" s="22">
        <v>32.582656999999998</v>
      </c>
      <c r="BE18" s="43">
        <v>4.4523386</v>
      </c>
      <c r="BF18" s="22" t="s">
        <v>22</v>
      </c>
      <c r="BG18" s="43" t="s">
        <v>22</v>
      </c>
      <c r="BH18" s="22" t="s">
        <v>22</v>
      </c>
      <c r="BI18" s="43" t="s">
        <v>22</v>
      </c>
      <c r="BJ18" s="22" t="s">
        <v>22</v>
      </c>
      <c r="BK18" s="43" t="s">
        <v>22</v>
      </c>
      <c r="BL18" s="22" t="s">
        <v>22</v>
      </c>
      <c r="BM18" s="60" t="s">
        <v>22</v>
      </c>
    </row>
    <row r="19" spans="1:65">
      <c r="A19" s="15" t="s">
        <v>15</v>
      </c>
      <c r="B19" s="22" t="s">
        <v>22</v>
      </c>
      <c r="C19" s="43" t="s">
        <v>22</v>
      </c>
      <c r="D19" s="22" t="s">
        <v>22</v>
      </c>
      <c r="E19" s="43" t="s">
        <v>22</v>
      </c>
      <c r="F19" s="22" t="s">
        <v>22</v>
      </c>
      <c r="G19" s="43" t="s">
        <v>22</v>
      </c>
      <c r="H19" s="22" t="s">
        <v>22</v>
      </c>
      <c r="I19" s="43" t="s">
        <v>22</v>
      </c>
      <c r="J19" s="22">
        <v>4.6862215000000003</v>
      </c>
      <c r="K19" s="43">
        <v>1.1303681999999999</v>
      </c>
      <c r="L19" s="22">
        <v>17.674486000000002</v>
      </c>
      <c r="M19" s="43">
        <v>2.9839047999999999</v>
      </c>
      <c r="N19" s="22">
        <v>52.552360999999998</v>
      </c>
      <c r="O19" s="43">
        <v>3.3701702</v>
      </c>
      <c r="P19" s="22">
        <v>14.70819</v>
      </c>
      <c r="Q19" s="43">
        <v>2.8576168000000002</v>
      </c>
      <c r="R19" s="22">
        <v>1.7194544</v>
      </c>
      <c r="S19" s="43">
        <v>0.64897890000000003</v>
      </c>
      <c r="T19" s="22">
        <v>1.5913603999999999</v>
      </c>
      <c r="U19" s="43">
        <v>0.67235339999999999</v>
      </c>
      <c r="V19" s="22">
        <v>32.915635999999999</v>
      </c>
      <c r="W19" s="43">
        <v>2.8645388000000001</v>
      </c>
      <c r="X19" s="22">
        <v>57.118772</v>
      </c>
      <c r="Y19" s="43">
        <v>2.9214628999999999</v>
      </c>
      <c r="Z19" s="22" t="s">
        <v>22</v>
      </c>
      <c r="AA19" s="43" t="s">
        <v>22</v>
      </c>
      <c r="AB19" s="22" t="s">
        <v>22</v>
      </c>
      <c r="AC19" s="43" t="s">
        <v>22</v>
      </c>
      <c r="AD19" s="22">
        <v>5.3706417000000002</v>
      </c>
      <c r="AE19" s="43">
        <v>2.3935965000000001</v>
      </c>
      <c r="AF19" s="22">
        <v>89.438761</v>
      </c>
      <c r="AG19" s="43">
        <v>2.7292299</v>
      </c>
      <c r="AH19" s="72">
        <v>55.099805000000003</v>
      </c>
      <c r="AI19" s="43">
        <v>3.4030729000000002</v>
      </c>
      <c r="AJ19" s="22">
        <v>20.057580000000002</v>
      </c>
      <c r="AK19" s="43">
        <v>2.7120905999999998</v>
      </c>
      <c r="AL19" s="22" t="s">
        <v>22</v>
      </c>
      <c r="AM19" s="43" t="s">
        <v>22</v>
      </c>
      <c r="AN19" s="22" t="s">
        <v>22</v>
      </c>
      <c r="AO19" s="43" t="s">
        <v>22</v>
      </c>
      <c r="AP19" s="22">
        <v>37.281075999999999</v>
      </c>
      <c r="AQ19" s="43">
        <v>1.9913434000000001</v>
      </c>
      <c r="AR19" s="22">
        <v>19.709133999999999</v>
      </c>
      <c r="AS19" s="43">
        <v>1.7665477000000001</v>
      </c>
      <c r="AT19" s="22">
        <v>12.941732999999999</v>
      </c>
      <c r="AU19" s="43">
        <v>1.6095857</v>
      </c>
      <c r="AV19" s="22" t="s">
        <v>22</v>
      </c>
      <c r="AW19" s="43" t="s">
        <v>22</v>
      </c>
      <c r="AX19" s="22">
        <v>20.662907000000001</v>
      </c>
      <c r="AY19" s="43">
        <v>2.0704965999999998</v>
      </c>
      <c r="AZ19" s="22">
        <v>6.9387547999999999</v>
      </c>
      <c r="BA19" s="43">
        <v>1.2518866</v>
      </c>
      <c r="BB19" s="22">
        <v>32.730843999999998</v>
      </c>
      <c r="BC19" s="43">
        <v>2.5133407000000001</v>
      </c>
      <c r="BD19" s="22">
        <v>8.2855872999999995</v>
      </c>
      <c r="BE19" s="43">
        <v>1.6159817000000001</v>
      </c>
      <c r="BF19" s="22" t="s">
        <v>22</v>
      </c>
      <c r="BG19" s="43" t="s">
        <v>22</v>
      </c>
      <c r="BH19" s="22" t="s">
        <v>22</v>
      </c>
      <c r="BI19" s="43" t="s">
        <v>22</v>
      </c>
      <c r="BJ19" s="22" t="s">
        <v>22</v>
      </c>
      <c r="BK19" s="43" t="s">
        <v>22</v>
      </c>
      <c r="BL19" s="22" t="s">
        <v>22</v>
      </c>
      <c r="BM19" s="60" t="s">
        <v>22</v>
      </c>
    </row>
    <row r="20" spans="1:65">
      <c r="A20" s="86" t="s">
        <v>16</v>
      </c>
      <c r="B20" s="19" t="s">
        <v>22</v>
      </c>
      <c r="C20" s="51" t="s">
        <v>22</v>
      </c>
      <c r="D20" s="19" t="s">
        <v>22</v>
      </c>
      <c r="E20" s="51" t="s">
        <v>22</v>
      </c>
      <c r="F20" s="19" t="s">
        <v>22</v>
      </c>
      <c r="G20" s="51" t="s">
        <v>22</v>
      </c>
      <c r="H20" s="19" t="s">
        <v>22</v>
      </c>
      <c r="I20" s="51" t="s">
        <v>22</v>
      </c>
      <c r="J20" s="19">
        <v>3.7229812999999998</v>
      </c>
      <c r="K20" s="51">
        <v>1.5624412999999999</v>
      </c>
      <c r="L20" s="19">
        <v>9.3265729000000004</v>
      </c>
      <c r="M20" s="51">
        <v>3.2563767000000001</v>
      </c>
      <c r="N20" s="19">
        <v>54.410809999999998</v>
      </c>
      <c r="O20" s="51">
        <v>4.3206816000000003</v>
      </c>
      <c r="P20" s="19">
        <v>30.426334000000001</v>
      </c>
      <c r="Q20" s="51">
        <v>5.0439315000000002</v>
      </c>
      <c r="R20" s="19" t="s">
        <v>22</v>
      </c>
      <c r="S20" s="51" t="s">
        <v>22</v>
      </c>
      <c r="T20" s="19" t="s">
        <v>22</v>
      </c>
      <c r="U20" s="51" t="s">
        <v>22</v>
      </c>
      <c r="V20" s="19">
        <v>23.608364999999999</v>
      </c>
      <c r="W20" s="51">
        <v>2.8910710000000002</v>
      </c>
      <c r="X20" s="19">
        <v>73.163589999999999</v>
      </c>
      <c r="Y20" s="51">
        <v>2.9327049000000001</v>
      </c>
      <c r="Z20" s="19" t="s">
        <v>22</v>
      </c>
      <c r="AA20" s="51" t="s">
        <v>22</v>
      </c>
      <c r="AB20" s="19" t="s">
        <v>22</v>
      </c>
      <c r="AC20" s="51" t="s">
        <v>22</v>
      </c>
      <c r="AD20" s="19">
        <v>3.4962981000000002</v>
      </c>
      <c r="AE20" s="51">
        <v>1.4857849999999999</v>
      </c>
      <c r="AF20" s="19">
        <v>94.733052999999998</v>
      </c>
      <c r="AG20" s="51">
        <v>1.7745115</v>
      </c>
      <c r="AH20" s="79">
        <v>34.307796000000003</v>
      </c>
      <c r="AI20" s="51">
        <v>3.7479415999999999</v>
      </c>
      <c r="AJ20" s="19">
        <v>28.811420999999999</v>
      </c>
      <c r="AK20" s="51">
        <v>3.5482661000000002</v>
      </c>
      <c r="AL20" s="19">
        <v>5.4761632000000002</v>
      </c>
      <c r="AM20" s="51">
        <v>1.9775144</v>
      </c>
      <c r="AN20" s="19" t="s">
        <v>22</v>
      </c>
      <c r="AO20" s="51" t="s">
        <v>22</v>
      </c>
      <c r="AP20" s="19">
        <v>18.428436000000001</v>
      </c>
      <c r="AQ20" s="51">
        <v>1.9253743000000001</v>
      </c>
      <c r="AR20" s="19">
        <v>28.179887000000001</v>
      </c>
      <c r="AS20" s="51">
        <v>2.1369360999999998</v>
      </c>
      <c r="AT20" s="19">
        <v>25.378983999999999</v>
      </c>
      <c r="AU20" s="51">
        <v>2.1336575</v>
      </c>
      <c r="AV20" s="19">
        <v>1.5581545999999999</v>
      </c>
      <c r="AW20" s="51">
        <v>0.68334930000000005</v>
      </c>
      <c r="AX20" s="19">
        <v>9.3835727999999996</v>
      </c>
      <c r="AY20" s="51">
        <v>1.7129285000000001</v>
      </c>
      <c r="AZ20" s="19">
        <v>11.760551</v>
      </c>
      <c r="BA20" s="51">
        <v>1.8934762000000001</v>
      </c>
      <c r="BB20" s="19">
        <v>45.002386000000001</v>
      </c>
      <c r="BC20" s="51">
        <v>3.2214029000000002</v>
      </c>
      <c r="BD20" s="19">
        <v>14.377549999999999</v>
      </c>
      <c r="BE20" s="51">
        <v>2.1634985000000002</v>
      </c>
      <c r="BF20" s="19" t="s">
        <v>22</v>
      </c>
      <c r="BG20" s="51" t="s">
        <v>22</v>
      </c>
      <c r="BH20" s="19" t="s">
        <v>22</v>
      </c>
      <c r="BI20" s="51" t="s">
        <v>22</v>
      </c>
      <c r="BJ20" s="19" t="s">
        <v>22</v>
      </c>
      <c r="BK20" s="51" t="s">
        <v>22</v>
      </c>
      <c r="BL20" s="19" t="s">
        <v>22</v>
      </c>
      <c r="BM20" s="38" t="s">
        <v>22</v>
      </c>
    </row>
    <row r="21" spans="1:65">
      <c r="A21" s="15" t="s">
        <v>31</v>
      </c>
      <c r="B21" s="22" t="s">
        <v>22</v>
      </c>
      <c r="C21" s="43" t="s">
        <v>22</v>
      </c>
      <c r="D21" s="22" t="s">
        <v>22</v>
      </c>
      <c r="E21" s="43" t="s">
        <v>22</v>
      </c>
      <c r="F21" s="22" t="s">
        <v>22</v>
      </c>
      <c r="G21" s="43" t="s">
        <v>22</v>
      </c>
      <c r="H21" s="22" t="s">
        <v>22</v>
      </c>
      <c r="I21" s="43" t="s">
        <v>22</v>
      </c>
      <c r="J21" s="22">
        <v>6.4156747000000003</v>
      </c>
      <c r="K21" s="43">
        <v>1.9673035999999999</v>
      </c>
      <c r="L21" s="22">
        <v>17.378492000000001</v>
      </c>
      <c r="M21" s="43">
        <v>3.6643333</v>
      </c>
      <c r="N21" s="22">
        <v>54.457906999999999</v>
      </c>
      <c r="O21" s="43">
        <v>4.0702071999999996</v>
      </c>
      <c r="P21" s="22">
        <v>17.100681000000002</v>
      </c>
      <c r="Q21" s="43">
        <v>3.2049723999999999</v>
      </c>
      <c r="R21" s="22">
        <v>1.4372529999999999</v>
      </c>
      <c r="S21" s="43">
        <v>0.75188460000000001</v>
      </c>
      <c r="T21" s="22">
        <v>1.6477908999999999</v>
      </c>
      <c r="U21" s="43">
        <v>0.80835080000000004</v>
      </c>
      <c r="V21" s="22">
        <v>31.538309999999999</v>
      </c>
      <c r="W21" s="43">
        <v>3.8082256999999999</v>
      </c>
      <c r="X21" s="22">
        <v>64.193899000000002</v>
      </c>
      <c r="Y21" s="43">
        <v>3.9942462999999999</v>
      </c>
      <c r="Z21" s="22" t="s">
        <v>22</v>
      </c>
      <c r="AA21" s="43" t="s">
        <v>22</v>
      </c>
      <c r="AB21" s="22" t="s">
        <v>22</v>
      </c>
      <c r="AC21" s="43" t="s">
        <v>22</v>
      </c>
      <c r="AD21" s="22">
        <v>7.7951075999999997</v>
      </c>
      <c r="AE21" s="43">
        <v>2.5241981999999998</v>
      </c>
      <c r="AF21" s="22">
        <v>90.270606000000001</v>
      </c>
      <c r="AG21" s="43">
        <v>2.7932901999999999</v>
      </c>
      <c r="AH21" s="72">
        <v>50.297510000000003</v>
      </c>
      <c r="AI21" s="43">
        <v>3.8528384999999998</v>
      </c>
      <c r="AJ21" s="22">
        <v>36.412415000000003</v>
      </c>
      <c r="AK21" s="43">
        <v>3.9973808000000002</v>
      </c>
      <c r="AL21" s="22">
        <v>3.0984834000000001</v>
      </c>
      <c r="AM21" s="43">
        <v>1.5262301</v>
      </c>
      <c r="AN21" s="22" t="s">
        <v>22</v>
      </c>
      <c r="AO21" s="43" t="s">
        <v>22</v>
      </c>
      <c r="AP21" s="22">
        <v>26.431784</v>
      </c>
      <c r="AQ21" s="43">
        <v>2.7853495000000001</v>
      </c>
      <c r="AR21" s="22">
        <v>34.963709000000001</v>
      </c>
      <c r="AS21" s="43">
        <v>3.3045008999999999</v>
      </c>
      <c r="AT21" s="22">
        <v>24.876111999999999</v>
      </c>
      <c r="AU21" s="43">
        <v>3.5350247000000001</v>
      </c>
      <c r="AV21" s="22">
        <v>2.6360003999999999</v>
      </c>
      <c r="AW21" s="43">
        <v>1.0373635999999999</v>
      </c>
      <c r="AX21" s="22">
        <v>13.098388999999999</v>
      </c>
      <c r="AY21" s="43">
        <v>2.5470207999999999</v>
      </c>
      <c r="AZ21" s="22">
        <v>10.075967</v>
      </c>
      <c r="BA21" s="43">
        <v>2.4164729999999999</v>
      </c>
      <c r="BB21" s="22">
        <v>46.841585000000002</v>
      </c>
      <c r="BC21" s="43">
        <v>4.7164812999999999</v>
      </c>
      <c r="BD21" s="22">
        <v>21.638805000000001</v>
      </c>
      <c r="BE21" s="43">
        <v>3.1264259999999999</v>
      </c>
      <c r="BF21" s="22" t="s">
        <v>22</v>
      </c>
      <c r="BG21" s="43" t="s">
        <v>22</v>
      </c>
      <c r="BH21" s="22" t="s">
        <v>22</v>
      </c>
      <c r="BI21" s="43" t="s">
        <v>22</v>
      </c>
      <c r="BJ21" s="22" t="s">
        <v>22</v>
      </c>
      <c r="BK21" s="43" t="s">
        <v>22</v>
      </c>
      <c r="BL21" s="22" t="s">
        <v>22</v>
      </c>
      <c r="BM21" s="60" t="s">
        <v>22</v>
      </c>
    </row>
    <row r="22" spans="1:65">
      <c r="A22" s="86" t="s">
        <v>17</v>
      </c>
      <c r="B22" s="19" t="s">
        <v>36</v>
      </c>
      <c r="C22" s="51" t="s">
        <v>36</v>
      </c>
      <c r="D22" s="19" t="s">
        <v>36</v>
      </c>
      <c r="E22" s="51" t="s">
        <v>36</v>
      </c>
      <c r="F22" s="19" t="s">
        <v>36</v>
      </c>
      <c r="G22" s="51" t="s">
        <v>36</v>
      </c>
      <c r="H22" s="19" t="s">
        <v>36</v>
      </c>
      <c r="I22" s="51" t="s">
        <v>36</v>
      </c>
      <c r="J22" s="19" t="s">
        <v>36</v>
      </c>
      <c r="K22" s="51" t="s">
        <v>36</v>
      </c>
      <c r="L22" s="19" t="s">
        <v>36</v>
      </c>
      <c r="M22" s="51" t="s">
        <v>36</v>
      </c>
      <c r="N22" s="19" t="s">
        <v>36</v>
      </c>
      <c r="O22" s="51" t="s">
        <v>36</v>
      </c>
      <c r="P22" s="19" t="s">
        <v>36</v>
      </c>
      <c r="Q22" s="51" t="s">
        <v>36</v>
      </c>
      <c r="R22" s="19" t="s">
        <v>36</v>
      </c>
      <c r="S22" s="51" t="s">
        <v>36</v>
      </c>
      <c r="T22" s="19" t="s">
        <v>36</v>
      </c>
      <c r="U22" s="51" t="s">
        <v>36</v>
      </c>
      <c r="V22" s="19" t="s">
        <v>36</v>
      </c>
      <c r="W22" s="51" t="s">
        <v>36</v>
      </c>
      <c r="X22" s="19" t="s">
        <v>36</v>
      </c>
      <c r="Y22" s="51" t="s">
        <v>36</v>
      </c>
      <c r="Z22" s="19" t="s">
        <v>36</v>
      </c>
      <c r="AA22" s="51" t="s">
        <v>36</v>
      </c>
      <c r="AB22" s="19" t="s">
        <v>36</v>
      </c>
      <c r="AC22" s="51" t="s">
        <v>36</v>
      </c>
      <c r="AD22" s="19" t="s">
        <v>36</v>
      </c>
      <c r="AE22" s="51" t="s">
        <v>36</v>
      </c>
      <c r="AF22" s="19" t="s">
        <v>36</v>
      </c>
      <c r="AG22" s="51" t="s">
        <v>36</v>
      </c>
      <c r="AH22" s="79" t="s">
        <v>36</v>
      </c>
      <c r="AI22" s="51" t="s">
        <v>36</v>
      </c>
      <c r="AJ22" s="19" t="s">
        <v>36</v>
      </c>
      <c r="AK22" s="51" t="s">
        <v>36</v>
      </c>
      <c r="AL22" s="19" t="s">
        <v>36</v>
      </c>
      <c r="AM22" s="51" t="s">
        <v>36</v>
      </c>
      <c r="AN22" s="19" t="s">
        <v>36</v>
      </c>
      <c r="AO22" s="51" t="s">
        <v>36</v>
      </c>
      <c r="AP22" s="19" t="s">
        <v>36</v>
      </c>
      <c r="AQ22" s="51" t="s">
        <v>36</v>
      </c>
      <c r="AR22" s="19" t="s">
        <v>36</v>
      </c>
      <c r="AS22" s="51" t="s">
        <v>36</v>
      </c>
      <c r="AT22" s="19" t="s">
        <v>36</v>
      </c>
      <c r="AU22" s="51" t="s">
        <v>36</v>
      </c>
      <c r="AV22" s="19" t="s">
        <v>36</v>
      </c>
      <c r="AW22" s="51" t="s">
        <v>36</v>
      </c>
      <c r="AX22" s="19" t="s">
        <v>36</v>
      </c>
      <c r="AY22" s="51" t="s">
        <v>36</v>
      </c>
      <c r="AZ22" s="19" t="s">
        <v>36</v>
      </c>
      <c r="BA22" s="51" t="s">
        <v>36</v>
      </c>
      <c r="BB22" s="19" t="s">
        <v>36</v>
      </c>
      <c r="BC22" s="51" t="s">
        <v>36</v>
      </c>
      <c r="BD22" s="19" t="s">
        <v>36</v>
      </c>
      <c r="BE22" s="51" t="s">
        <v>36</v>
      </c>
      <c r="BF22" s="19" t="s">
        <v>36</v>
      </c>
      <c r="BG22" s="51" t="s">
        <v>36</v>
      </c>
      <c r="BH22" s="19" t="s">
        <v>36</v>
      </c>
      <c r="BI22" s="51" t="s">
        <v>36</v>
      </c>
      <c r="BJ22" s="19" t="s">
        <v>36</v>
      </c>
      <c r="BK22" s="51" t="s">
        <v>36</v>
      </c>
      <c r="BL22" s="19" t="s">
        <v>36</v>
      </c>
      <c r="BM22" s="38" t="s">
        <v>36</v>
      </c>
    </row>
    <row r="23" spans="1:65">
      <c r="A23" s="86" t="s">
        <v>18</v>
      </c>
      <c r="B23" s="19" t="s">
        <v>22</v>
      </c>
      <c r="C23" s="51" t="s">
        <v>22</v>
      </c>
      <c r="D23" s="19" t="s">
        <v>22</v>
      </c>
      <c r="E23" s="51" t="s">
        <v>22</v>
      </c>
      <c r="F23" s="19" t="s">
        <v>22</v>
      </c>
      <c r="G23" s="51" t="s">
        <v>22</v>
      </c>
      <c r="H23" s="19" t="s">
        <v>22</v>
      </c>
      <c r="I23" s="51" t="s">
        <v>22</v>
      </c>
      <c r="J23" s="19" t="s">
        <v>22</v>
      </c>
      <c r="K23" s="51" t="s">
        <v>22</v>
      </c>
      <c r="L23" s="19">
        <v>14.438098999999999</v>
      </c>
      <c r="M23" s="51">
        <v>3.6833532999999998</v>
      </c>
      <c r="N23" s="19">
        <v>50.195411</v>
      </c>
      <c r="O23" s="51">
        <v>5.1367712000000001</v>
      </c>
      <c r="P23" s="19">
        <v>28.244339</v>
      </c>
      <c r="Q23" s="51">
        <v>3.6712408000000001</v>
      </c>
      <c r="R23" s="19" t="s">
        <v>22</v>
      </c>
      <c r="S23" s="51" t="s">
        <v>22</v>
      </c>
      <c r="T23" s="19" t="s">
        <v>22</v>
      </c>
      <c r="U23" s="51" t="s">
        <v>22</v>
      </c>
      <c r="V23" s="19">
        <v>26.174776999999999</v>
      </c>
      <c r="W23" s="51">
        <v>3.3903181</v>
      </c>
      <c r="X23" s="19">
        <v>70.553104000000005</v>
      </c>
      <c r="Y23" s="51">
        <v>3.3424154000000001</v>
      </c>
      <c r="Z23" s="19" t="s">
        <v>22</v>
      </c>
      <c r="AA23" s="51" t="s">
        <v>22</v>
      </c>
      <c r="AB23" s="19" t="s">
        <v>22</v>
      </c>
      <c r="AC23" s="51" t="s">
        <v>22</v>
      </c>
      <c r="AD23" s="19">
        <v>4.6160017</v>
      </c>
      <c r="AE23" s="51">
        <v>2.1494996999999998</v>
      </c>
      <c r="AF23" s="19">
        <v>94.595172000000005</v>
      </c>
      <c r="AG23" s="51">
        <v>2.2368260000000002</v>
      </c>
      <c r="AH23" s="79">
        <v>51.769021000000002</v>
      </c>
      <c r="AI23" s="51">
        <v>3.9651706999999998</v>
      </c>
      <c r="AJ23" s="19">
        <v>32.627040000000001</v>
      </c>
      <c r="AK23" s="51">
        <v>4.1052146</v>
      </c>
      <c r="AL23" s="19">
        <v>5.4421432999999997</v>
      </c>
      <c r="AM23" s="51">
        <v>2.3072159000000001</v>
      </c>
      <c r="AN23" s="19" t="s">
        <v>22</v>
      </c>
      <c r="AO23" s="51" t="s">
        <v>22</v>
      </c>
      <c r="AP23" s="19">
        <v>26.495902999999998</v>
      </c>
      <c r="AQ23" s="51">
        <v>3.4631957</v>
      </c>
      <c r="AR23" s="19">
        <v>24.538129999999999</v>
      </c>
      <c r="AS23" s="51">
        <v>3.30966</v>
      </c>
      <c r="AT23" s="19">
        <v>31.900241000000001</v>
      </c>
      <c r="AU23" s="51">
        <v>3.3997407000000002</v>
      </c>
      <c r="AV23" s="19">
        <v>3.6979071999999999</v>
      </c>
      <c r="AW23" s="51">
        <v>1.3417245</v>
      </c>
      <c r="AX23" s="19">
        <v>12.963077999999999</v>
      </c>
      <c r="AY23" s="51">
        <v>2.2764338999999998</v>
      </c>
      <c r="AZ23" s="19">
        <v>9.4450505000000007</v>
      </c>
      <c r="BA23" s="51">
        <v>2.1137264</v>
      </c>
      <c r="BB23" s="19">
        <v>44.155822000000001</v>
      </c>
      <c r="BC23" s="51">
        <v>4.1500588</v>
      </c>
      <c r="BD23" s="19">
        <v>25.382308999999999</v>
      </c>
      <c r="BE23" s="51">
        <v>3.714661</v>
      </c>
      <c r="BF23" s="19" t="s">
        <v>22</v>
      </c>
      <c r="BG23" s="51" t="s">
        <v>22</v>
      </c>
      <c r="BH23" s="19" t="s">
        <v>22</v>
      </c>
      <c r="BI23" s="51" t="s">
        <v>22</v>
      </c>
      <c r="BJ23" s="19" t="s">
        <v>22</v>
      </c>
      <c r="BK23" s="51" t="s">
        <v>22</v>
      </c>
      <c r="BL23" s="19" t="s">
        <v>22</v>
      </c>
      <c r="BM23" s="38" t="s">
        <v>22</v>
      </c>
    </row>
    <row r="24" spans="1:65">
      <c r="A24" s="91" t="s">
        <v>77</v>
      </c>
      <c r="B24" s="22">
        <v>12.789</v>
      </c>
      <c r="C24" s="43">
        <v>3.4246541000000001</v>
      </c>
      <c r="D24" s="22">
        <v>48.439106000000002</v>
      </c>
      <c r="E24" s="43">
        <v>5.0630695000000001</v>
      </c>
      <c r="F24" s="22">
        <v>20.791111999999998</v>
      </c>
      <c r="G24" s="43">
        <v>3.7576706999999998</v>
      </c>
      <c r="H24" s="22">
        <v>2.8436946000000001</v>
      </c>
      <c r="I24" s="43">
        <v>1.8453352999999999</v>
      </c>
      <c r="J24" s="22">
        <v>5.5867377999999999</v>
      </c>
      <c r="K24" s="43">
        <v>2.0027273999999999</v>
      </c>
      <c r="L24" s="22">
        <v>27.619609000000001</v>
      </c>
      <c r="M24" s="43">
        <v>3.5844813000000002</v>
      </c>
      <c r="N24" s="22">
        <v>44.601671000000003</v>
      </c>
      <c r="O24" s="43">
        <v>4.3574126</v>
      </c>
      <c r="P24" s="22">
        <v>14.926862</v>
      </c>
      <c r="Q24" s="43">
        <v>3.3668306000000001</v>
      </c>
      <c r="R24" s="22">
        <v>3.0639525999999999</v>
      </c>
      <c r="S24" s="43">
        <v>1.6580045000000001</v>
      </c>
      <c r="T24" s="22">
        <v>12.986969999999999</v>
      </c>
      <c r="U24" s="43">
        <v>3.4547870000000001</v>
      </c>
      <c r="V24" s="22">
        <v>41.884462999999997</v>
      </c>
      <c r="W24" s="43">
        <v>5.7403176</v>
      </c>
      <c r="X24" s="22">
        <v>35.399256000000001</v>
      </c>
      <c r="Y24" s="43">
        <v>4.3073402999999999</v>
      </c>
      <c r="Z24" s="22" t="s">
        <v>22</v>
      </c>
      <c r="AA24" s="43" t="s">
        <v>22</v>
      </c>
      <c r="AB24" s="22" t="s">
        <v>22</v>
      </c>
      <c r="AC24" s="43" t="s">
        <v>22</v>
      </c>
      <c r="AD24" s="22" t="s">
        <v>22</v>
      </c>
      <c r="AE24" s="43" t="s">
        <v>22</v>
      </c>
      <c r="AF24" s="22" t="s">
        <v>22</v>
      </c>
      <c r="AG24" s="43" t="s">
        <v>22</v>
      </c>
      <c r="AH24" s="72">
        <v>61.086959999999998</v>
      </c>
      <c r="AI24" s="43">
        <v>3.5584549999999999</v>
      </c>
      <c r="AJ24" s="22">
        <v>11.848511</v>
      </c>
      <c r="AK24" s="43">
        <v>2.6788872000000001</v>
      </c>
      <c r="AL24" s="22">
        <v>2.5060028999999999</v>
      </c>
      <c r="AM24" s="43">
        <v>1.0169584</v>
      </c>
      <c r="AN24" s="22" t="s">
        <v>22</v>
      </c>
      <c r="AO24" s="43" t="s">
        <v>22</v>
      </c>
      <c r="AP24" s="22">
        <v>47.303652999999997</v>
      </c>
      <c r="AQ24" s="43">
        <v>3.4866119000000002</v>
      </c>
      <c r="AR24" s="22">
        <v>17.15203</v>
      </c>
      <c r="AS24" s="43">
        <v>3.3458933000000002</v>
      </c>
      <c r="AT24" s="22">
        <v>10.907761000000001</v>
      </c>
      <c r="AU24" s="43">
        <v>2.0598239999999999</v>
      </c>
      <c r="AV24" s="22">
        <v>2.6540892</v>
      </c>
      <c r="AW24" s="43">
        <v>0.96349169999999995</v>
      </c>
      <c r="AX24" s="22">
        <v>32.836852</v>
      </c>
      <c r="AY24" s="43">
        <v>5.1688385999999999</v>
      </c>
      <c r="AZ24" s="22">
        <v>9.6979775000000004</v>
      </c>
      <c r="BA24" s="43">
        <v>3.2120837999999998</v>
      </c>
      <c r="BB24" s="22">
        <v>20.497596000000001</v>
      </c>
      <c r="BC24" s="43">
        <v>4.5855305</v>
      </c>
      <c r="BD24" s="22">
        <v>10.057332000000001</v>
      </c>
      <c r="BE24" s="43">
        <v>3.5085947000000002</v>
      </c>
      <c r="BF24" s="22" t="s">
        <v>22</v>
      </c>
      <c r="BG24" s="43" t="s">
        <v>22</v>
      </c>
      <c r="BH24" s="22" t="s">
        <v>22</v>
      </c>
      <c r="BI24" s="43" t="s">
        <v>22</v>
      </c>
      <c r="BJ24" s="22" t="s">
        <v>22</v>
      </c>
      <c r="BK24" s="43" t="s">
        <v>22</v>
      </c>
      <c r="BL24" s="22" t="s">
        <v>22</v>
      </c>
      <c r="BM24" s="60" t="s">
        <v>22</v>
      </c>
    </row>
    <row r="25" spans="1:65">
      <c r="A25" s="86" t="s">
        <v>19</v>
      </c>
      <c r="B25" s="19">
        <v>19.73687</v>
      </c>
      <c r="C25" s="51">
        <v>2.8253358</v>
      </c>
      <c r="D25" s="19">
        <v>31.197265999999999</v>
      </c>
      <c r="E25" s="51">
        <v>3.9945998</v>
      </c>
      <c r="F25" s="19">
        <v>24.351368999999998</v>
      </c>
      <c r="G25" s="51">
        <v>3.2076020999999999</v>
      </c>
      <c r="H25" s="19">
        <v>2.4431227999999998</v>
      </c>
      <c r="I25" s="51">
        <v>1.8006188999999999</v>
      </c>
      <c r="J25" s="19">
        <v>8.1013646999999995</v>
      </c>
      <c r="K25" s="51">
        <v>1.6802014999999999</v>
      </c>
      <c r="L25" s="19">
        <v>10.416928</v>
      </c>
      <c r="M25" s="51">
        <v>2.0699158</v>
      </c>
      <c r="N25" s="19">
        <v>47.685364999999997</v>
      </c>
      <c r="O25" s="51">
        <v>3.7555241000000001</v>
      </c>
      <c r="P25" s="19">
        <v>20.44089</v>
      </c>
      <c r="Q25" s="51">
        <v>2.9547221000000001</v>
      </c>
      <c r="R25" s="19">
        <v>3.8522490999999999</v>
      </c>
      <c r="S25" s="51">
        <v>1.3378756000000001</v>
      </c>
      <c r="T25" s="19">
        <v>1.5993663</v>
      </c>
      <c r="U25" s="51">
        <v>0.78845679999999996</v>
      </c>
      <c r="V25" s="19">
        <v>29.155422999999999</v>
      </c>
      <c r="W25" s="51">
        <v>3.3809111000000001</v>
      </c>
      <c r="X25" s="19">
        <v>57.604098</v>
      </c>
      <c r="Y25" s="51">
        <v>3.6828118999999999</v>
      </c>
      <c r="Z25" s="19" t="s">
        <v>22</v>
      </c>
      <c r="AA25" s="51" t="s">
        <v>22</v>
      </c>
      <c r="AB25" s="19" t="s">
        <v>22</v>
      </c>
      <c r="AC25" s="51" t="s">
        <v>22</v>
      </c>
      <c r="AD25" s="19" t="s">
        <v>22</v>
      </c>
      <c r="AE25" s="51" t="s">
        <v>22</v>
      </c>
      <c r="AF25" s="19" t="s">
        <v>22</v>
      </c>
      <c r="AG25" s="51" t="s">
        <v>22</v>
      </c>
      <c r="AH25" s="79">
        <v>50.978498999999999</v>
      </c>
      <c r="AI25" s="51">
        <v>3.3685027999999999</v>
      </c>
      <c r="AJ25" s="19">
        <v>19.395174999999998</v>
      </c>
      <c r="AK25" s="51">
        <v>2.4653187999999999</v>
      </c>
      <c r="AL25" s="19">
        <v>3.7895750000000001</v>
      </c>
      <c r="AM25" s="51">
        <v>1.2584902</v>
      </c>
      <c r="AN25" s="19" t="s">
        <v>22</v>
      </c>
      <c r="AO25" s="51" t="s">
        <v>22</v>
      </c>
      <c r="AP25" s="19">
        <v>31.584063</v>
      </c>
      <c r="AQ25" s="51">
        <v>3.4270496000000001</v>
      </c>
      <c r="AR25" s="19">
        <v>14.015907</v>
      </c>
      <c r="AS25" s="51">
        <v>2.6203679000000002</v>
      </c>
      <c r="AT25" s="19">
        <v>19.249141000000002</v>
      </c>
      <c r="AU25" s="51">
        <v>2.8884235</v>
      </c>
      <c r="AV25" s="19">
        <v>1.8784387</v>
      </c>
      <c r="AW25" s="51">
        <v>0.70692339999999998</v>
      </c>
      <c r="AX25" s="19">
        <v>16.307337</v>
      </c>
      <c r="AY25" s="51">
        <v>4.0156527000000004</v>
      </c>
      <c r="AZ25" s="19">
        <v>5.5275638999999996</v>
      </c>
      <c r="BA25" s="51">
        <v>2.3036927999999999</v>
      </c>
      <c r="BB25" s="19">
        <v>33.896464999999999</v>
      </c>
      <c r="BC25" s="51">
        <v>4.2329135999999998</v>
      </c>
      <c r="BD25" s="19">
        <v>14.322884999999999</v>
      </c>
      <c r="BE25" s="51">
        <v>3.1034777</v>
      </c>
      <c r="BF25" s="19" t="s">
        <v>22</v>
      </c>
      <c r="BG25" s="51" t="s">
        <v>22</v>
      </c>
      <c r="BH25" s="19" t="s">
        <v>22</v>
      </c>
      <c r="BI25" s="51" t="s">
        <v>22</v>
      </c>
      <c r="BJ25" s="19" t="s">
        <v>22</v>
      </c>
      <c r="BK25" s="51" t="s">
        <v>22</v>
      </c>
      <c r="BL25" s="19" t="s">
        <v>22</v>
      </c>
      <c r="BM25" s="38" t="s">
        <v>22</v>
      </c>
    </row>
    <row r="26" spans="1:65">
      <c r="A26" s="91" t="s">
        <v>78</v>
      </c>
      <c r="B26" s="22">
        <v>20.2257</v>
      </c>
      <c r="C26" s="43">
        <v>2.6226416000000001</v>
      </c>
      <c r="D26" s="22">
        <v>39.020240000000001</v>
      </c>
      <c r="E26" s="43">
        <v>3.2424282</v>
      </c>
      <c r="F26" s="22">
        <v>17.665662999999999</v>
      </c>
      <c r="G26" s="43">
        <v>2.6443886999999999</v>
      </c>
      <c r="H26" s="22">
        <v>2.4570075</v>
      </c>
      <c r="I26" s="43">
        <v>1.525876</v>
      </c>
      <c r="J26" s="22">
        <v>7.3897149999999998</v>
      </c>
      <c r="K26" s="43">
        <v>1.7563074000000001</v>
      </c>
      <c r="L26" s="22">
        <v>19.008949000000001</v>
      </c>
      <c r="M26" s="43">
        <v>2.8735358</v>
      </c>
      <c r="N26" s="22">
        <v>39.988165000000002</v>
      </c>
      <c r="O26" s="43">
        <v>3.7962663999999999</v>
      </c>
      <c r="P26" s="22">
        <v>20.393739</v>
      </c>
      <c r="Q26" s="43">
        <v>2.4705550999999999</v>
      </c>
      <c r="R26" s="22">
        <v>2.8028425000000001</v>
      </c>
      <c r="S26" s="43">
        <v>1.0494952</v>
      </c>
      <c r="T26" s="22">
        <v>3.9910000000000001</v>
      </c>
      <c r="U26" s="43">
        <v>1.2179477000000001</v>
      </c>
      <c r="V26" s="22">
        <v>28.02861</v>
      </c>
      <c r="W26" s="43">
        <v>2.7413292999999999</v>
      </c>
      <c r="X26" s="22">
        <v>58.031115</v>
      </c>
      <c r="Y26" s="43">
        <v>2.9586784000000002</v>
      </c>
      <c r="Z26" s="22" t="s">
        <v>22</v>
      </c>
      <c r="AA26" s="43" t="s">
        <v>22</v>
      </c>
      <c r="AB26" s="22" t="s">
        <v>22</v>
      </c>
      <c r="AC26" s="43" t="s">
        <v>22</v>
      </c>
      <c r="AD26" s="22">
        <v>10.090616000000001</v>
      </c>
      <c r="AE26" s="43">
        <v>3.3620738999999999</v>
      </c>
      <c r="AF26" s="22">
        <v>84.080704999999995</v>
      </c>
      <c r="AG26" s="43">
        <v>3.8013359000000002</v>
      </c>
      <c r="AH26" s="72">
        <v>45.51135</v>
      </c>
      <c r="AI26" s="43">
        <v>2.9214194</v>
      </c>
      <c r="AJ26" s="22">
        <v>31.126550999999999</v>
      </c>
      <c r="AK26" s="43">
        <v>2.8040381000000001</v>
      </c>
      <c r="AL26" s="22">
        <v>4.1978024999999999</v>
      </c>
      <c r="AM26" s="43">
        <v>1.4960407</v>
      </c>
      <c r="AN26" s="22" t="s">
        <v>22</v>
      </c>
      <c r="AO26" s="43" t="s">
        <v>22</v>
      </c>
      <c r="AP26" s="22">
        <v>18.059956</v>
      </c>
      <c r="AQ26" s="43">
        <v>3.0106109000000001</v>
      </c>
      <c r="AR26" s="22">
        <v>31.080449999999999</v>
      </c>
      <c r="AS26" s="43">
        <v>3.9188556999999999</v>
      </c>
      <c r="AT26" s="22">
        <v>24.486678999999999</v>
      </c>
      <c r="AU26" s="43">
        <v>4.1176328</v>
      </c>
      <c r="AV26" s="22">
        <v>4.5376332000000001</v>
      </c>
      <c r="AW26" s="43">
        <v>1.8029945000000001</v>
      </c>
      <c r="AX26" s="22">
        <v>7.3471541</v>
      </c>
      <c r="AY26" s="43">
        <v>2.6751996999999998</v>
      </c>
      <c r="AZ26" s="22">
        <v>13.090038</v>
      </c>
      <c r="BA26" s="43">
        <v>3.4795086</v>
      </c>
      <c r="BB26" s="22">
        <v>36.065944000000002</v>
      </c>
      <c r="BC26" s="43">
        <v>5.5463924000000002</v>
      </c>
      <c r="BD26" s="22">
        <v>23.683956999999999</v>
      </c>
      <c r="BE26" s="43">
        <v>4.5330024</v>
      </c>
      <c r="BF26" s="22" t="s">
        <v>22</v>
      </c>
      <c r="BG26" s="43" t="s">
        <v>22</v>
      </c>
      <c r="BH26" s="22" t="s">
        <v>22</v>
      </c>
      <c r="BI26" s="43" t="s">
        <v>22</v>
      </c>
      <c r="BJ26" s="22" t="s">
        <v>22</v>
      </c>
      <c r="BK26" s="43" t="s">
        <v>22</v>
      </c>
      <c r="BL26" s="22" t="s">
        <v>22</v>
      </c>
      <c r="BM26" s="60" t="s">
        <v>22</v>
      </c>
    </row>
    <row r="27" spans="1:65">
      <c r="A27" s="86" t="s">
        <v>20</v>
      </c>
      <c r="B27" s="19" t="s">
        <v>36</v>
      </c>
      <c r="C27" s="51" t="s">
        <v>36</v>
      </c>
      <c r="D27" s="19" t="s">
        <v>36</v>
      </c>
      <c r="E27" s="51" t="s">
        <v>36</v>
      </c>
      <c r="F27" s="19" t="s">
        <v>36</v>
      </c>
      <c r="G27" s="51" t="s">
        <v>36</v>
      </c>
      <c r="H27" s="19" t="s">
        <v>36</v>
      </c>
      <c r="I27" s="51" t="s">
        <v>36</v>
      </c>
      <c r="J27" s="19" t="s">
        <v>36</v>
      </c>
      <c r="K27" s="51" t="s">
        <v>36</v>
      </c>
      <c r="L27" s="19" t="s">
        <v>36</v>
      </c>
      <c r="M27" s="51" t="s">
        <v>36</v>
      </c>
      <c r="N27" s="19" t="s">
        <v>36</v>
      </c>
      <c r="O27" s="51" t="s">
        <v>36</v>
      </c>
      <c r="P27" s="19" t="s">
        <v>36</v>
      </c>
      <c r="Q27" s="51" t="s">
        <v>36</v>
      </c>
      <c r="R27" s="19" t="s">
        <v>36</v>
      </c>
      <c r="S27" s="51" t="s">
        <v>36</v>
      </c>
      <c r="T27" s="19" t="s">
        <v>36</v>
      </c>
      <c r="U27" s="51" t="s">
        <v>36</v>
      </c>
      <c r="V27" s="19" t="s">
        <v>36</v>
      </c>
      <c r="W27" s="51" t="s">
        <v>36</v>
      </c>
      <c r="X27" s="19" t="s">
        <v>36</v>
      </c>
      <c r="Y27" s="51" t="s">
        <v>36</v>
      </c>
      <c r="Z27" s="19" t="s">
        <v>36</v>
      </c>
      <c r="AA27" s="51" t="s">
        <v>36</v>
      </c>
      <c r="AB27" s="19" t="s">
        <v>36</v>
      </c>
      <c r="AC27" s="51" t="s">
        <v>36</v>
      </c>
      <c r="AD27" s="19" t="s">
        <v>36</v>
      </c>
      <c r="AE27" s="51" t="s">
        <v>36</v>
      </c>
      <c r="AF27" s="19" t="s">
        <v>36</v>
      </c>
      <c r="AG27" s="51" t="s">
        <v>36</v>
      </c>
      <c r="AH27" s="79" t="s">
        <v>36</v>
      </c>
      <c r="AI27" s="51" t="s">
        <v>36</v>
      </c>
      <c r="AJ27" s="19" t="s">
        <v>36</v>
      </c>
      <c r="AK27" s="51" t="s">
        <v>36</v>
      </c>
      <c r="AL27" s="19" t="s">
        <v>36</v>
      </c>
      <c r="AM27" s="51" t="s">
        <v>36</v>
      </c>
      <c r="AN27" s="19" t="s">
        <v>36</v>
      </c>
      <c r="AO27" s="51" t="s">
        <v>36</v>
      </c>
      <c r="AP27" s="19" t="s">
        <v>36</v>
      </c>
      <c r="AQ27" s="51" t="s">
        <v>36</v>
      </c>
      <c r="AR27" s="19" t="s">
        <v>36</v>
      </c>
      <c r="AS27" s="51" t="s">
        <v>36</v>
      </c>
      <c r="AT27" s="19" t="s">
        <v>36</v>
      </c>
      <c r="AU27" s="51" t="s">
        <v>36</v>
      </c>
      <c r="AV27" s="19" t="s">
        <v>36</v>
      </c>
      <c r="AW27" s="51" t="s">
        <v>36</v>
      </c>
      <c r="AX27" s="19" t="s">
        <v>36</v>
      </c>
      <c r="AY27" s="51" t="s">
        <v>36</v>
      </c>
      <c r="AZ27" s="19" t="s">
        <v>36</v>
      </c>
      <c r="BA27" s="51" t="s">
        <v>36</v>
      </c>
      <c r="BB27" s="19" t="s">
        <v>36</v>
      </c>
      <c r="BC27" s="51" t="s">
        <v>36</v>
      </c>
      <c r="BD27" s="19" t="s">
        <v>36</v>
      </c>
      <c r="BE27" s="51" t="s">
        <v>36</v>
      </c>
      <c r="BF27" s="19" t="s">
        <v>36</v>
      </c>
      <c r="BG27" s="51" t="s">
        <v>36</v>
      </c>
      <c r="BH27" s="19" t="s">
        <v>36</v>
      </c>
      <c r="BI27" s="51" t="s">
        <v>36</v>
      </c>
      <c r="BJ27" s="19" t="s">
        <v>36</v>
      </c>
      <c r="BK27" s="51" t="s">
        <v>36</v>
      </c>
      <c r="BL27" s="19" t="s">
        <v>36</v>
      </c>
      <c r="BM27" s="38" t="s">
        <v>36</v>
      </c>
    </row>
    <row r="28" spans="1:65">
      <c r="A28" s="86" t="s">
        <v>21</v>
      </c>
      <c r="B28" s="19" t="s">
        <v>22</v>
      </c>
      <c r="C28" s="51" t="s">
        <v>22</v>
      </c>
      <c r="D28" s="19" t="s">
        <v>22</v>
      </c>
      <c r="E28" s="51" t="s">
        <v>22</v>
      </c>
      <c r="F28" s="19" t="s">
        <v>22</v>
      </c>
      <c r="G28" s="51" t="s">
        <v>22</v>
      </c>
      <c r="H28" s="19" t="s">
        <v>22</v>
      </c>
      <c r="I28" s="51" t="s">
        <v>22</v>
      </c>
      <c r="J28" s="19">
        <v>12.123887</v>
      </c>
      <c r="K28" s="51">
        <v>2.9010571999999999</v>
      </c>
      <c r="L28" s="19">
        <v>6.8398896000000002</v>
      </c>
      <c r="M28" s="51">
        <v>2.5197335000000001</v>
      </c>
      <c r="N28" s="19">
        <v>39.567515</v>
      </c>
      <c r="O28" s="51">
        <v>5.9511545000000003</v>
      </c>
      <c r="P28" s="19">
        <v>24.891555</v>
      </c>
      <c r="Q28" s="51">
        <v>3.7434224</v>
      </c>
      <c r="R28" s="19">
        <v>9.2125900999999999</v>
      </c>
      <c r="S28" s="51">
        <v>1.6555340999999999</v>
      </c>
      <c r="T28" s="19" t="s">
        <v>22</v>
      </c>
      <c r="U28" s="51" t="s">
        <v>22</v>
      </c>
      <c r="V28" s="19">
        <v>18.503330999999999</v>
      </c>
      <c r="W28" s="51">
        <v>3.1197621</v>
      </c>
      <c r="X28" s="19">
        <v>59.289918999999998</v>
      </c>
      <c r="Y28" s="51">
        <v>3.5519349</v>
      </c>
      <c r="Z28" s="19">
        <v>6.4064918000000004</v>
      </c>
      <c r="AA28" s="51">
        <v>2.3849592999999998</v>
      </c>
      <c r="AB28" s="19" t="s">
        <v>22</v>
      </c>
      <c r="AC28" s="51" t="s">
        <v>22</v>
      </c>
      <c r="AD28" s="19">
        <v>3.9494965</v>
      </c>
      <c r="AE28" s="51">
        <v>1.9165064999999999</v>
      </c>
      <c r="AF28" s="19">
        <v>82.489700999999997</v>
      </c>
      <c r="AG28" s="51">
        <v>3.7223320000000002</v>
      </c>
      <c r="AH28" s="79">
        <v>68.495945000000006</v>
      </c>
      <c r="AI28" s="51">
        <v>4.5668118</v>
      </c>
      <c r="AJ28" s="19">
        <v>15.315179000000001</v>
      </c>
      <c r="AK28" s="51">
        <v>3.1943391999999999</v>
      </c>
      <c r="AL28" s="19" t="s">
        <v>22</v>
      </c>
      <c r="AM28" s="51" t="s">
        <v>22</v>
      </c>
      <c r="AN28" s="19" t="s">
        <v>22</v>
      </c>
      <c r="AO28" s="51" t="s">
        <v>22</v>
      </c>
      <c r="AP28" s="19">
        <v>48.826017</v>
      </c>
      <c r="AQ28" s="51">
        <v>3.1717993</v>
      </c>
      <c r="AR28" s="19">
        <v>17.156140000000001</v>
      </c>
      <c r="AS28" s="51">
        <v>2.7259964999999999</v>
      </c>
      <c r="AT28" s="19">
        <v>10.076510000000001</v>
      </c>
      <c r="AU28" s="51">
        <v>1.7536822000000001</v>
      </c>
      <c r="AV28" s="19">
        <v>1.2860290999999999</v>
      </c>
      <c r="AW28" s="51">
        <v>0.63595939999999995</v>
      </c>
      <c r="AX28" s="19">
        <v>31.836472000000001</v>
      </c>
      <c r="AY28" s="51">
        <v>2.7066702</v>
      </c>
      <c r="AZ28" s="19">
        <v>7.8370946999999997</v>
      </c>
      <c r="BA28" s="51">
        <v>1.9616123000000001</v>
      </c>
      <c r="BB28" s="19">
        <v>22.933868</v>
      </c>
      <c r="BC28" s="51">
        <v>3.0097391999999998</v>
      </c>
      <c r="BD28" s="19">
        <v>12.502462</v>
      </c>
      <c r="BE28" s="51">
        <v>2.2665434000000002</v>
      </c>
      <c r="BF28" s="19">
        <v>15.434286</v>
      </c>
      <c r="BG28" s="51">
        <v>3.5620256000000001</v>
      </c>
      <c r="BH28" s="19" t="s">
        <v>22</v>
      </c>
      <c r="BI28" s="51" t="s">
        <v>22</v>
      </c>
      <c r="BJ28" s="19">
        <v>16.649201999999999</v>
      </c>
      <c r="BK28" s="51">
        <v>4.0513269000000003</v>
      </c>
      <c r="BL28" s="19">
        <v>40.96481</v>
      </c>
      <c r="BM28" s="38">
        <v>5.2651615999999999</v>
      </c>
    </row>
    <row r="29" spans="1:65">
      <c r="A29" s="86" t="s">
        <v>23</v>
      </c>
      <c r="B29" s="19" t="s">
        <v>22</v>
      </c>
      <c r="C29" s="51" t="s">
        <v>22</v>
      </c>
      <c r="D29" s="19" t="s">
        <v>22</v>
      </c>
      <c r="E29" s="51" t="s">
        <v>22</v>
      </c>
      <c r="F29" s="19" t="s">
        <v>22</v>
      </c>
      <c r="G29" s="51" t="s">
        <v>22</v>
      </c>
      <c r="H29" s="19" t="s">
        <v>22</v>
      </c>
      <c r="I29" s="51" t="s">
        <v>22</v>
      </c>
      <c r="J29" s="19">
        <v>8.7872005000000009</v>
      </c>
      <c r="K29" s="51">
        <v>1.8378182999999999</v>
      </c>
      <c r="L29" s="19">
        <v>8.2209889</v>
      </c>
      <c r="M29" s="51">
        <v>1.7642996</v>
      </c>
      <c r="N29" s="19">
        <v>55.758597999999999</v>
      </c>
      <c r="O29" s="51">
        <v>3.3708505999999998</v>
      </c>
      <c r="P29" s="19">
        <v>24.720568</v>
      </c>
      <c r="Q29" s="51">
        <v>3.2663782000000001</v>
      </c>
      <c r="R29" s="19">
        <v>4.0029658000000001</v>
      </c>
      <c r="S29" s="51">
        <v>1.1742672999999999</v>
      </c>
      <c r="T29" s="19">
        <v>1.0932042</v>
      </c>
      <c r="U29" s="51">
        <v>0.6208283</v>
      </c>
      <c r="V29" s="19">
        <v>28.557421000000001</v>
      </c>
      <c r="W29" s="51">
        <v>4.1116425999999997</v>
      </c>
      <c r="X29" s="19">
        <v>65.429430999999994</v>
      </c>
      <c r="Y29" s="51">
        <v>4.3875114000000002</v>
      </c>
      <c r="Z29" s="19">
        <v>4.4695552999999997</v>
      </c>
      <c r="AA29" s="51">
        <v>2.1468455999999998</v>
      </c>
      <c r="AB29" s="19" t="s">
        <v>22</v>
      </c>
      <c r="AC29" s="51" t="s">
        <v>22</v>
      </c>
      <c r="AD29" s="19">
        <v>7.1876527000000001</v>
      </c>
      <c r="AE29" s="51">
        <v>3.0610955</v>
      </c>
      <c r="AF29" s="19">
        <v>88.265405999999999</v>
      </c>
      <c r="AG29" s="51">
        <v>3.6307885999999998</v>
      </c>
      <c r="AH29" s="79">
        <v>81.644346999999996</v>
      </c>
      <c r="AI29" s="51">
        <v>2.1689745999999999</v>
      </c>
      <c r="AJ29" s="19">
        <v>7.6686499000000001</v>
      </c>
      <c r="AK29" s="51">
        <v>1.5246012</v>
      </c>
      <c r="AL29" s="19">
        <v>1.8296311999999999</v>
      </c>
      <c r="AM29" s="51">
        <v>0.90062249999999999</v>
      </c>
      <c r="AN29" s="19" t="s">
        <v>22</v>
      </c>
      <c r="AO29" s="51" t="s">
        <v>22</v>
      </c>
      <c r="AP29" s="19">
        <v>56.814160999999999</v>
      </c>
      <c r="AQ29" s="51">
        <v>2.7129029999999998</v>
      </c>
      <c r="AR29" s="19">
        <v>11.495798000000001</v>
      </c>
      <c r="AS29" s="51">
        <v>1.7598478</v>
      </c>
      <c r="AT29" s="19">
        <v>17.146739</v>
      </c>
      <c r="AU29" s="51">
        <v>2.4658698000000001</v>
      </c>
      <c r="AV29" s="19">
        <v>1.896963</v>
      </c>
      <c r="AW29" s="51">
        <v>1.1530882</v>
      </c>
      <c r="AX29" s="19">
        <v>38.597448</v>
      </c>
      <c r="AY29" s="51">
        <v>4.4786393999999996</v>
      </c>
      <c r="AZ29" s="19">
        <v>4.9288143</v>
      </c>
      <c r="BA29" s="51">
        <v>2.1102113</v>
      </c>
      <c r="BB29" s="19">
        <v>31.696749000000001</v>
      </c>
      <c r="BC29" s="51">
        <v>5.0031685000000001</v>
      </c>
      <c r="BD29" s="19">
        <v>13.289896000000001</v>
      </c>
      <c r="BE29" s="51">
        <v>4.0446420999999999</v>
      </c>
      <c r="BF29" s="19" t="s">
        <v>22</v>
      </c>
      <c r="BG29" s="51" t="s">
        <v>22</v>
      </c>
      <c r="BH29" s="19" t="s">
        <v>22</v>
      </c>
      <c r="BI29" s="51" t="s">
        <v>22</v>
      </c>
      <c r="BJ29" s="19" t="s">
        <v>22</v>
      </c>
      <c r="BK29" s="51" t="s">
        <v>22</v>
      </c>
      <c r="BL29" s="19" t="s">
        <v>22</v>
      </c>
      <c r="BM29" s="38" t="s">
        <v>22</v>
      </c>
    </row>
    <row r="30" spans="1:65">
      <c r="A30" s="86" t="s">
        <v>24</v>
      </c>
      <c r="B30" s="19" t="s">
        <v>22</v>
      </c>
      <c r="C30" s="51" t="s">
        <v>22</v>
      </c>
      <c r="D30" s="19" t="s">
        <v>22</v>
      </c>
      <c r="E30" s="51" t="s">
        <v>22</v>
      </c>
      <c r="F30" s="19" t="s">
        <v>22</v>
      </c>
      <c r="G30" s="51" t="s">
        <v>22</v>
      </c>
      <c r="H30" s="19" t="s">
        <v>22</v>
      </c>
      <c r="I30" s="51" t="s">
        <v>22</v>
      </c>
      <c r="J30" s="19" t="s">
        <v>22</v>
      </c>
      <c r="K30" s="51" t="s">
        <v>22</v>
      </c>
      <c r="L30" s="19">
        <v>11.600472999999999</v>
      </c>
      <c r="M30" s="51">
        <v>3.6242439000000002</v>
      </c>
      <c r="N30" s="19">
        <v>60.934511000000001</v>
      </c>
      <c r="O30" s="51">
        <v>5.3503021000000004</v>
      </c>
      <c r="P30" s="19">
        <v>23.487394999999999</v>
      </c>
      <c r="Q30" s="51">
        <v>4.4693595000000004</v>
      </c>
      <c r="R30" s="19" t="s">
        <v>22</v>
      </c>
      <c r="S30" s="51" t="s">
        <v>22</v>
      </c>
      <c r="T30" s="19" t="s">
        <v>22</v>
      </c>
      <c r="U30" s="51" t="s">
        <v>22</v>
      </c>
      <c r="V30" s="19">
        <v>25.941189999999999</v>
      </c>
      <c r="W30" s="51">
        <v>4.5557751</v>
      </c>
      <c r="X30" s="19">
        <v>70.916099000000003</v>
      </c>
      <c r="Y30" s="51">
        <v>4.7851363999999998</v>
      </c>
      <c r="Z30" s="19" t="s">
        <v>22</v>
      </c>
      <c r="AA30" s="51" t="s">
        <v>22</v>
      </c>
      <c r="AB30" s="19" t="s">
        <v>22</v>
      </c>
      <c r="AC30" s="51" t="s">
        <v>22</v>
      </c>
      <c r="AD30" s="19">
        <v>3.8508708999999999</v>
      </c>
      <c r="AE30" s="51">
        <v>1.7481833</v>
      </c>
      <c r="AF30" s="19">
        <v>93.317289000000002</v>
      </c>
      <c r="AG30" s="51">
        <v>2.3231662000000002</v>
      </c>
      <c r="AH30" s="79">
        <v>37.865394000000002</v>
      </c>
      <c r="AI30" s="51">
        <v>3.7834579000000002</v>
      </c>
      <c r="AJ30" s="19">
        <v>42.987676999999998</v>
      </c>
      <c r="AK30" s="51">
        <v>4.5824870000000004</v>
      </c>
      <c r="AL30" s="19">
        <v>6.7038656000000003</v>
      </c>
      <c r="AM30" s="51">
        <v>2.8002034999999998</v>
      </c>
      <c r="AN30" s="19" t="s">
        <v>22</v>
      </c>
      <c r="AO30" s="51" t="s">
        <v>22</v>
      </c>
      <c r="AP30" s="19">
        <v>12.176301</v>
      </c>
      <c r="AQ30" s="51">
        <v>1.9307015000000001</v>
      </c>
      <c r="AR30" s="19">
        <v>32.846415</v>
      </c>
      <c r="AS30" s="51">
        <v>2.9044074000000002</v>
      </c>
      <c r="AT30" s="19">
        <v>41.037993999999998</v>
      </c>
      <c r="AU30" s="51">
        <v>2.8884805</v>
      </c>
      <c r="AV30" s="19">
        <v>3.4990967999999998</v>
      </c>
      <c r="AW30" s="51">
        <v>1.2584744999999999</v>
      </c>
      <c r="AX30" s="19">
        <v>4.6556955000000002</v>
      </c>
      <c r="AY30" s="51">
        <v>1.5405399</v>
      </c>
      <c r="AZ30" s="19">
        <v>6.9606121999999999</v>
      </c>
      <c r="BA30" s="51">
        <v>1.4541573999999999</v>
      </c>
      <c r="BB30" s="19">
        <v>52.395696999999998</v>
      </c>
      <c r="BC30" s="51">
        <v>3.5188418000000001</v>
      </c>
      <c r="BD30" s="19">
        <v>28.940625000000001</v>
      </c>
      <c r="BE30" s="51">
        <v>3.2244546999999999</v>
      </c>
      <c r="BF30" s="19" t="s">
        <v>22</v>
      </c>
      <c r="BG30" s="51" t="s">
        <v>22</v>
      </c>
      <c r="BH30" s="19" t="s">
        <v>22</v>
      </c>
      <c r="BI30" s="51" t="s">
        <v>22</v>
      </c>
      <c r="BJ30" s="19" t="s">
        <v>22</v>
      </c>
      <c r="BK30" s="51" t="s">
        <v>22</v>
      </c>
      <c r="BL30" s="19" t="s">
        <v>22</v>
      </c>
      <c r="BM30" s="38" t="s">
        <v>22</v>
      </c>
    </row>
    <row r="31" spans="1:65">
      <c r="A31" s="91" t="s">
        <v>79</v>
      </c>
      <c r="B31" s="22">
        <v>10.24475</v>
      </c>
      <c r="C31" s="43">
        <v>2.9636483999999998</v>
      </c>
      <c r="D31" s="22">
        <v>43.929929000000001</v>
      </c>
      <c r="E31" s="43">
        <v>5.1533886999999998</v>
      </c>
      <c r="F31" s="22">
        <v>33.371343000000003</v>
      </c>
      <c r="G31" s="43">
        <v>4.7298162000000001</v>
      </c>
      <c r="H31" s="22">
        <v>4.8332582999999998</v>
      </c>
      <c r="I31" s="43">
        <v>2.2435727000000001</v>
      </c>
      <c r="J31" s="22">
        <v>2.6902406999999999</v>
      </c>
      <c r="K31" s="43">
        <v>1.5254118000000001</v>
      </c>
      <c r="L31" s="22">
        <v>9.9108847999999998</v>
      </c>
      <c r="M31" s="43">
        <v>2.4573702000000002</v>
      </c>
      <c r="N31" s="22">
        <v>48.919918000000003</v>
      </c>
      <c r="O31" s="43">
        <v>3.9019601000000002</v>
      </c>
      <c r="P31" s="22">
        <v>36.49456</v>
      </c>
      <c r="Q31" s="43">
        <v>3.7843814999999998</v>
      </c>
      <c r="R31" s="22" t="s">
        <v>22</v>
      </c>
      <c r="S31" s="43" t="s">
        <v>22</v>
      </c>
      <c r="T31" s="22" t="s">
        <v>22</v>
      </c>
      <c r="U31" s="43" t="s">
        <v>22</v>
      </c>
      <c r="V31" s="22">
        <v>18.865600000000001</v>
      </c>
      <c r="W31" s="43">
        <v>3.1134081</v>
      </c>
      <c r="X31" s="22">
        <v>78.620600999999994</v>
      </c>
      <c r="Y31" s="43">
        <v>3.4662937999999999</v>
      </c>
      <c r="Z31" s="22" t="s">
        <v>22</v>
      </c>
      <c r="AA31" s="43" t="s">
        <v>22</v>
      </c>
      <c r="AB31" s="22" t="s">
        <v>22</v>
      </c>
      <c r="AC31" s="43" t="s">
        <v>22</v>
      </c>
      <c r="AD31" s="22">
        <v>3.5092596</v>
      </c>
      <c r="AE31" s="43">
        <v>2.1594753</v>
      </c>
      <c r="AF31" s="22">
        <v>95.288218999999998</v>
      </c>
      <c r="AG31" s="43">
        <v>2.3884766000000002</v>
      </c>
      <c r="AH31" s="72">
        <v>27.937927999999999</v>
      </c>
      <c r="AI31" s="43">
        <v>2.9799405999999999</v>
      </c>
      <c r="AJ31" s="22">
        <v>46.830035000000002</v>
      </c>
      <c r="AK31" s="43">
        <v>3.6596519999999999</v>
      </c>
      <c r="AL31" s="22">
        <v>12.208259999999999</v>
      </c>
      <c r="AM31" s="43">
        <v>2.781819</v>
      </c>
      <c r="AN31" s="22" t="s">
        <v>22</v>
      </c>
      <c r="AO31" s="43" t="s">
        <v>22</v>
      </c>
      <c r="AP31" s="22">
        <v>8.8237728000000004</v>
      </c>
      <c r="AQ31" s="43">
        <v>1.8043155</v>
      </c>
      <c r="AR31" s="22">
        <v>26.224772999999999</v>
      </c>
      <c r="AS31" s="43">
        <v>3.4132950000000002</v>
      </c>
      <c r="AT31" s="22">
        <v>47.467179999999999</v>
      </c>
      <c r="AU31" s="43">
        <v>3.2996834000000002</v>
      </c>
      <c r="AV31" s="22">
        <v>9.9809266999999995</v>
      </c>
      <c r="AW31" s="43">
        <v>2.1826851999999999</v>
      </c>
      <c r="AX31" s="22">
        <v>2.5214108999999998</v>
      </c>
      <c r="AY31" s="43">
        <v>1.2277758000000001</v>
      </c>
      <c r="AZ31" s="22">
        <v>6.5443411999999999</v>
      </c>
      <c r="BA31" s="43">
        <v>1.8745628000000001</v>
      </c>
      <c r="BB31" s="22">
        <v>43.755687000000002</v>
      </c>
      <c r="BC31" s="43">
        <v>3.4021587000000002</v>
      </c>
      <c r="BD31" s="22">
        <v>42.936005000000002</v>
      </c>
      <c r="BE31" s="43">
        <v>3.2260143999999999</v>
      </c>
      <c r="BF31" s="22" t="s">
        <v>22</v>
      </c>
      <c r="BG31" s="43" t="s">
        <v>22</v>
      </c>
      <c r="BH31" s="22" t="s">
        <v>22</v>
      </c>
      <c r="BI31" s="43" t="s">
        <v>22</v>
      </c>
      <c r="BJ31" s="22" t="s">
        <v>22</v>
      </c>
      <c r="BK31" s="43" t="s">
        <v>22</v>
      </c>
      <c r="BL31" s="22" t="s">
        <v>22</v>
      </c>
      <c r="BM31" s="60" t="s">
        <v>22</v>
      </c>
    </row>
    <row r="32" spans="1:65">
      <c r="A32" s="15" t="s">
        <v>33</v>
      </c>
      <c r="B32" s="22">
        <v>21.109728</v>
      </c>
      <c r="C32" s="43">
        <v>4.7128664999999996</v>
      </c>
      <c r="D32" s="22">
        <v>45.881273999999998</v>
      </c>
      <c r="E32" s="43">
        <v>5.7480153999999999</v>
      </c>
      <c r="F32" s="22">
        <v>27.814772000000001</v>
      </c>
      <c r="G32" s="43">
        <v>5.2932496000000002</v>
      </c>
      <c r="H32" s="22" t="s">
        <v>22</v>
      </c>
      <c r="I32" s="43" t="s">
        <v>22</v>
      </c>
      <c r="J32" s="22">
        <v>4.5361615999999998</v>
      </c>
      <c r="K32" s="43">
        <v>2.0175149999999999</v>
      </c>
      <c r="L32" s="22">
        <v>10.512791999999999</v>
      </c>
      <c r="M32" s="43">
        <v>3.2850940999999998</v>
      </c>
      <c r="N32" s="22">
        <v>60.669404</v>
      </c>
      <c r="O32" s="43">
        <v>6.0384899000000001</v>
      </c>
      <c r="P32" s="22">
        <v>22.542466999999998</v>
      </c>
      <c r="Q32" s="43">
        <v>4.8196421000000003</v>
      </c>
      <c r="R32" s="22" t="s">
        <v>22</v>
      </c>
      <c r="S32" s="43" t="s">
        <v>22</v>
      </c>
      <c r="T32" s="22" t="s">
        <v>22</v>
      </c>
      <c r="U32" s="43" t="s">
        <v>22</v>
      </c>
      <c r="V32" s="22">
        <v>27.099988</v>
      </c>
      <c r="W32" s="43">
        <v>4.4632946000000002</v>
      </c>
      <c r="X32" s="22">
        <v>69.725207999999995</v>
      </c>
      <c r="Y32" s="43">
        <v>4.5400619999999998</v>
      </c>
      <c r="Z32" s="22" t="s">
        <v>22</v>
      </c>
      <c r="AA32" s="43" t="s">
        <v>22</v>
      </c>
      <c r="AB32" s="22" t="s">
        <v>22</v>
      </c>
      <c r="AC32" s="43" t="s">
        <v>22</v>
      </c>
      <c r="AD32" s="22" t="s">
        <v>22</v>
      </c>
      <c r="AE32" s="43" t="s">
        <v>22</v>
      </c>
      <c r="AF32" s="22" t="s">
        <v>22</v>
      </c>
      <c r="AG32" s="43" t="s">
        <v>22</v>
      </c>
      <c r="AH32" s="72">
        <v>57.407845999999999</v>
      </c>
      <c r="AI32" s="43">
        <v>4.4308104999999998</v>
      </c>
      <c r="AJ32" s="22">
        <v>29.552655999999999</v>
      </c>
      <c r="AK32" s="43">
        <v>4.1996123000000001</v>
      </c>
      <c r="AL32" s="22">
        <v>5.4598471000000002</v>
      </c>
      <c r="AM32" s="43">
        <v>3.1289699999999998</v>
      </c>
      <c r="AN32" s="22" t="s">
        <v>22</v>
      </c>
      <c r="AO32" s="43" t="s">
        <v>22</v>
      </c>
      <c r="AP32" s="22">
        <v>34.242431000000003</v>
      </c>
      <c r="AQ32" s="43">
        <v>4.2497828999999996</v>
      </c>
      <c r="AR32" s="22">
        <v>26.971672000000002</v>
      </c>
      <c r="AS32" s="43">
        <v>4.3038642999999999</v>
      </c>
      <c r="AT32" s="22">
        <v>30.586974999999999</v>
      </c>
      <c r="AU32" s="43">
        <v>4.9905990999999998</v>
      </c>
      <c r="AV32" s="22">
        <v>1.8840079999999999</v>
      </c>
      <c r="AW32" s="43">
        <v>1.2172182</v>
      </c>
      <c r="AX32" s="22">
        <v>14.443301999999999</v>
      </c>
      <c r="AY32" s="43">
        <v>4.5305156999999996</v>
      </c>
      <c r="AZ32" s="22">
        <v>7.4220224000000004</v>
      </c>
      <c r="BA32" s="43">
        <v>4.0853105999999997</v>
      </c>
      <c r="BB32" s="22">
        <v>49.097256999999999</v>
      </c>
      <c r="BC32" s="43">
        <v>6.0051928999999999</v>
      </c>
      <c r="BD32" s="22">
        <v>24.072526</v>
      </c>
      <c r="BE32" s="43">
        <v>4.9261469</v>
      </c>
      <c r="BF32" s="22" t="s">
        <v>22</v>
      </c>
      <c r="BG32" s="43" t="s">
        <v>22</v>
      </c>
      <c r="BH32" s="22" t="s">
        <v>22</v>
      </c>
      <c r="BI32" s="43" t="s">
        <v>22</v>
      </c>
      <c r="BJ32" s="22" t="s">
        <v>22</v>
      </c>
      <c r="BK32" s="43" t="s">
        <v>22</v>
      </c>
      <c r="BL32" s="22" t="s">
        <v>22</v>
      </c>
      <c r="BM32" s="60" t="s">
        <v>22</v>
      </c>
    </row>
    <row r="33" spans="1:65">
      <c r="A33" s="86" t="s">
        <v>25</v>
      </c>
      <c r="B33" s="19" t="s">
        <v>22</v>
      </c>
      <c r="C33" s="51" t="s">
        <v>22</v>
      </c>
      <c r="D33" s="19" t="s">
        <v>22</v>
      </c>
      <c r="E33" s="51" t="s">
        <v>22</v>
      </c>
      <c r="F33" s="19" t="s">
        <v>22</v>
      </c>
      <c r="G33" s="51" t="s">
        <v>22</v>
      </c>
      <c r="H33" s="19" t="s">
        <v>22</v>
      </c>
      <c r="I33" s="51" t="s">
        <v>22</v>
      </c>
      <c r="J33" s="19">
        <v>4.3611390999999999</v>
      </c>
      <c r="K33" s="51">
        <v>1.9447367</v>
      </c>
      <c r="L33" s="19">
        <v>7.5892315999999997</v>
      </c>
      <c r="M33" s="51">
        <v>3.5850982999999998</v>
      </c>
      <c r="N33" s="19">
        <v>55.913564999999998</v>
      </c>
      <c r="O33" s="51">
        <v>5.3781572999999998</v>
      </c>
      <c r="P33" s="19">
        <v>26.833238000000001</v>
      </c>
      <c r="Q33" s="51">
        <v>4.4345623999999999</v>
      </c>
      <c r="R33" s="19">
        <v>2.1475396</v>
      </c>
      <c r="S33" s="51">
        <v>0.87359089999999995</v>
      </c>
      <c r="T33" s="19" t="s">
        <v>22</v>
      </c>
      <c r="U33" s="51" t="s">
        <v>22</v>
      </c>
      <c r="V33" s="19">
        <v>22.765498000000001</v>
      </c>
      <c r="W33" s="51">
        <v>3.4295480999999999</v>
      </c>
      <c r="X33" s="19">
        <v>73.411749</v>
      </c>
      <c r="Y33" s="51">
        <v>3.8448775999999998</v>
      </c>
      <c r="Z33" s="19" t="s">
        <v>22</v>
      </c>
      <c r="AA33" s="51" t="s">
        <v>22</v>
      </c>
      <c r="AB33" s="19" t="s">
        <v>22</v>
      </c>
      <c r="AC33" s="51" t="s">
        <v>22</v>
      </c>
      <c r="AD33" s="19">
        <v>2.7623321999999999</v>
      </c>
      <c r="AE33" s="51">
        <v>1.7266113000000001</v>
      </c>
      <c r="AF33" s="19">
        <v>95.354168000000001</v>
      </c>
      <c r="AG33" s="51">
        <v>1.8621348</v>
      </c>
      <c r="AH33" s="79">
        <v>23.487591999999999</v>
      </c>
      <c r="AI33" s="51">
        <v>3.9032657999999998</v>
      </c>
      <c r="AJ33" s="19">
        <v>45.194267000000004</v>
      </c>
      <c r="AK33" s="51">
        <v>5.4314429000000004</v>
      </c>
      <c r="AL33" s="19">
        <v>6.5424036000000001</v>
      </c>
      <c r="AM33" s="51">
        <v>2.8760338000000001</v>
      </c>
      <c r="AN33" s="19" t="s">
        <v>22</v>
      </c>
      <c r="AO33" s="51" t="s">
        <v>22</v>
      </c>
      <c r="AP33" s="19">
        <v>12.899117</v>
      </c>
      <c r="AQ33" s="51">
        <v>2.4986410999999999</v>
      </c>
      <c r="AR33" s="19">
        <v>28.939973999999999</v>
      </c>
      <c r="AS33" s="51">
        <v>3.3008799999999998</v>
      </c>
      <c r="AT33" s="19">
        <v>36.232125000000003</v>
      </c>
      <c r="AU33" s="51">
        <v>3.9400379999999999</v>
      </c>
      <c r="AV33" s="19">
        <v>1.8788794</v>
      </c>
      <c r="AW33" s="51">
        <v>1.0234158</v>
      </c>
      <c r="AX33" s="19">
        <v>5.7442874000000002</v>
      </c>
      <c r="AY33" s="51">
        <v>1.6130073</v>
      </c>
      <c r="AZ33" s="19">
        <v>6.7410155999999999</v>
      </c>
      <c r="BA33" s="51">
        <v>1.5644049</v>
      </c>
      <c r="BB33" s="19">
        <v>52.535532000000003</v>
      </c>
      <c r="BC33" s="51">
        <v>3.4929098000000001</v>
      </c>
      <c r="BD33" s="19">
        <v>21.874168000000001</v>
      </c>
      <c r="BE33" s="51">
        <v>2.9903339999999998</v>
      </c>
      <c r="BF33" s="19" t="s">
        <v>22</v>
      </c>
      <c r="BG33" s="51" t="s">
        <v>22</v>
      </c>
      <c r="BH33" s="19" t="s">
        <v>22</v>
      </c>
      <c r="BI33" s="51" t="s">
        <v>22</v>
      </c>
      <c r="BJ33" s="19" t="s">
        <v>22</v>
      </c>
      <c r="BK33" s="51" t="s">
        <v>22</v>
      </c>
      <c r="BL33" s="19" t="s">
        <v>22</v>
      </c>
      <c r="BM33" s="38" t="s">
        <v>22</v>
      </c>
    </row>
    <row r="34" spans="1:65">
      <c r="A34" s="86" t="s">
        <v>26</v>
      </c>
      <c r="B34" s="19">
        <v>26.652947000000001</v>
      </c>
      <c r="C34" s="51">
        <v>3.6232438999999999</v>
      </c>
      <c r="D34" s="19">
        <v>34.100211999999999</v>
      </c>
      <c r="E34" s="51">
        <v>3.8235638000000001</v>
      </c>
      <c r="F34" s="19">
        <v>13.204499999999999</v>
      </c>
      <c r="G34" s="51">
        <v>3.4387346999999999</v>
      </c>
      <c r="H34" s="19">
        <v>1.3778668999999999</v>
      </c>
      <c r="I34" s="51">
        <v>1.38618</v>
      </c>
      <c r="J34" s="19">
        <v>9.1334143000000001</v>
      </c>
      <c r="K34" s="51">
        <v>1.8329407</v>
      </c>
      <c r="L34" s="19">
        <v>21.564138</v>
      </c>
      <c r="M34" s="51">
        <v>3.7096155</v>
      </c>
      <c r="N34" s="19">
        <v>35.116159000000003</v>
      </c>
      <c r="O34" s="51">
        <v>3.3337211</v>
      </c>
      <c r="P34" s="19">
        <v>14.198052000000001</v>
      </c>
      <c r="Q34" s="51">
        <v>2.5234968000000002</v>
      </c>
      <c r="R34" s="19">
        <v>4.2387556000000002</v>
      </c>
      <c r="S34" s="51">
        <v>1.2817339999999999</v>
      </c>
      <c r="T34" s="19">
        <v>4.3939003000000003</v>
      </c>
      <c r="U34" s="51">
        <v>1.6137754</v>
      </c>
      <c r="V34" s="19">
        <v>29.776721999999999</v>
      </c>
      <c r="W34" s="51">
        <v>3.0490678</v>
      </c>
      <c r="X34" s="19">
        <v>45.075955</v>
      </c>
      <c r="Y34" s="51">
        <v>4.1738660000000003</v>
      </c>
      <c r="Z34" s="19" t="s">
        <v>22</v>
      </c>
      <c r="AA34" s="51" t="s">
        <v>22</v>
      </c>
      <c r="AB34" s="19" t="s">
        <v>22</v>
      </c>
      <c r="AC34" s="51" t="s">
        <v>22</v>
      </c>
      <c r="AD34" s="19">
        <v>8.4331020999999993</v>
      </c>
      <c r="AE34" s="51">
        <v>3.4340427999999998</v>
      </c>
      <c r="AF34" s="19">
        <v>72.220444999999998</v>
      </c>
      <c r="AG34" s="51">
        <v>5.1873911000000001</v>
      </c>
      <c r="AH34" s="79">
        <v>73.510738000000003</v>
      </c>
      <c r="AI34" s="51">
        <v>2.7554128000000002</v>
      </c>
      <c r="AJ34" s="19">
        <v>7.8570380999999996</v>
      </c>
      <c r="AK34" s="51">
        <v>1.8249519999999999</v>
      </c>
      <c r="AL34" s="19" t="s">
        <v>22</v>
      </c>
      <c r="AM34" s="51" t="s">
        <v>22</v>
      </c>
      <c r="AN34" s="19" t="s">
        <v>22</v>
      </c>
      <c r="AO34" s="51" t="s">
        <v>22</v>
      </c>
      <c r="AP34" s="19">
        <v>51.218957000000003</v>
      </c>
      <c r="AQ34" s="51">
        <v>3.2832165</v>
      </c>
      <c r="AR34" s="19">
        <v>11.198314</v>
      </c>
      <c r="AS34" s="51">
        <v>1.863529</v>
      </c>
      <c r="AT34" s="19">
        <v>7.4569694999999996</v>
      </c>
      <c r="AU34" s="51">
        <v>1.7549353999999999</v>
      </c>
      <c r="AV34" s="19" t="s">
        <v>22</v>
      </c>
      <c r="AW34" s="51" t="s">
        <v>22</v>
      </c>
      <c r="AX34" s="19">
        <v>34.008254000000001</v>
      </c>
      <c r="AY34" s="51">
        <v>3.9950522999999998</v>
      </c>
      <c r="AZ34" s="19">
        <v>5.2523185999999997</v>
      </c>
      <c r="BA34" s="51">
        <v>2.0749841999999998</v>
      </c>
      <c r="BB34" s="19">
        <v>14.966455</v>
      </c>
      <c r="BC34" s="51">
        <v>2.9115375999999999</v>
      </c>
      <c r="BD34" s="19">
        <v>6.7011440999999996</v>
      </c>
      <c r="BE34" s="51">
        <v>2.3961622999999999</v>
      </c>
      <c r="BF34" s="19" t="s">
        <v>22</v>
      </c>
      <c r="BG34" s="51" t="s">
        <v>22</v>
      </c>
      <c r="BH34" s="19" t="s">
        <v>22</v>
      </c>
      <c r="BI34" s="51" t="s">
        <v>22</v>
      </c>
      <c r="BJ34" s="19" t="s">
        <v>22</v>
      </c>
      <c r="BK34" s="51" t="s">
        <v>22</v>
      </c>
      <c r="BL34" s="19" t="s">
        <v>22</v>
      </c>
      <c r="BM34" s="38" t="s">
        <v>22</v>
      </c>
    </row>
    <row r="35" spans="1:65">
      <c r="A35" s="86" t="s">
        <v>27</v>
      </c>
      <c r="B35" s="19">
        <v>46.414758999999997</v>
      </c>
      <c r="C35" s="51">
        <v>4.9896520000000004</v>
      </c>
      <c r="D35" s="19">
        <v>26.629564999999999</v>
      </c>
      <c r="E35" s="51">
        <v>4.9616306999999997</v>
      </c>
      <c r="F35" s="19">
        <v>14.919039</v>
      </c>
      <c r="G35" s="51">
        <v>4.0513202000000001</v>
      </c>
      <c r="H35" s="19" t="s">
        <v>22</v>
      </c>
      <c r="I35" s="51" t="s">
        <v>22</v>
      </c>
      <c r="J35" s="19">
        <v>10.170202</v>
      </c>
      <c r="K35" s="51">
        <v>1.891519</v>
      </c>
      <c r="L35" s="19">
        <v>16.850847000000002</v>
      </c>
      <c r="M35" s="51">
        <v>3.0206151999999999</v>
      </c>
      <c r="N35" s="19">
        <v>46.334811999999999</v>
      </c>
      <c r="O35" s="51">
        <v>3.8442721</v>
      </c>
      <c r="P35" s="19">
        <v>12.736219</v>
      </c>
      <c r="Q35" s="51">
        <v>2.8080411999999999</v>
      </c>
      <c r="R35" s="19">
        <v>4.2797606000000004</v>
      </c>
      <c r="S35" s="51">
        <v>1.1489792999999999</v>
      </c>
      <c r="T35" s="19">
        <v>3.3346849999999999</v>
      </c>
      <c r="U35" s="51">
        <v>1.2847025999999999</v>
      </c>
      <c r="V35" s="19">
        <v>37.721530000000001</v>
      </c>
      <c r="W35" s="51">
        <v>3.4997031999999999</v>
      </c>
      <c r="X35" s="19">
        <v>45.797108999999999</v>
      </c>
      <c r="Y35" s="51">
        <v>4.3052225999999996</v>
      </c>
      <c r="Z35" s="19" t="s">
        <v>22</v>
      </c>
      <c r="AA35" s="51" t="s">
        <v>22</v>
      </c>
      <c r="AB35" s="19" t="s">
        <v>22</v>
      </c>
      <c r="AC35" s="51" t="s">
        <v>22</v>
      </c>
      <c r="AD35" s="19">
        <v>15.590358</v>
      </c>
      <c r="AE35" s="51">
        <v>3.4817250999999998</v>
      </c>
      <c r="AF35" s="19">
        <v>77.961453000000006</v>
      </c>
      <c r="AG35" s="51">
        <v>3.5806637000000001</v>
      </c>
      <c r="AH35" s="79">
        <v>81.160841000000005</v>
      </c>
      <c r="AI35" s="51">
        <v>3.5208555000000001</v>
      </c>
      <c r="AJ35" s="19">
        <v>7.9679006000000001</v>
      </c>
      <c r="AK35" s="51">
        <v>2.4283522</v>
      </c>
      <c r="AL35" s="19" t="s">
        <v>22</v>
      </c>
      <c r="AM35" s="51" t="s">
        <v>22</v>
      </c>
      <c r="AN35" s="19" t="s">
        <v>22</v>
      </c>
      <c r="AO35" s="51" t="s">
        <v>22</v>
      </c>
      <c r="AP35" s="19">
        <v>58.727224</v>
      </c>
      <c r="AQ35" s="51">
        <v>2.9789409999999998</v>
      </c>
      <c r="AR35" s="19">
        <v>8.6834597999999996</v>
      </c>
      <c r="AS35" s="51">
        <v>1.7555304</v>
      </c>
      <c r="AT35" s="19">
        <v>13.074351999999999</v>
      </c>
      <c r="AU35" s="51">
        <v>2.1069363000000001</v>
      </c>
      <c r="AV35" s="19">
        <v>1.5850875</v>
      </c>
      <c r="AW35" s="51">
        <v>0.96442110000000003</v>
      </c>
      <c r="AX35" s="19">
        <v>35.517887000000002</v>
      </c>
      <c r="AY35" s="51">
        <v>2.9559435000000001</v>
      </c>
      <c r="AZ35" s="19">
        <v>3.3123225000000001</v>
      </c>
      <c r="BA35" s="51">
        <v>1.2579715</v>
      </c>
      <c r="BB35" s="19">
        <v>23.152805000000001</v>
      </c>
      <c r="BC35" s="51">
        <v>2.8354306</v>
      </c>
      <c r="BD35" s="19">
        <v>14.249762</v>
      </c>
      <c r="BE35" s="51">
        <v>2.9224180999999998</v>
      </c>
      <c r="BF35" s="19" t="s">
        <v>22</v>
      </c>
      <c r="BG35" s="51" t="s">
        <v>22</v>
      </c>
      <c r="BH35" s="19" t="s">
        <v>22</v>
      </c>
      <c r="BI35" s="51" t="s">
        <v>22</v>
      </c>
      <c r="BJ35" s="19" t="s">
        <v>22</v>
      </c>
      <c r="BK35" s="51" t="s">
        <v>22</v>
      </c>
      <c r="BL35" s="19" t="s">
        <v>22</v>
      </c>
      <c r="BM35" s="38" t="s">
        <v>22</v>
      </c>
    </row>
    <row r="36" spans="1:65">
      <c r="A36" s="91" t="s">
        <v>80</v>
      </c>
      <c r="B36" s="22">
        <v>20.377586999999998</v>
      </c>
      <c r="C36" s="43">
        <v>3.4992269999999999</v>
      </c>
      <c r="D36" s="22">
        <v>51.854523</v>
      </c>
      <c r="E36" s="43">
        <v>5.2526536000000004</v>
      </c>
      <c r="F36" s="22">
        <v>17.565107000000001</v>
      </c>
      <c r="G36" s="43">
        <v>4.5916668999999999</v>
      </c>
      <c r="H36" s="22" t="s">
        <v>22</v>
      </c>
      <c r="I36" s="43" t="s">
        <v>22</v>
      </c>
      <c r="J36" s="22">
        <v>4.8661867000000001</v>
      </c>
      <c r="K36" s="43">
        <v>1.6863178000000001</v>
      </c>
      <c r="L36" s="22">
        <v>24.373812000000001</v>
      </c>
      <c r="M36" s="43">
        <v>3.6475352999999999</v>
      </c>
      <c r="N36" s="22">
        <v>48.720717</v>
      </c>
      <c r="O36" s="43">
        <v>4.1539498999999998</v>
      </c>
      <c r="P36" s="22">
        <v>19.056771000000001</v>
      </c>
      <c r="Q36" s="43">
        <v>3.2144286000000002</v>
      </c>
      <c r="R36" s="22" t="s">
        <v>22</v>
      </c>
      <c r="S36" s="43" t="s">
        <v>22</v>
      </c>
      <c r="T36" s="22">
        <v>4.2700165999999999</v>
      </c>
      <c r="U36" s="43">
        <v>1.7687211</v>
      </c>
      <c r="V36" s="22">
        <v>35.664825</v>
      </c>
      <c r="W36" s="43">
        <v>3.3197264999999998</v>
      </c>
      <c r="X36" s="22">
        <v>58.185471</v>
      </c>
      <c r="Y36" s="43">
        <v>4.1271272999999997</v>
      </c>
      <c r="Z36" s="22" t="s">
        <v>22</v>
      </c>
      <c r="AA36" s="43" t="s">
        <v>22</v>
      </c>
      <c r="AB36" s="22" t="s">
        <v>22</v>
      </c>
      <c r="AC36" s="43" t="s">
        <v>22</v>
      </c>
      <c r="AD36" s="22" t="s">
        <v>22</v>
      </c>
      <c r="AE36" s="43" t="s">
        <v>22</v>
      </c>
      <c r="AF36" s="22" t="s">
        <v>22</v>
      </c>
      <c r="AG36" s="43" t="s">
        <v>22</v>
      </c>
      <c r="AH36" s="72">
        <v>62.326802000000001</v>
      </c>
      <c r="AI36" s="43">
        <v>2.7919687</v>
      </c>
      <c r="AJ36" s="22">
        <v>25.513860000000001</v>
      </c>
      <c r="AK36" s="43">
        <v>2.512089</v>
      </c>
      <c r="AL36" s="22">
        <v>1.4642193999999999</v>
      </c>
      <c r="AM36" s="43">
        <v>0.65591290000000002</v>
      </c>
      <c r="AN36" s="22" t="s">
        <v>22</v>
      </c>
      <c r="AO36" s="43" t="s">
        <v>22</v>
      </c>
      <c r="AP36" s="22">
        <v>39.335852000000003</v>
      </c>
      <c r="AQ36" s="43">
        <v>2.9934954</v>
      </c>
      <c r="AR36" s="22">
        <v>27.412486000000001</v>
      </c>
      <c r="AS36" s="43">
        <v>2.8569312</v>
      </c>
      <c r="AT36" s="22">
        <v>16.422104000000001</v>
      </c>
      <c r="AU36" s="43">
        <v>2.5500728000000001</v>
      </c>
      <c r="AV36" s="22">
        <v>1.3988617999999999</v>
      </c>
      <c r="AW36" s="43">
        <v>0.6807261</v>
      </c>
      <c r="AX36" s="22">
        <v>22.405524</v>
      </c>
      <c r="AY36" s="43">
        <v>3.1805748</v>
      </c>
      <c r="AZ36" s="22">
        <v>13.679861000000001</v>
      </c>
      <c r="BA36" s="43">
        <v>2.7500821000000002</v>
      </c>
      <c r="BB36" s="22">
        <v>38.582515000000001</v>
      </c>
      <c r="BC36" s="43">
        <v>4.1462618999999998</v>
      </c>
      <c r="BD36" s="22">
        <v>14.697583</v>
      </c>
      <c r="BE36" s="43">
        <v>2.8134120999999999</v>
      </c>
      <c r="BF36" s="22" t="s">
        <v>22</v>
      </c>
      <c r="BG36" s="43" t="s">
        <v>22</v>
      </c>
      <c r="BH36" s="22" t="s">
        <v>22</v>
      </c>
      <c r="BI36" s="43" t="s">
        <v>22</v>
      </c>
      <c r="BJ36" s="22" t="s">
        <v>22</v>
      </c>
      <c r="BK36" s="43" t="s">
        <v>22</v>
      </c>
      <c r="BL36" s="22" t="s">
        <v>22</v>
      </c>
      <c r="BM36" s="60" t="s">
        <v>22</v>
      </c>
    </row>
    <row r="37" spans="1:65">
      <c r="A37" s="86" t="s">
        <v>28</v>
      </c>
      <c r="B37" s="19" t="s">
        <v>36</v>
      </c>
      <c r="C37" s="51" t="s">
        <v>36</v>
      </c>
      <c r="D37" s="19" t="s">
        <v>36</v>
      </c>
      <c r="E37" s="51" t="s">
        <v>36</v>
      </c>
      <c r="F37" s="19" t="s">
        <v>36</v>
      </c>
      <c r="G37" s="51" t="s">
        <v>36</v>
      </c>
      <c r="H37" s="19" t="s">
        <v>36</v>
      </c>
      <c r="I37" s="51" t="s">
        <v>36</v>
      </c>
      <c r="J37" s="19" t="s">
        <v>36</v>
      </c>
      <c r="K37" s="51" t="s">
        <v>36</v>
      </c>
      <c r="L37" s="19" t="s">
        <v>36</v>
      </c>
      <c r="M37" s="51" t="s">
        <v>36</v>
      </c>
      <c r="N37" s="19" t="s">
        <v>36</v>
      </c>
      <c r="O37" s="51" t="s">
        <v>36</v>
      </c>
      <c r="P37" s="19" t="s">
        <v>36</v>
      </c>
      <c r="Q37" s="51" t="s">
        <v>36</v>
      </c>
      <c r="R37" s="19" t="s">
        <v>36</v>
      </c>
      <c r="S37" s="51" t="s">
        <v>36</v>
      </c>
      <c r="T37" s="19" t="s">
        <v>36</v>
      </c>
      <c r="U37" s="51" t="s">
        <v>36</v>
      </c>
      <c r="V37" s="19" t="s">
        <v>36</v>
      </c>
      <c r="W37" s="51" t="s">
        <v>36</v>
      </c>
      <c r="X37" s="19" t="s">
        <v>36</v>
      </c>
      <c r="Y37" s="51" t="s">
        <v>36</v>
      </c>
      <c r="Z37" s="19" t="s">
        <v>36</v>
      </c>
      <c r="AA37" s="51" t="s">
        <v>36</v>
      </c>
      <c r="AB37" s="19" t="s">
        <v>36</v>
      </c>
      <c r="AC37" s="51" t="s">
        <v>36</v>
      </c>
      <c r="AD37" s="19" t="s">
        <v>36</v>
      </c>
      <c r="AE37" s="51" t="s">
        <v>36</v>
      </c>
      <c r="AF37" s="19" t="s">
        <v>36</v>
      </c>
      <c r="AG37" s="51" t="s">
        <v>36</v>
      </c>
      <c r="AH37" s="79" t="s">
        <v>36</v>
      </c>
      <c r="AI37" s="51" t="s">
        <v>36</v>
      </c>
      <c r="AJ37" s="19" t="s">
        <v>36</v>
      </c>
      <c r="AK37" s="51" t="s">
        <v>36</v>
      </c>
      <c r="AL37" s="19" t="s">
        <v>36</v>
      </c>
      <c r="AM37" s="51" t="s">
        <v>36</v>
      </c>
      <c r="AN37" s="19" t="s">
        <v>36</v>
      </c>
      <c r="AO37" s="51" t="s">
        <v>36</v>
      </c>
      <c r="AP37" s="19" t="s">
        <v>36</v>
      </c>
      <c r="AQ37" s="51" t="s">
        <v>36</v>
      </c>
      <c r="AR37" s="19" t="s">
        <v>36</v>
      </c>
      <c r="AS37" s="51" t="s">
        <v>36</v>
      </c>
      <c r="AT37" s="19" t="s">
        <v>36</v>
      </c>
      <c r="AU37" s="51" t="s">
        <v>36</v>
      </c>
      <c r="AV37" s="19" t="s">
        <v>36</v>
      </c>
      <c r="AW37" s="51" t="s">
        <v>36</v>
      </c>
      <c r="AX37" s="19" t="s">
        <v>36</v>
      </c>
      <c r="AY37" s="51" t="s">
        <v>36</v>
      </c>
      <c r="AZ37" s="19" t="s">
        <v>36</v>
      </c>
      <c r="BA37" s="51" t="s">
        <v>36</v>
      </c>
      <c r="BB37" s="19" t="s">
        <v>36</v>
      </c>
      <c r="BC37" s="51" t="s">
        <v>36</v>
      </c>
      <c r="BD37" s="19" t="s">
        <v>36</v>
      </c>
      <c r="BE37" s="51" t="s">
        <v>36</v>
      </c>
      <c r="BF37" s="19" t="s">
        <v>36</v>
      </c>
      <c r="BG37" s="51" t="s">
        <v>36</v>
      </c>
      <c r="BH37" s="19" t="s">
        <v>36</v>
      </c>
      <c r="BI37" s="51" t="s">
        <v>36</v>
      </c>
      <c r="BJ37" s="19" t="s">
        <v>36</v>
      </c>
      <c r="BK37" s="51" t="s">
        <v>36</v>
      </c>
      <c r="BL37" s="19" t="s">
        <v>36</v>
      </c>
      <c r="BM37" s="38" t="s">
        <v>36</v>
      </c>
    </row>
    <row r="38" spans="1:65">
      <c r="A38" s="15" t="s">
        <v>29</v>
      </c>
      <c r="B38" s="22" t="s">
        <v>22</v>
      </c>
      <c r="C38" s="43" t="s">
        <v>22</v>
      </c>
      <c r="D38" s="22" t="s">
        <v>22</v>
      </c>
      <c r="E38" s="43" t="s">
        <v>22</v>
      </c>
      <c r="F38" s="22" t="s">
        <v>22</v>
      </c>
      <c r="G38" s="43" t="s">
        <v>22</v>
      </c>
      <c r="H38" s="22" t="s">
        <v>22</v>
      </c>
      <c r="I38" s="43" t="s">
        <v>22</v>
      </c>
      <c r="J38" s="22">
        <v>3.9394779</v>
      </c>
      <c r="K38" s="43">
        <v>2.2763759000000001</v>
      </c>
      <c r="L38" s="22">
        <v>6.5412046000000004</v>
      </c>
      <c r="M38" s="43">
        <v>2.3362254999999998</v>
      </c>
      <c r="N38" s="22">
        <v>55.705868000000002</v>
      </c>
      <c r="O38" s="43">
        <v>6.0902839000000002</v>
      </c>
      <c r="P38" s="22">
        <v>29.957132000000001</v>
      </c>
      <c r="Q38" s="43">
        <v>4.7121456999999998</v>
      </c>
      <c r="R38" s="22" t="s">
        <v>22</v>
      </c>
      <c r="S38" s="43" t="s">
        <v>22</v>
      </c>
      <c r="T38" s="22" t="s">
        <v>22</v>
      </c>
      <c r="U38" s="43" t="s">
        <v>22</v>
      </c>
      <c r="V38" s="22">
        <v>23.047523000000002</v>
      </c>
      <c r="W38" s="43">
        <v>3.4491852000000001</v>
      </c>
      <c r="X38" s="22">
        <v>73.542489000000003</v>
      </c>
      <c r="Y38" s="43">
        <v>3.6696092999999999</v>
      </c>
      <c r="Z38" s="22" t="s">
        <v>22</v>
      </c>
      <c r="AA38" s="43" t="s">
        <v>22</v>
      </c>
      <c r="AB38" s="22" t="s">
        <v>22</v>
      </c>
      <c r="AC38" s="43" t="s">
        <v>22</v>
      </c>
      <c r="AD38" s="22">
        <v>3.4792331000000001</v>
      </c>
      <c r="AE38" s="43">
        <v>1.5206668999999999</v>
      </c>
      <c r="AF38" s="22">
        <v>95.506116000000006</v>
      </c>
      <c r="AG38" s="43">
        <v>1.9582774000000001</v>
      </c>
      <c r="AH38" s="72">
        <v>32.497368000000002</v>
      </c>
      <c r="AI38" s="43">
        <v>4.0154391</v>
      </c>
      <c r="AJ38" s="22">
        <v>38.7849</v>
      </c>
      <c r="AK38" s="43">
        <v>4.1179967</v>
      </c>
      <c r="AL38" s="22">
        <v>3.3935583999999999</v>
      </c>
      <c r="AM38" s="43">
        <v>1.6242023000000001</v>
      </c>
      <c r="AN38" s="22" t="s">
        <v>22</v>
      </c>
      <c r="AO38" s="43" t="s">
        <v>22</v>
      </c>
      <c r="AP38" s="22">
        <v>9.3175910999999996</v>
      </c>
      <c r="AQ38" s="43">
        <v>2.1718581000000001</v>
      </c>
      <c r="AR38" s="22">
        <v>39.64038</v>
      </c>
      <c r="AS38" s="43">
        <v>4.2396855999999996</v>
      </c>
      <c r="AT38" s="22">
        <v>33.804414999999999</v>
      </c>
      <c r="AU38" s="43">
        <v>4.1679585000000001</v>
      </c>
      <c r="AV38" s="22">
        <v>2.4339179</v>
      </c>
      <c r="AW38" s="43">
        <v>1.0976712</v>
      </c>
      <c r="AX38" s="22" t="s">
        <v>22</v>
      </c>
      <c r="AY38" s="43" t="s">
        <v>22</v>
      </c>
      <c r="AZ38" s="22">
        <v>11.851285000000001</v>
      </c>
      <c r="BA38" s="43">
        <v>2.1829814999999999</v>
      </c>
      <c r="BB38" s="22">
        <v>56.314694000000003</v>
      </c>
      <c r="BC38" s="43">
        <v>3.3749744000000002</v>
      </c>
      <c r="BD38" s="22">
        <v>22.904405000000001</v>
      </c>
      <c r="BE38" s="43">
        <v>3.3371162000000001</v>
      </c>
      <c r="BF38" s="22" t="s">
        <v>22</v>
      </c>
      <c r="BG38" s="43" t="s">
        <v>22</v>
      </c>
      <c r="BH38" s="22" t="s">
        <v>22</v>
      </c>
      <c r="BI38" s="43" t="s">
        <v>22</v>
      </c>
      <c r="BJ38" s="22" t="s">
        <v>22</v>
      </c>
      <c r="BK38" s="43" t="s">
        <v>22</v>
      </c>
      <c r="BL38" s="22" t="s">
        <v>22</v>
      </c>
      <c r="BM38" s="60" t="s">
        <v>22</v>
      </c>
    </row>
    <row r="39" spans="1:65">
      <c r="A39" s="89" t="s">
        <v>81</v>
      </c>
      <c r="B39" s="22">
        <v>44.116162000000003</v>
      </c>
      <c r="C39" s="43">
        <v>4.2306271000000004</v>
      </c>
      <c r="D39" s="22">
        <v>22.361654000000001</v>
      </c>
      <c r="E39" s="43">
        <v>2.2141128999999999</v>
      </c>
      <c r="F39" s="22">
        <v>13.463143000000001</v>
      </c>
      <c r="G39" s="43">
        <v>2.2497845999999999</v>
      </c>
      <c r="H39" s="22">
        <v>1.7468531</v>
      </c>
      <c r="I39" s="43">
        <v>0.94425289999999995</v>
      </c>
      <c r="J39" s="22">
        <v>18.104952000000001</v>
      </c>
      <c r="K39" s="43">
        <v>2.7591676000000001</v>
      </c>
      <c r="L39" s="22">
        <v>14.112724</v>
      </c>
      <c r="M39" s="43">
        <v>2.6148965</v>
      </c>
      <c r="N39" s="22">
        <v>32.435372000000001</v>
      </c>
      <c r="O39" s="43">
        <v>3.8836306999999999</v>
      </c>
      <c r="P39" s="22">
        <v>12.214737</v>
      </c>
      <c r="Q39" s="43">
        <v>2.5701200000000002</v>
      </c>
      <c r="R39" s="22">
        <v>6.9950900000000003</v>
      </c>
      <c r="S39" s="43">
        <v>2.4422803000000002</v>
      </c>
      <c r="T39" s="22">
        <v>8.4105138000000004</v>
      </c>
      <c r="U39" s="43">
        <v>3.2592018</v>
      </c>
      <c r="V39" s="22">
        <v>34.035029999999999</v>
      </c>
      <c r="W39" s="43">
        <v>4.8145704</v>
      </c>
      <c r="X39" s="22">
        <v>32.049107999999997</v>
      </c>
      <c r="Y39" s="43">
        <v>4.0766705999999999</v>
      </c>
      <c r="Z39" s="22" t="s">
        <v>22</v>
      </c>
      <c r="AA39" s="43" t="s">
        <v>22</v>
      </c>
      <c r="AB39" s="22" t="s">
        <v>22</v>
      </c>
      <c r="AC39" s="43" t="s">
        <v>22</v>
      </c>
      <c r="AD39" s="22" t="s">
        <v>22</v>
      </c>
      <c r="AE39" s="43" t="s">
        <v>22</v>
      </c>
      <c r="AF39" s="22" t="s">
        <v>22</v>
      </c>
      <c r="AG39" s="43" t="s">
        <v>22</v>
      </c>
      <c r="AH39" s="72">
        <v>87.523257000000001</v>
      </c>
      <c r="AI39" s="43">
        <v>1.770705</v>
      </c>
      <c r="AJ39" s="22">
        <v>5.0910532999999996</v>
      </c>
      <c r="AK39" s="43">
        <v>1.4708772000000001</v>
      </c>
      <c r="AL39" s="22">
        <v>1.783393</v>
      </c>
      <c r="AM39" s="43">
        <v>0.85627900000000001</v>
      </c>
      <c r="AN39" s="22" t="s">
        <v>22</v>
      </c>
      <c r="AO39" s="43" t="s">
        <v>22</v>
      </c>
      <c r="AP39" s="22">
        <v>49.119501999999997</v>
      </c>
      <c r="AQ39" s="43">
        <v>4.9217263000000004</v>
      </c>
      <c r="AR39" s="22">
        <v>15.57713</v>
      </c>
      <c r="AS39" s="43">
        <v>4.8417833000000003</v>
      </c>
      <c r="AT39" s="22">
        <v>11.695258000000001</v>
      </c>
      <c r="AU39" s="43">
        <v>3.8777751</v>
      </c>
      <c r="AV39" s="22">
        <v>4.3099293000000003</v>
      </c>
      <c r="AW39" s="43">
        <v>2.0227398999999999</v>
      </c>
      <c r="AX39" s="22" t="s">
        <v>22</v>
      </c>
      <c r="AY39" s="43" t="s">
        <v>22</v>
      </c>
      <c r="AZ39" s="22" t="s">
        <v>22</v>
      </c>
      <c r="BA39" s="43" t="s">
        <v>22</v>
      </c>
      <c r="BB39" s="22" t="s">
        <v>22</v>
      </c>
      <c r="BC39" s="43" t="s">
        <v>22</v>
      </c>
      <c r="BD39" s="22" t="s">
        <v>22</v>
      </c>
      <c r="BE39" s="43" t="s">
        <v>22</v>
      </c>
      <c r="BF39" s="22" t="s">
        <v>22</v>
      </c>
      <c r="BG39" s="43" t="s">
        <v>22</v>
      </c>
      <c r="BH39" s="22" t="s">
        <v>22</v>
      </c>
      <c r="BI39" s="43" t="s">
        <v>22</v>
      </c>
      <c r="BJ39" s="22" t="s">
        <v>22</v>
      </c>
      <c r="BK39" s="43" t="s">
        <v>22</v>
      </c>
      <c r="BL39" s="22" t="s">
        <v>22</v>
      </c>
      <c r="BM39" s="60" t="s">
        <v>22</v>
      </c>
    </row>
    <row r="40" spans="1:65">
      <c r="A40" s="15" t="s">
        <v>30</v>
      </c>
      <c r="B40" s="22">
        <v>17.155566</v>
      </c>
      <c r="C40" s="43">
        <v>2.5738919999999998</v>
      </c>
      <c r="D40" s="22">
        <v>39.771438000000003</v>
      </c>
      <c r="E40" s="43">
        <v>4.3943149999999997</v>
      </c>
      <c r="F40" s="22">
        <v>28.213000999999998</v>
      </c>
      <c r="G40" s="43">
        <v>3.9758306000000001</v>
      </c>
      <c r="H40" s="22">
        <v>3.432223</v>
      </c>
      <c r="I40" s="43">
        <v>1.6396925</v>
      </c>
      <c r="J40" s="22">
        <v>3.1590685000000001</v>
      </c>
      <c r="K40" s="43">
        <v>1.1765391000000001</v>
      </c>
      <c r="L40" s="22">
        <v>12.797707000000001</v>
      </c>
      <c r="M40" s="43">
        <v>2.8645413999999998</v>
      </c>
      <c r="N40" s="22">
        <v>54.979590000000002</v>
      </c>
      <c r="O40" s="43">
        <v>4.0506440000000001</v>
      </c>
      <c r="P40" s="22">
        <v>24.846768999999998</v>
      </c>
      <c r="Q40" s="43">
        <v>3.1662545999999998</v>
      </c>
      <c r="R40" s="22" t="s">
        <v>22</v>
      </c>
      <c r="S40" s="43" t="s">
        <v>22</v>
      </c>
      <c r="T40" s="22" t="s">
        <v>22</v>
      </c>
      <c r="U40" s="43" t="s">
        <v>22</v>
      </c>
      <c r="V40" s="22">
        <v>27.094145999999999</v>
      </c>
      <c r="W40" s="43">
        <v>4.1626477</v>
      </c>
      <c r="X40" s="22">
        <v>68.096917000000005</v>
      </c>
      <c r="Y40" s="43">
        <v>4.4281405999999999</v>
      </c>
      <c r="Z40" s="22" t="s">
        <v>22</v>
      </c>
      <c r="AA40" s="43" t="s">
        <v>22</v>
      </c>
      <c r="AB40" s="22" t="s">
        <v>22</v>
      </c>
      <c r="AC40" s="43" t="s">
        <v>22</v>
      </c>
      <c r="AD40" s="22" t="s">
        <v>22</v>
      </c>
      <c r="AE40" s="43" t="s">
        <v>22</v>
      </c>
      <c r="AF40" s="22" t="s">
        <v>22</v>
      </c>
      <c r="AG40" s="43" t="s">
        <v>22</v>
      </c>
      <c r="AH40" s="72">
        <v>36.151206999999999</v>
      </c>
      <c r="AI40" s="43">
        <v>3.2375976999999998</v>
      </c>
      <c r="AJ40" s="22">
        <v>33.833753000000002</v>
      </c>
      <c r="AK40" s="43">
        <v>3.3734787000000002</v>
      </c>
      <c r="AL40" s="22">
        <v>12.064994</v>
      </c>
      <c r="AM40" s="43">
        <v>2.7523038999999998</v>
      </c>
      <c r="AN40" s="22" t="s">
        <v>22</v>
      </c>
      <c r="AO40" s="43" t="s">
        <v>22</v>
      </c>
      <c r="AP40" s="22">
        <v>9.3569901000000009</v>
      </c>
      <c r="AQ40" s="43">
        <v>2.1806589000000001</v>
      </c>
      <c r="AR40" s="22">
        <v>20.485741000000001</v>
      </c>
      <c r="AS40" s="43">
        <v>3.1843821999999999</v>
      </c>
      <c r="AT40" s="22">
        <v>47.555371000000001</v>
      </c>
      <c r="AU40" s="43">
        <v>4.0898085999999996</v>
      </c>
      <c r="AV40" s="22">
        <v>7.852913</v>
      </c>
      <c r="AW40" s="43">
        <v>1.8923722000000001</v>
      </c>
      <c r="AX40" s="22">
        <v>2.2415552999999999</v>
      </c>
      <c r="AY40" s="43">
        <v>1.0868131999999999</v>
      </c>
      <c r="AZ40" s="22">
        <v>2.9134243999999998</v>
      </c>
      <c r="BA40" s="43">
        <v>1.6820329000000001</v>
      </c>
      <c r="BB40" s="22">
        <v>41.989497</v>
      </c>
      <c r="BC40" s="43">
        <v>4.9799312000000002</v>
      </c>
      <c r="BD40" s="22">
        <v>46.280861999999999</v>
      </c>
      <c r="BE40" s="43">
        <v>4.8239087999999999</v>
      </c>
      <c r="BF40" s="22" t="s">
        <v>22</v>
      </c>
      <c r="BG40" s="43" t="s">
        <v>22</v>
      </c>
      <c r="BH40" s="22" t="s">
        <v>22</v>
      </c>
      <c r="BI40" s="43" t="s">
        <v>22</v>
      </c>
      <c r="BJ40" s="22" t="s">
        <v>22</v>
      </c>
      <c r="BK40" s="43" t="s">
        <v>22</v>
      </c>
      <c r="BL40" s="22" t="s">
        <v>22</v>
      </c>
      <c r="BM40" s="60" t="s">
        <v>22</v>
      </c>
    </row>
    <row r="41" spans="1:65" ht="14.25" customHeight="1">
      <c r="A41" s="18"/>
      <c r="B41" s="22"/>
      <c r="C41" s="43"/>
      <c r="D41" s="22"/>
      <c r="E41" s="43"/>
      <c r="F41" s="22"/>
      <c r="G41" s="43"/>
      <c r="H41" s="22"/>
      <c r="I41" s="43"/>
      <c r="J41" s="22"/>
      <c r="K41" s="43"/>
      <c r="L41" s="22"/>
      <c r="M41" s="43"/>
      <c r="N41" s="22"/>
      <c r="O41" s="43"/>
      <c r="P41" s="22"/>
      <c r="Q41" s="43"/>
      <c r="R41" s="22"/>
      <c r="S41" s="43"/>
      <c r="T41" s="22"/>
      <c r="U41" s="43"/>
      <c r="V41" s="22"/>
      <c r="W41" s="43"/>
      <c r="X41" s="22"/>
      <c r="Y41" s="43"/>
      <c r="Z41" s="22"/>
      <c r="AA41" s="43"/>
      <c r="AB41" s="22"/>
      <c r="AC41" s="43"/>
      <c r="AD41" s="22"/>
      <c r="AE41" s="43"/>
      <c r="AF41" s="22"/>
      <c r="AG41" s="43"/>
      <c r="AH41" s="72"/>
      <c r="AI41" s="43"/>
      <c r="AJ41" s="22"/>
      <c r="AK41" s="43"/>
      <c r="AL41" s="22"/>
      <c r="AM41" s="43"/>
      <c r="AN41" s="22"/>
      <c r="AO41" s="43"/>
      <c r="AP41" s="22"/>
      <c r="AQ41" s="43"/>
      <c r="AR41" s="22"/>
      <c r="AS41" s="43"/>
      <c r="AT41" s="22"/>
      <c r="AU41" s="43"/>
      <c r="AV41" s="22"/>
      <c r="AW41" s="43"/>
      <c r="AX41" s="22"/>
      <c r="AY41" s="43"/>
      <c r="AZ41" s="22"/>
      <c r="BA41" s="43"/>
      <c r="BB41" s="22"/>
      <c r="BC41" s="43"/>
      <c r="BD41" s="22"/>
      <c r="BE41" s="43"/>
      <c r="BF41" s="22"/>
      <c r="BG41" s="43"/>
      <c r="BH41" s="22"/>
      <c r="BI41" s="43"/>
      <c r="BJ41" s="22"/>
      <c r="BK41" s="43"/>
      <c r="BL41" s="22"/>
      <c r="BM41" s="60"/>
    </row>
    <row r="42" spans="1:65">
      <c r="A42" s="14" t="s">
        <v>143</v>
      </c>
      <c r="B42" s="22">
        <v>23.341618</v>
      </c>
      <c r="C42" s="43">
        <v>0.92615029999999998</v>
      </c>
      <c r="D42" s="22">
        <v>37.639527000000001</v>
      </c>
      <c r="E42" s="43">
        <v>1.1873408000000001</v>
      </c>
      <c r="F42" s="22">
        <v>23.177982</v>
      </c>
      <c r="G42" s="43">
        <v>1.0709584000000001</v>
      </c>
      <c r="H42" s="22">
        <v>3.2969463999999999</v>
      </c>
      <c r="I42" s="43">
        <v>0.57815620000000001</v>
      </c>
      <c r="J42" s="22">
        <v>6.5425373999999996</v>
      </c>
      <c r="K42" s="43">
        <v>0.4090239</v>
      </c>
      <c r="L42" s="22">
        <v>13.176513999999999</v>
      </c>
      <c r="M42" s="43">
        <v>0.59112600000000004</v>
      </c>
      <c r="N42" s="22">
        <v>49.620190000000001</v>
      </c>
      <c r="O42" s="43">
        <v>0.89284750000000002</v>
      </c>
      <c r="P42" s="22">
        <v>23.306833999999998</v>
      </c>
      <c r="Q42" s="43">
        <v>0.75428980000000001</v>
      </c>
      <c r="R42" s="22">
        <v>3.2683860999999998</v>
      </c>
      <c r="S42" s="43">
        <v>0.29536259999999998</v>
      </c>
      <c r="T42" s="22">
        <v>3.9739396999999999</v>
      </c>
      <c r="U42" s="43">
        <v>0.55350869999999996</v>
      </c>
      <c r="V42" s="22">
        <v>27.371918000000001</v>
      </c>
      <c r="W42" s="43">
        <v>0.73973009999999995</v>
      </c>
      <c r="X42" s="22">
        <v>62.924069000000003</v>
      </c>
      <c r="Y42" s="43">
        <v>0.77744199999999997</v>
      </c>
      <c r="Z42" s="22">
        <v>4.2495285000000003</v>
      </c>
      <c r="AA42" s="43">
        <v>1.1451676</v>
      </c>
      <c r="AB42" s="22" t="s">
        <v>22</v>
      </c>
      <c r="AC42" s="43" t="s">
        <v>22</v>
      </c>
      <c r="AD42" s="22">
        <v>5.7911273000000003</v>
      </c>
      <c r="AE42" s="43">
        <v>0.58557579999999998</v>
      </c>
      <c r="AF42" s="22">
        <v>89.680520000000001</v>
      </c>
      <c r="AG42" s="43">
        <v>0.71890399999999999</v>
      </c>
      <c r="AH42" s="72">
        <v>52.127054000000001</v>
      </c>
      <c r="AI42" s="43">
        <v>0.70165069999999996</v>
      </c>
      <c r="AJ42" s="22">
        <v>26.701718</v>
      </c>
      <c r="AK42" s="43">
        <v>0.66876860000000005</v>
      </c>
      <c r="AL42" s="22">
        <v>5.0712115000000004</v>
      </c>
      <c r="AM42" s="43">
        <v>0.4334286</v>
      </c>
      <c r="AN42" s="22" t="s">
        <v>22</v>
      </c>
      <c r="AO42" s="43" t="s">
        <v>22</v>
      </c>
      <c r="AP42" s="22">
        <v>29.317845999999999</v>
      </c>
      <c r="AQ42" s="43">
        <v>0.58511279999999999</v>
      </c>
      <c r="AR42" s="22">
        <v>23.072890999999998</v>
      </c>
      <c r="AS42" s="43">
        <v>0.61354790000000003</v>
      </c>
      <c r="AT42" s="22">
        <v>26.251673</v>
      </c>
      <c r="AU42" s="43">
        <v>0.63614119999999996</v>
      </c>
      <c r="AV42" s="22">
        <v>3.3905929000000001</v>
      </c>
      <c r="AW42" s="43">
        <v>0.28121960000000001</v>
      </c>
      <c r="AX42" s="22">
        <v>15.963316000000001</v>
      </c>
      <c r="AY42" s="43">
        <v>0.60430569999999995</v>
      </c>
      <c r="AZ42" s="22">
        <v>7.2792089000000004</v>
      </c>
      <c r="BA42" s="43">
        <v>0.44373059999999998</v>
      </c>
      <c r="BB42" s="22">
        <v>39.952872999999997</v>
      </c>
      <c r="BC42" s="43">
        <v>0.82486320000000002</v>
      </c>
      <c r="BD42" s="22">
        <v>21.801839999999999</v>
      </c>
      <c r="BE42" s="43">
        <v>0.69669930000000002</v>
      </c>
      <c r="BF42" s="22">
        <v>8.9301372000000008</v>
      </c>
      <c r="BG42" s="43">
        <v>1.9222862999999999</v>
      </c>
      <c r="BH42" s="22" t="s">
        <v>22</v>
      </c>
      <c r="BI42" s="43" t="s">
        <v>22</v>
      </c>
      <c r="BJ42" s="22">
        <v>20.94182</v>
      </c>
      <c r="BK42" s="43">
        <v>2.4961802999999998</v>
      </c>
      <c r="BL42" s="22">
        <v>60.433906</v>
      </c>
      <c r="BM42" s="60">
        <v>2.8962021</v>
      </c>
    </row>
    <row r="43" spans="1:65" s="2" customFormat="1">
      <c r="A43" s="270"/>
      <c r="B43" s="280"/>
      <c r="C43" s="281"/>
      <c r="D43" s="280"/>
      <c r="E43" s="281"/>
      <c r="F43" s="280"/>
      <c r="G43" s="281"/>
      <c r="H43" s="280"/>
      <c r="I43" s="281"/>
      <c r="J43" s="280"/>
      <c r="K43" s="281"/>
      <c r="L43" s="280"/>
      <c r="M43" s="281"/>
      <c r="N43" s="280"/>
      <c r="O43" s="281"/>
      <c r="P43" s="280"/>
      <c r="Q43" s="281"/>
      <c r="R43" s="280"/>
      <c r="S43" s="281"/>
      <c r="T43" s="280"/>
      <c r="U43" s="281"/>
      <c r="V43" s="280"/>
      <c r="W43" s="281"/>
      <c r="X43" s="280"/>
      <c r="Y43" s="281"/>
      <c r="Z43" s="280"/>
      <c r="AA43" s="281"/>
      <c r="AB43" s="280"/>
      <c r="AC43" s="281"/>
      <c r="AD43" s="280"/>
      <c r="AE43" s="281"/>
      <c r="AF43" s="280"/>
      <c r="AG43" s="281"/>
      <c r="AH43" s="298"/>
      <c r="AI43" s="281"/>
      <c r="AJ43" s="280"/>
      <c r="AK43" s="281"/>
      <c r="AL43" s="280"/>
      <c r="AM43" s="281"/>
      <c r="AN43" s="280"/>
      <c r="AO43" s="281"/>
      <c r="AP43" s="280"/>
      <c r="AQ43" s="281"/>
      <c r="AR43" s="280"/>
      <c r="AS43" s="281"/>
      <c r="AT43" s="280"/>
      <c r="AU43" s="281"/>
      <c r="AV43" s="280"/>
      <c r="AW43" s="281"/>
      <c r="AX43" s="280"/>
      <c r="AY43" s="281"/>
      <c r="AZ43" s="280"/>
      <c r="BA43" s="281"/>
      <c r="BB43" s="280"/>
      <c r="BC43" s="281"/>
      <c r="BD43" s="280"/>
      <c r="BE43" s="281"/>
      <c r="BF43" s="280"/>
      <c r="BG43" s="281"/>
      <c r="BH43" s="280"/>
      <c r="BI43" s="281"/>
      <c r="BJ43" s="280"/>
      <c r="BK43" s="281"/>
      <c r="BL43" s="280"/>
      <c r="BM43" s="299"/>
    </row>
    <row r="44" spans="1:65">
      <c r="A44" s="87" t="s">
        <v>35</v>
      </c>
      <c r="B44" s="6"/>
      <c r="C44" s="51"/>
      <c r="D44" s="6"/>
      <c r="E44" s="51"/>
      <c r="F44" s="6"/>
      <c r="G44" s="51"/>
      <c r="H44" s="6"/>
      <c r="I44" s="51"/>
      <c r="J44" s="6"/>
      <c r="K44" s="51"/>
      <c r="L44" s="6"/>
      <c r="M44" s="51"/>
      <c r="N44" s="6"/>
      <c r="O44" s="51"/>
      <c r="P44" s="6"/>
      <c r="Q44" s="51"/>
      <c r="R44" s="6"/>
      <c r="S44" s="51"/>
      <c r="T44" s="6"/>
      <c r="U44" s="51"/>
      <c r="V44" s="6"/>
      <c r="W44" s="51"/>
      <c r="X44" s="6"/>
      <c r="Y44" s="51"/>
      <c r="Z44" s="6"/>
      <c r="AA44" s="51"/>
      <c r="AB44" s="6"/>
      <c r="AC44" s="51"/>
      <c r="AD44" s="6"/>
      <c r="AE44" s="51"/>
      <c r="AF44" s="6"/>
      <c r="AG44" s="51"/>
      <c r="AH44" s="78"/>
      <c r="AI44" s="51"/>
      <c r="AJ44" s="6"/>
      <c r="AK44" s="51"/>
      <c r="AL44" s="6"/>
      <c r="AM44" s="51"/>
      <c r="AN44" s="6"/>
      <c r="AO44" s="51"/>
      <c r="AP44" s="6"/>
      <c r="AQ44" s="51"/>
      <c r="AR44" s="6"/>
      <c r="AS44" s="51"/>
      <c r="AT44" s="6"/>
      <c r="AU44" s="51"/>
      <c r="AV44" s="6"/>
      <c r="AW44" s="51"/>
      <c r="AX44" s="6"/>
      <c r="AY44" s="51"/>
      <c r="AZ44" s="6"/>
      <c r="BA44" s="51"/>
      <c r="BB44" s="6"/>
      <c r="BC44" s="51"/>
      <c r="BD44" s="6"/>
      <c r="BE44" s="51"/>
      <c r="BF44" s="6"/>
      <c r="BG44" s="51"/>
      <c r="BH44" s="6"/>
      <c r="BI44" s="51"/>
      <c r="BJ44" s="6"/>
      <c r="BK44" s="51"/>
      <c r="BL44" s="6"/>
      <c r="BM44" s="38"/>
    </row>
    <row r="45" spans="1:65">
      <c r="A45" s="86" t="s">
        <v>252</v>
      </c>
      <c r="B45" s="19" t="s">
        <v>36</v>
      </c>
      <c r="C45" s="51" t="s">
        <v>36</v>
      </c>
      <c r="D45" s="19" t="s">
        <v>36</v>
      </c>
      <c r="E45" s="51" t="s">
        <v>36</v>
      </c>
      <c r="F45" s="19" t="s">
        <v>36</v>
      </c>
      <c r="G45" s="51" t="s">
        <v>36</v>
      </c>
      <c r="H45" s="19" t="s">
        <v>36</v>
      </c>
      <c r="I45" s="51" t="s">
        <v>36</v>
      </c>
      <c r="J45" s="19" t="s">
        <v>36</v>
      </c>
      <c r="K45" s="51" t="s">
        <v>36</v>
      </c>
      <c r="L45" s="19" t="s">
        <v>36</v>
      </c>
      <c r="M45" s="51" t="s">
        <v>36</v>
      </c>
      <c r="N45" s="19" t="s">
        <v>36</v>
      </c>
      <c r="O45" s="51" t="s">
        <v>36</v>
      </c>
      <c r="P45" s="19" t="s">
        <v>36</v>
      </c>
      <c r="Q45" s="51" t="s">
        <v>36</v>
      </c>
      <c r="R45" s="19" t="s">
        <v>36</v>
      </c>
      <c r="S45" s="51" t="s">
        <v>36</v>
      </c>
      <c r="T45" s="19" t="s">
        <v>36</v>
      </c>
      <c r="U45" s="51" t="s">
        <v>36</v>
      </c>
      <c r="V45" s="19" t="s">
        <v>36</v>
      </c>
      <c r="W45" s="51" t="s">
        <v>36</v>
      </c>
      <c r="X45" s="19" t="s">
        <v>36</v>
      </c>
      <c r="Y45" s="51" t="s">
        <v>36</v>
      </c>
      <c r="Z45" s="19" t="s">
        <v>36</v>
      </c>
      <c r="AA45" s="51" t="s">
        <v>36</v>
      </c>
      <c r="AB45" s="19" t="s">
        <v>36</v>
      </c>
      <c r="AC45" s="51" t="s">
        <v>36</v>
      </c>
      <c r="AD45" s="19" t="s">
        <v>36</v>
      </c>
      <c r="AE45" s="51" t="s">
        <v>36</v>
      </c>
      <c r="AF45" s="19" t="s">
        <v>36</v>
      </c>
      <c r="AG45" s="51" t="s">
        <v>36</v>
      </c>
      <c r="AH45" s="79" t="s">
        <v>36</v>
      </c>
      <c r="AI45" s="51" t="s">
        <v>36</v>
      </c>
      <c r="AJ45" s="19" t="s">
        <v>36</v>
      </c>
      <c r="AK45" s="51" t="s">
        <v>36</v>
      </c>
      <c r="AL45" s="19" t="s">
        <v>36</v>
      </c>
      <c r="AM45" s="51" t="s">
        <v>36</v>
      </c>
      <c r="AN45" s="19" t="s">
        <v>36</v>
      </c>
      <c r="AO45" s="51" t="s">
        <v>36</v>
      </c>
      <c r="AP45" s="19" t="s">
        <v>36</v>
      </c>
      <c r="AQ45" s="51" t="s">
        <v>36</v>
      </c>
      <c r="AR45" s="19" t="s">
        <v>36</v>
      </c>
      <c r="AS45" s="51" t="s">
        <v>36</v>
      </c>
      <c r="AT45" s="19" t="s">
        <v>36</v>
      </c>
      <c r="AU45" s="51" t="s">
        <v>36</v>
      </c>
      <c r="AV45" s="19" t="s">
        <v>36</v>
      </c>
      <c r="AW45" s="51" t="s">
        <v>36</v>
      </c>
      <c r="AX45" s="19" t="s">
        <v>36</v>
      </c>
      <c r="AY45" s="51" t="s">
        <v>36</v>
      </c>
      <c r="AZ45" s="19" t="s">
        <v>36</v>
      </c>
      <c r="BA45" s="51" t="s">
        <v>36</v>
      </c>
      <c r="BB45" s="19" t="s">
        <v>36</v>
      </c>
      <c r="BC45" s="51" t="s">
        <v>36</v>
      </c>
      <c r="BD45" s="19" t="s">
        <v>36</v>
      </c>
      <c r="BE45" s="51" t="s">
        <v>36</v>
      </c>
      <c r="BF45" s="19" t="s">
        <v>36</v>
      </c>
      <c r="BG45" s="51" t="s">
        <v>36</v>
      </c>
      <c r="BH45" s="19" t="s">
        <v>36</v>
      </c>
      <c r="BI45" s="51" t="s">
        <v>36</v>
      </c>
      <c r="BJ45" s="19" t="s">
        <v>36</v>
      </c>
      <c r="BK45" s="51" t="s">
        <v>36</v>
      </c>
      <c r="BL45" s="19" t="s">
        <v>36</v>
      </c>
      <c r="BM45" s="38" t="s">
        <v>36</v>
      </c>
    </row>
    <row r="46" spans="1:65">
      <c r="A46" s="91" t="s">
        <v>82</v>
      </c>
      <c r="B46" s="22" t="s">
        <v>36</v>
      </c>
      <c r="C46" s="43" t="s">
        <v>36</v>
      </c>
      <c r="D46" s="22" t="s">
        <v>36</v>
      </c>
      <c r="E46" s="43" t="s">
        <v>36</v>
      </c>
      <c r="F46" s="22" t="s">
        <v>36</v>
      </c>
      <c r="G46" s="43" t="s">
        <v>36</v>
      </c>
      <c r="H46" s="22" t="s">
        <v>36</v>
      </c>
      <c r="I46" s="43" t="s">
        <v>36</v>
      </c>
      <c r="J46" s="22" t="s">
        <v>36</v>
      </c>
      <c r="K46" s="43" t="s">
        <v>36</v>
      </c>
      <c r="L46" s="22" t="s">
        <v>36</v>
      </c>
      <c r="M46" s="43" t="s">
        <v>36</v>
      </c>
      <c r="N46" s="22" t="s">
        <v>36</v>
      </c>
      <c r="O46" s="43" t="s">
        <v>36</v>
      </c>
      <c r="P46" s="22" t="s">
        <v>36</v>
      </c>
      <c r="Q46" s="43" t="s">
        <v>36</v>
      </c>
      <c r="R46" s="22" t="s">
        <v>36</v>
      </c>
      <c r="S46" s="43" t="s">
        <v>36</v>
      </c>
      <c r="T46" s="22" t="s">
        <v>36</v>
      </c>
      <c r="U46" s="43" t="s">
        <v>36</v>
      </c>
      <c r="V46" s="22" t="s">
        <v>36</v>
      </c>
      <c r="W46" s="43" t="s">
        <v>36</v>
      </c>
      <c r="X46" s="22" t="s">
        <v>36</v>
      </c>
      <c r="Y46" s="43" t="s">
        <v>36</v>
      </c>
      <c r="Z46" s="22" t="s">
        <v>36</v>
      </c>
      <c r="AA46" s="43" t="s">
        <v>36</v>
      </c>
      <c r="AB46" s="22" t="s">
        <v>36</v>
      </c>
      <c r="AC46" s="43" t="s">
        <v>36</v>
      </c>
      <c r="AD46" s="22" t="s">
        <v>36</v>
      </c>
      <c r="AE46" s="43" t="s">
        <v>36</v>
      </c>
      <c r="AF46" s="22" t="s">
        <v>36</v>
      </c>
      <c r="AG46" s="43" t="s">
        <v>36</v>
      </c>
      <c r="AH46" s="72" t="s">
        <v>36</v>
      </c>
      <c r="AI46" s="43" t="s">
        <v>36</v>
      </c>
      <c r="AJ46" s="22" t="s">
        <v>36</v>
      </c>
      <c r="AK46" s="43" t="s">
        <v>36</v>
      </c>
      <c r="AL46" s="22" t="s">
        <v>36</v>
      </c>
      <c r="AM46" s="43" t="s">
        <v>36</v>
      </c>
      <c r="AN46" s="22" t="s">
        <v>36</v>
      </c>
      <c r="AO46" s="43" t="s">
        <v>36</v>
      </c>
      <c r="AP46" s="22" t="s">
        <v>36</v>
      </c>
      <c r="AQ46" s="43" t="s">
        <v>36</v>
      </c>
      <c r="AR46" s="22" t="s">
        <v>36</v>
      </c>
      <c r="AS46" s="43" t="s">
        <v>36</v>
      </c>
      <c r="AT46" s="22" t="s">
        <v>36</v>
      </c>
      <c r="AU46" s="43" t="s">
        <v>36</v>
      </c>
      <c r="AV46" s="22" t="s">
        <v>36</v>
      </c>
      <c r="AW46" s="43" t="s">
        <v>36</v>
      </c>
      <c r="AX46" s="22" t="s">
        <v>36</v>
      </c>
      <c r="AY46" s="43" t="s">
        <v>36</v>
      </c>
      <c r="AZ46" s="22" t="s">
        <v>36</v>
      </c>
      <c r="BA46" s="43" t="s">
        <v>36</v>
      </c>
      <c r="BB46" s="22" t="s">
        <v>36</v>
      </c>
      <c r="BC46" s="43" t="s">
        <v>36</v>
      </c>
      <c r="BD46" s="22" t="s">
        <v>36</v>
      </c>
      <c r="BE46" s="43" t="s">
        <v>36</v>
      </c>
      <c r="BF46" s="22" t="s">
        <v>36</v>
      </c>
      <c r="BG46" s="43" t="s">
        <v>36</v>
      </c>
      <c r="BH46" s="22" t="s">
        <v>36</v>
      </c>
      <c r="BI46" s="43" t="s">
        <v>36</v>
      </c>
      <c r="BJ46" s="22" t="s">
        <v>36</v>
      </c>
      <c r="BK46" s="43" t="s">
        <v>36</v>
      </c>
      <c r="BL46" s="22" t="s">
        <v>36</v>
      </c>
      <c r="BM46" s="60" t="s">
        <v>36</v>
      </c>
    </row>
    <row r="47" spans="1:65">
      <c r="A47" s="91" t="s">
        <v>83</v>
      </c>
      <c r="B47" s="22" t="s">
        <v>22</v>
      </c>
      <c r="C47" s="43" t="s">
        <v>22</v>
      </c>
      <c r="D47" s="22" t="s">
        <v>22</v>
      </c>
      <c r="E47" s="43" t="s">
        <v>22</v>
      </c>
      <c r="F47" s="22" t="s">
        <v>22</v>
      </c>
      <c r="G47" s="43" t="s">
        <v>22</v>
      </c>
      <c r="H47" s="22" t="s">
        <v>22</v>
      </c>
      <c r="I47" s="43" t="s">
        <v>22</v>
      </c>
      <c r="J47" s="22">
        <v>7.5372570999999997</v>
      </c>
      <c r="K47" s="43">
        <v>2.0060570000000002</v>
      </c>
      <c r="L47" s="22">
        <v>39.786552999999998</v>
      </c>
      <c r="M47" s="43">
        <v>5.2502456000000004</v>
      </c>
      <c r="N47" s="22">
        <v>45.125912</v>
      </c>
      <c r="O47" s="43">
        <v>4.6635368000000001</v>
      </c>
      <c r="P47" s="22">
        <v>7.2373273999999999</v>
      </c>
      <c r="Q47" s="43">
        <v>2.8404866000000002</v>
      </c>
      <c r="R47" s="22" t="s">
        <v>22</v>
      </c>
      <c r="S47" s="43" t="s">
        <v>22</v>
      </c>
      <c r="T47" s="22">
        <v>7.1629601000000003</v>
      </c>
      <c r="U47" s="43">
        <v>2.4447059000000002</v>
      </c>
      <c r="V47" s="22">
        <v>50.299531000000002</v>
      </c>
      <c r="W47" s="43">
        <v>4.4657852</v>
      </c>
      <c r="X47" s="22">
        <v>41.673506000000003</v>
      </c>
      <c r="Y47" s="43">
        <v>4.0767591000000003</v>
      </c>
      <c r="Z47" s="22" t="s">
        <v>22</v>
      </c>
      <c r="AA47" s="43" t="s">
        <v>22</v>
      </c>
      <c r="AB47" s="22" t="s">
        <v>22</v>
      </c>
      <c r="AC47" s="43" t="s">
        <v>22</v>
      </c>
      <c r="AD47" s="22" t="s">
        <v>22</v>
      </c>
      <c r="AE47" s="43" t="s">
        <v>22</v>
      </c>
      <c r="AF47" s="22" t="s">
        <v>22</v>
      </c>
      <c r="AG47" s="43" t="s">
        <v>22</v>
      </c>
      <c r="AH47" s="72">
        <v>70.867998999999998</v>
      </c>
      <c r="AI47" s="43">
        <v>3.3235888</v>
      </c>
      <c r="AJ47" s="22">
        <v>22.765225000000001</v>
      </c>
      <c r="AK47" s="43">
        <v>3.2572763999999998</v>
      </c>
      <c r="AL47" s="22" t="s">
        <v>22</v>
      </c>
      <c r="AM47" s="43" t="s">
        <v>22</v>
      </c>
      <c r="AN47" s="22" t="s">
        <v>22</v>
      </c>
      <c r="AO47" s="43" t="s">
        <v>22</v>
      </c>
      <c r="AP47" s="22">
        <v>54.887729</v>
      </c>
      <c r="AQ47" s="43">
        <v>2.8783596999999999</v>
      </c>
      <c r="AR47" s="22">
        <v>30.970711000000001</v>
      </c>
      <c r="AS47" s="43">
        <v>2.9742663</v>
      </c>
      <c r="AT47" s="22">
        <v>10.607043000000001</v>
      </c>
      <c r="AU47" s="43">
        <v>1.74617</v>
      </c>
      <c r="AV47" s="22" t="s">
        <v>22</v>
      </c>
      <c r="AW47" s="43" t="s">
        <v>22</v>
      </c>
      <c r="AX47" s="22">
        <v>33.871478000000003</v>
      </c>
      <c r="AY47" s="43">
        <v>3.8732367000000001</v>
      </c>
      <c r="AZ47" s="22">
        <v>18.298829999999999</v>
      </c>
      <c r="BA47" s="43">
        <v>3.5794766999999998</v>
      </c>
      <c r="BB47" s="22">
        <v>36.100501000000001</v>
      </c>
      <c r="BC47" s="43">
        <v>4.2526647000000004</v>
      </c>
      <c r="BD47" s="22">
        <v>8.6491852999999992</v>
      </c>
      <c r="BE47" s="43">
        <v>2.2639442000000001</v>
      </c>
      <c r="BF47" s="22" t="s">
        <v>22</v>
      </c>
      <c r="BG47" s="43" t="s">
        <v>22</v>
      </c>
      <c r="BH47" s="22" t="s">
        <v>22</v>
      </c>
      <c r="BI47" s="43" t="s">
        <v>22</v>
      </c>
      <c r="BJ47" s="22" t="s">
        <v>22</v>
      </c>
      <c r="BK47" s="43" t="s">
        <v>22</v>
      </c>
      <c r="BL47" s="22" t="s">
        <v>22</v>
      </c>
      <c r="BM47" s="60" t="s">
        <v>22</v>
      </c>
    </row>
    <row r="48" spans="1:65">
      <c r="A48" s="96" t="s">
        <v>253</v>
      </c>
      <c r="B48" s="22" t="s">
        <v>22</v>
      </c>
      <c r="C48" s="43" t="s">
        <v>22</v>
      </c>
      <c r="D48" s="22" t="s">
        <v>22</v>
      </c>
      <c r="E48" s="43" t="s">
        <v>22</v>
      </c>
      <c r="F48" s="22" t="s">
        <v>22</v>
      </c>
      <c r="G48" s="43" t="s">
        <v>22</v>
      </c>
      <c r="H48" s="22" t="s">
        <v>22</v>
      </c>
      <c r="I48" s="43" t="s">
        <v>22</v>
      </c>
      <c r="J48" s="22">
        <v>6.5129650000000003</v>
      </c>
      <c r="K48" s="43">
        <v>2.2828282999999998</v>
      </c>
      <c r="L48" s="22">
        <v>20.760666000000001</v>
      </c>
      <c r="M48" s="43">
        <v>5.4230223999999998</v>
      </c>
      <c r="N48" s="22">
        <v>39.093986999999998</v>
      </c>
      <c r="O48" s="43">
        <v>5.2659168999999997</v>
      </c>
      <c r="P48" s="22">
        <v>17.486719000000001</v>
      </c>
      <c r="Q48" s="43">
        <v>4.1408436999999996</v>
      </c>
      <c r="R48" s="22">
        <v>5.8640191000000002</v>
      </c>
      <c r="S48" s="43">
        <v>1.5473218</v>
      </c>
      <c r="T48" s="22">
        <v>4.1490517000000002</v>
      </c>
      <c r="U48" s="43">
        <v>2.0207967999999998</v>
      </c>
      <c r="V48" s="22">
        <v>26.456054000000002</v>
      </c>
      <c r="W48" s="43">
        <v>4.5854932000000002</v>
      </c>
      <c r="X48" s="22">
        <v>52.618392</v>
      </c>
      <c r="Y48" s="43">
        <v>5.1777446999999999</v>
      </c>
      <c r="Z48" s="22" t="s">
        <v>22</v>
      </c>
      <c r="AA48" s="43" t="s">
        <v>22</v>
      </c>
      <c r="AB48" s="22" t="s">
        <v>22</v>
      </c>
      <c r="AC48" s="43" t="s">
        <v>22</v>
      </c>
      <c r="AD48" s="22" t="s">
        <v>22</v>
      </c>
      <c r="AE48" s="43" t="s">
        <v>22</v>
      </c>
      <c r="AF48" s="22" t="s">
        <v>22</v>
      </c>
      <c r="AG48" s="43" t="s">
        <v>22</v>
      </c>
      <c r="AH48" s="72" t="s">
        <v>22</v>
      </c>
      <c r="AI48" s="43" t="s">
        <v>22</v>
      </c>
      <c r="AJ48" s="22" t="s">
        <v>22</v>
      </c>
      <c r="AK48" s="43" t="s">
        <v>22</v>
      </c>
      <c r="AL48" s="22" t="s">
        <v>22</v>
      </c>
      <c r="AM48" s="43" t="s">
        <v>22</v>
      </c>
      <c r="AN48" s="22" t="s">
        <v>22</v>
      </c>
      <c r="AO48" s="43" t="s">
        <v>22</v>
      </c>
      <c r="AP48" s="22">
        <v>54.343536999999998</v>
      </c>
      <c r="AQ48" s="43">
        <v>4.4050855999999996</v>
      </c>
      <c r="AR48" s="22">
        <v>15.769672</v>
      </c>
      <c r="AS48" s="43">
        <v>4.7018371999999999</v>
      </c>
      <c r="AT48" s="22">
        <v>13.891092</v>
      </c>
      <c r="AU48" s="43">
        <v>2.7708116999999999</v>
      </c>
      <c r="AV48" s="22">
        <v>1.1069633000000001</v>
      </c>
      <c r="AW48" s="43">
        <v>0.84438369999999996</v>
      </c>
      <c r="AX48" s="22">
        <v>46.334142</v>
      </c>
      <c r="AY48" s="43">
        <v>5.7359662</v>
      </c>
      <c r="AZ48" s="22">
        <v>2.3568476</v>
      </c>
      <c r="BA48" s="43">
        <v>1.8264516</v>
      </c>
      <c r="BB48" s="22">
        <v>16.796061999999999</v>
      </c>
      <c r="BC48" s="43">
        <v>3.9857564999999999</v>
      </c>
      <c r="BD48" s="22">
        <v>14.240453</v>
      </c>
      <c r="BE48" s="43">
        <v>4.2058704000000002</v>
      </c>
      <c r="BF48" s="22" t="s">
        <v>22</v>
      </c>
      <c r="BG48" s="43" t="s">
        <v>22</v>
      </c>
      <c r="BH48" s="22" t="s">
        <v>22</v>
      </c>
      <c r="BI48" s="43" t="s">
        <v>22</v>
      </c>
      <c r="BJ48" s="22" t="s">
        <v>22</v>
      </c>
      <c r="BK48" s="43" t="s">
        <v>22</v>
      </c>
      <c r="BL48" s="22" t="s">
        <v>22</v>
      </c>
      <c r="BM48" s="60" t="s">
        <v>22</v>
      </c>
    </row>
    <row r="49" spans="1:65">
      <c r="A49" s="92" t="s">
        <v>84</v>
      </c>
      <c r="B49" s="52">
        <v>27.304642000000001</v>
      </c>
      <c r="C49" s="53">
        <v>3.6570817999999998</v>
      </c>
      <c r="D49" s="52">
        <v>42.040425999999997</v>
      </c>
      <c r="E49" s="53">
        <v>5.2307126000000004</v>
      </c>
      <c r="F49" s="52">
        <v>23.647974000000001</v>
      </c>
      <c r="G49" s="53">
        <v>4.9478856999999996</v>
      </c>
      <c r="H49" s="52" t="s">
        <v>22</v>
      </c>
      <c r="I49" s="53" t="s">
        <v>22</v>
      </c>
      <c r="J49" s="52">
        <v>5.4756324000000003</v>
      </c>
      <c r="K49" s="53">
        <v>1.6190914999999999</v>
      </c>
      <c r="L49" s="52">
        <v>8.9675528</v>
      </c>
      <c r="M49" s="53">
        <v>2.4922751000000001</v>
      </c>
      <c r="N49" s="52">
        <v>53.206789999999998</v>
      </c>
      <c r="O49" s="53">
        <v>4.0144305999999998</v>
      </c>
      <c r="P49" s="52">
        <v>29.640902000000001</v>
      </c>
      <c r="Q49" s="53">
        <v>3.8426193999999998</v>
      </c>
      <c r="R49" s="52">
        <v>1.9613848</v>
      </c>
      <c r="S49" s="53">
        <v>0.77165760000000005</v>
      </c>
      <c r="T49" s="52" t="s">
        <v>22</v>
      </c>
      <c r="U49" s="53" t="s">
        <v>22</v>
      </c>
      <c r="V49" s="52">
        <v>20.522554</v>
      </c>
      <c r="W49" s="53">
        <v>2.4717688</v>
      </c>
      <c r="X49" s="52">
        <v>75.957725999999994</v>
      </c>
      <c r="Y49" s="53">
        <v>2.6390009999999999</v>
      </c>
      <c r="Z49" s="52" t="s">
        <v>22</v>
      </c>
      <c r="AA49" s="53" t="s">
        <v>22</v>
      </c>
      <c r="AB49" s="52" t="s">
        <v>22</v>
      </c>
      <c r="AC49" s="53" t="s">
        <v>22</v>
      </c>
      <c r="AD49" s="52">
        <v>2.7715405999999998</v>
      </c>
      <c r="AE49" s="53">
        <v>1.4742367999999999</v>
      </c>
      <c r="AF49" s="52">
        <v>95.940258</v>
      </c>
      <c r="AG49" s="53">
        <v>1.8878360000000001</v>
      </c>
      <c r="AH49" s="88">
        <v>70.051432000000005</v>
      </c>
      <c r="AI49" s="53">
        <v>2.0353786</v>
      </c>
      <c r="AJ49" s="52">
        <v>19.632249999999999</v>
      </c>
      <c r="AK49" s="53">
        <v>2.1478989999999998</v>
      </c>
      <c r="AL49" s="52">
        <v>2.0640120999999998</v>
      </c>
      <c r="AM49" s="53">
        <v>0.81661839999999997</v>
      </c>
      <c r="AN49" s="52" t="s">
        <v>22</v>
      </c>
      <c r="AO49" s="53" t="s">
        <v>22</v>
      </c>
      <c r="AP49" s="52">
        <v>19.347991</v>
      </c>
      <c r="AQ49" s="53">
        <v>3.8152469999999998</v>
      </c>
      <c r="AR49" s="52">
        <v>28.232410000000002</v>
      </c>
      <c r="AS49" s="53">
        <v>4.0885154000000004</v>
      </c>
      <c r="AT49" s="52">
        <v>33.567552999999997</v>
      </c>
      <c r="AU49" s="53">
        <v>4.4746708999999996</v>
      </c>
      <c r="AV49" s="52">
        <v>3.1759469</v>
      </c>
      <c r="AW49" s="53">
        <v>1.7739437</v>
      </c>
      <c r="AX49" s="52" t="s">
        <v>22</v>
      </c>
      <c r="AY49" s="53" t="s">
        <v>22</v>
      </c>
      <c r="AZ49" s="52" t="s">
        <v>22</v>
      </c>
      <c r="BA49" s="53" t="s">
        <v>22</v>
      </c>
      <c r="BB49" s="52" t="s">
        <v>22</v>
      </c>
      <c r="BC49" s="53" t="s">
        <v>22</v>
      </c>
      <c r="BD49" s="52" t="s">
        <v>22</v>
      </c>
      <c r="BE49" s="53" t="s">
        <v>22</v>
      </c>
      <c r="BF49" s="52" t="s">
        <v>22</v>
      </c>
      <c r="BG49" s="53" t="s">
        <v>22</v>
      </c>
      <c r="BH49" s="52" t="s">
        <v>22</v>
      </c>
      <c r="BI49" s="53" t="s">
        <v>22</v>
      </c>
      <c r="BJ49" s="52" t="s">
        <v>22</v>
      </c>
      <c r="BK49" s="53" t="s">
        <v>22</v>
      </c>
      <c r="BL49" s="52" t="s">
        <v>22</v>
      </c>
      <c r="BM49" s="46" t="s">
        <v>22</v>
      </c>
    </row>
    <row r="50" spans="1:65" ht="81.75" customHeight="1">
      <c r="A50" s="350" t="s">
        <v>254</v>
      </c>
      <c r="B50" s="350"/>
      <c r="C50" s="350"/>
      <c r="D50" s="350"/>
      <c r="E50" s="350"/>
      <c r="F50" s="350"/>
      <c r="G50" s="350"/>
      <c r="H50" s="350"/>
      <c r="I50" s="350"/>
      <c r="J50" s="350"/>
      <c r="K50" s="350"/>
      <c r="L50" s="350"/>
      <c r="M50" s="350"/>
      <c r="N50" s="350"/>
      <c r="O50" s="350"/>
      <c r="P50" s="350"/>
      <c r="Q50" s="350"/>
      <c r="R50" s="350"/>
      <c r="S50" s="350"/>
      <c r="T50" s="350"/>
      <c r="U50" s="350"/>
      <c r="V50" s="350"/>
      <c r="W50" s="350"/>
      <c r="X50" s="350"/>
      <c r="Y50" s="350"/>
      <c r="Z50" s="350"/>
      <c r="AA50" s="350"/>
      <c r="AB50" s="350"/>
      <c r="AC50" s="350"/>
      <c r="AD50" s="350"/>
      <c r="AE50" s="350"/>
      <c r="AF50" s="350"/>
      <c r="AG50" s="350"/>
      <c r="AH50" s="350"/>
      <c r="AI50" s="350"/>
      <c r="AJ50" s="350"/>
      <c r="AK50" s="350"/>
      <c r="AL50" s="350"/>
      <c r="AM50" s="350"/>
      <c r="AN50" s="350"/>
      <c r="AO50" s="350"/>
      <c r="AP50" s="350"/>
      <c r="AQ50" s="350"/>
      <c r="AR50" s="350"/>
      <c r="AS50" s="350"/>
      <c r="AT50" s="350"/>
      <c r="AU50" s="350"/>
      <c r="AV50" s="350"/>
      <c r="AW50" s="350"/>
      <c r="AX50" s="350"/>
      <c r="AY50" s="350"/>
      <c r="AZ50" s="350"/>
      <c r="BA50" s="350"/>
      <c r="BB50" s="350"/>
      <c r="BC50" s="350"/>
      <c r="BD50" s="350"/>
      <c r="BE50" s="350"/>
      <c r="BF50" s="350"/>
      <c r="BG50" s="350"/>
      <c r="BH50" s="350"/>
      <c r="BI50" s="350"/>
      <c r="BJ50" s="350"/>
      <c r="BK50" s="350"/>
      <c r="BL50" s="350"/>
      <c r="BM50" s="350"/>
    </row>
    <row r="51" spans="1:65" ht="12" customHeight="1">
      <c r="A51" s="331" t="s">
        <v>282</v>
      </c>
      <c r="B51" s="331"/>
      <c r="C51" s="331"/>
      <c r="D51" s="331"/>
      <c r="E51" s="331"/>
      <c r="F51" s="331"/>
      <c r="G51" s="331"/>
      <c r="H51" s="331"/>
      <c r="I51" s="331"/>
      <c r="J51" s="331"/>
      <c r="K51" s="331"/>
      <c r="L51" s="331"/>
      <c r="M51" s="331"/>
      <c r="N51" s="331"/>
      <c r="O51" s="331"/>
      <c r="P51" s="331"/>
      <c r="Q51" s="331"/>
      <c r="R51" s="331"/>
      <c r="S51" s="331"/>
      <c r="T51" s="331"/>
      <c r="U51" s="331"/>
      <c r="V51" s="331"/>
      <c r="W51" s="331"/>
      <c r="X51" s="331"/>
      <c r="Y51" s="331"/>
      <c r="Z51" s="331"/>
      <c r="AA51" s="331"/>
      <c r="AB51" s="331"/>
      <c r="AC51" s="331"/>
      <c r="AD51" s="331"/>
      <c r="AE51" s="331"/>
      <c r="AF51" s="331"/>
      <c r="AG51" s="331"/>
      <c r="AH51" s="331"/>
      <c r="AI51" s="331"/>
      <c r="AJ51" s="331"/>
      <c r="AK51" s="331"/>
      <c r="AL51" s="331"/>
      <c r="AM51" s="331"/>
      <c r="AN51" s="331"/>
      <c r="AO51" s="331"/>
      <c r="AP51" s="331"/>
      <c r="AQ51" s="331"/>
      <c r="AR51" s="331"/>
      <c r="AS51" s="331"/>
      <c r="AT51" s="331"/>
      <c r="AU51" s="331"/>
      <c r="AV51" s="331"/>
      <c r="AW51" s="331"/>
      <c r="AX51" s="331"/>
      <c r="AY51" s="331"/>
      <c r="AZ51" s="331"/>
      <c r="BA51" s="331"/>
      <c r="BB51" s="331"/>
      <c r="BC51" s="331"/>
      <c r="BD51" s="331"/>
      <c r="BE51" s="331"/>
      <c r="BF51" s="331"/>
      <c r="BG51" s="331"/>
      <c r="BH51" s="331"/>
      <c r="BI51" s="331"/>
      <c r="BJ51" s="331"/>
      <c r="BK51" s="331"/>
      <c r="BL51" s="331"/>
      <c r="BM51" s="331"/>
    </row>
    <row r="52" spans="1:65" ht="8.25" customHeight="1">
      <c r="A52" s="380" t="s">
        <v>291</v>
      </c>
      <c r="B52" s="380"/>
      <c r="C52" s="380"/>
      <c r="D52" s="380"/>
      <c r="E52" s="380"/>
      <c r="F52" s="380"/>
      <c r="G52" s="380"/>
      <c r="H52" s="380"/>
      <c r="I52" s="380"/>
      <c r="J52" s="380"/>
      <c r="K52" s="380"/>
      <c r="L52" s="380"/>
      <c r="M52" s="380"/>
      <c r="N52" s="380"/>
      <c r="O52" s="380"/>
      <c r="P52" s="380"/>
      <c r="Q52" s="380"/>
      <c r="R52" s="380"/>
      <c r="S52" s="380"/>
      <c r="T52" s="380"/>
      <c r="U52" s="380"/>
      <c r="V52" s="380"/>
      <c r="W52" s="380"/>
      <c r="X52" s="380"/>
      <c r="Y52" s="380"/>
      <c r="Z52" s="380"/>
      <c r="AA52" s="380"/>
      <c r="AB52" s="380"/>
      <c r="AC52" s="380"/>
      <c r="AD52" s="380"/>
      <c r="AE52" s="380"/>
      <c r="AF52" s="380"/>
      <c r="AG52" s="380"/>
      <c r="AH52" s="380"/>
      <c r="AI52" s="380"/>
      <c r="AJ52" s="380"/>
      <c r="AK52" s="380"/>
      <c r="AL52" s="380"/>
      <c r="AM52" s="380"/>
      <c r="AN52" s="380"/>
      <c r="AO52" s="380"/>
      <c r="AP52" s="380"/>
      <c r="AQ52" s="380"/>
      <c r="AR52" s="380"/>
      <c r="AS52" s="380"/>
      <c r="AT52" s="380"/>
      <c r="AU52" s="380"/>
      <c r="AV52" s="380"/>
      <c r="AW52" s="380"/>
      <c r="AX52" s="380"/>
      <c r="AY52" s="380"/>
      <c r="AZ52" s="380"/>
      <c r="BA52" s="380"/>
      <c r="BB52" s="380"/>
      <c r="BC52" s="380"/>
      <c r="BD52" s="380"/>
      <c r="BE52" s="380"/>
      <c r="BF52" s="380"/>
      <c r="BG52" s="380"/>
      <c r="BH52" s="380"/>
      <c r="BI52" s="380"/>
      <c r="BJ52" s="380"/>
      <c r="BK52" s="380"/>
      <c r="BL52" s="380"/>
      <c r="BM52" s="380"/>
    </row>
    <row r="53" spans="1:65" ht="8.25" customHeight="1">
      <c r="A53" s="380"/>
      <c r="B53" s="380"/>
      <c r="C53" s="380"/>
      <c r="D53" s="380"/>
      <c r="E53" s="380"/>
      <c r="F53" s="380"/>
      <c r="G53" s="380"/>
      <c r="H53" s="380"/>
      <c r="I53" s="380"/>
      <c r="J53" s="380"/>
      <c r="K53" s="380"/>
      <c r="L53" s="380"/>
      <c r="M53" s="380"/>
      <c r="N53" s="380"/>
      <c r="O53" s="380"/>
      <c r="P53" s="380"/>
      <c r="Q53" s="380"/>
      <c r="R53" s="380"/>
      <c r="S53" s="380"/>
      <c r="T53" s="380"/>
      <c r="U53" s="380"/>
      <c r="V53" s="380"/>
      <c r="W53" s="380"/>
      <c r="X53" s="380"/>
      <c r="Y53" s="380"/>
      <c r="Z53" s="380"/>
      <c r="AA53" s="380"/>
      <c r="AB53" s="380"/>
      <c r="AC53" s="380"/>
      <c r="AD53" s="380"/>
      <c r="AE53" s="380"/>
      <c r="AF53" s="380"/>
      <c r="AG53" s="380"/>
      <c r="AH53" s="380"/>
      <c r="AI53" s="380"/>
      <c r="AJ53" s="380"/>
      <c r="AK53" s="380"/>
      <c r="AL53" s="380"/>
      <c r="AM53" s="380"/>
      <c r="AN53" s="380"/>
      <c r="AO53" s="380"/>
      <c r="AP53" s="380"/>
      <c r="AQ53" s="380"/>
      <c r="AR53" s="380"/>
      <c r="AS53" s="380"/>
      <c r="AT53" s="380"/>
      <c r="AU53" s="380"/>
      <c r="AV53" s="380"/>
      <c r="AW53" s="380"/>
      <c r="AX53" s="380"/>
      <c r="AY53" s="380"/>
      <c r="AZ53" s="380"/>
      <c r="BA53" s="380"/>
      <c r="BB53" s="380"/>
      <c r="BC53" s="380"/>
      <c r="BD53" s="380"/>
      <c r="BE53" s="380"/>
      <c r="BF53" s="380"/>
      <c r="BG53" s="380"/>
      <c r="BH53" s="380"/>
      <c r="BI53" s="380"/>
      <c r="BJ53" s="380"/>
      <c r="BK53" s="380"/>
      <c r="BL53" s="380"/>
      <c r="BM53" s="380"/>
    </row>
    <row r="54" spans="1:65" ht="8.25" customHeight="1">
      <c r="A54" s="380"/>
      <c r="B54" s="380"/>
      <c r="C54" s="380"/>
      <c r="D54" s="380"/>
      <c r="E54" s="380"/>
      <c r="F54" s="380"/>
      <c r="G54" s="380"/>
      <c r="H54" s="380"/>
      <c r="I54" s="380"/>
      <c r="J54" s="380"/>
      <c r="K54" s="380"/>
      <c r="L54" s="380"/>
      <c r="M54" s="380"/>
      <c r="N54" s="380"/>
      <c r="O54" s="380"/>
      <c r="P54" s="380"/>
      <c r="Q54" s="380"/>
      <c r="R54" s="380"/>
      <c r="S54" s="380"/>
      <c r="T54" s="380"/>
      <c r="U54" s="380"/>
      <c r="V54" s="380"/>
      <c r="W54" s="380"/>
      <c r="X54" s="380"/>
      <c r="Y54" s="380"/>
      <c r="Z54" s="380"/>
      <c r="AA54" s="380"/>
      <c r="AB54" s="380"/>
      <c r="AC54" s="380"/>
      <c r="AD54" s="380"/>
      <c r="AE54" s="380"/>
      <c r="AF54" s="380"/>
      <c r="AG54" s="380"/>
      <c r="AH54" s="380"/>
      <c r="AI54" s="380"/>
      <c r="AJ54" s="380"/>
      <c r="AK54" s="380"/>
      <c r="AL54" s="380"/>
      <c r="AM54" s="380"/>
      <c r="AN54" s="380"/>
      <c r="AO54" s="380"/>
      <c r="AP54" s="380"/>
      <c r="AQ54" s="380"/>
      <c r="AR54" s="380"/>
      <c r="AS54" s="380"/>
      <c r="AT54" s="380"/>
      <c r="AU54" s="380"/>
      <c r="AV54" s="380"/>
      <c r="AW54" s="380"/>
      <c r="AX54" s="380"/>
      <c r="AY54" s="380"/>
      <c r="AZ54" s="380"/>
      <c r="BA54" s="380"/>
      <c r="BB54" s="380"/>
      <c r="BC54" s="380"/>
      <c r="BD54" s="380"/>
      <c r="BE54" s="380"/>
      <c r="BF54" s="380"/>
      <c r="BG54" s="380"/>
      <c r="BH54" s="380"/>
      <c r="BI54" s="380"/>
      <c r="BJ54" s="380"/>
      <c r="BK54" s="380"/>
      <c r="BL54" s="380"/>
      <c r="BM54" s="380"/>
    </row>
    <row r="55" spans="1:65">
      <c r="A55" s="100" t="s">
        <v>260</v>
      </c>
    </row>
  </sheetData>
  <mergeCells count="54">
    <mergeCell ref="A50:BM50"/>
    <mergeCell ref="A51:BM51"/>
    <mergeCell ref="A52:BM54"/>
    <mergeCell ref="AX9:AY9"/>
    <mergeCell ref="AZ9:BA9"/>
    <mergeCell ref="BB9:BC9"/>
    <mergeCell ref="BD9:BE9"/>
    <mergeCell ref="BF9:BG9"/>
    <mergeCell ref="BH9:BI9"/>
    <mergeCell ref="AL9:AM9"/>
    <mergeCell ref="AN9:AO9"/>
    <mergeCell ref="AR9:AS9"/>
    <mergeCell ref="AT9:AU9"/>
    <mergeCell ref="AV9:AW9"/>
    <mergeCell ref="J9:K9"/>
    <mergeCell ref="AJ9:AK9"/>
    <mergeCell ref="AP8:AW8"/>
    <mergeCell ref="AX8:BE8"/>
    <mergeCell ref="BF8:BM8"/>
    <mergeCell ref="X9:Y9"/>
    <mergeCell ref="Z9:AA9"/>
    <mergeCell ref="AB9:AC9"/>
    <mergeCell ref="AD9:AE9"/>
    <mergeCell ref="AF9:AG9"/>
    <mergeCell ref="AH9:AI9"/>
    <mergeCell ref="BJ9:BK9"/>
    <mergeCell ref="BL9:BM9"/>
    <mergeCell ref="V9:W9"/>
    <mergeCell ref="AP9:AQ9"/>
    <mergeCell ref="B8:I8"/>
    <mergeCell ref="J8:Q8"/>
    <mergeCell ref="R8:Y8"/>
    <mergeCell ref="Z8:AG8"/>
    <mergeCell ref="AH8:AO8"/>
    <mergeCell ref="L9:M9"/>
    <mergeCell ref="N9:O9"/>
    <mergeCell ref="P9:Q9"/>
    <mergeCell ref="R9:S9"/>
    <mergeCell ref="T9:U9"/>
    <mergeCell ref="B9:C9"/>
    <mergeCell ref="D9:E9"/>
    <mergeCell ref="F9:G9"/>
    <mergeCell ref="H9:I9"/>
    <mergeCell ref="A2:BM4"/>
    <mergeCell ref="B6:AG6"/>
    <mergeCell ref="AH6:BM6"/>
    <mergeCell ref="B7:I7"/>
    <mergeCell ref="J7:Q7"/>
    <mergeCell ref="R7:Y7"/>
    <mergeCell ref="Z7:AG7"/>
    <mergeCell ref="AH7:AO7"/>
    <mergeCell ref="AP7:AW7"/>
    <mergeCell ref="AX7:BE7"/>
    <mergeCell ref="BF7:BM7"/>
  </mergeCell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M54"/>
  <sheetViews>
    <sheetView zoomScaleNormal="100" workbookViewId="0">
      <selection activeCell="A6" sqref="A6"/>
    </sheetView>
  </sheetViews>
  <sheetFormatPr defaultRowHeight="12.75"/>
  <cols>
    <col min="1" max="1" width="16.7109375" style="2" customWidth="1"/>
    <col min="2" max="8" width="6.7109375" style="2" customWidth="1"/>
    <col min="9" max="16384" width="9.140625" style="2"/>
  </cols>
  <sheetData>
    <row r="1" spans="1:11">
      <c r="A1" s="1" t="s">
        <v>179</v>
      </c>
      <c r="B1" s="1"/>
      <c r="C1" s="1"/>
      <c r="D1" s="1"/>
      <c r="E1" s="1"/>
      <c r="F1" s="1"/>
      <c r="G1" s="1"/>
      <c r="H1" s="1"/>
    </row>
    <row r="2" spans="1:11" ht="12.75" customHeight="1">
      <c r="A2" s="332" t="s">
        <v>233</v>
      </c>
      <c r="B2" s="332"/>
      <c r="C2" s="332"/>
      <c r="D2" s="332"/>
      <c r="E2" s="332"/>
      <c r="F2" s="332"/>
      <c r="G2" s="332"/>
      <c r="H2" s="332"/>
      <c r="I2" s="3"/>
      <c r="J2" s="3"/>
      <c r="K2" s="3"/>
    </row>
    <row r="3" spans="1:11">
      <c r="A3" s="332"/>
      <c r="B3" s="332"/>
      <c r="C3" s="332"/>
      <c r="D3" s="332"/>
      <c r="E3" s="332"/>
      <c r="F3" s="332"/>
      <c r="G3" s="332"/>
      <c r="H3" s="332"/>
      <c r="I3" s="3"/>
      <c r="J3" s="3"/>
      <c r="K3" s="3"/>
    </row>
    <row r="4" spans="1:11">
      <c r="A4" s="332"/>
      <c r="B4" s="332"/>
      <c r="C4" s="332"/>
      <c r="D4" s="332"/>
      <c r="E4" s="332"/>
      <c r="F4" s="332"/>
      <c r="G4" s="332"/>
      <c r="H4" s="332"/>
      <c r="I4" s="3"/>
      <c r="J4" s="3"/>
      <c r="K4" s="3"/>
    </row>
    <row r="5" spans="1:11">
      <c r="A5" s="28"/>
      <c r="B5" s="28"/>
      <c r="C5" s="28"/>
      <c r="D5" s="28"/>
      <c r="E5" s="28"/>
      <c r="F5" s="28"/>
      <c r="G5" s="28"/>
      <c r="H5" s="28"/>
    </row>
    <row r="6" spans="1:11" ht="15">
      <c r="C6" s="5"/>
      <c r="D6" s="31"/>
      <c r="E6" s="31"/>
      <c r="F6" s="31"/>
      <c r="G6" s="31"/>
      <c r="H6" s="31"/>
    </row>
    <row r="7" spans="1:11" ht="15">
      <c r="A7" s="5"/>
      <c r="B7" s="5"/>
      <c r="C7" s="5"/>
      <c r="D7" s="31"/>
      <c r="E7" s="31"/>
      <c r="F7" s="31"/>
      <c r="G7" s="31"/>
      <c r="H7" s="31"/>
    </row>
    <row r="8" spans="1:11" ht="33" customHeight="1">
      <c r="A8"/>
      <c r="B8" s="341" t="s">
        <v>58</v>
      </c>
      <c r="C8" s="342"/>
      <c r="D8" s="341" t="s">
        <v>59</v>
      </c>
      <c r="E8" s="342"/>
      <c r="F8" s="343" t="s">
        <v>5</v>
      </c>
      <c r="G8" s="344"/>
      <c r="H8" s="345"/>
    </row>
    <row r="9" spans="1:11" s="11" customFormat="1" ht="20.25" customHeight="1">
      <c r="A9" s="8"/>
      <c r="B9" s="9" t="s">
        <v>46</v>
      </c>
      <c r="C9" s="10" t="s">
        <v>39</v>
      </c>
      <c r="D9" s="9" t="s">
        <v>46</v>
      </c>
      <c r="E9" s="10" t="s">
        <v>39</v>
      </c>
      <c r="F9" s="171" t="s">
        <v>47</v>
      </c>
      <c r="G9" s="172" t="s">
        <v>39</v>
      </c>
      <c r="H9" s="173" t="s">
        <v>9</v>
      </c>
      <c r="J9"/>
    </row>
    <row r="10" spans="1:11">
      <c r="A10" s="68" t="s">
        <v>75</v>
      </c>
      <c r="B10" s="69"/>
      <c r="C10" s="70"/>
      <c r="D10" s="70"/>
      <c r="E10" s="70"/>
      <c r="F10" s="176"/>
      <c r="G10" s="176"/>
      <c r="H10" s="177"/>
      <c r="J10"/>
    </row>
    <row r="11" spans="1:11">
      <c r="A11" s="71" t="s">
        <v>10</v>
      </c>
      <c r="B11" s="22">
        <v>281.31563</v>
      </c>
      <c r="C11" s="43">
        <v>1.2849410000000001</v>
      </c>
      <c r="D11" s="22">
        <v>279.48345999999998</v>
      </c>
      <c r="E11" s="43">
        <v>1.1131811</v>
      </c>
      <c r="F11" s="19">
        <f>B11-D11</f>
        <v>1.8321700000000192</v>
      </c>
      <c r="G11" s="51">
        <v>1.5667202</v>
      </c>
      <c r="H11" s="162">
        <v>0.24574650000000001</v>
      </c>
      <c r="J11"/>
    </row>
    <row r="12" spans="1:11" ht="12.75" customHeight="1">
      <c r="A12" s="71" t="s">
        <v>11</v>
      </c>
      <c r="B12" s="72">
        <v>271.52550000000002</v>
      </c>
      <c r="C12" s="43">
        <v>1.0447131999999999</v>
      </c>
      <c r="D12" s="22">
        <v>267.38871999999998</v>
      </c>
      <c r="E12" s="43">
        <v>0.93207379999999995</v>
      </c>
      <c r="F12" s="19">
        <f t="shared" ref="F12:F39" si="0">B12-D12</f>
        <v>4.1367800000000443</v>
      </c>
      <c r="G12" s="51">
        <v>1.3209137</v>
      </c>
      <c r="H12" s="162">
        <v>2.4367999999999998E-3</v>
      </c>
      <c r="J12"/>
    </row>
    <row r="13" spans="1:11">
      <c r="A13" s="71" t="s">
        <v>12</v>
      </c>
      <c r="B13" s="72">
        <v>274.63312000000002</v>
      </c>
      <c r="C13" s="43">
        <v>0.86017189999999999</v>
      </c>
      <c r="D13" s="22">
        <v>272.33893</v>
      </c>
      <c r="E13" s="43">
        <v>0.79142230000000002</v>
      </c>
      <c r="F13" s="19">
        <f t="shared" si="0"/>
        <v>2.2941900000000146</v>
      </c>
      <c r="G13" s="51">
        <v>1.1985482999999999</v>
      </c>
      <c r="H13" s="162">
        <v>5.9223999999999999E-2</v>
      </c>
      <c r="J13"/>
    </row>
    <row r="14" spans="1:11">
      <c r="A14" s="90" t="s">
        <v>76</v>
      </c>
      <c r="B14" s="72">
        <v>223.93535</v>
      </c>
      <c r="C14" s="43">
        <v>2.4758795999999998</v>
      </c>
      <c r="D14" s="22">
        <v>216.36301</v>
      </c>
      <c r="E14" s="43">
        <v>2.7672214999999998</v>
      </c>
      <c r="F14" s="19">
        <f t="shared" si="0"/>
        <v>7.572339999999997</v>
      </c>
      <c r="G14" s="51">
        <v>2.2724267</v>
      </c>
      <c r="H14" s="162">
        <v>1.3124E-3</v>
      </c>
      <c r="J14"/>
    </row>
    <row r="15" spans="1:11">
      <c r="A15" s="71" t="s">
        <v>13</v>
      </c>
      <c r="B15" s="72">
        <v>275.67806000000002</v>
      </c>
      <c r="C15" s="43">
        <v>1.2561214000000001</v>
      </c>
      <c r="D15" s="22">
        <v>272.31578000000002</v>
      </c>
      <c r="E15" s="43">
        <v>1.2953714999999999</v>
      </c>
      <c r="F15" s="19">
        <f t="shared" si="0"/>
        <v>3.3622799999999984</v>
      </c>
      <c r="G15" s="51">
        <v>1.6284400999999999</v>
      </c>
      <c r="H15" s="162">
        <v>4.2230200000000002E-2</v>
      </c>
      <c r="J15"/>
    </row>
    <row r="16" spans="1:11">
      <c r="A16" s="71" t="s">
        <v>14</v>
      </c>
      <c r="B16" s="72">
        <v>270.57544999999999</v>
      </c>
      <c r="C16" s="43">
        <v>1.0315281000000001</v>
      </c>
      <c r="D16" s="22">
        <v>271.00234999999998</v>
      </c>
      <c r="E16" s="43">
        <v>0.79502689999999998</v>
      </c>
      <c r="F16" s="19">
        <f t="shared" si="0"/>
        <v>-0.42689999999998918</v>
      </c>
      <c r="G16" s="51">
        <v>1.3578612999999999</v>
      </c>
      <c r="H16" s="162">
        <v>0.75405299999999997</v>
      </c>
      <c r="J16"/>
    </row>
    <row r="17" spans="1:10">
      <c r="A17" s="71" t="s">
        <v>32</v>
      </c>
      <c r="B17" s="72">
        <v>273.96321999999998</v>
      </c>
      <c r="C17" s="43">
        <v>1.4083220999999999</v>
      </c>
      <c r="D17" s="22">
        <v>271.21292999999997</v>
      </c>
      <c r="E17" s="43">
        <v>1.3329470999999999</v>
      </c>
      <c r="F17" s="19">
        <f t="shared" si="0"/>
        <v>2.7502900000000068</v>
      </c>
      <c r="G17" s="51">
        <v>1.7591554</v>
      </c>
      <c r="H17" s="162">
        <v>0.1219533</v>
      </c>
      <c r="J17"/>
    </row>
    <row r="18" spans="1:10">
      <c r="A18" s="71" t="s">
        <v>15</v>
      </c>
      <c r="B18" s="72">
        <v>275.05820999999997</v>
      </c>
      <c r="C18" s="43">
        <v>1.0851025999999999</v>
      </c>
      <c r="D18" s="22">
        <v>276.64130999999998</v>
      </c>
      <c r="E18" s="43">
        <v>0.81195629999999996</v>
      </c>
      <c r="F18" s="19">
        <f t="shared" si="0"/>
        <v>-1.5831000000000017</v>
      </c>
      <c r="G18" s="51">
        <v>1.2441371999999999</v>
      </c>
      <c r="H18" s="162">
        <v>0.20694679999999999</v>
      </c>
      <c r="J18"/>
    </row>
    <row r="19" spans="1:10">
      <c r="A19" s="71" t="s">
        <v>16</v>
      </c>
      <c r="B19" s="72">
        <v>285.95970999999997</v>
      </c>
      <c r="C19" s="43">
        <v>1.2094398</v>
      </c>
      <c r="D19" s="22">
        <v>289.14988</v>
      </c>
      <c r="E19" s="43">
        <v>0.98702210000000001</v>
      </c>
      <c r="F19" s="19">
        <f t="shared" si="0"/>
        <v>-3.1901700000000233</v>
      </c>
      <c r="G19" s="51">
        <v>1.7638041</v>
      </c>
      <c r="H19" s="162">
        <v>7.4304999999999996E-2</v>
      </c>
      <c r="J19"/>
    </row>
    <row r="20" spans="1:10">
      <c r="A20" s="71" t="s">
        <v>31</v>
      </c>
      <c r="B20" s="72">
        <v>278.08701000000002</v>
      </c>
      <c r="C20" s="43">
        <v>0.96866660000000004</v>
      </c>
      <c r="D20" s="22">
        <v>272.81294000000003</v>
      </c>
      <c r="E20" s="43">
        <v>1.0842768</v>
      </c>
      <c r="F20" s="19">
        <f t="shared" si="0"/>
        <v>5.2740699999999947</v>
      </c>
      <c r="G20" s="51">
        <v>1.208529</v>
      </c>
      <c r="H20" s="162">
        <v>3.82E-5</v>
      </c>
      <c r="J20"/>
    </row>
    <row r="21" spans="1:10">
      <c r="A21" s="71" t="s">
        <v>17</v>
      </c>
      <c r="B21" s="72">
        <v>262.04685999999998</v>
      </c>
      <c r="C21" s="43">
        <v>0.86734909999999998</v>
      </c>
      <c r="D21" s="22">
        <v>262.22721000000001</v>
      </c>
      <c r="E21" s="43">
        <v>0.69383760000000005</v>
      </c>
      <c r="F21" s="19">
        <f t="shared" si="0"/>
        <v>-0.18035000000003265</v>
      </c>
      <c r="G21" s="51">
        <v>1.0272751</v>
      </c>
      <c r="H21" s="162">
        <v>0.86109349999999996</v>
      </c>
      <c r="J21"/>
    </row>
    <row r="22" spans="1:10">
      <c r="A22" s="71" t="s">
        <v>18</v>
      </c>
      <c r="B22" s="72">
        <v>272.34965999999997</v>
      </c>
      <c r="C22" s="43">
        <v>1.1671533000000001</v>
      </c>
      <c r="D22" s="22">
        <v>267.21485999999999</v>
      </c>
      <c r="E22" s="43">
        <v>1.1920213</v>
      </c>
      <c r="F22" s="19">
        <f t="shared" si="0"/>
        <v>5.1347999999999843</v>
      </c>
      <c r="G22" s="51">
        <v>1.4857529</v>
      </c>
      <c r="H22" s="162">
        <v>8.8509999999999999E-4</v>
      </c>
      <c r="J22"/>
    </row>
    <row r="23" spans="1:10">
      <c r="A23" s="90" t="s">
        <v>77</v>
      </c>
      <c r="B23" s="72">
        <v>251.43709999999999</v>
      </c>
      <c r="C23" s="43">
        <v>1.5395406</v>
      </c>
      <c r="D23" s="22">
        <v>256.25396000000001</v>
      </c>
      <c r="E23" s="43">
        <v>1.2281841</v>
      </c>
      <c r="F23" s="19">
        <f t="shared" si="0"/>
        <v>-4.8168600000000197</v>
      </c>
      <c r="G23" s="51">
        <v>1.8210293</v>
      </c>
      <c r="H23" s="162">
        <v>9.8487999999999996E-3</v>
      </c>
      <c r="J23"/>
    </row>
    <row r="24" spans="1:10">
      <c r="A24" s="71" t="s">
        <v>19</v>
      </c>
      <c r="B24" s="72">
        <v>267.71350000000001</v>
      </c>
      <c r="C24" s="43">
        <v>1.1705574000000001</v>
      </c>
      <c r="D24" s="22">
        <v>265.42543999999998</v>
      </c>
      <c r="E24" s="43">
        <v>1.0969789999999999</v>
      </c>
      <c r="F24" s="19">
        <f t="shared" si="0"/>
        <v>2.28806000000003</v>
      </c>
      <c r="G24" s="51">
        <v>1.3359103000000001</v>
      </c>
      <c r="H24" s="162">
        <v>9.0684600000000004E-2</v>
      </c>
      <c r="J24"/>
    </row>
    <row r="25" spans="1:10">
      <c r="A25" s="90" t="s">
        <v>78</v>
      </c>
      <c r="B25" s="72">
        <v>255.44646</v>
      </c>
      <c r="C25" s="43">
        <v>1.1353594</v>
      </c>
      <c r="D25" s="22">
        <v>255.0367</v>
      </c>
      <c r="E25" s="43">
        <v>0.96266260000000003</v>
      </c>
      <c r="F25" s="19">
        <f t="shared" si="0"/>
        <v>0.40976000000000568</v>
      </c>
      <c r="G25" s="51">
        <v>1.5581708999999999</v>
      </c>
      <c r="H25" s="162">
        <v>0.79325749999999995</v>
      </c>
      <c r="J25"/>
    </row>
    <row r="26" spans="1:10">
      <c r="A26" s="71" t="s">
        <v>20</v>
      </c>
      <c r="B26" s="72">
        <v>250.35534999999999</v>
      </c>
      <c r="C26" s="43">
        <v>1.5003331</v>
      </c>
      <c r="D26" s="22">
        <v>250.60999000000001</v>
      </c>
      <c r="E26" s="43">
        <v>1.3206898</v>
      </c>
      <c r="F26" s="19">
        <f t="shared" si="0"/>
        <v>-0.25464000000002329</v>
      </c>
      <c r="G26" s="51">
        <v>1.7872754</v>
      </c>
      <c r="H26" s="162">
        <v>0.88706669999999999</v>
      </c>
      <c r="J26"/>
    </row>
    <row r="27" spans="1:10">
      <c r="A27" s="71" t="s">
        <v>21</v>
      </c>
      <c r="B27" s="72">
        <v>297.77605999999997</v>
      </c>
      <c r="C27" s="43">
        <v>0.8838549</v>
      </c>
      <c r="D27" s="22">
        <v>294.69168999999999</v>
      </c>
      <c r="E27" s="43">
        <v>1.0071688000000001</v>
      </c>
      <c r="F27" s="19">
        <f t="shared" si="0"/>
        <v>3.0843699999999785</v>
      </c>
      <c r="G27" s="51">
        <v>1.3081689000000001</v>
      </c>
      <c r="H27" s="162">
        <v>2.0858999999999999E-2</v>
      </c>
      <c r="J27"/>
    </row>
    <row r="28" spans="1:10">
      <c r="A28" s="71" t="s">
        <v>23</v>
      </c>
      <c r="B28" s="72">
        <v>275.72483</v>
      </c>
      <c r="C28" s="43">
        <v>0.75380840000000005</v>
      </c>
      <c r="D28" s="22">
        <v>269.43272000000002</v>
      </c>
      <c r="E28" s="43">
        <v>0.87271620000000005</v>
      </c>
      <c r="F28" s="19">
        <f t="shared" si="0"/>
        <v>6.2921099999999797</v>
      </c>
      <c r="G28" s="51">
        <v>1.1390655000000001</v>
      </c>
      <c r="H28" s="162">
        <v>4.1073999999999998E-7</v>
      </c>
      <c r="J28"/>
    </row>
    <row r="29" spans="1:10">
      <c r="A29" s="71" t="s">
        <v>24</v>
      </c>
      <c r="B29" s="72">
        <v>287.05599000000001</v>
      </c>
      <c r="C29" s="43">
        <v>1.0774843999999999</v>
      </c>
      <c r="D29" s="22">
        <v>280.92048</v>
      </c>
      <c r="E29" s="43">
        <v>0.94339629999999997</v>
      </c>
      <c r="F29" s="19">
        <f t="shared" si="0"/>
        <v>6.1355100000000107</v>
      </c>
      <c r="G29" s="51">
        <v>1.4434167</v>
      </c>
      <c r="H29" s="162">
        <v>5.63E-5</v>
      </c>
      <c r="J29"/>
    </row>
    <row r="30" spans="1:10">
      <c r="A30" s="90" t="s">
        <v>79</v>
      </c>
      <c r="B30" s="72">
        <v>280.65746000000001</v>
      </c>
      <c r="C30" s="43">
        <v>1.2037936</v>
      </c>
      <c r="D30" s="22">
        <v>280.68725000000001</v>
      </c>
      <c r="E30" s="43">
        <v>1.0567244</v>
      </c>
      <c r="F30" s="19">
        <f t="shared" si="0"/>
        <v>-2.9789999999991323E-2</v>
      </c>
      <c r="G30" s="51">
        <v>1.5182659000000001</v>
      </c>
      <c r="H30" s="162">
        <v>0.984398</v>
      </c>
      <c r="J30"/>
    </row>
    <row r="31" spans="1:10">
      <c r="A31" s="71" t="s">
        <v>33</v>
      </c>
      <c r="B31" s="72">
        <v>271.8947</v>
      </c>
      <c r="C31" s="43">
        <v>2.391689</v>
      </c>
      <c r="D31" s="22">
        <v>265.61673999999999</v>
      </c>
      <c r="E31" s="43">
        <v>1.826136</v>
      </c>
      <c r="F31" s="19">
        <f t="shared" si="0"/>
        <v>6.2779600000000073</v>
      </c>
      <c r="G31" s="51">
        <v>1.7679963999999999</v>
      </c>
      <c r="H31" s="162">
        <v>6.5059999999999998E-4</v>
      </c>
      <c r="J31"/>
    </row>
    <row r="32" spans="1:10">
      <c r="A32" s="71" t="s">
        <v>25</v>
      </c>
      <c r="B32" s="72">
        <v>280.33510999999999</v>
      </c>
      <c r="C32" s="43">
        <v>0.96696720000000003</v>
      </c>
      <c r="D32" s="22">
        <v>276.43016999999998</v>
      </c>
      <c r="E32" s="43">
        <v>0.90770360000000005</v>
      </c>
      <c r="F32" s="19">
        <f t="shared" si="0"/>
        <v>3.9049400000000105</v>
      </c>
      <c r="G32" s="51">
        <v>1.4302992000000001</v>
      </c>
      <c r="H32" s="162">
        <v>7.8028000000000004E-3</v>
      </c>
      <c r="J32"/>
    </row>
    <row r="33" spans="1:11">
      <c r="A33" s="71" t="s">
        <v>26</v>
      </c>
      <c r="B33" s="72">
        <v>263.65604000000002</v>
      </c>
      <c r="C33" s="43">
        <v>0.97171739999999995</v>
      </c>
      <c r="D33" s="22">
        <v>270.08326</v>
      </c>
      <c r="E33" s="43">
        <v>0.85941440000000002</v>
      </c>
      <c r="F33" s="19">
        <f t="shared" si="0"/>
        <v>-6.4272199999999771</v>
      </c>
      <c r="G33" s="51">
        <v>1.3801749000000001</v>
      </c>
      <c r="H33" s="162">
        <v>1.2799999999999999E-5</v>
      </c>
      <c r="J33"/>
    </row>
    <row r="34" spans="1:11">
      <c r="A34" s="71" t="s">
        <v>27</v>
      </c>
      <c r="B34" s="72">
        <v>273.46832999999998</v>
      </c>
      <c r="C34" s="43">
        <v>0.85890420000000001</v>
      </c>
      <c r="D34" s="22">
        <v>274.22266000000002</v>
      </c>
      <c r="E34" s="43">
        <v>0.82191599999999998</v>
      </c>
      <c r="F34" s="19">
        <f t="shared" si="0"/>
        <v>-0.75433000000003858</v>
      </c>
      <c r="G34" s="51">
        <v>1.1447464999999999</v>
      </c>
      <c r="H34" s="162">
        <v>0.51184149999999995</v>
      </c>
      <c r="J34"/>
    </row>
    <row r="35" spans="1:11">
      <c r="A35" s="90" t="s">
        <v>80</v>
      </c>
      <c r="B35" s="72">
        <v>255.16511</v>
      </c>
      <c r="C35" s="43">
        <v>1.0809941999999999</v>
      </c>
      <c r="D35" s="22">
        <v>257.67417999999998</v>
      </c>
      <c r="E35" s="43">
        <v>0.99335150000000005</v>
      </c>
      <c r="F35" s="19">
        <f t="shared" si="0"/>
        <v>-2.5090699999999799</v>
      </c>
      <c r="G35" s="51">
        <v>1.398682</v>
      </c>
      <c r="H35" s="162">
        <v>7.6658299999999999E-2</v>
      </c>
      <c r="J35"/>
    </row>
    <row r="36" spans="1:11">
      <c r="A36" s="71" t="s">
        <v>28</v>
      </c>
      <c r="B36" s="72">
        <v>254.11041</v>
      </c>
      <c r="C36" s="43">
        <v>0.99721939999999998</v>
      </c>
      <c r="D36" s="22">
        <v>249.44695999999999</v>
      </c>
      <c r="E36" s="43">
        <v>1.0378506999999999</v>
      </c>
      <c r="F36" s="19">
        <f t="shared" si="0"/>
        <v>4.6634500000000116</v>
      </c>
      <c r="G36" s="51">
        <v>1.4496770999999999</v>
      </c>
      <c r="H36" s="162">
        <v>1.8794E-3</v>
      </c>
      <c r="J36"/>
    </row>
    <row r="37" spans="1:11">
      <c r="A37" s="71" t="s">
        <v>29</v>
      </c>
      <c r="B37" s="72">
        <v>280.87662</v>
      </c>
      <c r="C37" s="43">
        <v>1.0838118999999999</v>
      </c>
      <c r="D37" s="22">
        <v>277.53602000000001</v>
      </c>
      <c r="E37" s="43">
        <v>1.0970523999999999</v>
      </c>
      <c r="F37" s="19">
        <f t="shared" si="0"/>
        <v>3.3405999999999949</v>
      </c>
      <c r="G37" s="51">
        <v>1.7094404000000001</v>
      </c>
      <c r="H37" s="162">
        <v>5.42155E-2</v>
      </c>
      <c r="J37"/>
    </row>
    <row r="38" spans="1:11">
      <c r="A38" s="90" t="s">
        <v>81</v>
      </c>
      <c r="B38" s="72">
        <v>231.97993</v>
      </c>
      <c r="C38" s="43">
        <v>1.5557464000000001</v>
      </c>
      <c r="D38" s="22">
        <v>220.88592</v>
      </c>
      <c r="E38" s="43">
        <v>1.3470006000000001</v>
      </c>
      <c r="F38" s="19">
        <f t="shared" si="0"/>
        <v>11.094009999999997</v>
      </c>
      <c r="G38" s="51">
        <v>1.9462667</v>
      </c>
      <c r="H38" s="162">
        <v>1.9837E-7</v>
      </c>
      <c r="J38"/>
      <c r="K38" s="6"/>
    </row>
    <row r="39" spans="1:11">
      <c r="A39" s="71" t="s">
        <v>30</v>
      </c>
      <c r="B39" s="72">
        <v>270.16320000000002</v>
      </c>
      <c r="C39" s="43">
        <v>1.2145925</v>
      </c>
      <c r="D39" s="22">
        <v>269.46588000000003</v>
      </c>
      <c r="E39" s="43">
        <v>1.3261107000000001</v>
      </c>
      <c r="F39" s="19">
        <f t="shared" si="0"/>
        <v>0.69731999999999061</v>
      </c>
      <c r="G39" s="51">
        <v>1.4510323000000001</v>
      </c>
      <c r="H39" s="162">
        <v>0.63215089999999996</v>
      </c>
      <c r="J39"/>
    </row>
    <row r="40" spans="1:11">
      <c r="A40" s="73"/>
      <c r="B40" s="72"/>
      <c r="C40" s="43"/>
      <c r="D40" s="22"/>
      <c r="E40" s="43"/>
      <c r="F40" s="19"/>
      <c r="G40" s="51"/>
      <c r="H40" s="178"/>
      <c r="J40"/>
    </row>
    <row r="41" spans="1:11">
      <c r="A41" s="74" t="s">
        <v>143</v>
      </c>
      <c r="B41" s="75">
        <v>268.72221000000002</v>
      </c>
      <c r="C41" s="45">
        <v>0.23574970000000001</v>
      </c>
      <c r="D41" s="44">
        <v>266.64039000000002</v>
      </c>
      <c r="E41" s="43">
        <v>0.2201737</v>
      </c>
      <c r="F41" s="52">
        <f>B41-D41</f>
        <v>2.0818199999999933</v>
      </c>
      <c r="G41" s="53">
        <v>0.28257579999999999</v>
      </c>
      <c r="H41" s="179">
        <v>0.63215089999999996</v>
      </c>
      <c r="J41"/>
    </row>
    <row r="42" spans="1:11">
      <c r="A42" s="270"/>
      <c r="B42" s="275"/>
      <c r="C42" s="276"/>
      <c r="D42" s="277"/>
      <c r="E42" s="281"/>
      <c r="F42" s="280"/>
      <c r="G42" s="276"/>
      <c r="H42" s="180"/>
    </row>
    <row r="43" spans="1:11">
      <c r="A43" s="76" t="s">
        <v>35</v>
      </c>
      <c r="B43" s="6"/>
      <c r="C43" s="6"/>
      <c r="D43" s="6"/>
      <c r="E43" s="6"/>
      <c r="F43" s="6"/>
      <c r="G43" s="181"/>
      <c r="H43" s="182"/>
      <c r="J43"/>
    </row>
    <row r="44" spans="1:11" ht="12.75" customHeight="1">
      <c r="A44" s="71" t="s">
        <v>252</v>
      </c>
      <c r="B44" s="19">
        <v>267.99252000000001</v>
      </c>
      <c r="C44" s="51">
        <v>1.1771974999999999</v>
      </c>
      <c r="D44" s="19">
        <v>269.60032999999999</v>
      </c>
      <c r="E44" s="51">
        <v>0.96828769999999997</v>
      </c>
      <c r="F44" s="19">
        <f>B44-D44</f>
        <v>-1.6078099999999722</v>
      </c>
      <c r="G44" s="51">
        <v>1.5277122000000001</v>
      </c>
      <c r="H44" s="162">
        <v>0.2958094</v>
      </c>
      <c r="J44"/>
    </row>
    <row r="45" spans="1:11" ht="12.75" customHeight="1">
      <c r="A45" s="90" t="s">
        <v>82</v>
      </c>
      <c r="B45" s="72">
        <v>206.54240999999999</v>
      </c>
      <c r="C45" s="43">
        <v>1.5770446</v>
      </c>
      <c r="D45" s="22">
        <v>192.39604</v>
      </c>
      <c r="E45" s="43">
        <v>1.4387269</v>
      </c>
      <c r="F45" s="19">
        <f>B45-D45</f>
        <v>14.14636999999999</v>
      </c>
      <c r="G45" s="51">
        <v>1.9254519000000001</v>
      </c>
      <c r="H45" s="162">
        <v>1.6100000000000001E-10</v>
      </c>
      <c r="J45"/>
    </row>
    <row r="46" spans="1:11" ht="12.75" customHeight="1">
      <c r="A46" s="90" t="s">
        <v>83</v>
      </c>
      <c r="B46" s="72">
        <v>264.97251</v>
      </c>
      <c r="C46" s="43">
        <v>1.3153853</v>
      </c>
      <c r="D46" s="22">
        <v>268.47043000000002</v>
      </c>
      <c r="E46" s="43">
        <v>1.1992896</v>
      </c>
      <c r="F46" s="19">
        <f>B46-D46</f>
        <v>-3.4979200000000219</v>
      </c>
      <c r="G46" s="51">
        <v>1.5584632</v>
      </c>
      <c r="H46" s="162">
        <v>2.7600099999999999E-2</v>
      </c>
      <c r="J46"/>
    </row>
    <row r="47" spans="1:11" ht="12.75" customHeight="1">
      <c r="A47" s="95" t="s">
        <v>253</v>
      </c>
      <c r="B47" s="72">
        <v>272.90208999999999</v>
      </c>
      <c r="C47" s="43">
        <v>2.9776243</v>
      </c>
      <c r="D47" s="22">
        <v>277.36669999999998</v>
      </c>
      <c r="E47" s="43">
        <v>2.8819564999999998</v>
      </c>
      <c r="F47" s="19">
        <f>B47-D47</f>
        <v>-4.4646099999999933</v>
      </c>
      <c r="G47" s="51">
        <v>2.1190503999999999</v>
      </c>
      <c r="H47" s="162">
        <v>3.8347399999999997E-2</v>
      </c>
      <c r="J47"/>
    </row>
    <row r="48" spans="1:11" ht="12.75" customHeight="1">
      <c r="A48" s="93" t="s">
        <v>84</v>
      </c>
      <c r="B48" s="52">
        <v>261.41791000000001</v>
      </c>
      <c r="C48" s="53">
        <v>0.9849154</v>
      </c>
      <c r="D48" s="52">
        <v>253.89420999999999</v>
      </c>
      <c r="E48" s="53">
        <v>1.0098532</v>
      </c>
      <c r="F48" s="52">
        <f>B48-D48</f>
        <v>7.5237000000000194</v>
      </c>
      <c r="G48" s="53">
        <v>1.3817278</v>
      </c>
      <c r="H48" s="162">
        <v>5.6708000000000002E-7</v>
      </c>
      <c r="J48"/>
    </row>
    <row r="49" spans="1:13" ht="117.75" customHeight="1">
      <c r="A49" s="350" t="s">
        <v>254</v>
      </c>
      <c r="B49" s="350"/>
      <c r="C49" s="350"/>
      <c r="D49" s="350"/>
      <c r="E49" s="350"/>
      <c r="F49" s="350"/>
      <c r="G49" s="350"/>
      <c r="H49" s="350"/>
      <c r="I49" s="54"/>
      <c r="J49" s="54"/>
      <c r="K49" s="54"/>
      <c r="L49" s="54"/>
      <c r="M49" s="54"/>
    </row>
    <row r="50" spans="1:13">
      <c r="A50" s="331" t="s">
        <v>284</v>
      </c>
      <c r="B50" s="331"/>
      <c r="C50" s="331"/>
      <c r="D50" s="331"/>
      <c r="E50" s="331"/>
      <c r="F50" s="331"/>
      <c r="G50" s="331"/>
      <c r="H50" s="331"/>
      <c r="J50"/>
    </row>
    <row r="51" spans="1:13" ht="5.25" customHeight="1">
      <c r="A51" s="380"/>
      <c r="B51" s="397"/>
      <c r="C51" s="397"/>
      <c r="D51" s="397"/>
      <c r="E51" s="397"/>
      <c r="F51" s="397"/>
      <c r="G51" s="397"/>
      <c r="H51" s="397"/>
      <c r="J51"/>
    </row>
    <row r="52" spans="1:13" ht="5.25" customHeight="1">
      <c r="A52" s="397"/>
      <c r="B52" s="397"/>
      <c r="C52" s="397"/>
      <c r="D52" s="397"/>
      <c r="E52" s="397"/>
      <c r="F52" s="397"/>
      <c r="G52" s="397"/>
      <c r="H52" s="397"/>
    </row>
    <row r="53" spans="1:13" ht="5.25" customHeight="1">
      <c r="A53" s="397"/>
      <c r="B53" s="397"/>
      <c r="C53" s="397"/>
      <c r="D53" s="397"/>
      <c r="E53" s="397"/>
      <c r="F53" s="397"/>
      <c r="G53" s="397"/>
      <c r="H53" s="397"/>
    </row>
    <row r="54" spans="1:13">
      <c r="A54" s="1" t="s">
        <v>258</v>
      </c>
    </row>
  </sheetData>
  <mergeCells count="7">
    <mergeCell ref="A51:H53"/>
    <mergeCell ref="A50:H50"/>
    <mergeCell ref="A2:H4"/>
    <mergeCell ref="B8:C8"/>
    <mergeCell ref="D8:E8"/>
    <mergeCell ref="F8:H8"/>
    <mergeCell ref="A49:H49"/>
  </mergeCells>
  <pageMargins left="0.7" right="0.7" top="0.75" bottom="0.75" header="0.3" footer="0.3"/>
  <pageSetup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Q54"/>
  <sheetViews>
    <sheetView zoomScaleNormal="100" workbookViewId="0">
      <selection activeCell="A5" sqref="A5"/>
    </sheetView>
  </sheetViews>
  <sheetFormatPr defaultRowHeight="12.75"/>
  <cols>
    <col min="1" max="1" width="16.7109375" style="2" customWidth="1"/>
    <col min="2" max="5" width="6.5703125" style="2" customWidth="1"/>
    <col min="6" max="8" width="7.42578125" style="2" customWidth="1"/>
    <col min="9" max="16384" width="9.140625" style="2"/>
  </cols>
  <sheetData>
    <row r="1" spans="1:17">
      <c r="A1" s="1" t="s">
        <v>178</v>
      </c>
      <c r="B1" s="1"/>
      <c r="C1" s="1"/>
      <c r="D1" s="1"/>
      <c r="E1" s="1"/>
      <c r="F1" s="1"/>
      <c r="G1" s="1"/>
      <c r="H1" s="1"/>
    </row>
    <row r="2" spans="1:17" ht="12.75" customHeight="1">
      <c r="A2" s="332" t="s">
        <v>60</v>
      </c>
      <c r="B2" s="332"/>
      <c r="C2" s="332"/>
      <c r="D2" s="332"/>
      <c r="E2" s="332"/>
      <c r="F2" s="332"/>
      <c r="G2" s="332"/>
      <c r="H2" s="332"/>
      <c r="I2" s="3"/>
      <c r="J2" s="3"/>
      <c r="K2" s="3"/>
    </row>
    <row r="3" spans="1:17">
      <c r="A3" s="332"/>
      <c r="B3" s="332"/>
      <c r="C3" s="332"/>
      <c r="D3" s="332"/>
      <c r="E3" s="332"/>
      <c r="F3" s="332"/>
      <c r="G3" s="332"/>
      <c r="H3" s="332"/>
      <c r="I3" s="3"/>
      <c r="J3" s="3"/>
      <c r="K3" s="3"/>
    </row>
    <row r="4" spans="1:17">
      <c r="A4" s="332"/>
      <c r="B4" s="332"/>
      <c r="C4" s="332"/>
      <c r="D4" s="332"/>
      <c r="E4" s="332"/>
      <c r="F4" s="332"/>
      <c r="G4" s="332"/>
      <c r="H4" s="332"/>
      <c r="I4" s="3"/>
      <c r="J4" s="3"/>
      <c r="K4" s="3"/>
    </row>
    <row r="5" spans="1:17">
      <c r="A5" s="28"/>
      <c r="B5" s="28"/>
      <c r="C5" s="28"/>
      <c r="D5" s="28"/>
      <c r="E5" s="28"/>
      <c r="F5" s="28"/>
      <c r="G5" s="28"/>
      <c r="H5" s="28"/>
    </row>
    <row r="6" spans="1:17" ht="15">
      <c r="C6" s="5"/>
      <c r="D6" s="31"/>
      <c r="E6" s="31"/>
      <c r="F6" s="31"/>
      <c r="G6" s="31"/>
      <c r="H6" s="31"/>
    </row>
    <row r="7" spans="1:17">
      <c r="A7" s="7"/>
      <c r="B7" s="77"/>
      <c r="C7" s="77"/>
      <c r="D7" s="77"/>
      <c r="E7" s="77"/>
      <c r="F7" s="77"/>
      <c r="G7" s="77"/>
      <c r="H7" s="77"/>
      <c r="I7" s="6"/>
    </row>
    <row r="8" spans="1:17" ht="25.5" customHeight="1">
      <c r="A8"/>
      <c r="B8" s="341" t="s">
        <v>58</v>
      </c>
      <c r="C8" s="342"/>
      <c r="D8" s="341" t="s">
        <v>59</v>
      </c>
      <c r="E8" s="342"/>
      <c r="F8" s="343" t="s">
        <v>5</v>
      </c>
      <c r="G8" s="344"/>
      <c r="H8" s="345"/>
    </row>
    <row r="9" spans="1:17" ht="24.75" customHeight="1">
      <c r="A9" s="8"/>
      <c r="B9" s="9" t="s">
        <v>46</v>
      </c>
      <c r="C9" s="10" t="s">
        <v>39</v>
      </c>
      <c r="D9" s="9" t="s">
        <v>46</v>
      </c>
      <c r="E9" s="10" t="s">
        <v>39</v>
      </c>
      <c r="F9" s="171" t="s">
        <v>47</v>
      </c>
      <c r="G9" s="172" t="s">
        <v>39</v>
      </c>
      <c r="H9" s="173" t="s">
        <v>9</v>
      </c>
      <c r="I9" s="11"/>
      <c r="J9" s="11"/>
      <c r="K9" s="11"/>
      <c r="L9" s="11"/>
    </row>
    <row r="10" spans="1:17" s="11" customFormat="1" ht="20.25" customHeight="1">
      <c r="A10" s="68" t="s">
        <v>75</v>
      </c>
      <c r="B10" s="69"/>
      <c r="C10" s="70"/>
      <c r="D10" s="70"/>
      <c r="E10" s="70"/>
      <c r="F10" s="176"/>
      <c r="G10" s="176"/>
      <c r="H10" s="177"/>
      <c r="I10" s="2"/>
      <c r="J10" s="2"/>
      <c r="K10" s="2"/>
      <c r="L10" s="2"/>
      <c r="M10"/>
      <c r="N10"/>
      <c r="O10"/>
      <c r="P10"/>
      <c r="Q10"/>
    </row>
    <row r="11" spans="1:17">
      <c r="A11" s="71" t="s">
        <v>10</v>
      </c>
      <c r="B11" s="22">
        <v>274.47268000000003</v>
      </c>
      <c r="C11" s="43">
        <v>1.4241598</v>
      </c>
      <c r="D11" s="22">
        <v>260.76967999999999</v>
      </c>
      <c r="E11" s="43">
        <v>1.2034016999999999</v>
      </c>
      <c r="F11" s="19">
        <f t="shared" ref="F11:F39" si="0">B11-D11</f>
        <v>13.703000000000031</v>
      </c>
      <c r="G11" s="51">
        <v>1.8364779</v>
      </c>
      <c r="H11" s="162">
        <v>9.6759999999999997E-11</v>
      </c>
      <c r="J11" s="51"/>
      <c r="M11"/>
      <c r="N11"/>
      <c r="O11"/>
      <c r="P11"/>
      <c r="Q11"/>
    </row>
    <row r="12" spans="1:17">
      <c r="A12" s="71" t="s">
        <v>11</v>
      </c>
      <c r="B12" s="72">
        <v>281.65546999999998</v>
      </c>
      <c r="C12" s="43">
        <v>1.2043638999999999</v>
      </c>
      <c r="D12" s="22">
        <v>268.47057999999998</v>
      </c>
      <c r="E12" s="43">
        <v>1.1390941000000001</v>
      </c>
      <c r="F12" s="19">
        <f t="shared" si="0"/>
        <v>13.184889999999996</v>
      </c>
      <c r="G12" s="51">
        <v>1.5360978000000001</v>
      </c>
      <c r="H12" s="162">
        <v>6.3370000000000002E-13</v>
      </c>
      <c r="J12" s="51"/>
      <c r="M12"/>
      <c r="N12"/>
      <c r="O12"/>
      <c r="P12"/>
      <c r="Q12"/>
    </row>
    <row r="13" spans="1:17" ht="12.75" customHeight="1">
      <c r="A13" s="71" t="s">
        <v>12</v>
      </c>
      <c r="B13" s="72">
        <v>272.74849999999998</v>
      </c>
      <c r="C13" s="43">
        <v>0.89856040000000004</v>
      </c>
      <c r="D13" s="22">
        <v>258.17210999999998</v>
      </c>
      <c r="E13" s="43">
        <v>0.94736909999999996</v>
      </c>
      <c r="F13" s="19">
        <f t="shared" si="0"/>
        <v>14.576390000000004</v>
      </c>
      <c r="G13" s="51">
        <v>1.1843330999999999</v>
      </c>
      <c r="H13" s="162">
        <v>0</v>
      </c>
      <c r="J13" s="51"/>
      <c r="Q13"/>
    </row>
    <row r="14" spans="1:17" ht="12.75" customHeight="1">
      <c r="A14" s="90" t="s">
        <v>76</v>
      </c>
      <c r="B14" s="72">
        <v>216.55500000000001</v>
      </c>
      <c r="C14" s="43">
        <v>3.0245217000000002</v>
      </c>
      <c r="D14" s="22">
        <v>195.57669000000001</v>
      </c>
      <c r="E14" s="43">
        <v>3.3423671000000001</v>
      </c>
      <c r="F14" s="19">
        <f t="shared" si="0"/>
        <v>20.978309999999993</v>
      </c>
      <c r="G14" s="51">
        <v>1.8480582999999999</v>
      </c>
      <c r="H14" s="162">
        <v>0</v>
      </c>
      <c r="J14" s="51"/>
      <c r="M14"/>
      <c r="N14"/>
      <c r="O14"/>
      <c r="P14"/>
      <c r="Q14"/>
    </row>
    <row r="15" spans="1:17">
      <c r="A15" s="71" t="s">
        <v>13</v>
      </c>
      <c r="B15" s="72">
        <v>280.19779999999997</v>
      </c>
      <c r="C15" s="43">
        <v>1.3563179999999999</v>
      </c>
      <c r="D15" s="22">
        <v>271.19087999999999</v>
      </c>
      <c r="E15" s="43">
        <v>1.3008497999999999</v>
      </c>
      <c r="F15" s="19">
        <f t="shared" si="0"/>
        <v>9.0069199999999796</v>
      </c>
      <c r="G15" s="51">
        <v>1.8971313000000001</v>
      </c>
      <c r="H15" s="162">
        <v>9.0265999999999993E-6</v>
      </c>
      <c r="J15" s="51"/>
      <c r="Q15"/>
    </row>
    <row r="16" spans="1:17">
      <c r="A16" s="71" t="s">
        <v>14</v>
      </c>
      <c r="B16" s="72">
        <v>283.39891999999998</v>
      </c>
      <c r="C16" s="43">
        <v>1.1966429999999999</v>
      </c>
      <c r="D16" s="22">
        <v>273.09226000000001</v>
      </c>
      <c r="E16" s="43">
        <v>0.94920640000000001</v>
      </c>
      <c r="F16" s="19">
        <f t="shared" si="0"/>
        <v>10.306659999999965</v>
      </c>
      <c r="G16" s="51">
        <v>1.5973926000000001</v>
      </c>
      <c r="H16" s="162">
        <v>8.1624999999999995E-9</v>
      </c>
      <c r="J16" s="51"/>
      <c r="M16"/>
      <c r="N16"/>
      <c r="O16"/>
      <c r="P16"/>
      <c r="Q16"/>
    </row>
    <row r="17" spans="1:17">
      <c r="A17" s="71" t="s">
        <v>32</v>
      </c>
      <c r="B17" s="72">
        <v>268.96753000000001</v>
      </c>
      <c r="C17" s="43">
        <v>1.4282028</v>
      </c>
      <c r="D17" s="22">
        <v>254.70255</v>
      </c>
      <c r="E17" s="43">
        <v>1.4703531000000001</v>
      </c>
      <c r="F17" s="19">
        <f t="shared" si="0"/>
        <v>14.264980000000008</v>
      </c>
      <c r="G17" s="51">
        <v>1.8902730000000001</v>
      </c>
      <c r="H17" s="162">
        <v>6.6269999999999994E-11</v>
      </c>
      <c r="J17" s="51"/>
      <c r="M17"/>
      <c r="N17"/>
      <c r="O17"/>
      <c r="P17"/>
    </row>
    <row r="18" spans="1:17">
      <c r="A18" s="71" t="s">
        <v>15</v>
      </c>
      <c r="B18" s="72">
        <v>276.24313999999998</v>
      </c>
      <c r="C18" s="43">
        <v>0.86476039999999998</v>
      </c>
      <c r="D18" s="22">
        <v>270.25515000000001</v>
      </c>
      <c r="E18" s="43">
        <v>0.79814680000000005</v>
      </c>
      <c r="F18" s="19">
        <f t="shared" si="0"/>
        <v>5.9879899999999679</v>
      </c>
      <c r="G18" s="51">
        <v>1.2837259000000001</v>
      </c>
      <c r="H18" s="162">
        <v>1.24E-5</v>
      </c>
      <c r="J18" s="51"/>
      <c r="M18"/>
      <c r="N18"/>
      <c r="O18"/>
      <c r="P18"/>
      <c r="Q18"/>
    </row>
    <row r="19" spans="1:17">
      <c r="A19" s="71" t="s">
        <v>16</v>
      </c>
      <c r="B19" s="72">
        <v>287.28973999999999</v>
      </c>
      <c r="C19" s="43">
        <v>1.2010996</v>
      </c>
      <c r="D19" s="22">
        <v>277.10543000000001</v>
      </c>
      <c r="E19" s="43">
        <v>1.0020199000000001</v>
      </c>
      <c r="F19" s="19">
        <f t="shared" si="0"/>
        <v>10.184309999999982</v>
      </c>
      <c r="G19" s="51">
        <v>1.7063971</v>
      </c>
      <c r="H19" s="162">
        <v>6.4524000000000003E-8</v>
      </c>
      <c r="J19" s="51"/>
      <c r="M19"/>
      <c r="N19"/>
      <c r="O19"/>
      <c r="P19"/>
      <c r="Q19"/>
    </row>
    <row r="20" spans="1:17">
      <c r="A20" s="71" t="s">
        <v>31</v>
      </c>
      <c r="B20" s="72">
        <v>288.30876999999998</v>
      </c>
      <c r="C20" s="43">
        <v>1.1387556000000001</v>
      </c>
      <c r="D20" s="22">
        <v>272.27915999999999</v>
      </c>
      <c r="E20" s="43">
        <v>1.1501182000000001</v>
      </c>
      <c r="F20" s="19">
        <f t="shared" si="0"/>
        <v>16.029609999999991</v>
      </c>
      <c r="G20" s="51">
        <v>1.5730322999999999</v>
      </c>
      <c r="H20" s="162">
        <v>4.4409999999999996E-16</v>
      </c>
      <c r="J20" s="51"/>
      <c r="M20"/>
      <c r="N20"/>
      <c r="O20"/>
      <c r="P20"/>
    </row>
    <row r="21" spans="1:17">
      <c r="A21" s="71" t="s">
        <v>17</v>
      </c>
      <c r="B21" s="72">
        <v>259.71600000000001</v>
      </c>
      <c r="C21" s="43">
        <v>0.88109570000000004</v>
      </c>
      <c r="D21" s="22">
        <v>248.91965999999999</v>
      </c>
      <c r="E21" s="43">
        <v>0.88655320000000004</v>
      </c>
      <c r="F21" s="19">
        <f t="shared" si="0"/>
        <v>10.796340000000015</v>
      </c>
      <c r="G21" s="51">
        <v>1.2838843</v>
      </c>
      <c r="H21" s="162">
        <v>1.3879999999999999E-12</v>
      </c>
      <c r="J21" s="51"/>
      <c r="M21"/>
      <c r="N21"/>
      <c r="O21"/>
      <c r="P21"/>
      <c r="Q21"/>
    </row>
    <row r="22" spans="1:17">
      <c r="A22" s="71" t="s">
        <v>18</v>
      </c>
      <c r="B22" s="72">
        <v>280.28264000000001</v>
      </c>
      <c r="C22" s="43">
        <v>1.3126947</v>
      </c>
      <c r="D22" s="22">
        <v>262.99184000000002</v>
      </c>
      <c r="E22" s="43">
        <v>1.3247833</v>
      </c>
      <c r="F22" s="19">
        <f t="shared" si="0"/>
        <v>17.29079999999999</v>
      </c>
      <c r="G22" s="51">
        <v>1.7267387000000001</v>
      </c>
      <c r="H22" s="162">
        <v>1.1100000000000001E-15</v>
      </c>
      <c r="J22" s="51"/>
      <c r="M22"/>
      <c r="N22"/>
      <c r="O22"/>
      <c r="P22"/>
      <c r="Q22"/>
    </row>
    <row r="23" spans="1:17">
      <c r="A23" s="90" t="s">
        <v>77</v>
      </c>
      <c r="B23" s="72">
        <v>255.53408999999999</v>
      </c>
      <c r="C23" s="43">
        <v>1.4137067999999999</v>
      </c>
      <c r="D23" s="22">
        <v>248.31594999999999</v>
      </c>
      <c r="E23" s="43">
        <v>1.4175595999999999</v>
      </c>
      <c r="F23" s="19">
        <f t="shared" si="0"/>
        <v>7.2181400000000053</v>
      </c>
      <c r="G23" s="51">
        <v>2.0050325</v>
      </c>
      <c r="H23" s="162">
        <v>5.5360000000000001E-4</v>
      </c>
      <c r="J23" s="51"/>
      <c r="Q23"/>
    </row>
    <row r="24" spans="1:17">
      <c r="A24" s="71" t="s">
        <v>19</v>
      </c>
      <c r="B24" s="72">
        <v>261.67934000000002</v>
      </c>
      <c r="C24" s="43">
        <v>1.2877145999999999</v>
      </c>
      <c r="D24" s="22">
        <v>249.75830999999999</v>
      </c>
      <c r="E24" s="43">
        <v>1.3290797000000001</v>
      </c>
      <c r="F24" s="19">
        <f t="shared" si="0"/>
        <v>11.92103000000003</v>
      </c>
      <c r="G24" s="51">
        <v>1.6436972999999999</v>
      </c>
      <c r="H24" s="162">
        <v>2.4480000000000002E-10</v>
      </c>
      <c r="J24" s="51"/>
      <c r="M24"/>
      <c r="N24"/>
      <c r="O24"/>
      <c r="P24"/>
      <c r="Q24"/>
    </row>
    <row r="25" spans="1:17">
      <c r="A25" s="90" t="s">
        <v>78</v>
      </c>
      <c r="B25" s="72">
        <v>257.01755000000003</v>
      </c>
      <c r="C25" s="43">
        <v>1.4128347000000001</v>
      </c>
      <c r="D25" s="22">
        <v>245.31460000000001</v>
      </c>
      <c r="E25" s="43">
        <v>1.0831624</v>
      </c>
      <c r="F25" s="19">
        <f t="shared" si="0"/>
        <v>11.702950000000016</v>
      </c>
      <c r="G25" s="51">
        <v>1.8617760000000001</v>
      </c>
      <c r="H25" s="162">
        <v>1.6699E-8</v>
      </c>
      <c r="J25" s="51"/>
      <c r="M25"/>
      <c r="N25"/>
      <c r="O25"/>
      <c r="P25"/>
      <c r="Q25"/>
    </row>
    <row r="26" spans="1:17">
      <c r="A26" s="71" t="s">
        <v>20</v>
      </c>
      <c r="B26" s="72">
        <v>252.49615</v>
      </c>
      <c r="C26" s="43">
        <v>1.3923316999999999</v>
      </c>
      <c r="D26" s="22">
        <v>241.76101</v>
      </c>
      <c r="E26" s="43">
        <v>1.3776351</v>
      </c>
      <c r="F26" s="19">
        <f t="shared" si="0"/>
        <v>10.735140000000001</v>
      </c>
      <c r="G26" s="51">
        <v>1.7726829</v>
      </c>
      <c r="H26" s="162">
        <v>4.4548000000000003E-8</v>
      </c>
      <c r="J26" s="51"/>
      <c r="Q26"/>
    </row>
    <row r="27" spans="1:17">
      <c r="A27" s="71" t="s">
        <v>21</v>
      </c>
      <c r="B27" s="72">
        <v>294.29415999999998</v>
      </c>
      <c r="C27" s="43">
        <v>1.1256184</v>
      </c>
      <c r="D27" s="22">
        <v>281.97967999999997</v>
      </c>
      <c r="E27" s="43">
        <v>1.063178</v>
      </c>
      <c r="F27" s="19">
        <f t="shared" si="0"/>
        <v>12.314480000000003</v>
      </c>
      <c r="G27" s="51">
        <v>1.6059684000000001</v>
      </c>
      <c r="H27" s="162">
        <v>3.8549999999999999E-11</v>
      </c>
      <c r="J27" s="51"/>
      <c r="M27"/>
      <c r="N27"/>
      <c r="O27"/>
      <c r="P27"/>
      <c r="Q27"/>
    </row>
    <row r="28" spans="1:17">
      <c r="A28" s="71" t="s">
        <v>23</v>
      </c>
      <c r="B28" s="72">
        <v>268.55581999999998</v>
      </c>
      <c r="C28" s="43">
        <v>0.8968159</v>
      </c>
      <c r="D28" s="22">
        <v>258.26889</v>
      </c>
      <c r="E28" s="43">
        <v>0.99383030000000006</v>
      </c>
      <c r="F28" s="19">
        <f t="shared" si="0"/>
        <v>10.286929999999984</v>
      </c>
      <c r="G28" s="51">
        <v>1.2990812</v>
      </c>
      <c r="H28" s="162">
        <v>1.256E-11</v>
      </c>
      <c r="J28" s="51"/>
      <c r="Q28"/>
    </row>
    <row r="29" spans="1:17">
      <c r="A29" s="71" t="s">
        <v>24</v>
      </c>
      <c r="B29" s="72">
        <v>288.67793999999998</v>
      </c>
      <c r="C29" s="43">
        <v>1.0920175999999999</v>
      </c>
      <c r="D29" s="22">
        <v>271.93873000000002</v>
      </c>
      <c r="E29" s="43">
        <v>0.97374729999999998</v>
      </c>
      <c r="F29" s="19">
        <f t="shared" si="0"/>
        <v>16.739209999999957</v>
      </c>
      <c r="G29" s="51">
        <v>1.5006345999999999</v>
      </c>
      <c r="H29" s="162">
        <v>0</v>
      </c>
      <c r="J29" s="51"/>
      <c r="M29"/>
      <c r="N29"/>
      <c r="O29"/>
      <c r="P29"/>
    </row>
    <row r="30" spans="1:17">
      <c r="A30" s="90" t="s">
        <v>79</v>
      </c>
      <c r="B30" s="72">
        <v>277.67036999999999</v>
      </c>
      <c r="C30" s="43">
        <v>1.3206118</v>
      </c>
      <c r="D30" s="22">
        <v>265.02544999999998</v>
      </c>
      <c r="E30" s="43">
        <v>1.2254238</v>
      </c>
      <c r="F30" s="19">
        <f t="shared" si="0"/>
        <v>12.644920000000013</v>
      </c>
      <c r="G30" s="51">
        <v>1.6667856999999999</v>
      </c>
      <c r="H30" s="162">
        <v>5.5469999999999997E-11</v>
      </c>
      <c r="J30" s="51"/>
      <c r="M30"/>
      <c r="N30"/>
      <c r="O30"/>
      <c r="P30"/>
      <c r="Q30"/>
    </row>
    <row r="31" spans="1:17">
      <c r="A31" s="71" t="s">
        <v>33</v>
      </c>
      <c r="B31" s="72">
        <v>266.32846999999998</v>
      </c>
      <c r="C31" s="43">
        <v>2.0997577999999999</v>
      </c>
      <c r="D31" s="22">
        <v>252.25227000000001</v>
      </c>
      <c r="E31" s="43">
        <v>2.0980175999999999</v>
      </c>
      <c r="F31" s="19">
        <f t="shared" si="0"/>
        <v>14.076199999999972</v>
      </c>
      <c r="G31" s="51">
        <v>2.0997772000000001</v>
      </c>
      <c r="H31" s="162">
        <v>2.7391000000000002E-9</v>
      </c>
      <c r="J31" s="51"/>
    </row>
    <row r="32" spans="1:17">
      <c r="A32" s="71" t="s">
        <v>25</v>
      </c>
      <c r="B32" s="72">
        <v>285.55450999999999</v>
      </c>
      <c r="C32" s="43">
        <v>1.1697534999999999</v>
      </c>
      <c r="D32" s="22">
        <v>270.71776999999997</v>
      </c>
      <c r="E32" s="43">
        <v>1.0730222</v>
      </c>
      <c r="F32" s="19">
        <f t="shared" si="0"/>
        <v>14.83674000000002</v>
      </c>
      <c r="G32" s="51">
        <v>1.600797</v>
      </c>
      <c r="H32" s="162">
        <v>2.9089999999999999E-14</v>
      </c>
      <c r="J32" s="51"/>
      <c r="M32"/>
      <c r="N32"/>
      <c r="O32"/>
      <c r="P32"/>
    </row>
    <row r="33" spans="1:17">
      <c r="A33" s="71" t="s">
        <v>26</v>
      </c>
      <c r="B33" s="72">
        <v>260.72982000000002</v>
      </c>
      <c r="C33" s="43">
        <v>1.2355491000000001</v>
      </c>
      <c r="D33" s="22">
        <v>258.82812999999999</v>
      </c>
      <c r="E33" s="43">
        <v>0.895486</v>
      </c>
      <c r="F33" s="19">
        <f t="shared" si="0"/>
        <v>1.9016900000000305</v>
      </c>
      <c r="G33" s="51">
        <v>1.3866988</v>
      </c>
      <c r="H33" s="162">
        <v>0.17413999999999999</v>
      </c>
      <c r="J33" s="51"/>
      <c r="M33"/>
      <c r="N33"/>
      <c r="O33"/>
      <c r="P33"/>
    </row>
    <row r="34" spans="1:17">
      <c r="A34" s="71" t="s">
        <v>27</v>
      </c>
      <c r="B34" s="72">
        <v>276.99957000000001</v>
      </c>
      <c r="C34" s="43">
        <v>1.0834741000000001</v>
      </c>
      <c r="D34" s="22">
        <v>274.61628000000002</v>
      </c>
      <c r="E34" s="43">
        <v>0.9721204</v>
      </c>
      <c r="F34" s="19">
        <f t="shared" si="0"/>
        <v>2.3832899999999881</v>
      </c>
      <c r="G34" s="51">
        <v>1.3144935</v>
      </c>
      <c r="H34" s="162">
        <v>7.36174E-2</v>
      </c>
      <c r="J34" s="51"/>
      <c r="M34"/>
      <c r="N34"/>
      <c r="O34"/>
      <c r="P34"/>
    </row>
    <row r="35" spans="1:17">
      <c r="A35" s="90" t="s">
        <v>80</v>
      </c>
      <c r="B35" s="72">
        <v>259.85099000000002</v>
      </c>
      <c r="C35" s="43">
        <v>1.2583883</v>
      </c>
      <c r="D35" s="22">
        <v>255.14214999999999</v>
      </c>
      <c r="E35" s="43">
        <v>1.3335060000000001</v>
      </c>
      <c r="F35" s="19">
        <f t="shared" si="0"/>
        <v>4.7088400000000377</v>
      </c>
      <c r="G35" s="51">
        <v>1.7298104000000001</v>
      </c>
      <c r="H35" s="162">
        <v>7.9769000000000003E-3</v>
      </c>
      <c r="J35" s="51"/>
      <c r="Q35"/>
    </row>
    <row r="36" spans="1:17">
      <c r="A36" s="71" t="s">
        <v>28</v>
      </c>
      <c r="B36" s="72">
        <v>252.04426000000001</v>
      </c>
      <c r="C36" s="43">
        <v>0.98679479999999997</v>
      </c>
      <c r="D36" s="22">
        <v>239.53942000000001</v>
      </c>
      <c r="E36" s="43">
        <v>0.95451379999999997</v>
      </c>
      <c r="F36" s="19">
        <f t="shared" si="0"/>
        <v>12.504840000000002</v>
      </c>
      <c r="G36" s="51">
        <v>1.4899316</v>
      </c>
      <c r="H36" s="162">
        <v>1.493E-12</v>
      </c>
      <c r="J36" s="51"/>
      <c r="M36"/>
      <c r="N36"/>
      <c r="O36"/>
      <c r="P36"/>
    </row>
    <row r="37" spans="1:17">
      <c r="A37" s="71" t="s">
        <v>29</v>
      </c>
      <c r="B37" s="72">
        <v>285.73158999999998</v>
      </c>
      <c r="C37" s="43">
        <v>1.3077793</v>
      </c>
      <c r="D37" s="22">
        <v>272.17419999999998</v>
      </c>
      <c r="E37" s="43">
        <v>0.98270610000000003</v>
      </c>
      <c r="F37" s="19">
        <f t="shared" si="0"/>
        <v>13.557389999999998</v>
      </c>
      <c r="G37" s="51">
        <v>1.6422786</v>
      </c>
      <c r="H37" s="162">
        <v>2.7719999999999999E-12</v>
      </c>
      <c r="J37" s="51"/>
    </row>
    <row r="38" spans="1:17">
      <c r="A38" s="90" t="s">
        <v>81</v>
      </c>
      <c r="B38" s="72">
        <v>232.60058000000001</v>
      </c>
      <c r="C38" s="43">
        <v>1.9264728</v>
      </c>
      <c r="D38" s="22">
        <v>205.72107</v>
      </c>
      <c r="E38" s="43">
        <v>1.8598969000000001</v>
      </c>
      <c r="F38" s="19">
        <f t="shared" si="0"/>
        <v>26.87951000000001</v>
      </c>
      <c r="G38" s="51">
        <v>2.526608</v>
      </c>
      <c r="H38" s="162">
        <v>0</v>
      </c>
      <c r="J38" s="51"/>
      <c r="Q38"/>
    </row>
    <row r="39" spans="1:17">
      <c r="A39" s="71" t="s">
        <v>30</v>
      </c>
      <c r="B39" s="72">
        <v>260.04845</v>
      </c>
      <c r="C39" s="43">
        <v>1.2723374000000001</v>
      </c>
      <c r="D39" s="22">
        <v>245.95624000000001</v>
      </c>
      <c r="E39" s="43">
        <v>1.4586296000000001</v>
      </c>
      <c r="F39" s="19">
        <f t="shared" si="0"/>
        <v>14.092209999999994</v>
      </c>
      <c r="G39" s="51">
        <v>1.4554887999999999</v>
      </c>
      <c r="H39" s="162">
        <v>4.6630000000000002E-15</v>
      </c>
      <c r="J39" s="51"/>
      <c r="M39"/>
      <c r="N39"/>
      <c r="O39"/>
      <c r="P39"/>
    </row>
    <row r="40" spans="1:17">
      <c r="A40" s="73"/>
      <c r="B40" s="72"/>
      <c r="C40" s="43"/>
      <c r="D40" s="22"/>
      <c r="E40" s="43"/>
      <c r="F40" s="19"/>
      <c r="G40" s="51"/>
      <c r="H40" s="178"/>
      <c r="J40" s="51"/>
      <c r="M40"/>
      <c r="N40"/>
      <c r="O40"/>
      <c r="P40"/>
      <c r="Q40"/>
    </row>
    <row r="41" spans="1:17">
      <c r="A41" s="74" t="s">
        <v>143</v>
      </c>
      <c r="B41" s="75">
        <v>269.16034000000002</v>
      </c>
      <c r="C41" s="45">
        <v>0.25667479999999998</v>
      </c>
      <c r="D41" s="44">
        <v>256.92538000000002</v>
      </c>
      <c r="E41" s="45">
        <v>0.25111270000000002</v>
      </c>
      <c r="F41" s="19">
        <f>B41-D41</f>
        <v>12.234960000000001</v>
      </c>
      <c r="G41" s="53">
        <v>0.31149110000000002</v>
      </c>
      <c r="H41" s="179">
        <v>4.6630000000000002E-15</v>
      </c>
      <c r="J41" s="51"/>
    </row>
    <row r="42" spans="1:17">
      <c r="A42" s="270"/>
      <c r="B42" s="275"/>
      <c r="C42" s="276"/>
      <c r="D42" s="277"/>
      <c r="E42" s="276"/>
      <c r="F42" s="280"/>
      <c r="G42" s="276"/>
      <c r="H42" s="180"/>
      <c r="J42" s="51"/>
    </row>
    <row r="43" spans="1:17">
      <c r="A43" s="76" t="s">
        <v>35</v>
      </c>
      <c r="B43" s="6"/>
      <c r="C43" s="6"/>
      <c r="D43" s="6"/>
      <c r="E43" s="6"/>
      <c r="F43" s="6"/>
      <c r="G43" s="181"/>
      <c r="H43" s="182"/>
      <c r="J43" s="51"/>
      <c r="M43"/>
      <c r="N43"/>
      <c r="O43"/>
      <c r="P43"/>
    </row>
    <row r="44" spans="1:17">
      <c r="A44" s="71" t="s">
        <v>252</v>
      </c>
      <c r="B44" s="19">
        <v>268.46087999999997</v>
      </c>
      <c r="C44" s="51">
        <v>1.1259649</v>
      </c>
      <c r="D44" s="19">
        <v>261.18662999999998</v>
      </c>
      <c r="E44" s="51">
        <v>1.1664387000000001</v>
      </c>
      <c r="F44" s="19">
        <f>B44-D44</f>
        <v>7.274249999999995</v>
      </c>
      <c r="G44" s="51">
        <v>1.6753119000000001</v>
      </c>
      <c r="H44" s="162">
        <v>4.1499999999999999E-5</v>
      </c>
      <c r="J44" s="51"/>
    </row>
    <row r="45" spans="1:17">
      <c r="A45" s="90" t="s">
        <v>82</v>
      </c>
      <c r="B45" s="72">
        <v>214.30489</v>
      </c>
      <c r="C45" s="43">
        <v>1.7416693999999999</v>
      </c>
      <c r="D45" s="22">
        <v>206.29227</v>
      </c>
      <c r="E45" s="43">
        <v>1.4605676000000001</v>
      </c>
      <c r="F45" s="19">
        <f>B45-D45</f>
        <v>8.0126199999999983</v>
      </c>
      <c r="G45" s="51">
        <v>2.0905741</v>
      </c>
      <c r="H45" s="162">
        <v>2.5310000000000003E-4</v>
      </c>
      <c r="J45" s="51"/>
      <c r="Q45"/>
    </row>
    <row r="46" spans="1:17">
      <c r="A46" s="90" t="s">
        <v>83</v>
      </c>
      <c r="B46" s="72">
        <v>268.14274</v>
      </c>
      <c r="C46" s="43">
        <v>1.4860595000000001</v>
      </c>
      <c r="D46" s="22">
        <v>266.35921999999999</v>
      </c>
      <c r="E46" s="43">
        <v>1.2991954999999999</v>
      </c>
      <c r="F46" s="19">
        <f>B46-D46</f>
        <v>1.78352000000001</v>
      </c>
      <c r="G46" s="51">
        <v>1.8289508000000001</v>
      </c>
      <c r="H46" s="162">
        <v>0.3324569</v>
      </c>
      <c r="J46" s="51"/>
      <c r="Q46"/>
    </row>
    <row r="47" spans="1:17">
      <c r="A47" s="95" t="s">
        <v>253</v>
      </c>
      <c r="B47" s="72">
        <v>268.31880999999998</v>
      </c>
      <c r="C47" s="43">
        <v>3.3087550999999999</v>
      </c>
      <c r="D47" s="22">
        <v>271.40804000000003</v>
      </c>
      <c r="E47" s="43">
        <v>2.7666921000000002</v>
      </c>
      <c r="F47" s="19">
        <f>B47-D47</f>
        <v>-3.0892300000000432</v>
      </c>
      <c r="G47" s="51">
        <v>2.6126372999999998</v>
      </c>
      <c r="H47" s="162">
        <v>0.24075350000000001</v>
      </c>
      <c r="J47" s="51"/>
      <c r="Q47"/>
    </row>
    <row r="48" spans="1:17">
      <c r="A48" s="93" t="s">
        <v>84</v>
      </c>
      <c r="B48" s="52">
        <v>264.72037999999998</v>
      </c>
      <c r="C48" s="53">
        <v>1.0632219999999999</v>
      </c>
      <c r="D48" s="52">
        <v>250.25390999999999</v>
      </c>
      <c r="E48" s="53">
        <v>1.2084528000000001</v>
      </c>
      <c r="F48" s="52">
        <f>B48-D48</f>
        <v>14.466469999999987</v>
      </c>
      <c r="G48" s="53">
        <v>1.6382036</v>
      </c>
      <c r="H48" s="162">
        <v>2.0830000000000001E-13</v>
      </c>
      <c r="J48" s="51"/>
      <c r="M48"/>
      <c r="N48"/>
      <c r="O48"/>
      <c r="P48"/>
    </row>
    <row r="49" spans="1:11" ht="116.25" customHeight="1">
      <c r="A49" s="350" t="s">
        <v>254</v>
      </c>
      <c r="B49" s="350"/>
      <c r="C49" s="350"/>
      <c r="D49" s="350"/>
      <c r="E49" s="350"/>
      <c r="F49" s="350"/>
      <c r="G49" s="350"/>
      <c r="H49" s="350"/>
    </row>
    <row r="50" spans="1:11">
      <c r="A50" s="331" t="s">
        <v>284</v>
      </c>
      <c r="B50" s="331"/>
      <c r="C50" s="331"/>
      <c r="D50" s="331"/>
      <c r="E50" s="331"/>
      <c r="F50" s="331"/>
      <c r="G50" s="331"/>
      <c r="H50" s="331"/>
      <c r="I50" s="54"/>
      <c r="J50" s="54"/>
      <c r="K50" s="54"/>
    </row>
    <row r="51" spans="1:11" ht="3.75" customHeight="1">
      <c r="A51" s="380"/>
      <c r="B51" s="397"/>
      <c r="C51" s="397"/>
      <c r="D51" s="397"/>
      <c r="E51" s="397"/>
      <c r="F51" s="397"/>
      <c r="G51" s="397"/>
      <c r="H51" s="397"/>
    </row>
    <row r="52" spans="1:11" ht="3.75" customHeight="1">
      <c r="A52" s="397"/>
      <c r="B52" s="397"/>
      <c r="C52" s="397"/>
      <c r="D52" s="397"/>
      <c r="E52" s="397"/>
      <c r="F52" s="397"/>
      <c r="G52" s="397"/>
      <c r="H52" s="397"/>
    </row>
    <row r="53" spans="1:11" ht="3.75" customHeight="1">
      <c r="A53" s="397"/>
      <c r="B53" s="397"/>
      <c r="C53" s="397"/>
      <c r="D53" s="397"/>
      <c r="E53" s="397"/>
      <c r="F53" s="397"/>
      <c r="G53" s="397"/>
      <c r="H53" s="397"/>
    </row>
    <row r="54" spans="1:11">
      <c r="A54" s="1" t="s">
        <v>260</v>
      </c>
    </row>
  </sheetData>
  <sortState ref="K12:P48">
    <sortCondition ref="K12"/>
  </sortState>
  <mergeCells count="7">
    <mergeCell ref="A51:H53"/>
    <mergeCell ref="A50:H50"/>
    <mergeCell ref="A2:H4"/>
    <mergeCell ref="B8:C8"/>
    <mergeCell ref="D8:E8"/>
    <mergeCell ref="F8:H8"/>
    <mergeCell ref="A49:H49"/>
  </mergeCells>
  <pageMargins left="0.7" right="0.7" top="0.75" bottom="0.75" header="0.3" footer="0.3"/>
  <pageSetup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dimension ref="A1:Z56"/>
  <sheetViews>
    <sheetView zoomScaleNormal="100" workbookViewId="0">
      <selection activeCell="A2" sqref="A2:Y4"/>
    </sheetView>
  </sheetViews>
  <sheetFormatPr defaultRowHeight="12.75"/>
  <cols>
    <col min="1" max="1" width="17.42578125" customWidth="1"/>
    <col min="2" max="13" width="5.42578125" customWidth="1"/>
    <col min="14" max="25" width="5.85546875" customWidth="1"/>
  </cols>
  <sheetData>
    <row r="1" spans="1:26">
      <c r="A1" s="1" t="s">
        <v>177</v>
      </c>
      <c r="B1" s="1"/>
      <c r="C1" s="1"/>
      <c r="D1" s="1"/>
      <c r="E1" s="1"/>
      <c r="F1" s="1"/>
      <c r="G1" s="1"/>
    </row>
    <row r="2" spans="1:26" ht="12.75" customHeight="1">
      <c r="A2" s="332" t="s">
        <v>139</v>
      </c>
      <c r="B2" s="332"/>
      <c r="C2" s="332"/>
      <c r="D2" s="332"/>
      <c r="E2" s="332"/>
      <c r="F2" s="332"/>
      <c r="G2" s="332"/>
      <c r="H2" s="332"/>
      <c r="I2" s="332"/>
      <c r="J2" s="332"/>
      <c r="K2" s="332"/>
      <c r="L2" s="332"/>
      <c r="M2" s="332"/>
      <c r="N2" s="332"/>
      <c r="O2" s="332"/>
      <c r="P2" s="332"/>
      <c r="Q2" s="332"/>
      <c r="R2" s="332"/>
      <c r="S2" s="332"/>
      <c r="T2" s="332"/>
      <c r="U2" s="332"/>
      <c r="V2" s="332"/>
      <c r="W2" s="332"/>
      <c r="X2" s="332"/>
      <c r="Y2" s="332"/>
    </row>
    <row r="3" spans="1:26">
      <c r="A3" s="332"/>
      <c r="B3" s="332"/>
      <c r="C3" s="332"/>
      <c r="D3" s="332"/>
      <c r="E3" s="332"/>
      <c r="F3" s="332"/>
      <c r="G3" s="332"/>
      <c r="H3" s="332"/>
      <c r="I3" s="332"/>
      <c r="J3" s="332"/>
      <c r="K3" s="332"/>
      <c r="L3" s="332"/>
      <c r="M3" s="332"/>
      <c r="N3" s="332"/>
      <c r="O3" s="332"/>
      <c r="P3" s="332"/>
      <c r="Q3" s="332"/>
      <c r="R3" s="332"/>
      <c r="S3" s="332"/>
      <c r="T3" s="332"/>
      <c r="U3" s="332"/>
      <c r="V3" s="332"/>
      <c r="W3" s="332"/>
      <c r="X3" s="332"/>
      <c r="Y3" s="332"/>
    </row>
    <row r="4" spans="1:26">
      <c r="A4" s="332"/>
      <c r="B4" s="332"/>
      <c r="C4" s="332"/>
      <c r="D4" s="332"/>
      <c r="E4" s="332"/>
      <c r="F4" s="332"/>
      <c r="G4" s="332"/>
      <c r="H4" s="332"/>
      <c r="I4" s="332"/>
      <c r="J4" s="332"/>
      <c r="K4" s="332"/>
      <c r="L4" s="332"/>
      <c r="M4" s="332"/>
      <c r="N4" s="332"/>
      <c r="O4" s="332"/>
      <c r="P4" s="332"/>
      <c r="Q4" s="332"/>
      <c r="R4" s="332"/>
      <c r="S4" s="332"/>
      <c r="T4" s="332"/>
      <c r="U4" s="332"/>
      <c r="V4" s="332"/>
      <c r="W4" s="332"/>
      <c r="X4" s="332"/>
      <c r="Y4" s="332"/>
    </row>
    <row r="5" spans="1:26">
      <c r="A5" s="232"/>
      <c r="B5" s="232"/>
      <c r="C5" s="232"/>
      <c r="D5" s="232"/>
      <c r="E5" s="232"/>
      <c r="F5" s="232"/>
      <c r="G5" s="232"/>
    </row>
    <row r="6" spans="1:26" ht="15" customHeight="1">
      <c r="A6" s="2"/>
      <c r="B6" s="398" t="s">
        <v>59</v>
      </c>
      <c r="C6" s="399"/>
      <c r="D6" s="399"/>
      <c r="E6" s="399"/>
      <c r="F6" s="399"/>
      <c r="G6" s="400"/>
      <c r="H6" s="398" t="s">
        <v>58</v>
      </c>
      <c r="I6" s="399"/>
      <c r="J6" s="399"/>
      <c r="K6" s="399"/>
      <c r="L6" s="399"/>
      <c r="M6" s="399"/>
      <c r="N6" s="393" t="s">
        <v>292</v>
      </c>
      <c r="O6" s="387"/>
      <c r="P6" s="387"/>
      <c r="Q6" s="387"/>
      <c r="R6" s="387"/>
      <c r="S6" s="387"/>
      <c r="T6" s="387"/>
      <c r="U6" s="387"/>
      <c r="V6" s="387"/>
      <c r="W6" s="387"/>
      <c r="X6" s="387"/>
      <c r="Y6" s="394"/>
    </row>
    <row r="7" spans="1:26" ht="15">
      <c r="A7" s="5"/>
      <c r="B7" s="401"/>
      <c r="C7" s="402"/>
      <c r="D7" s="402"/>
      <c r="E7" s="402"/>
      <c r="F7" s="402"/>
      <c r="G7" s="403"/>
      <c r="H7" s="401"/>
      <c r="I7" s="402"/>
      <c r="J7" s="402"/>
      <c r="K7" s="402"/>
      <c r="L7" s="402"/>
      <c r="M7" s="402"/>
      <c r="N7" s="393" t="s">
        <v>113</v>
      </c>
      <c r="O7" s="387"/>
      <c r="P7" s="387"/>
      <c r="Q7" s="387"/>
      <c r="R7" s="387"/>
      <c r="S7" s="394"/>
      <c r="T7" s="393" t="s">
        <v>141</v>
      </c>
      <c r="U7" s="387"/>
      <c r="V7" s="387"/>
      <c r="W7" s="387"/>
      <c r="X7" s="387"/>
      <c r="Y7" s="394"/>
    </row>
    <row r="8" spans="1:26" s="29" customFormat="1" ht="26.25" customHeight="1">
      <c r="B8" s="361" t="s">
        <v>41</v>
      </c>
      <c r="C8" s="362"/>
      <c r="D8" s="361" t="s">
        <v>65</v>
      </c>
      <c r="E8" s="362"/>
      <c r="F8" s="361" t="s">
        <v>66</v>
      </c>
      <c r="G8" s="362"/>
      <c r="H8" s="361" t="s">
        <v>41</v>
      </c>
      <c r="I8" s="362"/>
      <c r="J8" s="361" t="s">
        <v>65</v>
      </c>
      <c r="K8" s="362"/>
      <c r="L8" s="361" t="s">
        <v>66</v>
      </c>
      <c r="M8" s="404"/>
      <c r="N8" s="354" t="s">
        <v>41</v>
      </c>
      <c r="O8" s="355"/>
      <c r="P8" s="354" t="s">
        <v>65</v>
      </c>
      <c r="Q8" s="355"/>
      <c r="R8" s="354" t="s">
        <v>66</v>
      </c>
      <c r="S8" s="355"/>
      <c r="T8" s="354" t="s">
        <v>41</v>
      </c>
      <c r="U8" s="355"/>
      <c r="V8" s="354" t="s">
        <v>65</v>
      </c>
      <c r="W8" s="355"/>
      <c r="X8" s="354" t="s">
        <v>66</v>
      </c>
      <c r="Y8" s="355"/>
    </row>
    <row r="9" spans="1:26" ht="26.25" customHeight="1">
      <c r="A9" s="8"/>
      <c r="B9" s="9" t="s">
        <v>46</v>
      </c>
      <c r="C9" s="10" t="s">
        <v>39</v>
      </c>
      <c r="D9" s="9" t="s">
        <v>46</v>
      </c>
      <c r="E9" s="10" t="s">
        <v>39</v>
      </c>
      <c r="F9" s="9" t="s">
        <v>46</v>
      </c>
      <c r="G9" s="10" t="s">
        <v>39</v>
      </c>
      <c r="H9" s="9" t="s">
        <v>46</v>
      </c>
      <c r="I9" s="10" t="s">
        <v>39</v>
      </c>
      <c r="J9" s="9" t="s">
        <v>46</v>
      </c>
      <c r="K9" s="10" t="s">
        <v>39</v>
      </c>
      <c r="L9" s="9" t="s">
        <v>46</v>
      </c>
      <c r="M9" s="235" t="s">
        <v>39</v>
      </c>
      <c r="N9" s="142" t="s">
        <v>47</v>
      </c>
      <c r="O9" s="143" t="s">
        <v>39</v>
      </c>
      <c r="P9" s="142" t="s">
        <v>47</v>
      </c>
      <c r="Q9" s="143" t="s">
        <v>39</v>
      </c>
      <c r="R9" s="142" t="s">
        <v>47</v>
      </c>
      <c r="S9" s="143" t="s">
        <v>39</v>
      </c>
      <c r="T9" s="142" t="s">
        <v>47</v>
      </c>
      <c r="U9" s="143" t="s">
        <v>39</v>
      </c>
      <c r="V9" s="142" t="s">
        <v>47</v>
      </c>
      <c r="W9" s="143" t="s">
        <v>39</v>
      </c>
      <c r="X9" s="142" t="s">
        <v>47</v>
      </c>
      <c r="Y9" s="143" t="s">
        <v>39</v>
      </c>
    </row>
    <row r="10" spans="1:26">
      <c r="A10" s="12" t="s">
        <v>75</v>
      </c>
      <c r="B10" s="35"/>
      <c r="C10" s="35"/>
      <c r="D10" s="35"/>
      <c r="E10" s="35"/>
      <c r="F10" s="35"/>
      <c r="G10" s="35"/>
      <c r="H10" s="35"/>
      <c r="I10" s="35"/>
      <c r="J10" s="35"/>
      <c r="K10" s="35"/>
      <c r="L10" s="35"/>
      <c r="M10" s="35"/>
      <c r="N10" s="18"/>
      <c r="O10" s="7"/>
      <c r="P10" s="7"/>
      <c r="Q10" s="7"/>
      <c r="R10" s="7"/>
      <c r="S10" s="7"/>
      <c r="T10" s="22"/>
      <c r="U10" s="43"/>
      <c r="V10" s="7"/>
      <c r="W10" s="7"/>
      <c r="X10" s="7"/>
      <c r="Y10" s="13"/>
    </row>
    <row r="11" spans="1:26">
      <c r="A11" s="15" t="s">
        <v>10</v>
      </c>
      <c r="B11" s="16">
        <v>285.50454000000002</v>
      </c>
      <c r="C11" s="43">
        <v>2.9251779999999998</v>
      </c>
      <c r="D11" s="22">
        <v>288.12992000000003</v>
      </c>
      <c r="E11" s="43">
        <v>1.4779306000000001</v>
      </c>
      <c r="F11" s="22">
        <v>267.25029999999998</v>
      </c>
      <c r="G11" s="43">
        <v>1.6567202999999999</v>
      </c>
      <c r="H11" s="22">
        <v>282.82479000000001</v>
      </c>
      <c r="I11" s="43">
        <v>3.1633425000000002</v>
      </c>
      <c r="J11" s="22">
        <v>288.07691999999997</v>
      </c>
      <c r="K11" s="43">
        <v>1.6979477999999999</v>
      </c>
      <c r="L11" s="22">
        <v>273.00519000000003</v>
      </c>
      <c r="M11" s="43">
        <v>1.8087377</v>
      </c>
      <c r="N11" s="72">
        <f>H11-B11</f>
        <v>-2.6797500000000127</v>
      </c>
      <c r="O11" s="43">
        <v>4.2008228000000001</v>
      </c>
      <c r="P11" s="22">
        <f>J11-D11</f>
        <v>-5.3000000000054115E-2</v>
      </c>
      <c r="Q11" s="43">
        <v>2.2509228999999999</v>
      </c>
      <c r="R11" s="22">
        <f>L11-F11</f>
        <v>5.7548900000000458</v>
      </c>
      <c r="S11" s="43">
        <v>2.4841962</v>
      </c>
      <c r="T11" s="22">
        <v>-1.9077588999999999</v>
      </c>
      <c r="U11" s="43">
        <v>4.1240965000000003</v>
      </c>
      <c r="V11" s="22">
        <v>1.9633130000000001</v>
      </c>
      <c r="W11" s="43">
        <v>2.1558052000000001</v>
      </c>
      <c r="X11" s="22">
        <v>4.440995</v>
      </c>
      <c r="Y11" s="60">
        <v>2.2361526</v>
      </c>
      <c r="Z11" s="43"/>
    </row>
    <row r="12" spans="1:26">
      <c r="A12" s="15" t="s">
        <v>11</v>
      </c>
      <c r="B12" s="22">
        <v>277.43128999999999</v>
      </c>
      <c r="C12" s="43">
        <v>2.0880304999999999</v>
      </c>
      <c r="D12" s="22">
        <v>274.59321</v>
      </c>
      <c r="E12" s="43">
        <v>1.5275059</v>
      </c>
      <c r="F12" s="22">
        <v>256.77469000000002</v>
      </c>
      <c r="G12" s="43">
        <v>1.2108546</v>
      </c>
      <c r="H12" s="22">
        <v>277.98433999999997</v>
      </c>
      <c r="I12" s="43">
        <v>2.3040877000000002</v>
      </c>
      <c r="J12" s="22">
        <v>279.49347</v>
      </c>
      <c r="K12" s="43">
        <v>1.6396963</v>
      </c>
      <c r="L12" s="22">
        <v>261.23092000000003</v>
      </c>
      <c r="M12" s="43">
        <v>1.5344458999999999</v>
      </c>
      <c r="N12" s="72">
        <f t="shared" ref="N12:N39" si="0">H12-B12</f>
        <v>0.55304999999998472</v>
      </c>
      <c r="O12" s="43">
        <v>3.2816288999999998</v>
      </c>
      <c r="P12" s="22">
        <f t="shared" ref="P12:P39" si="1">J12-D12</f>
        <v>4.9002600000000029</v>
      </c>
      <c r="Q12" s="43">
        <v>2.1760283999999999</v>
      </c>
      <c r="R12" s="22">
        <f t="shared" ref="R12:R39" si="2">L12-F12</f>
        <v>4.456230000000005</v>
      </c>
      <c r="S12" s="43">
        <v>1.9354492999999999</v>
      </c>
      <c r="T12" s="22">
        <v>1.3299080000000001</v>
      </c>
      <c r="U12" s="43">
        <v>3.2525738999999998</v>
      </c>
      <c r="V12" s="22">
        <v>3.078077</v>
      </c>
      <c r="W12" s="43">
        <v>2.2104998999999999</v>
      </c>
      <c r="X12" s="22">
        <v>-1.8768115999999999</v>
      </c>
      <c r="Y12" s="60">
        <v>1.9676832</v>
      </c>
      <c r="Z12" s="43"/>
    </row>
    <row r="13" spans="1:26">
      <c r="A13" s="15" t="s">
        <v>12</v>
      </c>
      <c r="B13" s="22">
        <v>276.38319000000001</v>
      </c>
      <c r="C13" s="43">
        <v>1.7070428</v>
      </c>
      <c r="D13" s="22">
        <v>282.13403</v>
      </c>
      <c r="E13" s="43">
        <v>1.2424469</v>
      </c>
      <c r="F13" s="22">
        <v>261.80380000000002</v>
      </c>
      <c r="G13" s="43">
        <v>1.1403547999999999</v>
      </c>
      <c r="H13" s="22">
        <v>275.10467999999997</v>
      </c>
      <c r="I13" s="43">
        <v>1.6958773</v>
      </c>
      <c r="J13" s="22">
        <v>282.73797999999999</v>
      </c>
      <c r="K13" s="43">
        <v>1.3925761000000001</v>
      </c>
      <c r="L13" s="22">
        <v>266.95098000000002</v>
      </c>
      <c r="M13" s="43">
        <v>1.2812368000000001</v>
      </c>
      <c r="N13" s="72">
        <f t="shared" si="0"/>
        <v>-1.2785100000000398</v>
      </c>
      <c r="O13" s="43">
        <v>2.2579978000000001</v>
      </c>
      <c r="P13" s="22">
        <f t="shared" si="1"/>
        <v>0.60394999999999754</v>
      </c>
      <c r="Q13" s="43">
        <v>1.8217992999999999</v>
      </c>
      <c r="R13" s="22">
        <f t="shared" si="2"/>
        <v>5.1471799999999917</v>
      </c>
      <c r="S13" s="43">
        <v>1.8893633000000001</v>
      </c>
      <c r="T13" s="22">
        <v>-0.75860399999999995</v>
      </c>
      <c r="U13" s="43">
        <v>2.1890328999999999</v>
      </c>
      <c r="V13" s="22">
        <v>3.8030879999999998</v>
      </c>
      <c r="W13" s="43">
        <v>1.7791747</v>
      </c>
      <c r="X13" s="22">
        <v>4.8519459999999999</v>
      </c>
      <c r="Y13" s="60">
        <v>1.7746253999999999</v>
      </c>
      <c r="Z13" s="43"/>
    </row>
    <row r="14" spans="1:26">
      <c r="A14" s="89" t="s">
        <v>76</v>
      </c>
      <c r="B14" s="22">
        <v>238.55135000000001</v>
      </c>
      <c r="C14" s="43">
        <v>4.2745515999999997</v>
      </c>
      <c r="D14" s="22">
        <v>222.29015000000001</v>
      </c>
      <c r="E14" s="43">
        <v>3.2835326</v>
      </c>
      <c r="F14" s="22">
        <v>197.38455999999999</v>
      </c>
      <c r="G14" s="43">
        <v>3.6805742000000001</v>
      </c>
      <c r="H14" s="22">
        <v>235.53482</v>
      </c>
      <c r="I14" s="43">
        <v>3.4455580000000001</v>
      </c>
      <c r="J14" s="22">
        <v>234.2996</v>
      </c>
      <c r="K14" s="43">
        <v>3.3614237</v>
      </c>
      <c r="L14" s="22">
        <v>204.05094</v>
      </c>
      <c r="M14" s="43">
        <v>3.5794035000000002</v>
      </c>
      <c r="N14" s="72">
        <f t="shared" si="0"/>
        <v>-3.0165300000000173</v>
      </c>
      <c r="O14" s="43">
        <v>5.1143688000000003</v>
      </c>
      <c r="P14" s="22">
        <f t="shared" si="1"/>
        <v>12.009449999999987</v>
      </c>
      <c r="Q14" s="43">
        <v>3.3050240999999998</v>
      </c>
      <c r="R14" s="22">
        <f t="shared" si="2"/>
        <v>6.6663800000000037</v>
      </c>
      <c r="S14" s="43">
        <v>4.5580961999999996</v>
      </c>
      <c r="T14" s="22">
        <v>0.32111200000000001</v>
      </c>
      <c r="U14" s="43">
        <v>4.7830906000000004</v>
      </c>
      <c r="V14" s="22">
        <v>11.037380000000001</v>
      </c>
      <c r="W14" s="43">
        <v>3.4716071999999998</v>
      </c>
      <c r="X14" s="22">
        <v>5.528867</v>
      </c>
      <c r="Y14" s="60">
        <v>4.2167874999999997</v>
      </c>
      <c r="Z14" s="43"/>
    </row>
    <row r="15" spans="1:26">
      <c r="A15" s="15" t="s">
        <v>13</v>
      </c>
      <c r="B15" s="22">
        <v>278.35626999999999</v>
      </c>
      <c r="C15" s="43">
        <v>3.0671577999999999</v>
      </c>
      <c r="D15" s="22">
        <v>279.33595000000003</v>
      </c>
      <c r="E15" s="43">
        <v>2.0690705999999999</v>
      </c>
      <c r="F15" s="22">
        <v>262.88650000000001</v>
      </c>
      <c r="G15" s="43">
        <v>1.8168713000000001</v>
      </c>
      <c r="H15" s="22">
        <v>282.62977999999998</v>
      </c>
      <c r="I15" s="43">
        <v>2.4917596999999998</v>
      </c>
      <c r="J15" s="22">
        <v>282.30158999999998</v>
      </c>
      <c r="K15" s="43">
        <v>1.7142303999999999</v>
      </c>
      <c r="L15" s="22">
        <v>265.01130999999998</v>
      </c>
      <c r="M15" s="43">
        <v>1.9109232</v>
      </c>
      <c r="N15" s="72">
        <f t="shared" si="0"/>
        <v>4.2735099999999875</v>
      </c>
      <c r="O15" s="43">
        <v>3.6473578</v>
      </c>
      <c r="P15" s="22">
        <f t="shared" si="1"/>
        <v>2.9656399999999508</v>
      </c>
      <c r="Q15" s="43">
        <v>2.5892141999999998</v>
      </c>
      <c r="R15" s="22">
        <f t="shared" si="2"/>
        <v>2.1248099999999681</v>
      </c>
      <c r="S15" s="43">
        <v>2.6479680999999999</v>
      </c>
      <c r="T15" s="22">
        <v>5.1080310000000004</v>
      </c>
      <c r="U15" s="43">
        <v>3.5578797999999998</v>
      </c>
      <c r="V15" s="22">
        <v>4.7581199999999999</v>
      </c>
      <c r="W15" s="43">
        <v>2.4711376999999999</v>
      </c>
      <c r="X15" s="22">
        <v>-2.7313377999999999</v>
      </c>
      <c r="Y15" s="60">
        <v>2.7191185999999998</v>
      </c>
      <c r="Z15" s="43"/>
    </row>
    <row r="16" spans="1:26">
      <c r="A16" s="15" t="s">
        <v>14</v>
      </c>
      <c r="B16" s="22">
        <v>278.62090000000001</v>
      </c>
      <c r="C16" s="43">
        <v>1.7674276</v>
      </c>
      <c r="D16" s="22">
        <v>280.77823999999998</v>
      </c>
      <c r="E16" s="43">
        <v>1.4627924999999999</v>
      </c>
      <c r="F16" s="22">
        <v>259.20438999999999</v>
      </c>
      <c r="G16" s="43">
        <v>1.063623</v>
      </c>
      <c r="H16" s="22">
        <v>273.58109000000002</v>
      </c>
      <c r="I16" s="43">
        <v>2.1333305999999999</v>
      </c>
      <c r="J16" s="22">
        <v>282.28339</v>
      </c>
      <c r="K16" s="43">
        <v>1.7016808000000001</v>
      </c>
      <c r="L16" s="22">
        <v>258.70726999999999</v>
      </c>
      <c r="M16" s="43">
        <v>1.2550486000000001</v>
      </c>
      <c r="N16" s="72">
        <f t="shared" si="0"/>
        <v>-5.0398099999999886</v>
      </c>
      <c r="O16" s="43">
        <v>2.9000712000000002</v>
      </c>
      <c r="P16" s="22">
        <f t="shared" si="1"/>
        <v>1.5051500000000146</v>
      </c>
      <c r="Q16" s="43">
        <v>2.1476785</v>
      </c>
      <c r="R16" s="22">
        <f t="shared" si="2"/>
        <v>-0.49711999999999534</v>
      </c>
      <c r="S16" s="43">
        <v>1.6978792</v>
      </c>
      <c r="T16" s="22">
        <v>-3.667027</v>
      </c>
      <c r="U16" s="43">
        <v>2.8072973000000001</v>
      </c>
      <c r="V16" s="22">
        <v>5.0277849999999997</v>
      </c>
      <c r="W16" s="43">
        <v>1.9295758000000001</v>
      </c>
      <c r="X16" s="22">
        <v>0.23661199999999999</v>
      </c>
      <c r="Y16" s="60">
        <v>1.5016077000000001</v>
      </c>
      <c r="Z16" s="43"/>
    </row>
    <row r="17" spans="1:26">
      <c r="A17" s="15" t="s">
        <v>32</v>
      </c>
      <c r="B17" s="22">
        <v>263.56331999999998</v>
      </c>
      <c r="C17" s="43">
        <v>3.0304009000000001</v>
      </c>
      <c r="D17" s="22">
        <v>278.70209999999997</v>
      </c>
      <c r="E17" s="43">
        <v>1.7533122000000001</v>
      </c>
      <c r="F17" s="22">
        <v>266.90543000000002</v>
      </c>
      <c r="G17" s="43">
        <v>1.8380494000000001</v>
      </c>
      <c r="H17" s="22">
        <v>267.29136999999997</v>
      </c>
      <c r="I17" s="43">
        <v>3.6967903</v>
      </c>
      <c r="J17" s="22">
        <v>280.56617999999997</v>
      </c>
      <c r="K17" s="43">
        <v>1.8992226999999999</v>
      </c>
      <c r="L17" s="22">
        <v>270.03185999999999</v>
      </c>
      <c r="M17" s="43">
        <v>1.7632429999999999</v>
      </c>
      <c r="N17" s="72">
        <f t="shared" si="0"/>
        <v>3.7280499999999961</v>
      </c>
      <c r="O17" s="43">
        <v>4.8338456000000001</v>
      </c>
      <c r="P17" s="22">
        <f t="shared" si="1"/>
        <v>1.8640800000000013</v>
      </c>
      <c r="Q17" s="43">
        <v>2.2734888999999998</v>
      </c>
      <c r="R17" s="22">
        <f t="shared" si="2"/>
        <v>3.1264299999999707</v>
      </c>
      <c r="S17" s="43">
        <v>2.3360384000000001</v>
      </c>
      <c r="T17" s="22">
        <v>2.4908709999999998</v>
      </c>
      <c r="U17" s="43">
        <v>4.5362486000000004</v>
      </c>
      <c r="V17" s="22">
        <v>2.1005389999999999</v>
      </c>
      <c r="W17" s="43">
        <v>2.1129986999999999</v>
      </c>
      <c r="X17" s="22">
        <v>2.5441560000000001</v>
      </c>
      <c r="Y17" s="60">
        <v>2.2429793999999998</v>
      </c>
      <c r="Z17" s="43"/>
    </row>
    <row r="18" spans="1:26">
      <c r="A18" s="15" t="s">
        <v>15</v>
      </c>
      <c r="B18" s="22">
        <v>290.23865999999998</v>
      </c>
      <c r="C18" s="43">
        <v>1.5362506</v>
      </c>
      <c r="D18" s="22">
        <v>282.60984000000002</v>
      </c>
      <c r="E18" s="43">
        <v>1.2713285999999999</v>
      </c>
      <c r="F18" s="22">
        <v>265.55023</v>
      </c>
      <c r="G18" s="43">
        <v>1.2501120999999999</v>
      </c>
      <c r="H18" s="22">
        <v>284.02803999999998</v>
      </c>
      <c r="I18" s="43">
        <v>1.9884508000000001</v>
      </c>
      <c r="J18" s="22">
        <v>281.14220999999998</v>
      </c>
      <c r="K18" s="43">
        <v>1.6121316999999999</v>
      </c>
      <c r="L18" s="22">
        <v>263.53951999999998</v>
      </c>
      <c r="M18" s="43">
        <v>1.508421</v>
      </c>
      <c r="N18" s="72">
        <f t="shared" si="0"/>
        <v>-6.2106200000000058</v>
      </c>
      <c r="O18" s="43">
        <v>2.4885030000000001</v>
      </c>
      <c r="P18" s="22">
        <f t="shared" si="1"/>
        <v>-1.4676300000000424</v>
      </c>
      <c r="Q18" s="43">
        <v>1.8783053999999999</v>
      </c>
      <c r="R18" s="22">
        <f t="shared" si="2"/>
        <v>-2.0107100000000173</v>
      </c>
      <c r="S18" s="43">
        <v>1.8837807</v>
      </c>
      <c r="T18" s="22">
        <v>-3.8311299999999999</v>
      </c>
      <c r="U18" s="43">
        <v>2.4417757</v>
      </c>
      <c r="V18" s="22">
        <v>4.0345149999999999</v>
      </c>
      <c r="W18" s="43">
        <v>1.7650342999999999</v>
      </c>
      <c r="X18" s="22">
        <v>1.6751819999999999</v>
      </c>
      <c r="Y18" s="60">
        <v>1.8492142</v>
      </c>
      <c r="Z18" s="43"/>
    </row>
    <row r="19" spans="1:26">
      <c r="A19" s="15" t="s">
        <v>16</v>
      </c>
      <c r="B19" s="22">
        <v>297.13134000000002</v>
      </c>
      <c r="C19" s="43">
        <v>2.3645341000000002</v>
      </c>
      <c r="D19" s="22">
        <v>308.91879999999998</v>
      </c>
      <c r="E19" s="43">
        <v>1.6859478000000001</v>
      </c>
      <c r="F19" s="22">
        <v>270.58217999999999</v>
      </c>
      <c r="G19" s="43">
        <v>1.6737378999999999</v>
      </c>
      <c r="H19" s="22">
        <v>296.27712000000002</v>
      </c>
      <c r="I19" s="43">
        <v>2.5899317000000002</v>
      </c>
      <c r="J19" s="22">
        <v>299.31590999999997</v>
      </c>
      <c r="K19" s="43">
        <v>1.9564957000000001</v>
      </c>
      <c r="L19" s="22">
        <v>270.68191000000002</v>
      </c>
      <c r="M19" s="43">
        <v>1.8128310999999999</v>
      </c>
      <c r="N19" s="72">
        <f t="shared" si="0"/>
        <v>-0.85421999999999798</v>
      </c>
      <c r="O19" s="43">
        <v>3.2742441000000002</v>
      </c>
      <c r="P19" s="22">
        <f t="shared" si="1"/>
        <v>-9.6028900000000021</v>
      </c>
      <c r="Q19" s="43">
        <v>2.6972475999999999</v>
      </c>
      <c r="R19" s="22">
        <f t="shared" si="2"/>
        <v>9.9730000000022301E-2</v>
      </c>
      <c r="S19" s="43">
        <v>2.5303879</v>
      </c>
      <c r="T19" s="22">
        <v>-3.4441399999999997E-2</v>
      </c>
      <c r="U19" s="43">
        <v>3.1971883999999999</v>
      </c>
      <c r="V19" s="22">
        <v>-2.9017607999999999</v>
      </c>
      <c r="W19" s="43">
        <v>2.6599176</v>
      </c>
      <c r="X19" s="22">
        <v>5.429532</v>
      </c>
      <c r="Y19" s="60">
        <v>2.4171125999999998</v>
      </c>
      <c r="Z19" s="43"/>
    </row>
    <row r="20" spans="1:26">
      <c r="A20" s="15" t="s">
        <v>31</v>
      </c>
      <c r="B20" s="22">
        <v>286.28739000000002</v>
      </c>
      <c r="C20" s="43">
        <v>2.3353195000000002</v>
      </c>
      <c r="D20" s="22">
        <v>284.09251999999998</v>
      </c>
      <c r="E20" s="43">
        <v>1.7463751999999999</v>
      </c>
      <c r="F20" s="22">
        <v>259.09791999999999</v>
      </c>
      <c r="G20" s="43">
        <v>1.5170941</v>
      </c>
      <c r="H20" s="22">
        <v>283.74912</v>
      </c>
      <c r="I20" s="43">
        <v>2.0836610000000002</v>
      </c>
      <c r="J20" s="22">
        <v>288.51449000000002</v>
      </c>
      <c r="K20" s="43">
        <v>1.6337041000000001</v>
      </c>
      <c r="L20" s="22">
        <v>267.75644999999997</v>
      </c>
      <c r="M20" s="43">
        <v>1.4691855</v>
      </c>
      <c r="N20" s="72">
        <f t="shared" si="0"/>
        <v>-2.5382700000000114</v>
      </c>
      <c r="O20" s="43">
        <v>2.9790236000000001</v>
      </c>
      <c r="P20" s="22">
        <f t="shared" si="1"/>
        <v>4.4219700000000444</v>
      </c>
      <c r="Q20" s="43">
        <v>2.2090554999999998</v>
      </c>
      <c r="R20" s="22">
        <f t="shared" si="2"/>
        <v>8.6585299999999847</v>
      </c>
      <c r="S20" s="43">
        <v>1.8976008</v>
      </c>
      <c r="T20" s="22">
        <v>-1.7167250999999999</v>
      </c>
      <c r="U20" s="43">
        <v>2.8165672000000002</v>
      </c>
      <c r="V20" s="22">
        <v>7.5116449999999997</v>
      </c>
      <c r="W20" s="43">
        <v>1.9581139000000001</v>
      </c>
      <c r="X20" s="22">
        <v>7.8132190000000001</v>
      </c>
      <c r="Y20" s="60">
        <v>1.8330419</v>
      </c>
      <c r="Z20" s="43"/>
    </row>
    <row r="21" spans="1:26">
      <c r="A21" s="15" t="s">
        <v>17</v>
      </c>
      <c r="B21" s="22">
        <v>276.59102999999999</v>
      </c>
      <c r="C21" s="43">
        <v>1.5607412000000001</v>
      </c>
      <c r="D21" s="22">
        <v>272.48757999999998</v>
      </c>
      <c r="E21" s="43">
        <v>1.184563</v>
      </c>
      <c r="F21" s="22">
        <v>247.18653</v>
      </c>
      <c r="G21" s="43">
        <v>1.1123421</v>
      </c>
      <c r="H21" s="22">
        <v>273.44400999999999</v>
      </c>
      <c r="I21" s="43">
        <v>1.8344638</v>
      </c>
      <c r="J21" s="22">
        <v>271.79392999999999</v>
      </c>
      <c r="K21" s="43">
        <v>1.3455201000000001</v>
      </c>
      <c r="L21" s="22">
        <v>248.13352</v>
      </c>
      <c r="M21" s="43">
        <v>1.210955</v>
      </c>
      <c r="N21" s="72">
        <f t="shared" si="0"/>
        <v>-3.1470199999999977</v>
      </c>
      <c r="O21" s="43">
        <v>2.2078890000000002</v>
      </c>
      <c r="P21" s="22">
        <f t="shared" si="1"/>
        <v>-0.693649999999991</v>
      </c>
      <c r="Q21" s="43">
        <v>1.7814293999999999</v>
      </c>
      <c r="R21" s="22">
        <f t="shared" si="2"/>
        <v>0.94698999999999955</v>
      </c>
      <c r="S21" s="43">
        <v>1.5720646</v>
      </c>
      <c r="T21" s="22">
        <v>-1.9213690000000001</v>
      </c>
      <c r="U21" s="43">
        <v>2.1731028999999999</v>
      </c>
      <c r="V21" s="22">
        <v>2.4675579999999999</v>
      </c>
      <c r="W21" s="43">
        <v>1.5979108</v>
      </c>
      <c r="X21" s="22">
        <v>0.43276199999999998</v>
      </c>
      <c r="Y21" s="60">
        <v>1.3859509999999999</v>
      </c>
    </row>
    <row r="22" spans="1:26">
      <c r="A22" s="15" t="s">
        <v>18</v>
      </c>
      <c r="B22" s="22">
        <v>276.91059000000001</v>
      </c>
      <c r="C22" s="43">
        <v>1.9103182999999999</v>
      </c>
      <c r="D22" s="22">
        <v>277.17998</v>
      </c>
      <c r="E22" s="43">
        <v>1.7563757</v>
      </c>
      <c r="F22" s="22">
        <v>255.07136</v>
      </c>
      <c r="G22" s="43">
        <v>1.6977572999999999</v>
      </c>
      <c r="H22" s="22">
        <v>280.90947</v>
      </c>
      <c r="I22" s="43">
        <v>2.4730547999999999</v>
      </c>
      <c r="J22" s="22">
        <v>278.71165999999999</v>
      </c>
      <c r="K22" s="43">
        <v>1.6353906</v>
      </c>
      <c r="L22" s="22">
        <v>263.35187999999999</v>
      </c>
      <c r="M22" s="43">
        <v>1.6855473999999999</v>
      </c>
      <c r="N22" s="72">
        <f t="shared" si="0"/>
        <v>3.9988799999999856</v>
      </c>
      <c r="O22" s="43">
        <v>3.0128029999999999</v>
      </c>
      <c r="P22" s="22">
        <f t="shared" si="1"/>
        <v>1.5316799999999944</v>
      </c>
      <c r="Q22" s="43">
        <v>2.3133561999999999</v>
      </c>
      <c r="R22" s="22">
        <f t="shared" si="2"/>
        <v>8.2805199999999957</v>
      </c>
      <c r="S22" s="43">
        <v>2.2110273</v>
      </c>
      <c r="T22" s="22">
        <v>5.8882459999999996</v>
      </c>
      <c r="U22" s="43">
        <v>3.1462477999999998</v>
      </c>
      <c r="V22" s="22">
        <v>1.0946279999999999</v>
      </c>
      <c r="W22" s="43">
        <v>2.2699275999999999</v>
      </c>
      <c r="X22" s="22">
        <v>1.8229059999999999</v>
      </c>
      <c r="Y22" s="60">
        <v>2.1103010000000002</v>
      </c>
    </row>
    <row r="23" spans="1:26">
      <c r="A23" s="89" t="s">
        <v>77</v>
      </c>
      <c r="B23" s="22">
        <v>260.93705999999997</v>
      </c>
      <c r="C23" s="43">
        <v>3.9317343</v>
      </c>
      <c r="D23" s="22">
        <v>258.46159999999998</v>
      </c>
      <c r="E23" s="43">
        <v>1.8389338</v>
      </c>
      <c r="F23" s="22">
        <v>252.60544999999999</v>
      </c>
      <c r="G23" s="43">
        <v>1.9528293999999999</v>
      </c>
      <c r="H23" s="22">
        <v>256.51918000000001</v>
      </c>
      <c r="I23" s="43">
        <v>3.7689710000000001</v>
      </c>
      <c r="J23" s="22">
        <v>250.54033999999999</v>
      </c>
      <c r="K23" s="43">
        <v>2.3473885999999999</v>
      </c>
      <c r="L23" s="22">
        <v>250.58686</v>
      </c>
      <c r="M23" s="43">
        <v>2.0783801999999998</v>
      </c>
      <c r="N23" s="72">
        <f t="shared" si="0"/>
        <v>-4.4178799999999683</v>
      </c>
      <c r="O23" s="43">
        <v>5.7201886000000002</v>
      </c>
      <c r="P23" s="22">
        <f t="shared" si="1"/>
        <v>-7.9212599999999895</v>
      </c>
      <c r="Q23" s="43">
        <v>2.5672161999999998</v>
      </c>
      <c r="R23" s="22">
        <f t="shared" si="2"/>
        <v>-2.018589999999989</v>
      </c>
      <c r="S23" s="43">
        <v>2.7759700999999999</v>
      </c>
      <c r="T23" s="22">
        <v>-2.3765790999999998</v>
      </c>
      <c r="U23" s="43">
        <v>5.8332240000000004</v>
      </c>
      <c r="V23" s="22">
        <v>-5.3473873000000003</v>
      </c>
      <c r="W23" s="43">
        <v>2.5078996</v>
      </c>
      <c r="X23" s="22">
        <v>-3.6578930000000001</v>
      </c>
      <c r="Y23" s="60">
        <v>2.8330715</v>
      </c>
    </row>
    <row r="24" spans="1:26">
      <c r="A24" s="15" t="s">
        <v>19</v>
      </c>
      <c r="B24" s="22">
        <v>270.02625999999998</v>
      </c>
      <c r="C24" s="43">
        <v>2.5196196999999998</v>
      </c>
      <c r="D24" s="22">
        <v>272.06151</v>
      </c>
      <c r="E24" s="43">
        <v>1.3283176999999999</v>
      </c>
      <c r="F24" s="22">
        <v>253.51629</v>
      </c>
      <c r="G24" s="43">
        <v>1.9038172</v>
      </c>
      <c r="H24" s="22">
        <v>271.14506</v>
      </c>
      <c r="I24" s="43">
        <v>2.7171319</v>
      </c>
      <c r="J24" s="22">
        <v>274.88547</v>
      </c>
      <c r="K24" s="43">
        <v>1.9063231</v>
      </c>
      <c r="L24" s="22">
        <v>256.82920000000001</v>
      </c>
      <c r="M24" s="43">
        <v>2.0204111999999999</v>
      </c>
      <c r="N24" s="72">
        <f t="shared" si="0"/>
        <v>1.1188000000000216</v>
      </c>
      <c r="O24" s="43">
        <v>3.7775375000000002</v>
      </c>
      <c r="P24" s="22">
        <f t="shared" si="1"/>
        <v>2.8239599999999996</v>
      </c>
      <c r="Q24" s="43">
        <v>1.9572251000000001</v>
      </c>
      <c r="R24" s="22">
        <f t="shared" si="2"/>
        <v>3.3129100000000165</v>
      </c>
      <c r="S24" s="43">
        <v>2.6401682000000002</v>
      </c>
      <c r="T24" s="22">
        <v>4.0595400000000001</v>
      </c>
      <c r="U24" s="43">
        <v>3.6657285000000002</v>
      </c>
      <c r="V24" s="22">
        <v>5.9921179999999996</v>
      </c>
      <c r="W24" s="43">
        <v>1.9247676</v>
      </c>
      <c r="X24" s="22">
        <v>6.116587</v>
      </c>
      <c r="Y24" s="60">
        <v>2.3623091000000001</v>
      </c>
    </row>
    <row r="25" spans="1:26">
      <c r="A25" s="89" t="s">
        <v>78</v>
      </c>
      <c r="B25" s="22">
        <v>266.68090000000001</v>
      </c>
      <c r="C25" s="43">
        <v>2.0169144999999999</v>
      </c>
      <c r="D25" s="22">
        <v>262.50540999999998</v>
      </c>
      <c r="E25" s="43">
        <v>1.5317561</v>
      </c>
      <c r="F25" s="22">
        <v>237.16034999999999</v>
      </c>
      <c r="G25" s="43">
        <v>1.8197603</v>
      </c>
      <c r="H25" s="22">
        <v>258.19743</v>
      </c>
      <c r="I25" s="43">
        <v>2.2134463000000002</v>
      </c>
      <c r="J25" s="22">
        <v>266.25481000000002</v>
      </c>
      <c r="K25" s="43">
        <v>1.8470222999999999</v>
      </c>
      <c r="L25" s="22">
        <v>237.63711000000001</v>
      </c>
      <c r="M25" s="43">
        <v>2.0870910999999999</v>
      </c>
      <c r="N25" s="72">
        <f t="shared" si="0"/>
        <v>-8.4834700000000112</v>
      </c>
      <c r="O25" s="43">
        <v>2.9560664999999999</v>
      </c>
      <c r="P25" s="22">
        <f t="shared" si="1"/>
        <v>3.7494000000000369</v>
      </c>
      <c r="Q25" s="43">
        <v>2.4850099999999999</v>
      </c>
      <c r="R25" s="22">
        <f t="shared" si="2"/>
        <v>0.47676000000001295</v>
      </c>
      <c r="S25" s="43">
        <v>3.0098709000000001</v>
      </c>
      <c r="T25" s="22">
        <v>-7.3565908999999996</v>
      </c>
      <c r="U25" s="43">
        <v>2.9314958999999998</v>
      </c>
      <c r="V25" s="22">
        <v>10.28312</v>
      </c>
      <c r="W25" s="43">
        <v>2.3367854000000001</v>
      </c>
      <c r="X25" s="22">
        <v>2.7001789999999999</v>
      </c>
      <c r="Y25" s="60">
        <v>2.8000992</v>
      </c>
    </row>
    <row r="26" spans="1:26">
      <c r="A26" s="15" t="s">
        <v>20</v>
      </c>
      <c r="B26" s="22">
        <v>265.27640000000002</v>
      </c>
      <c r="C26" s="43">
        <v>3.0465667999999999</v>
      </c>
      <c r="D26" s="22">
        <v>255.60565</v>
      </c>
      <c r="E26" s="43">
        <v>1.9212434</v>
      </c>
      <c r="F26" s="22">
        <v>241.60049000000001</v>
      </c>
      <c r="G26" s="43">
        <v>1.818316</v>
      </c>
      <c r="H26" s="22">
        <v>257.25841000000003</v>
      </c>
      <c r="I26" s="43">
        <v>3.9561606999999999</v>
      </c>
      <c r="J26" s="22">
        <v>256.4468</v>
      </c>
      <c r="K26" s="43">
        <v>2.0645631999999998</v>
      </c>
      <c r="L26" s="22">
        <v>241.00484</v>
      </c>
      <c r="M26" s="43">
        <v>2.3746144</v>
      </c>
      <c r="N26" s="72">
        <f t="shared" si="0"/>
        <v>-8.0179899999999975</v>
      </c>
      <c r="O26" s="43">
        <v>4.7521768</v>
      </c>
      <c r="P26" s="22">
        <f t="shared" si="1"/>
        <v>0.84114999999999895</v>
      </c>
      <c r="Q26" s="43">
        <v>2.4031161999999999</v>
      </c>
      <c r="R26" s="22">
        <f t="shared" si="2"/>
        <v>-0.59565000000000623</v>
      </c>
      <c r="S26" s="43">
        <v>2.8583964000000002</v>
      </c>
      <c r="T26" s="22">
        <v>-7.0230031000000004</v>
      </c>
      <c r="U26" s="43">
        <v>4.6039399000000003</v>
      </c>
      <c r="V26" s="22">
        <v>4.4171810000000002</v>
      </c>
      <c r="W26" s="43">
        <v>2.2021242999999999</v>
      </c>
      <c r="X26" s="22">
        <v>-1.4317004</v>
      </c>
      <c r="Y26" s="60">
        <v>2.6526106</v>
      </c>
    </row>
    <row r="27" spans="1:26">
      <c r="A27" s="15" t="s">
        <v>21</v>
      </c>
      <c r="B27" s="22">
        <v>297.47163</v>
      </c>
      <c r="C27" s="43">
        <v>2.3286156</v>
      </c>
      <c r="D27" s="22">
        <v>306.36349000000001</v>
      </c>
      <c r="E27" s="43">
        <v>1.3897678</v>
      </c>
      <c r="F27" s="22">
        <v>282.21843999999999</v>
      </c>
      <c r="G27" s="43">
        <v>1.5986610000000001</v>
      </c>
      <c r="H27" s="22">
        <v>301.13258999999999</v>
      </c>
      <c r="I27" s="43">
        <v>2.0485980000000001</v>
      </c>
      <c r="J27" s="22">
        <v>309.65302000000003</v>
      </c>
      <c r="K27" s="43">
        <v>1.1773407</v>
      </c>
      <c r="L27" s="22">
        <v>285.38745999999998</v>
      </c>
      <c r="M27" s="43">
        <v>1.4588222</v>
      </c>
      <c r="N27" s="72">
        <f t="shared" si="0"/>
        <v>3.6609599999999887</v>
      </c>
      <c r="O27" s="43">
        <v>3.0738295</v>
      </c>
      <c r="P27" s="22">
        <f t="shared" si="1"/>
        <v>3.2895300000000134</v>
      </c>
      <c r="Q27" s="43">
        <v>1.5794026999999999</v>
      </c>
      <c r="R27" s="22">
        <f t="shared" si="2"/>
        <v>3.1690199999999891</v>
      </c>
      <c r="S27" s="43">
        <v>2.0401402000000002</v>
      </c>
      <c r="T27" s="22">
        <v>4.5533939999999999</v>
      </c>
      <c r="U27" s="43">
        <v>3.0055828999999998</v>
      </c>
      <c r="V27" s="22">
        <v>4.0884479999999996</v>
      </c>
      <c r="W27" s="43">
        <v>1.5040156</v>
      </c>
      <c r="X27" s="22">
        <v>0.69811900000000005</v>
      </c>
      <c r="Y27" s="60">
        <v>1.8871701000000001</v>
      </c>
    </row>
    <row r="28" spans="1:26">
      <c r="A28" s="15" t="s">
        <v>23</v>
      </c>
      <c r="B28" s="22">
        <v>292.43434000000002</v>
      </c>
      <c r="C28" s="43">
        <v>1.9214993</v>
      </c>
      <c r="D28" s="22">
        <v>280.46005000000002</v>
      </c>
      <c r="E28" s="43">
        <v>0.91232599999999997</v>
      </c>
      <c r="F28" s="22">
        <v>247.24451999999999</v>
      </c>
      <c r="G28" s="43">
        <v>1.4323352</v>
      </c>
      <c r="H28" s="22">
        <v>293.53350999999998</v>
      </c>
      <c r="I28" s="43">
        <v>2.2181823000000001</v>
      </c>
      <c r="J28" s="22">
        <v>285.37103999999999</v>
      </c>
      <c r="K28" s="43">
        <v>1.1384567000000001</v>
      </c>
      <c r="L28" s="22">
        <v>257.91147999999998</v>
      </c>
      <c r="M28" s="43">
        <v>1.1724074</v>
      </c>
      <c r="N28" s="72">
        <f t="shared" si="0"/>
        <v>1.0991699999999582</v>
      </c>
      <c r="O28" s="43">
        <v>2.2990860999999998</v>
      </c>
      <c r="P28" s="22">
        <f t="shared" si="1"/>
        <v>4.9109899999999698</v>
      </c>
      <c r="Q28" s="43">
        <v>1.3812049</v>
      </c>
      <c r="R28" s="22">
        <f t="shared" si="2"/>
        <v>10.666959999999989</v>
      </c>
      <c r="S28" s="43">
        <v>1.8059274000000001</v>
      </c>
      <c r="T28" s="22">
        <v>1.114045</v>
      </c>
      <c r="U28" s="43">
        <v>2.2297102999999998</v>
      </c>
      <c r="V28" s="22">
        <v>4.6636119999999996</v>
      </c>
      <c r="W28" s="43">
        <v>1.3652347</v>
      </c>
      <c r="X28" s="22">
        <v>2.7969369999999998</v>
      </c>
      <c r="Y28" s="60">
        <v>1.7033474</v>
      </c>
    </row>
    <row r="29" spans="1:26">
      <c r="A29" s="15" t="s">
        <v>24</v>
      </c>
      <c r="B29" s="22">
        <v>295.20690000000002</v>
      </c>
      <c r="C29" s="43">
        <v>2.328004</v>
      </c>
      <c r="D29" s="22">
        <v>292.62517000000003</v>
      </c>
      <c r="E29" s="43">
        <v>2.0325426000000002</v>
      </c>
      <c r="F29" s="22">
        <v>265.25114000000002</v>
      </c>
      <c r="G29" s="43">
        <v>1.4150072</v>
      </c>
      <c r="H29" s="22">
        <v>294.04851000000002</v>
      </c>
      <c r="I29" s="43">
        <v>2.2552712000000001</v>
      </c>
      <c r="J29" s="22">
        <v>299.08125999999999</v>
      </c>
      <c r="K29" s="43">
        <v>1.9595037</v>
      </c>
      <c r="L29" s="22">
        <v>273.24693000000002</v>
      </c>
      <c r="M29" s="43">
        <v>1.6842973999999999</v>
      </c>
      <c r="N29" s="72">
        <f t="shared" si="0"/>
        <v>-1.1583899999999971</v>
      </c>
      <c r="O29" s="43">
        <v>3.1912845999999999</v>
      </c>
      <c r="P29" s="22">
        <f t="shared" si="1"/>
        <v>6.4560899999999606</v>
      </c>
      <c r="Q29" s="43">
        <v>2.6465706</v>
      </c>
      <c r="R29" s="22">
        <f t="shared" si="2"/>
        <v>7.9957899999999995</v>
      </c>
      <c r="S29" s="43">
        <v>2.1298365000000001</v>
      </c>
      <c r="T29" s="22">
        <v>0.44835000000000003</v>
      </c>
      <c r="U29" s="43">
        <v>2.8958457000000002</v>
      </c>
      <c r="V29" s="22">
        <v>6.9492130000000003</v>
      </c>
      <c r="W29" s="43">
        <v>2.0440662999999999</v>
      </c>
      <c r="X29" s="22">
        <v>4.1006549999999997</v>
      </c>
      <c r="Y29" s="60">
        <v>1.9042534</v>
      </c>
    </row>
    <row r="30" spans="1:26">
      <c r="A30" s="89" t="s">
        <v>79</v>
      </c>
      <c r="B30" s="22">
        <v>279.45184999999998</v>
      </c>
      <c r="C30" s="43">
        <v>2.0588524000000001</v>
      </c>
      <c r="D30" s="22">
        <v>286.57913000000002</v>
      </c>
      <c r="E30" s="43">
        <v>1.4280294</v>
      </c>
      <c r="F30" s="22">
        <v>275.56459999999998</v>
      </c>
      <c r="G30" s="43">
        <v>1.7856633</v>
      </c>
      <c r="H30" s="22">
        <v>276.13326000000001</v>
      </c>
      <c r="I30" s="43">
        <v>2.4475102</v>
      </c>
      <c r="J30" s="22">
        <v>288.07135</v>
      </c>
      <c r="K30" s="43">
        <v>1.9938931</v>
      </c>
      <c r="L30" s="22">
        <v>275.83422999999999</v>
      </c>
      <c r="M30" s="43">
        <v>2.0487088</v>
      </c>
      <c r="N30" s="72">
        <f t="shared" si="0"/>
        <v>-3.318589999999972</v>
      </c>
      <c r="O30" s="43">
        <v>2.9673273</v>
      </c>
      <c r="P30" s="22">
        <f t="shared" si="1"/>
        <v>1.4922199999999748</v>
      </c>
      <c r="Q30" s="43">
        <v>2.3327105000000001</v>
      </c>
      <c r="R30" s="22">
        <f t="shared" si="2"/>
        <v>0.26963000000000648</v>
      </c>
      <c r="S30" s="43">
        <v>2.6840280999999999</v>
      </c>
      <c r="T30" s="22">
        <v>-1.2392635000000001</v>
      </c>
      <c r="U30" s="43">
        <v>2.7378790999999998</v>
      </c>
      <c r="V30" s="22">
        <v>2.7598959999999999</v>
      </c>
      <c r="W30" s="43">
        <v>2.2098247999999998</v>
      </c>
      <c r="X30" s="22">
        <v>-0.5975973</v>
      </c>
      <c r="Y30" s="60">
        <v>2.3778945</v>
      </c>
    </row>
    <row r="31" spans="1:26">
      <c r="A31" s="15" t="s">
        <v>33</v>
      </c>
      <c r="B31" s="22">
        <v>269.52314999999999</v>
      </c>
      <c r="C31" s="43">
        <v>3.4097694000000001</v>
      </c>
      <c r="D31" s="22">
        <v>273.37338999999997</v>
      </c>
      <c r="E31" s="43">
        <v>2.1538944999999998</v>
      </c>
      <c r="F31" s="22">
        <v>255.29388</v>
      </c>
      <c r="G31" s="43">
        <v>2.6162024000000002</v>
      </c>
      <c r="H31" s="22">
        <v>275.00738000000001</v>
      </c>
      <c r="I31" s="43">
        <v>3.6418699999999999</v>
      </c>
      <c r="J31" s="22">
        <v>278.23392999999999</v>
      </c>
      <c r="K31" s="43">
        <v>3.0659955000000001</v>
      </c>
      <c r="L31" s="22">
        <v>263.13731999999999</v>
      </c>
      <c r="M31" s="43">
        <v>3.3934962999999998</v>
      </c>
      <c r="N31" s="72">
        <f t="shared" si="0"/>
        <v>5.484230000000025</v>
      </c>
      <c r="O31" s="43">
        <v>4.5225251000000002</v>
      </c>
      <c r="P31" s="22">
        <f t="shared" si="1"/>
        <v>4.8605400000000145</v>
      </c>
      <c r="Q31" s="43">
        <v>2.7013007</v>
      </c>
      <c r="R31" s="22">
        <f t="shared" si="2"/>
        <v>7.8434399999999869</v>
      </c>
      <c r="S31" s="43">
        <v>3.1164138000000001</v>
      </c>
      <c r="T31" s="22">
        <v>6.0086449999999996</v>
      </c>
      <c r="U31" s="43">
        <v>4.0459842000000004</v>
      </c>
      <c r="V31" s="22">
        <v>7.8179090000000002</v>
      </c>
      <c r="W31" s="43">
        <v>2.4127413</v>
      </c>
      <c r="X31" s="22">
        <v>4.7151860000000001</v>
      </c>
      <c r="Y31" s="60">
        <v>2.9934856999999999</v>
      </c>
    </row>
    <row r="32" spans="1:26">
      <c r="A32" s="15" t="s">
        <v>25</v>
      </c>
      <c r="B32" s="22">
        <v>274.78192000000001</v>
      </c>
      <c r="C32" s="43">
        <v>1.9195028999999999</v>
      </c>
      <c r="D32" s="22">
        <v>286.78683000000001</v>
      </c>
      <c r="E32" s="43">
        <v>1.6635158000000001</v>
      </c>
      <c r="F32" s="22">
        <v>266.63234</v>
      </c>
      <c r="G32" s="43">
        <v>1.5320908</v>
      </c>
      <c r="H32" s="22">
        <v>275.28093999999999</v>
      </c>
      <c r="I32" s="43">
        <v>2.0495407999999999</v>
      </c>
      <c r="J32" s="22">
        <v>289.81941</v>
      </c>
      <c r="K32" s="43">
        <v>1.5124498</v>
      </c>
      <c r="L32" s="22">
        <v>272.93464</v>
      </c>
      <c r="M32" s="43">
        <v>1.4410096999999999</v>
      </c>
      <c r="N32" s="72">
        <f t="shared" si="0"/>
        <v>0.49901999999997315</v>
      </c>
      <c r="O32" s="43">
        <v>2.754988</v>
      </c>
      <c r="P32" s="22">
        <f t="shared" si="1"/>
        <v>3.0325799999999958</v>
      </c>
      <c r="Q32" s="43">
        <v>2.2632623999999999</v>
      </c>
      <c r="R32" s="22">
        <f t="shared" si="2"/>
        <v>6.3023000000000025</v>
      </c>
      <c r="S32" s="43">
        <v>2.2487504999999999</v>
      </c>
      <c r="T32" s="22">
        <v>1.039445</v>
      </c>
      <c r="U32" s="43">
        <v>2.6414553999999999</v>
      </c>
      <c r="V32" s="22">
        <v>7.67469</v>
      </c>
      <c r="W32" s="43">
        <v>2.1623141000000001</v>
      </c>
      <c r="X32" s="22">
        <v>5.7471870000000003</v>
      </c>
      <c r="Y32" s="60">
        <v>2.1467415999999999</v>
      </c>
    </row>
    <row r="33" spans="1:25">
      <c r="A33" s="15" t="s">
        <v>26</v>
      </c>
      <c r="B33" s="22">
        <v>284.23437999999999</v>
      </c>
      <c r="C33" s="43">
        <v>1.3759583</v>
      </c>
      <c r="D33" s="22">
        <v>275.65571</v>
      </c>
      <c r="E33" s="43">
        <v>1.5822080000000001</v>
      </c>
      <c r="F33" s="22">
        <v>258.60581000000002</v>
      </c>
      <c r="G33" s="43">
        <v>1.5962957</v>
      </c>
      <c r="H33" s="22">
        <v>278.87275</v>
      </c>
      <c r="I33" s="43">
        <v>1.4039249</v>
      </c>
      <c r="J33" s="22">
        <v>270.64326</v>
      </c>
      <c r="K33" s="43">
        <v>1.5833071999999999</v>
      </c>
      <c r="L33" s="22">
        <v>248.97702000000001</v>
      </c>
      <c r="M33" s="43">
        <v>1.9211634</v>
      </c>
      <c r="N33" s="72">
        <f t="shared" si="0"/>
        <v>-5.361629999999991</v>
      </c>
      <c r="O33" s="43">
        <v>1.7786556</v>
      </c>
      <c r="P33" s="22">
        <f t="shared" si="1"/>
        <v>-5.0124500000000012</v>
      </c>
      <c r="Q33" s="43">
        <v>2.1812699000000002</v>
      </c>
      <c r="R33" s="22">
        <f t="shared" si="2"/>
        <v>-9.6287900000000093</v>
      </c>
      <c r="S33" s="43">
        <v>2.5894870999999999</v>
      </c>
      <c r="T33" s="22">
        <v>-3.8018603</v>
      </c>
      <c r="U33" s="43">
        <v>1.7919290999999999</v>
      </c>
      <c r="V33" s="22">
        <v>-0.2042071</v>
      </c>
      <c r="W33" s="43">
        <v>2.1754052000000001</v>
      </c>
      <c r="X33" s="22">
        <v>-6.5867642000000002</v>
      </c>
      <c r="Y33" s="60">
        <v>2.4955623999999998</v>
      </c>
    </row>
    <row r="34" spans="1:25">
      <c r="A34" s="15" t="s">
        <v>27</v>
      </c>
      <c r="B34" s="22">
        <v>276.63529</v>
      </c>
      <c r="C34" s="43">
        <v>1.9583341999999999</v>
      </c>
      <c r="D34" s="22">
        <v>278.25887</v>
      </c>
      <c r="E34" s="43">
        <v>1.4707247999999999</v>
      </c>
      <c r="F34" s="22">
        <v>269.02726000000001</v>
      </c>
      <c r="G34" s="43">
        <v>1.1168908</v>
      </c>
      <c r="H34" s="22">
        <v>275.38657999999998</v>
      </c>
      <c r="I34" s="43">
        <v>2.331331</v>
      </c>
      <c r="J34" s="22">
        <v>278.41663</v>
      </c>
      <c r="K34" s="43">
        <v>1.3098463</v>
      </c>
      <c r="L34" s="22">
        <v>266.93516</v>
      </c>
      <c r="M34" s="43">
        <v>1.581483</v>
      </c>
      <c r="N34" s="72">
        <f t="shared" si="0"/>
        <v>-1.2487100000000169</v>
      </c>
      <c r="O34" s="43">
        <v>2.8664784999999999</v>
      </c>
      <c r="P34" s="22">
        <f t="shared" si="1"/>
        <v>0.15775999999999613</v>
      </c>
      <c r="Q34" s="43">
        <v>1.8968284</v>
      </c>
      <c r="R34" s="22">
        <f t="shared" si="2"/>
        <v>-2.0921000000000163</v>
      </c>
      <c r="S34" s="43">
        <v>1.9452174</v>
      </c>
      <c r="T34" s="22">
        <v>-1.6895168</v>
      </c>
      <c r="U34" s="43">
        <v>2.8189183</v>
      </c>
      <c r="V34" s="22">
        <v>1.0093749999999999</v>
      </c>
      <c r="W34" s="43">
        <v>1.7348691000000001</v>
      </c>
      <c r="X34" s="22">
        <v>-4.0964292999999996</v>
      </c>
      <c r="Y34" s="60">
        <v>1.8490491</v>
      </c>
    </row>
    <row r="35" spans="1:25">
      <c r="A35" s="89" t="s">
        <v>80</v>
      </c>
      <c r="B35" s="22">
        <v>276.95247999999998</v>
      </c>
      <c r="C35" s="43">
        <v>1.9462055</v>
      </c>
      <c r="D35" s="22">
        <v>267.47618999999997</v>
      </c>
      <c r="E35" s="43">
        <v>1.7089052</v>
      </c>
      <c r="F35" s="22">
        <v>243.02627000000001</v>
      </c>
      <c r="G35" s="43">
        <v>1.5334591</v>
      </c>
      <c r="H35" s="22">
        <v>269.4624</v>
      </c>
      <c r="I35" s="43">
        <v>2.7049622000000002</v>
      </c>
      <c r="J35" s="22">
        <v>264.77629999999999</v>
      </c>
      <c r="K35" s="43">
        <v>1.8354623000000001</v>
      </c>
      <c r="L35" s="22">
        <v>241.21334999999999</v>
      </c>
      <c r="M35" s="43">
        <v>1.6133054</v>
      </c>
      <c r="N35" s="72">
        <f t="shared" si="0"/>
        <v>-7.4900799999999776</v>
      </c>
      <c r="O35" s="43">
        <v>3.3244568000000001</v>
      </c>
      <c r="P35" s="22">
        <f t="shared" si="1"/>
        <v>-2.6998899999999821</v>
      </c>
      <c r="Q35" s="43">
        <v>2.3652871000000002</v>
      </c>
      <c r="R35" s="22">
        <f t="shared" si="2"/>
        <v>-1.8129200000000196</v>
      </c>
      <c r="S35" s="43">
        <v>2.0044647000000002</v>
      </c>
      <c r="T35" s="22">
        <v>-6.7951243999999997</v>
      </c>
      <c r="U35" s="43">
        <v>3.3671934000000001</v>
      </c>
      <c r="V35" s="22">
        <v>5.0021529999999998</v>
      </c>
      <c r="W35" s="43">
        <v>2.1733527000000001</v>
      </c>
      <c r="X35" s="22">
        <v>-1.7694856000000001</v>
      </c>
      <c r="Y35" s="60">
        <v>1.7970678</v>
      </c>
    </row>
    <row r="36" spans="1:25">
      <c r="A36" s="15" t="s">
        <v>28</v>
      </c>
      <c r="B36" s="22">
        <v>263.03203999999999</v>
      </c>
      <c r="C36" s="43">
        <v>2.0286331999999998</v>
      </c>
      <c r="D36" s="22">
        <v>258.98791</v>
      </c>
      <c r="E36" s="43">
        <v>1.4618876999999999</v>
      </c>
      <c r="F36" s="22">
        <v>235.73193000000001</v>
      </c>
      <c r="G36" s="43">
        <v>1.6525117</v>
      </c>
      <c r="H36" s="22">
        <v>264.68254000000002</v>
      </c>
      <c r="I36" s="43">
        <v>2.1796489999999999</v>
      </c>
      <c r="J36" s="22">
        <v>263.03818999999999</v>
      </c>
      <c r="K36" s="43">
        <v>1.4812676</v>
      </c>
      <c r="L36" s="22">
        <v>240.79175000000001</v>
      </c>
      <c r="M36" s="43">
        <v>1.6234086999999999</v>
      </c>
      <c r="N36" s="72">
        <f t="shared" si="0"/>
        <v>1.6505000000000223</v>
      </c>
      <c r="O36" s="43">
        <v>2.8180310999999998</v>
      </c>
      <c r="P36" s="22">
        <f t="shared" si="1"/>
        <v>4.0502799999999866</v>
      </c>
      <c r="Q36" s="43">
        <v>2.1764746000000001</v>
      </c>
      <c r="R36" s="22">
        <f t="shared" si="2"/>
        <v>5.059820000000002</v>
      </c>
      <c r="S36" s="43">
        <v>2.3136660999999998</v>
      </c>
      <c r="T36" s="22">
        <v>5.9555129999999998</v>
      </c>
      <c r="U36" s="43">
        <v>2.6208388999999999</v>
      </c>
      <c r="V36" s="22">
        <v>8.3689140000000002</v>
      </c>
      <c r="W36" s="43">
        <v>2.1256352000000001</v>
      </c>
      <c r="X36" s="22">
        <v>4.6210399999999998</v>
      </c>
      <c r="Y36" s="60">
        <v>2.0816963999999998</v>
      </c>
    </row>
    <row r="37" spans="1:25">
      <c r="A37" s="15" t="s">
        <v>29</v>
      </c>
      <c r="B37" s="22">
        <v>282.64828999999997</v>
      </c>
      <c r="C37" s="43">
        <v>2.5977513999999999</v>
      </c>
      <c r="D37" s="22">
        <v>286.91750999999999</v>
      </c>
      <c r="E37" s="43">
        <v>1.8276806000000001</v>
      </c>
      <c r="F37" s="22">
        <v>266.90168</v>
      </c>
      <c r="G37" s="43">
        <v>1.5356584</v>
      </c>
      <c r="H37" s="22">
        <v>282.86651000000001</v>
      </c>
      <c r="I37" s="43">
        <v>2.2261481000000001</v>
      </c>
      <c r="J37" s="22">
        <v>290.28746000000001</v>
      </c>
      <c r="K37" s="43">
        <v>1.8275539999999999</v>
      </c>
      <c r="L37" s="22">
        <v>271.04529000000002</v>
      </c>
      <c r="M37" s="43">
        <v>1.6372974</v>
      </c>
      <c r="N37" s="72">
        <f t="shared" si="0"/>
        <v>0.21822000000003072</v>
      </c>
      <c r="O37" s="43">
        <v>3.4656397000000001</v>
      </c>
      <c r="P37" s="22">
        <f t="shared" si="1"/>
        <v>3.3699500000000171</v>
      </c>
      <c r="Q37" s="43">
        <v>2.7706683999999999</v>
      </c>
      <c r="R37" s="22">
        <f t="shared" si="2"/>
        <v>4.1436100000000238</v>
      </c>
      <c r="S37" s="43">
        <v>2.3396477</v>
      </c>
      <c r="T37" s="22">
        <v>-0.80408840000000004</v>
      </c>
      <c r="U37" s="43">
        <v>3.2862032999999999</v>
      </c>
      <c r="V37" s="22">
        <v>8.2087570000000003</v>
      </c>
      <c r="W37" s="43">
        <v>2.6414323999999998</v>
      </c>
      <c r="X37" s="22">
        <v>6.0103989999999996</v>
      </c>
      <c r="Y37" s="60">
        <v>2.2071572000000002</v>
      </c>
    </row>
    <row r="38" spans="1:25">
      <c r="A38" s="89" t="s">
        <v>81</v>
      </c>
      <c r="B38" s="22">
        <v>235.38031000000001</v>
      </c>
      <c r="C38" s="43">
        <v>2.4694530000000001</v>
      </c>
      <c r="D38" s="22">
        <v>224.81376</v>
      </c>
      <c r="E38" s="43">
        <v>1.7702963</v>
      </c>
      <c r="F38" s="22">
        <v>204.04977</v>
      </c>
      <c r="G38" s="43">
        <v>3.3564493</v>
      </c>
      <c r="H38" s="22">
        <v>237.7679</v>
      </c>
      <c r="I38" s="43">
        <v>2.7176081999999999</v>
      </c>
      <c r="J38" s="22">
        <v>234.39254</v>
      </c>
      <c r="K38" s="43">
        <v>2.0883498999999999</v>
      </c>
      <c r="L38" s="22">
        <v>223.92205999999999</v>
      </c>
      <c r="M38" s="43">
        <v>2.3271484999999998</v>
      </c>
      <c r="N38" s="72">
        <f t="shared" si="0"/>
        <v>2.3875899999999888</v>
      </c>
      <c r="O38" s="43">
        <v>2.8798981000000001</v>
      </c>
      <c r="P38" s="22">
        <f t="shared" si="1"/>
        <v>9.5787799999999947</v>
      </c>
      <c r="Q38" s="43">
        <v>2.2184433000000001</v>
      </c>
      <c r="R38" s="22">
        <f t="shared" si="2"/>
        <v>19.872289999999992</v>
      </c>
      <c r="S38" s="43">
        <v>4.0563186</v>
      </c>
      <c r="T38" s="22">
        <v>0.27245599999999998</v>
      </c>
      <c r="U38" s="43">
        <v>2.9143284</v>
      </c>
      <c r="V38" s="22">
        <v>5.6865610000000002</v>
      </c>
      <c r="W38" s="43">
        <v>2.2612732000000002</v>
      </c>
      <c r="X38" s="22">
        <v>13.04635</v>
      </c>
      <c r="Y38" s="60">
        <v>3.6474250000000001</v>
      </c>
    </row>
    <row r="39" spans="1:25">
      <c r="A39" s="15" t="s">
        <v>30</v>
      </c>
      <c r="B39" s="22">
        <v>273.35930999999999</v>
      </c>
      <c r="C39" s="43">
        <v>3.0016883000000001</v>
      </c>
      <c r="D39" s="22">
        <v>273.49515000000002</v>
      </c>
      <c r="E39" s="43">
        <v>1.6440467999999999</v>
      </c>
      <c r="F39" s="22">
        <v>264.09924000000001</v>
      </c>
      <c r="G39" s="43">
        <v>1.7559073000000001</v>
      </c>
      <c r="H39" s="22">
        <v>269.95733999999999</v>
      </c>
      <c r="I39" s="43">
        <v>2.8416898000000002</v>
      </c>
      <c r="J39" s="22">
        <v>275.45407999999998</v>
      </c>
      <c r="K39" s="43">
        <v>1.9360795</v>
      </c>
      <c r="L39" s="22">
        <v>264.96307999999999</v>
      </c>
      <c r="M39" s="43">
        <v>1.7040158000000001</v>
      </c>
      <c r="N39" s="72">
        <f t="shared" si="0"/>
        <v>-3.4019700000000057</v>
      </c>
      <c r="O39" s="43">
        <v>4.2337097000000004</v>
      </c>
      <c r="P39" s="22">
        <f t="shared" si="1"/>
        <v>1.9589299999999525</v>
      </c>
      <c r="Q39" s="43">
        <v>2.0127411999999998</v>
      </c>
      <c r="R39" s="22">
        <f t="shared" si="2"/>
        <v>0.86383999999998196</v>
      </c>
      <c r="S39" s="43">
        <v>2.4608196000000002</v>
      </c>
      <c r="T39" s="22">
        <v>-1.6324729</v>
      </c>
      <c r="U39" s="43">
        <v>4.1458073999999998</v>
      </c>
      <c r="V39" s="22">
        <v>5.2578420000000001</v>
      </c>
      <c r="W39" s="43">
        <v>2.0578484000000001</v>
      </c>
      <c r="X39" s="22">
        <v>1.074438</v>
      </c>
      <c r="Y39" s="60">
        <v>2.4375629000000001</v>
      </c>
    </row>
    <row r="40" spans="1:25">
      <c r="A40" s="18"/>
      <c r="B40" s="22"/>
      <c r="C40" s="43"/>
      <c r="D40" s="22"/>
      <c r="E40" s="43"/>
      <c r="F40" s="22"/>
      <c r="G40" s="43"/>
      <c r="H40" s="22"/>
      <c r="I40" s="43"/>
      <c r="J40" s="22"/>
      <c r="K40" s="43"/>
      <c r="L40" s="22"/>
      <c r="M40" s="43"/>
      <c r="N40" s="18"/>
      <c r="O40" s="7"/>
      <c r="P40" s="7"/>
      <c r="Q40" s="7"/>
      <c r="R40" s="7"/>
      <c r="S40" s="7"/>
      <c r="T40" s="7"/>
      <c r="U40" s="7"/>
      <c r="V40" s="7"/>
      <c r="W40" s="7"/>
      <c r="X40" s="7"/>
      <c r="Y40" s="13"/>
    </row>
    <row r="41" spans="1:25">
      <c r="A41" s="14" t="s">
        <v>143</v>
      </c>
      <c r="B41" s="22">
        <v>275.50353000000001</v>
      </c>
      <c r="C41" s="43">
        <v>0.46268049999999999</v>
      </c>
      <c r="D41" s="22">
        <v>274.88551000000001</v>
      </c>
      <c r="E41" s="43">
        <v>0.31746590000000002</v>
      </c>
      <c r="F41" s="22">
        <v>254.76646</v>
      </c>
      <c r="G41" s="43">
        <v>0.33836189999999999</v>
      </c>
      <c r="H41" s="22">
        <v>274.15899999999999</v>
      </c>
      <c r="I41" s="43">
        <v>0.48602390000000001</v>
      </c>
      <c r="J41" s="22">
        <v>276.71046000000001</v>
      </c>
      <c r="K41" s="43">
        <v>0.34837980000000002</v>
      </c>
      <c r="L41" s="22">
        <v>258.09688</v>
      </c>
      <c r="M41" s="43">
        <v>0.35401379999999999</v>
      </c>
      <c r="N41" s="72">
        <f>H41-B41</f>
        <v>-1.3445300000000202</v>
      </c>
      <c r="O41" s="43">
        <v>0.64802970000000004</v>
      </c>
      <c r="P41" s="22">
        <f>J41-D41</f>
        <v>1.8249500000000012</v>
      </c>
      <c r="Q41" s="43">
        <v>0.42473080000000002</v>
      </c>
      <c r="R41" s="22">
        <f>L41-F41</f>
        <v>3.3304200000000037</v>
      </c>
      <c r="S41" s="43">
        <v>0.46801320000000002</v>
      </c>
      <c r="T41" s="44">
        <v>-0.27468959999999998</v>
      </c>
      <c r="U41" s="45">
        <v>0.62778069999999997</v>
      </c>
      <c r="V41" s="22">
        <v>4.3656230000000003</v>
      </c>
      <c r="W41" s="43">
        <v>0.40518969999999999</v>
      </c>
      <c r="X41" s="44">
        <v>2.1950080000000001</v>
      </c>
      <c r="Y41" s="63">
        <v>0.43970809999999999</v>
      </c>
    </row>
    <row r="42" spans="1:25" s="2" customFormat="1">
      <c r="A42" s="270"/>
      <c r="B42" s="277"/>
      <c r="C42" s="276"/>
      <c r="D42" s="277"/>
      <c r="E42" s="276"/>
      <c r="F42" s="277"/>
      <c r="G42" s="276"/>
      <c r="H42" s="277"/>
      <c r="I42" s="276"/>
      <c r="J42" s="277"/>
      <c r="K42" s="276"/>
      <c r="L42" s="277"/>
      <c r="M42" s="285"/>
      <c r="N42" s="300"/>
      <c r="O42" s="285"/>
      <c r="P42" s="284"/>
      <c r="Q42" s="285"/>
      <c r="R42" s="284"/>
      <c r="S42" s="285"/>
      <c r="T42" s="284"/>
      <c r="U42" s="285"/>
      <c r="V42" s="284"/>
      <c r="W42" s="285"/>
      <c r="X42" s="284"/>
      <c r="Y42" s="301"/>
    </row>
    <row r="43" spans="1:25">
      <c r="A43" s="21" t="s">
        <v>35</v>
      </c>
      <c r="B43" s="7"/>
      <c r="C43" s="50"/>
      <c r="D43" s="7"/>
      <c r="E43" s="50"/>
      <c r="F43" s="7"/>
      <c r="G43" s="50"/>
      <c r="H43" s="7"/>
      <c r="I43" s="50"/>
      <c r="J43" s="7"/>
      <c r="K43" s="50"/>
      <c r="L43" s="7"/>
      <c r="M43" s="50"/>
      <c r="N43" s="18"/>
      <c r="O43" s="7"/>
      <c r="P43" s="7"/>
      <c r="Q43" s="7"/>
      <c r="R43" s="7"/>
      <c r="S43" s="7"/>
      <c r="T43" s="7"/>
      <c r="U43" s="7"/>
      <c r="V43" s="7"/>
      <c r="W43" s="7"/>
      <c r="X43" s="7"/>
      <c r="Y43" s="13"/>
    </row>
    <row r="44" spans="1:25">
      <c r="A44" s="15" t="s">
        <v>252</v>
      </c>
      <c r="B44" s="22">
        <v>269.11115999999998</v>
      </c>
      <c r="C44" s="43">
        <v>2.3852386999999999</v>
      </c>
      <c r="D44" s="22">
        <v>273.86653999999999</v>
      </c>
      <c r="E44" s="43">
        <v>1.4396694000000001</v>
      </c>
      <c r="F44" s="22">
        <v>264.99847</v>
      </c>
      <c r="G44" s="43">
        <v>1.6089353</v>
      </c>
      <c r="H44" s="22">
        <v>265.25229999999999</v>
      </c>
      <c r="I44" s="43">
        <v>2.6105651000000001</v>
      </c>
      <c r="J44" s="22">
        <v>271.19096000000002</v>
      </c>
      <c r="K44" s="43">
        <v>1.8680460999999999</v>
      </c>
      <c r="L44" s="22">
        <v>266.31781999999998</v>
      </c>
      <c r="M44" s="43">
        <v>1.8750874</v>
      </c>
      <c r="N44" s="72">
        <f>H44-B44</f>
        <v>-3.8588599999999929</v>
      </c>
      <c r="O44" s="43">
        <v>3.7303928000000002</v>
      </c>
      <c r="P44" s="22">
        <f>J44-D44</f>
        <v>-2.6755799999999681</v>
      </c>
      <c r="Q44" s="43">
        <v>2.3267110999999998</v>
      </c>
      <c r="R44" s="22">
        <f>L44-F44</f>
        <v>1.3193499999999858</v>
      </c>
      <c r="S44" s="43">
        <v>2.4574128000000002</v>
      </c>
      <c r="T44" s="22">
        <v>-2.2687651</v>
      </c>
      <c r="U44" s="43">
        <v>3.9283665000000001</v>
      </c>
      <c r="V44" s="22">
        <v>-1.0034232000000001</v>
      </c>
      <c r="W44" s="43">
        <v>2.2735105</v>
      </c>
      <c r="X44" s="22">
        <v>-0.1293501</v>
      </c>
      <c r="Y44" s="60">
        <v>2.4621944</v>
      </c>
    </row>
    <row r="45" spans="1:25">
      <c r="A45" s="89" t="s">
        <v>82</v>
      </c>
      <c r="B45" s="22">
        <v>204.74600000000001</v>
      </c>
      <c r="C45" s="43">
        <v>2.6262085000000002</v>
      </c>
      <c r="D45" s="22">
        <v>192.38798</v>
      </c>
      <c r="E45" s="43">
        <v>1.5428264</v>
      </c>
      <c r="F45" s="22">
        <v>178.41077999999999</v>
      </c>
      <c r="G45" s="43">
        <v>2.5837642999999999</v>
      </c>
      <c r="H45" s="22">
        <v>214.27216999999999</v>
      </c>
      <c r="I45" s="43">
        <v>2.6544389000000002</v>
      </c>
      <c r="J45" s="22">
        <v>208.70607999999999</v>
      </c>
      <c r="K45" s="43">
        <v>1.9479964000000001</v>
      </c>
      <c r="L45" s="22">
        <v>192.93746999999999</v>
      </c>
      <c r="M45" s="43">
        <v>2.1908572999999998</v>
      </c>
      <c r="N45" s="72">
        <f>H45-B45</f>
        <v>9.5261699999999792</v>
      </c>
      <c r="O45" s="43">
        <v>3.5132471000000001</v>
      </c>
      <c r="P45" s="22">
        <f>J45-D45</f>
        <v>16.318099999999987</v>
      </c>
      <c r="Q45" s="43">
        <v>2.2533970999999999</v>
      </c>
      <c r="R45" s="22">
        <f>L45-F45</f>
        <v>14.526690000000002</v>
      </c>
      <c r="S45" s="43">
        <v>3.3301580999999998</v>
      </c>
      <c r="T45" s="22">
        <v>8.4227500000000006</v>
      </c>
      <c r="U45" s="43">
        <v>3.4162230999999998</v>
      </c>
      <c r="V45" s="22">
        <v>9.8781590000000001</v>
      </c>
      <c r="W45" s="43">
        <v>2.1279872000000002</v>
      </c>
      <c r="X45" s="22">
        <v>8.2724799999999998</v>
      </c>
      <c r="Y45" s="60">
        <v>3.1117021</v>
      </c>
    </row>
    <row r="46" spans="1:25">
      <c r="A46" s="89" t="s">
        <v>83</v>
      </c>
      <c r="B46" s="22">
        <v>280.75927000000001</v>
      </c>
      <c r="C46" s="43">
        <v>2.8306917999999999</v>
      </c>
      <c r="D46" s="22">
        <v>272.61484999999999</v>
      </c>
      <c r="E46" s="43">
        <v>1.8525739000000001</v>
      </c>
      <c r="F46" s="22">
        <v>260.58044999999998</v>
      </c>
      <c r="G46" s="43">
        <v>1.4797077999999999</v>
      </c>
      <c r="H46" s="22">
        <v>276.14238999999998</v>
      </c>
      <c r="I46" s="43">
        <v>2.9130455999999998</v>
      </c>
      <c r="J46" s="22">
        <v>269.35442</v>
      </c>
      <c r="K46" s="43">
        <v>2.1569278999999999</v>
      </c>
      <c r="L46" s="22">
        <v>254.93084999999999</v>
      </c>
      <c r="M46" s="43">
        <v>1.9570844999999999</v>
      </c>
      <c r="N46" s="72">
        <f>H46-B46</f>
        <v>-4.6168800000000374</v>
      </c>
      <c r="O46" s="43">
        <v>3.556921</v>
      </c>
      <c r="P46" s="22">
        <f>J46-D46</f>
        <v>-3.2604299999999853</v>
      </c>
      <c r="Q46" s="43">
        <v>2.9717373</v>
      </c>
      <c r="R46" s="22">
        <f>L46-F46</f>
        <v>-5.6495999999999924</v>
      </c>
      <c r="S46" s="43">
        <v>2.4597283000000001</v>
      </c>
      <c r="T46" s="22">
        <v>-2.9028643999999999</v>
      </c>
      <c r="U46" s="43">
        <v>3.5222579000000001</v>
      </c>
      <c r="V46" s="22">
        <v>1.0980160000000001</v>
      </c>
      <c r="W46" s="43">
        <v>2.8959831999999999</v>
      </c>
      <c r="X46" s="22">
        <v>-4.0969405999999999</v>
      </c>
      <c r="Y46" s="60">
        <v>2.4678653000000002</v>
      </c>
    </row>
    <row r="47" spans="1:25">
      <c r="A47" s="94" t="s">
        <v>253</v>
      </c>
      <c r="B47" s="22">
        <v>278.33701000000002</v>
      </c>
      <c r="C47" s="43">
        <v>4.3065746000000003</v>
      </c>
      <c r="D47" s="22">
        <v>278.6859</v>
      </c>
      <c r="E47" s="43">
        <v>3.3135333</v>
      </c>
      <c r="F47" s="22">
        <v>275.75281000000001</v>
      </c>
      <c r="G47" s="43">
        <v>3.6955931999999998</v>
      </c>
      <c r="H47" s="22">
        <v>269.91147000000001</v>
      </c>
      <c r="I47" s="43">
        <v>4.5776770000000004</v>
      </c>
      <c r="J47" s="22">
        <v>271.19547999999998</v>
      </c>
      <c r="K47" s="43">
        <v>4.1601635000000003</v>
      </c>
      <c r="L47" s="22">
        <v>276.38997999999998</v>
      </c>
      <c r="M47" s="43">
        <v>3.3954015000000002</v>
      </c>
      <c r="N47" s="72">
        <f>H47-B47</f>
        <v>-8.4255400000000122</v>
      </c>
      <c r="O47" s="43">
        <v>3.9484058000000002</v>
      </c>
      <c r="P47" s="22">
        <f>J47-D47</f>
        <v>-7.4904200000000287</v>
      </c>
      <c r="Q47" s="43">
        <v>3.4627672999999999</v>
      </c>
      <c r="R47" s="22">
        <f>L47-F47</f>
        <v>0.63716999999996915</v>
      </c>
      <c r="S47" s="43">
        <v>2.9408975000000002</v>
      </c>
      <c r="T47" s="22">
        <v>-7.2375793000000002</v>
      </c>
      <c r="U47" s="43">
        <v>3.6629809999999998</v>
      </c>
      <c r="V47" s="22">
        <v>-6.0897075999999997</v>
      </c>
      <c r="W47" s="43">
        <v>3.5180007</v>
      </c>
      <c r="X47" s="22">
        <v>2.2359789999999999</v>
      </c>
      <c r="Y47" s="60">
        <v>2.8032987999999999</v>
      </c>
    </row>
    <row r="48" spans="1:25">
      <c r="A48" s="92" t="s">
        <v>84</v>
      </c>
      <c r="B48" s="44">
        <v>288.30095999999998</v>
      </c>
      <c r="C48" s="45">
        <v>1.9547743</v>
      </c>
      <c r="D48" s="44">
        <v>266.48277999999999</v>
      </c>
      <c r="E48" s="45">
        <v>1.5625051999999999</v>
      </c>
      <c r="F48" s="44">
        <v>226.29783</v>
      </c>
      <c r="G48" s="45">
        <v>1.8040623</v>
      </c>
      <c r="H48" s="44">
        <v>285.14530999999999</v>
      </c>
      <c r="I48" s="45">
        <v>1.9108689999999999</v>
      </c>
      <c r="J48" s="44">
        <v>278.7876</v>
      </c>
      <c r="K48" s="45">
        <v>1.7540933999999999</v>
      </c>
      <c r="L48" s="44">
        <v>234.63391999999999</v>
      </c>
      <c r="M48" s="45">
        <v>1.6831442000000001</v>
      </c>
      <c r="N48" s="75">
        <f>H48-B48</f>
        <v>-3.1556499999999801</v>
      </c>
      <c r="O48" s="45">
        <v>2.5749225</v>
      </c>
      <c r="P48" s="44">
        <f>J48-D48</f>
        <v>12.304820000000007</v>
      </c>
      <c r="Q48" s="45">
        <v>2.3402968999999998</v>
      </c>
      <c r="R48" s="44">
        <f>L48-F48</f>
        <v>8.3360899999999845</v>
      </c>
      <c r="S48" s="45">
        <v>2.4815235000000002</v>
      </c>
      <c r="T48" s="44">
        <v>-1.7146650000000001</v>
      </c>
      <c r="U48" s="45">
        <v>2.5089565</v>
      </c>
      <c r="V48" s="44">
        <v>9.1529319999999998</v>
      </c>
      <c r="W48" s="45">
        <v>1.9485030000000001</v>
      </c>
      <c r="X48" s="44">
        <v>0.38112000000000001</v>
      </c>
      <c r="Y48" s="63">
        <v>2.0120806</v>
      </c>
    </row>
    <row r="49" spans="1:25" ht="74.25" customHeight="1">
      <c r="A49" s="405" t="s">
        <v>254</v>
      </c>
      <c r="B49" s="405"/>
      <c r="C49" s="405"/>
      <c r="D49" s="405"/>
      <c r="E49" s="405"/>
      <c r="F49" s="405"/>
      <c r="G49" s="405"/>
      <c r="H49" s="405"/>
      <c r="I49" s="405"/>
      <c r="J49" s="405"/>
      <c r="K49" s="405"/>
      <c r="L49" s="405"/>
      <c r="M49" s="405"/>
      <c r="N49" s="405"/>
      <c r="O49" s="405"/>
      <c r="P49" s="405"/>
      <c r="Q49" s="405"/>
      <c r="R49" s="405"/>
      <c r="S49" s="405"/>
      <c r="T49" s="405"/>
      <c r="U49" s="405"/>
      <c r="V49" s="405"/>
      <c r="W49" s="405"/>
      <c r="X49" s="405"/>
      <c r="Y49" s="405"/>
    </row>
    <row r="50" spans="1:25" ht="12.75" customHeight="1">
      <c r="A50" s="331" t="s">
        <v>283</v>
      </c>
      <c r="B50" s="331"/>
      <c r="C50" s="331"/>
      <c r="D50" s="331"/>
      <c r="E50" s="331"/>
      <c r="F50" s="331"/>
      <c r="G50" s="331"/>
      <c r="H50" s="331"/>
      <c r="I50" s="331"/>
      <c r="J50" s="331"/>
      <c r="K50" s="331"/>
      <c r="L50" s="331"/>
      <c r="M50" s="331"/>
      <c r="N50" s="331"/>
      <c r="O50" s="331"/>
      <c r="P50" s="331"/>
      <c r="Q50" s="331"/>
      <c r="R50" s="331"/>
      <c r="S50" s="331"/>
      <c r="T50" s="331"/>
      <c r="U50" s="331"/>
      <c r="V50" s="331"/>
      <c r="W50" s="331"/>
      <c r="X50" s="331"/>
      <c r="Y50" s="331"/>
    </row>
    <row r="51" spans="1:25" ht="3" customHeight="1">
      <c r="A51" s="358"/>
      <c r="B51" s="358"/>
      <c r="C51" s="358"/>
      <c r="D51" s="358"/>
      <c r="E51" s="358"/>
      <c r="F51" s="358"/>
      <c r="G51" s="358"/>
      <c r="H51" s="358"/>
      <c r="I51" s="358"/>
      <c r="J51" s="358"/>
      <c r="K51" s="358"/>
      <c r="L51" s="358"/>
      <c r="M51" s="358"/>
      <c r="N51" s="358"/>
      <c r="O51" s="358"/>
      <c r="P51" s="358"/>
      <c r="Q51" s="358"/>
      <c r="R51" s="358"/>
      <c r="S51" s="358"/>
      <c r="T51" s="358"/>
      <c r="U51" s="358"/>
      <c r="V51" s="358"/>
      <c r="W51" s="358"/>
      <c r="X51" s="358"/>
      <c r="Y51" s="358"/>
    </row>
    <row r="52" spans="1:25" ht="3" customHeight="1">
      <c r="A52" s="358"/>
      <c r="B52" s="358"/>
      <c r="C52" s="358"/>
      <c r="D52" s="358"/>
      <c r="E52" s="358"/>
      <c r="F52" s="358"/>
      <c r="G52" s="358"/>
      <c r="H52" s="358"/>
      <c r="I52" s="358"/>
      <c r="J52" s="358"/>
      <c r="K52" s="358"/>
      <c r="L52" s="358"/>
      <c r="M52" s="358"/>
      <c r="N52" s="358"/>
      <c r="O52" s="358"/>
      <c r="P52" s="358"/>
      <c r="Q52" s="358"/>
      <c r="R52" s="358"/>
      <c r="S52" s="358"/>
      <c r="T52" s="358"/>
      <c r="U52" s="358"/>
      <c r="V52" s="358"/>
      <c r="W52" s="358"/>
      <c r="X52" s="358"/>
      <c r="Y52" s="358"/>
    </row>
    <row r="53" spans="1:25" ht="3" customHeight="1">
      <c r="A53" s="358"/>
      <c r="B53" s="358"/>
      <c r="C53" s="358"/>
      <c r="D53" s="358"/>
      <c r="E53" s="358"/>
      <c r="F53" s="358"/>
      <c r="G53" s="358"/>
      <c r="H53" s="358"/>
      <c r="I53" s="358"/>
      <c r="J53" s="358"/>
      <c r="K53" s="358"/>
      <c r="L53" s="358"/>
      <c r="M53" s="358"/>
      <c r="N53" s="358"/>
      <c r="O53" s="358"/>
      <c r="P53" s="358"/>
      <c r="Q53" s="358"/>
      <c r="R53" s="358"/>
      <c r="S53" s="358"/>
      <c r="T53" s="358"/>
      <c r="U53" s="358"/>
      <c r="V53" s="358"/>
      <c r="W53" s="358"/>
      <c r="X53" s="358"/>
      <c r="Y53" s="358"/>
    </row>
    <row r="54" spans="1:25" ht="14.25" customHeight="1">
      <c r="A54" s="1" t="s">
        <v>260</v>
      </c>
      <c r="B54" s="2"/>
      <c r="C54" s="2"/>
      <c r="D54" s="2"/>
      <c r="E54" s="2"/>
      <c r="F54" s="2"/>
      <c r="G54" s="2"/>
    </row>
    <row r="55" spans="1:25" ht="14.25" customHeight="1"/>
    <row r="56" spans="1:25" ht="14.25" customHeight="1"/>
  </sheetData>
  <mergeCells count="21">
    <mergeCell ref="T8:U8"/>
    <mergeCell ref="V8:W8"/>
    <mergeCell ref="X8:Y8"/>
    <mergeCell ref="A49:Y49"/>
    <mergeCell ref="A50:Y50"/>
    <mergeCell ref="A51:Y53"/>
    <mergeCell ref="A2:Y4"/>
    <mergeCell ref="N6:Y6"/>
    <mergeCell ref="B6:G7"/>
    <mergeCell ref="H6:M7"/>
    <mergeCell ref="T7:Y7"/>
    <mergeCell ref="N8:O8"/>
    <mergeCell ref="P8:Q8"/>
    <mergeCell ref="R8:S8"/>
    <mergeCell ref="N7:S7"/>
    <mergeCell ref="L8:M8"/>
    <mergeCell ref="J8:K8"/>
    <mergeCell ref="B8:C8"/>
    <mergeCell ref="D8:E8"/>
    <mergeCell ref="F8:G8"/>
    <mergeCell ref="H8:I8"/>
  </mergeCells>
  <pageMargins left="0.7" right="0.7" top="0.75" bottom="0.75" header="0.3" footer="0.3"/>
  <pageSetup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dimension ref="A1:AI56"/>
  <sheetViews>
    <sheetView zoomScaleNormal="100" workbookViewId="0">
      <selection activeCell="A2" sqref="A2:Y4"/>
    </sheetView>
  </sheetViews>
  <sheetFormatPr defaultRowHeight="12.75"/>
  <cols>
    <col min="2" max="25" width="5.7109375" customWidth="1"/>
  </cols>
  <sheetData>
    <row r="1" spans="1:26">
      <c r="A1" s="1" t="s">
        <v>176</v>
      </c>
      <c r="B1" s="1"/>
      <c r="C1" s="1"/>
      <c r="D1" s="1"/>
      <c r="E1" s="1"/>
      <c r="F1" s="1"/>
      <c r="G1" s="1"/>
    </row>
    <row r="2" spans="1:26" ht="12.75" customHeight="1">
      <c r="A2" s="332" t="s">
        <v>140</v>
      </c>
      <c r="B2" s="332"/>
      <c r="C2" s="332"/>
      <c r="D2" s="332"/>
      <c r="E2" s="332"/>
      <c r="F2" s="332"/>
      <c r="G2" s="332"/>
      <c r="H2" s="332"/>
      <c r="I2" s="332"/>
      <c r="J2" s="332"/>
      <c r="K2" s="332"/>
      <c r="L2" s="332"/>
      <c r="M2" s="332"/>
      <c r="N2" s="332"/>
      <c r="O2" s="332"/>
      <c r="P2" s="332"/>
      <c r="Q2" s="332"/>
      <c r="R2" s="332"/>
      <c r="S2" s="332"/>
      <c r="T2" s="332"/>
      <c r="U2" s="332"/>
      <c r="V2" s="332"/>
      <c r="W2" s="332"/>
      <c r="X2" s="332"/>
      <c r="Y2" s="332"/>
    </row>
    <row r="3" spans="1:26">
      <c r="A3" s="332"/>
      <c r="B3" s="332"/>
      <c r="C3" s="332"/>
      <c r="D3" s="332"/>
      <c r="E3" s="332"/>
      <c r="F3" s="332"/>
      <c r="G3" s="332"/>
      <c r="H3" s="332"/>
      <c r="I3" s="332"/>
      <c r="J3" s="332"/>
      <c r="K3" s="332"/>
      <c r="L3" s="332"/>
      <c r="M3" s="332"/>
      <c r="N3" s="332"/>
      <c r="O3" s="332"/>
      <c r="P3" s="332"/>
      <c r="Q3" s="332"/>
      <c r="R3" s="332"/>
      <c r="S3" s="332"/>
      <c r="T3" s="332"/>
      <c r="U3" s="332"/>
      <c r="V3" s="332"/>
      <c r="W3" s="332"/>
      <c r="X3" s="332"/>
      <c r="Y3" s="332"/>
    </row>
    <row r="4" spans="1:26">
      <c r="A4" s="332"/>
      <c r="B4" s="332"/>
      <c r="C4" s="332"/>
      <c r="D4" s="332"/>
      <c r="E4" s="332"/>
      <c r="F4" s="332"/>
      <c r="G4" s="332"/>
      <c r="H4" s="332"/>
      <c r="I4" s="332"/>
      <c r="J4" s="332"/>
      <c r="K4" s="332"/>
      <c r="L4" s="332"/>
      <c r="M4" s="332"/>
      <c r="N4" s="332"/>
      <c r="O4" s="332"/>
      <c r="P4" s="332"/>
      <c r="Q4" s="332"/>
      <c r="R4" s="332"/>
      <c r="S4" s="332"/>
      <c r="T4" s="332"/>
      <c r="U4" s="332"/>
      <c r="V4" s="332"/>
      <c r="W4" s="332"/>
      <c r="X4" s="332"/>
      <c r="Y4" s="332"/>
    </row>
    <row r="5" spans="1:26">
      <c r="A5" s="232"/>
      <c r="B5" s="232"/>
      <c r="C5" s="232"/>
      <c r="D5" s="232"/>
      <c r="E5" s="232"/>
      <c r="F5" s="232"/>
      <c r="G5" s="232"/>
    </row>
    <row r="6" spans="1:26" ht="15" customHeight="1">
      <c r="A6" s="2"/>
      <c r="B6" s="398" t="s">
        <v>59</v>
      </c>
      <c r="C6" s="399"/>
      <c r="D6" s="399"/>
      <c r="E6" s="399"/>
      <c r="F6" s="399"/>
      <c r="G6" s="400"/>
      <c r="H6" s="398" t="s">
        <v>58</v>
      </c>
      <c r="I6" s="399"/>
      <c r="J6" s="399"/>
      <c r="K6" s="399"/>
      <c r="L6" s="399"/>
      <c r="M6" s="399"/>
      <c r="N6" s="393" t="s">
        <v>292</v>
      </c>
      <c r="O6" s="387"/>
      <c r="P6" s="387"/>
      <c r="Q6" s="387"/>
      <c r="R6" s="387"/>
      <c r="S6" s="387"/>
      <c r="T6" s="387"/>
      <c r="U6" s="387"/>
      <c r="V6" s="387"/>
      <c r="W6" s="387"/>
      <c r="X6" s="387"/>
      <c r="Y6" s="394"/>
    </row>
    <row r="7" spans="1:26" ht="15">
      <c r="A7" s="5"/>
      <c r="B7" s="401"/>
      <c r="C7" s="402"/>
      <c r="D7" s="402"/>
      <c r="E7" s="402"/>
      <c r="F7" s="402"/>
      <c r="G7" s="403"/>
      <c r="H7" s="401"/>
      <c r="I7" s="402"/>
      <c r="J7" s="402"/>
      <c r="K7" s="402"/>
      <c r="L7" s="402"/>
      <c r="M7" s="402"/>
      <c r="N7" s="393" t="s">
        <v>113</v>
      </c>
      <c r="O7" s="387"/>
      <c r="P7" s="387"/>
      <c r="Q7" s="387"/>
      <c r="R7" s="387"/>
      <c r="S7" s="394"/>
      <c r="T7" s="393" t="s">
        <v>141</v>
      </c>
      <c r="U7" s="387"/>
      <c r="V7" s="387"/>
      <c r="W7" s="387"/>
      <c r="X7" s="387"/>
      <c r="Y7" s="394"/>
    </row>
    <row r="8" spans="1:26" s="29" customFormat="1" ht="26.25" customHeight="1">
      <c r="B8" s="361" t="s">
        <v>41</v>
      </c>
      <c r="C8" s="362"/>
      <c r="D8" s="361" t="s">
        <v>65</v>
      </c>
      <c r="E8" s="362"/>
      <c r="F8" s="361" t="s">
        <v>66</v>
      </c>
      <c r="G8" s="362"/>
      <c r="H8" s="361" t="s">
        <v>41</v>
      </c>
      <c r="I8" s="362"/>
      <c r="J8" s="361" t="s">
        <v>65</v>
      </c>
      <c r="K8" s="362"/>
      <c r="L8" s="361" t="s">
        <v>66</v>
      </c>
      <c r="M8" s="404"/>
      <c r="N8" s="354" t="s">
        <v>41</v>
      </c>
      <c r="O8" s="355"/>
      <c r="P8" s="354" t="s">
        <v>65</v>
      </c>
      <c r="Q8" s="355"/>
      <c r="R8" s="354" t="s">
        <v>66</v>
      </c>
      <c r="S8" s="355"/>
      <c r="T8" s="354" t="s">
        <v>41</v>
      </c>
      <c r="U8" s="355"/>
      <c r="V8" s="354" t="s">
        <v>65</v>
      </c>
      <c r="W8" s="355"/>
      <c r="X8" s="354" t="s">
        <v>66</v>
      </c>
      <c r="Y8" s="355"/>
    </row>
    <row r="9" spans="1:26" ht="26.25" customHeight="1">
      <c r="A9" s="8"/>
      <c r="B9" s="9" t="s">
        <v>46</v>
      </c>
      <c r="C9" s="10" t="s">
        <v>39</v>
      </c>
      <c r="D9" s="9" t="s">
        <v>46</v>
      </c>
      <c r="E9" s="10" t="s">
        <v>39</v>
      </c>
      <c r="F9" s="9" t="s">
        <v>46</v>
      </c>
      <c r="G9" s="10" t="s">
        <v>39</v>
      </c>
      <c r="H9" s="9" t="s">
        <v>46</v>
      </c>
      <c r="I9" s="10" t="s">
        <v>39</v>
      </c>
      <c r="J9" s="9" t="s">
        <v>46</v>
      </c>
      <c r="K9" s="10" t="s">
        <v>39</v>
      </c>
      <c r="L9" s="9" t="s">
        <v>46</v>
      </c>
      <c r="M9" s="235" t="s">
        <v>39</v>
      </c>
      <c r="N9" s="142" t="s">
        <v>47</v>
      </c>
      <c r="O9" s="143" t="s">
        <v>39</v>
      </c>
      <c r="P9" s="142" t="s">
        <v>47</v>
      </c>
      <c r="Q9" s="143" t="s">
        <v>39</v>
      </c>
      <c r="R9" s="142" t="s">
        <v>47</v>
      </c>
      <c r="S9" s="143" t="s">
        <v>39</v>
      </c>
      <c r="T9" s="142" t="s">
        <v>47</v>
      </c>
      <c r="U9" s="143" t="s">
        <v>39</v>
      </c>
      <c r="V9" s="142" t="s">
        <v>47</v>
      </c>
      <c r="W9" s="143" t="s">
        <v>39</v>
      </c>
      <c r="X9" s="142" t="s">
        <v>47</v>
      </c>
      <c r="Y9" s="143" t="s">
        <v>39</v>
      </c>
    </row>
    <row r="10" spans="1:26">
      <c r="A10" s="12" t="s">
        <v>75</v>
      </c>
      <c r="B10" s="35"/>
      <c r="C10" s="35"/>
      <c r="D10" s="35"/>
      <c r="E10" s="35"/>
      <c r="F10" s="35"/>
      <c r="G10" s="35"/>
      <c r="H10" s="35"/>
      <c r="I10" s="35"/>
      <c r="J10" s="35"/>
      <c r="K10" s="35"/>
      <c r="L10" s="35"/>
      <c r="M10" s="35"/>
      <c r="N10" s="18"/>
      <c r="O10" s="7"/>
      <c r="P10" s="7"/>
      <c r="Q10" s="7"/>
      <c r="R10" s="7"/>
      <c r="S10" s="7"/>
      <c r="T10" s="22"/>
      <c r="U10" s="43"/>
      <c r="V10" s="7"/>
      <c r="W10" s="7"/>
      <c r="X10" s="7"/>
      <c r="Y10" s="13"/>
    </row>
    <row r="11" spans="1:26">
      <c r="A11" s="15" t="s">
        <v>10</v>
      </c>
      <c r="B11" s="16">
        <v>267.08528000000001</v>
      </c>
      <c r="C11" s="43">
        <v>3.4163389</v>
      </c>
      <c r="D11" s="22">
        <v>269.60406999999998</v>
      </c>
      <c r="E11" s="43">
        <v>1.5553825999999999</v>
      </c>
      <c r="F11" s="22">
        <v>248.19399999999999</v>
      </c>
      <c r="G11" s="43">
        <v>1.8494550000000001</v>
      </c>
      <c r="H11" s="22">
        <v>272.87225999999998</v>
      </c>
      <c r="I11" s="43">
        <v>3.5389336999999998</v>
      </c>
      <c r="J11" s="22">
        <v>281.26767999999998</v>
      </c>
      <c r="K11" s="43">
        <v>1.8395357000000001</v>
      </c>
      <c r="L11" s="22">
        <v>267.70407999999998</v>
      </c>
      <c r="M11" s="43">
        <v>2.0485045</v>
      </c>
      <c r="N11" s="72">
        <f>H11-B11</f>
        <v>5.7869799999999714</v>
      </c>
      <c r="O11" s="43">
        <v>4.7590988999999997</v>
      </c>
      <c r="P11" s="22">
        <f>J11-D11</f>
        <v>11.663610000000006</v>
      </c>
      <c r="Q11" s="43">
        <v>2.4299526999999999</v>
      </c>
      <c r="R11" s="22">
        <f>L11-F11</f>
        <v>19.510079999999988</v>
      </c>
      <c r="S11" s="43">
        <v>2.8578543999999999</v>
      </c>
      <c r="T11" s="22">
        <v>6.7198630000000001</v>
      </c>
      <c r="U11" s="43">
        <v>4.5768127999999999</v>
      </c>
      <c r="V11" s="22">
        <v>14.08184</v>
      </c>
      <c r="W11" s="43">
        <v>2.2943042999999999</v>
      </c>
      <c r="X11" s="22">
        <v>17.758980000000001</v>
      </c>
      <c r="Y11" s="60">
        <v>2.5568398000000001</v>
      </c>
      <c r="Z11" s="43"/>
    </row>
    <row r="12" spans="1:26">
      <c r="A12" s="15" t="s">
        <v>11</v>
      </c>
      <c r="B12" s="22">
        <v>274.26497999999998</v>
      </c>
      <c r="C12" s="43">
        <v>2.4626426000000001</v>
      </c>
      <c r="D12" s="22">
        <v>274.50607000000002</v>
      </c>
      <c r="E12" s="43">
        <v>1.7664628</v>
      </c>
      <c r="F12" s="22">
        <v>260.53429999999997</v>
      </c>
      <c r="G12" s="43">
        <v>1.5308222</v>
      </c>
      <c r="H12" s="22">
        <v>284.00452999999999</v>
      </c>
      <c r="I12" s="43">
        <v>2.4695041999999998</v>
      </c>
      <c r="J12" s="22">
        <v>288.94067000000001</v>
      </c>
      <c r="K12" s="43">
        <v>1.7672775000000001</v>
      </c>
      <c r="L12" s="22">
        <v>273.64197000000001</v>
      </c>
      <c r="M12" s="43">
        <v>1.8831332000000001</v>
      </c>
      <c r="N12" s="72">
        <f t="shared" ref="N12:N39" si="0">H12-B12</f>
        <v>9.7395500000000084</v>
      </c>
      <c r="O12" s="43">
        <v>3.6908221000000001</v>
      </c>
      <c r="P12" s="22">
        <f t="shared" ref="P12:P39" si="1">J12-D12</f>
        <v>14.434599999999989</v>
      </c>
      <c r="Q12" s="43">
        <v>2.3864302999999998</v>
      </c>
      <c r="R12" s="22">
        <f t="shared" ref="R12:R39" si="2">L12-F12</f>
        <v>13.107670000000041</v>
      </c>
      <c r="S12" s="43">
        <v>2.3352176999999998</v>
      </c>
      <c r="T12" s="22">
        <v>10.50949</v>
      </c>
      <c r="U12" s="43">
        <v>3.6890676</v>
      </c>
      <c r="V12" s="22">
        <v>12.177899999999999</v>
      </c>
      <c r="W12" s="43">
        <v>2.4048797999999998</v>
      </c>
      <c r="X12" s="22">
        <v>4.8775880000000003</v>
      </c>
      <c r="Y12" s="60">
        <v>2.4050980000000002</v>
      </c>
      <c r="Z12" s="43"/>
    </row>
    <row r="13" spans="1:26">
      <c r="A13" s="15" t="s">
        <v>12</v>
      </c>
      <c r="B13" s="22">
        <v>263.72430000000003</v>
      </c>
      <c r="C13" s="43">
        <v>2.0340167</v>
      </c>
      <c r="D13" s="22">
        <v>267.33213000000001</v>
      </c>
      <c r="E13" s="43">
        <v>1.3153039</v>
      </c>
      <c r="F13" s="22">
        <v>247.62982</v>
      </c>
      <c r="G13" s="43">
        <v>1.4527448000000001</v>
      </c>
      <c r="H13" s="22">
        <v>272.74200000000002</v>
      </c>
      <c r="I13" s="43">
        <v>2.0859483000000001</v>
      </c>
      <c r="J13" s="22">
        <v>281.12391000000002</v>
      </c>
      <c r="K13" s="43">
        <v>1.5382969</v>
      </c>
      <c r="L13" s="22">
        <v>265.01310000000001</v>
      </c>
      <c r="M13" s="43">
        <v>1.2245296000000001</v>
      </c>
      <c r="N13" s="72">
        <f t="shared" si="0"/>
        <v>9.0176999999999907</v>
      </c>
      <c r="O13" s="43">
        <v>2.7141394999999999</v>
      </c>
      <c r="P13" s="22">
        <f t="shared" si="1"/>
        <v>13.791780000000017</v>
      </c>
      <c r="Q13" s="43">
        <v>1.9281953999999999</v>
      </c>
      <c r="R13" s="22">
        <f t="shared" si="2"/>
        <v>17.383280000000013</v>
      </c>
      <c r="S13" s="43">
        <v>1.7846451000000001</v>
      </c>
      <c r="T13" s="22">
        <v>9.6144309999999997</v>
      </c>
      <c r="U13" s="43">
        <v>2.5777958000000001</v>
      </c>
      <c r="V13" s="22">
        <v>17.4526</v>
      </c>
      <c r="W13" s="43">
        <v>1.8879876</v>
      </c>
      <c r="X13" s="22">
        <v>16.916810000000002</v>
      </c>
      <c r="Y13" s="60">
        <v>1.6936593</v>
      </c>
      <c r="Z13" s="43"/>
    </row>
    <row r="14" spans="1:26">
      <c r="A14" s="89" t="s">
        <v>76</v>
      </c>
      <c r="B14" s="22">
        <v>216.51302000000001</v>
      </c>
      <c r="C14" s="43">
        <v>4.2453909999999997</v>
      </c>
      <c r="D14" s="22">
        <v>205.51829000000001</v>
      </c>
      <c r="E14" s="43">
        <v>3.9774026999999998</v>
      </c>
      <c r="F14" s="22">
        <v>172.83609999999999</v>
      </c>
      <c r="G14" s="43">
        <v>4.5550455000000003</v>
      </c>
      <c r="H14" s="22">
        <v>224.93969999999999</v>
      </c>
      <c r="I14" s="43">
        <v>3.3955685</v>
      </c>
      <c r="J14" s="22">
        <v>229.17864</v>
      </c>
      <c r="K14" s="43">
        <v>3.9469926000000002</v>
      </c>
      <c r="L14" s="22">
        <v>195.83286000000001</v>
      </c>
      <c r="M14" s="43">
        <v>4.6000515999999996</v>
      </c>
      <c r="N14" s="72">
        <f t="shared" si="0"/>
        <v>8.4266799999999762</v>
      </c>
      <c r="O14" s="43">
        <v>4.1528923000000004</v>
      </c>
      <c r="P14" s="22">
        <f t="shared" si="1"/>
        <v>23.660349999999994</v>
      </c>
      <c r="Q14" s="43">
        <v>3.5293226999999998</v>
      </c>
      <c r="R14" s="22">
        <f t="shared" si="2"/>
        <v>22.996760000000023</v>
      </c>
      <c r="S14" s="43">
        <v>4.8035981999999997</v>
      </c>
      <c r="T14" s="22">
        <v>12.80691</v>
      </c>
      <c r="U14" s="43">
        <v>4.0626600000000002</v>
      </c>
      <c r="V14" s="22">
        <v>22.55959</v>
      </c>
      <c r="W14" s="43">
        <v>3.7570378</v>
      </c>
      <c r="X14" s="22">
        <v>21.472049999999999</v>
      </c>
      <c r="Y14" s="60">
        <v>4.3348380000000004</v>
      </c>
      <c r="Z14" s="43"/>
    </row>
    <row r="15" spans="1:26">
      <c r="A15" s="15" t="s">
        <v>13</v>
      </c>
      <c r="B15" s="22">
        <v>275.05252000000002</v>
      </c>
      <c r="C15" s="43">
        <v>2.5650127999999999</v>
      </c>
      <c r="D15" s="22">
        <v>277.76976000000002</v>
      </c>
      <c r="E15" s="43">
        <v>2.0412257999999999</v>
      </c>
      <c r="F15" s="22">
        <v>263.05513999999999</v>
      </c>
      <c r="G15" s="43">
        <v>1.8647726</v>
      </c>
      <c r="H15" s="22">
        <v>280.82492000000002</v>
      </c>
      <c r="I15" s="43">
        <v>2.2394607</v>
      </c>
      <c r="J15" s="22">
        <v>287.45956000000001</v>
      </c>
      <c r="K15" s="43">
        <v>1.7405097</v>
      </c>
      <c r="L15" s="22">
        <v>271.4991</v>
      </c>
      <c r="M15" s="43">
        <v>2.2743802999999998</v>
      </c>
      <c r="N15" s="72">
        <f t="shared" si="0"/>
        <v>5.7724000000000046</v>
      </c>
      <c r="O15" s="43">
        <v>3.5345556</v>
      </c>
      <c r="P15" s="22">
        <f t="shared" si="1"/>
        <v>9.6897999999999911</v>
      </c>
      <c r="Q15" s="43">
        <v>2.8751300999999998</v>
      </c>
      <c r="R15" s="22">
        <f t="shared" si="2"/>
        <v>8.4439600000000041</v>
      </c>
      <c r="S15" s="43">
        <v>2.8907281999999999</v>
      </c>
      <c r="T15" s="22">
        <v>7.4357170000000004</v>
      </c>
      <c r="U15" s="43">
        <v>3.4680011999999998</v>
      </c>
      <c r="V15" s="22">
        <v>11.938700000000001</v>
      </c>
      <c r="W15" s="43">
        <v>2.6479791000000001</v>
      </c>
      <c r="X15" s="22">
        <v>2.075993</v>
      </c>
      <c r="Y15" s="60">
        <v>2.9552638999999998</v>
      </c>
      <c r="Z15" s="43"/>
    </row>
    <row r="16" spans="1:26">
      <c r="A16" s="15" t="s">
        <v>14</v>
      </c>
      <c r="B16" s="22">
        <v>272.02771999999999</v>
      </c>
      <c r="C16" s="43">
        <v>2.1283078</v>
      </c>
      <c r="D16" s="22">
        <v>281.57004000000001</v>
      </c>
      <c r="E16" s="43">
        <v>1.4780173000000001</v>
      </c>
      <c r="F16" s="22">
        <v>265.86518999999998</v>
      </c>
      <c r="G16" s="43">
        <v>1.3405323</v>
      </c>
      <c r="H16" s="22">
        <v>274.11939000000001</v>
      </c>
      <c r="I16" s="43">
        <v>2.2696643000000001</v>
      </c>
      <c r="J16" s="22">
        <v>295.38895000000002</v>
      </c>
      <c r="K16" s="43">
        <v>1.9866471999999999</v>
      </c>
      <c r="L16" s="22">
        <v>276.23964000000001</v>
      </c>
      <c r="M16" s="43">
        <v>1.5163293</v>
      </c>
      <c r="N16" s="72">
        <f t="shared" si="0"/>
        <v>2.0916700000000219</v>
      </c>
      <c r="O16" s="43">
        <v>3.1433814999999998</v>
      </c>
      <c r="P16" s="22">
        <f t="shared" si="1"/>
        <v>13.818910000000017</v>
      </c>
      <c r="Q16" s="43">
        <v>2.5381097000000001</v>
      </c>
      <c r="R16" s="22">
        <f t="shared" si="2"/>
        <v>10.374450000000024</v>
      </c>
      <c r="S16" s="43">
        <v>2.1068848999999998</v>
      </c>
      <c r="T16" s="22">
        <v>3.9663369999999998</v>
      </c>
      <c r="U16" s="43">
        <v>2.9781507999999999</v>
      </c>
      <c r="V16" s="22">
        <v>17.428090000000001</v>
      </c>
      <c r="W16" s="43">
        <v>2.3152129000000001</v>
      </c>
      <c r="X16" s="22">
        <v>11.065849999999999</v>
      </c>
      <c r="Y16" s="60">
        <v>1.9409402</v>
      </c>
      <c r="Z16" s="43"/>
    </row>
    <row r="17" spans="1:26">
      <c r="A17" s="15" t="s">
        <v>32</v>
      </c>
      <c r="B17" s="22">
        <v>250.21786</v>
      </c>
      <c r="C17" s="43">
        <v>3.4252511999999999</v>
      </c>
      <c r="D17" s="22">
        <v>260.63119</v>
      </c>
      <c r="E17" s="43">
        <v>1.9959369</v>
      </c>
      <c r="F17" s="22">
        <v>250.62169</v>
      </c>
      <c r="G17" s="43">
        <v>2.0165524000000001</v>
      </c>
      <c r="H17" s="22">
        <v>262.19968</v>
      </c>
      <c r="I17" s="43">
        <v>3.9207070000000002</v>
      </c>
      <c r="J17" s="22">
        <v>274.92363</v>
      </c>
      <c r="K17" s="43">
        <v>2.0073387</v>
      </c>
      <c r="L17" s="22">
        <v>265.75830000000002</v>
      </c>
      <c r="M17" s="43">
        <v>1.9684029999999999</v>
      </c>
      <c r="N17" s="72">
        <f t="shared" si="0"/>
        <v>11.981819999999999</v>
      </c>
      <c r="O17" s="43">
        <v>5.0636044</v>
      </c>
      <c r="P17" s="22">
        <f t="shared" si="1"/>
        <v>14.292439999999999</v>
      </c>
      <c r="Q17" s="43">
        <v>2.6140758000000002</v>
      </c>
      <c r="R17" s="22">
        <f t="shared" si="2"/>
        <v>15.136610000000019</v>
      </c>
      <c r="S17" s="43">
        <v>2.8870529</v>
      </c>
      <c r="T17" s="22">
        <v>10.83024</v>
      </c>
      <c r="U17" s="43">
        <v>4.7735187000000003</v>
      </c>
      <c r="V17" s="22">
        <v>14.74165</v>
      </c>
      <c r="W17" s="43">
        <v>2.4243057000000001</v>
      </c>
      <c r="X17" s="22">
        <v>14.48542</v>
      </c>
      <c r="Y17" s="60">
        <v>2.7754650999999999</v>
      </c>
      <c r="Z17" s="43"/>
    </row>
    <row r="18" spans="1:26">
      <c r="A18" s="15" t="s">
        <v>15</v>
      </c>
      <c r="B18" s="22">
        <v>277.98996</v>
      </c>
      <c r="C18" s="43">
        <v>1.6312903999999999</v>
      </c>
      <c r="D18" s="22">
        <v>275.0283</v>
      </c>
      <c r="E18" s="43">
        <v>1.4475161999999999</v>
      </c>
      <c r="F18" s="22">
        <v>262.62493999999998</v>
      </c>
      <c r="G18" s="43">
        <v>1.1378495</v>
      </c>
      <c r="H18" s="22">
        <v>279.06752</v>
      </c>
      <c r="I18" s="43">
        <v>1.9053196999999999</v>
      </c>
      <c r="J18" s="22">
        <v>283.94137999999998</v>
      </c>
      <c r="K18" s="43">
        <v>1.4014842999999999</v>
      </c>
      <c r="L18" s="22">
        <v>265.98059999999998</v>
      </c>
      <c r="M18" s="43">
        <v>1.449892</v>
      </c>
      <c r="N18" s="72">
        <f t="shared" si="0"/>
        <v>1.0775600000000054</v>
      </c>
      <c r="O18" s="43">
        <v>2.5778118000000001</v>
      </c>
      <c r="P18" s="22">
        <f t="shared" si="1"/>
        <v>8.9130799999999795</v>
      </c>
      <c r="Q18" s="43">
        <v>1.9818153999999999</v>
      </c>
      <c r="R18" s="22">
        <f t="shared" si="2"/>
        <v>3.3556600000000003</v>
      </c>
      <c r="S18" s="43">
        <v>1.8770791</v>
      </c>
      <c r="T18" s="22">
        <v>4.132708</v>
      </c>
      <c r="U18" s="43">
        <v>2.5051907999999998</v>
      </c>
      <c r="V18" s="22">
        <v>14.952730000000001</v>
      </c>
      <c r="W18" s="43">
        <v>1.8943129999999999</v>
      </c>
      <c r="X18" s="22">
        <v>8.2683509999999991</v>
      </c>
      <c r="Y18" s="60">
        <v>1.8073592999999999</v>
      </c>
      <c r="Z18" s="43"/>
    </row>
    <row r="19" spans="1:26">
      <c r="A19" s="15" t="s">
        <v>16</v>
      </c>
      <c r="B19" s="22">
        <v>278.39163000000002</v>
      </c>
      <c r="C19" s="43">
        <v>2.4263574000000001</v>
      </c>
      <c r="D19" s="22">
        <v>294.13072</v>
      </c>
      <c r="E19" s="43">
        <v>1.868995</v>
      </c>
      <c r="F19" s="22">
        <v>263.19081999999997</v>
      </c>
      <c r="G19" s="43">
        <v>1.6053672000000001</v>
      </c>
      <c r="H19" s="22">
        <v>291.20044000000001</v>
      </c>
      <c r="I19" s="43">
        <v>2.6363145000000001</v>
      </c>
      <c r="J19" s="22">
        <v>300.47255000000001</v>
      </c>
      <c r="K19" s="43">
        <v>2.0355045</v>
      </c>
      <c r="L19" s="22">
        <v>274.56493999999998</v>
      </c>
      <c r="M19" s="43">
        <v>1.6573169999999999</v>
      </c>
      <c r="N19" s="72">
        <f t="shared" si="0"/>
        <v>12.808809999999994</v>
      </c>
      <c r="O19" s="43">
        <v>3.5108381999999998</v>
      </c>
      <c r="P19" s="22">
        <f t="shared" si="1"/>
        <v>6.3418300000000158</v>
      </c>
      <c r="Q19" s="43">
        <v>2.7244673000000001</v>
      </c>
      <c r="R19" s="22">
        <f t="shared" si="2"/>
        <v>11.374120000000005</v>
      </c>
      <c r="S19" s="43">
        <v>2.4685589000000001</v>
      </c>
      <c r="T19" s="22">
        <v>13.734260000000001</v>
      </c>
      <c r="U19" s="43">
        <v>3.4760122999999998</v>
      </c>
      <c r="V19" s="22">
        <v>13.49694</v>
      </c>
      <c r="W19" s="43">
        <v>2.5609196000000001</v>
      </c>
      <c r="X19" s="22">
        <v>17.270520000000001</v>
      </c>
      <c r="Y19" s="60">
        <v>2.3255264000000002</v>
      </c>
      <c r="Z19" s="43"/>
    </row>
    <row r="20" spans="1:26">
      <c r="A20" s="15" t="s">
        <v>31</v>
      </c>
      <c r="B20" s="22">
        <v>279.79261000000002</v>
      </c>
      <c r="C20" s="43">
        <v>2.2658532999999998</v>
      </c>
      <c r="D20" s="22">
        <v>284.42027000000002</v>
      </c>
      <c r="E20" s="43">
        <v>1.7424957999999999</v>
      </c>
      <c r="F20" s="22">
        <v>259.89084000000003</v>
      </c>
      <c r="G20" s="43">
        <v>1.7105395000000001</v>
      </c>
      <c r="H20" s="22">
        <v>285.90217999999999</v>
      </c>
      <c r="I20" s="43">
        <v>2.3155496000000002</v>
      </c>
      <c r="J20" s="22">
        <v>299.34645999999998</v>
      </c>
      <c r="K20" s="43">
        <v>2.1073422000000002</v>
      </c>
      <c r="L20" s="22">
        <v>280.10325999999998</v>
      </c>
      <c r="M20" s="43">
        <v>1.6840714000000001</v>
      </c>
      <c r="N20" s="72">
        <f t="shared" si="0"/>
        <v>6.1095699999999624</v>
      </c>
      <c r="O20" s="43">
        <v>2.9711439999999998</v>
      </c>
      <c r="P20" s="22">
        <f t="shared" si="1"/>
        <v>14.926189999999963</v>
      </c>
      <c r="Q20" s="43">
        <v>2.7664545</v>
      </c>
      <c r="R20" s="22">
        <f t="shared" si="2"/>
        <v>20.212419999999952</v>
      </c>
      <c r="S20" s="43">
        <v>2.2903294000000001</v>
      </c>
      <c r="T20" s="22">
        <v>7.0205919999999997</v>
      </c>
      <c r="U20" s="43">
        <v>2.8527570999999998</v>
      </c>
      <c r="V20" s="22">
        <v>18.19725</v>
      </c>
      <c r="W20" s="43">
        <v>2.4867016999999998</v>
      </c>
      <c r="X20" s="22">
        <v>19.241019999999999</v>
      </c>
      <c r="Y20" s="60">
        <v>2.2014016999999999</v>
      </c>
      <c r="Z20" s="43"/>
    </row>
    <row r="21" spans="1:26">
      <c r="A21" s="15" t="s">
        <v>17</v>
      </c>
      <c r="B21" s="22">
        <v>258.52309000000002</v>
      </c>
      <c r="C21" s="43">
        <v>1.8741283</v>
      </c>
      <c r="D21" s="22">
        <v>260.48027000000002</v>
      </c>
      <c r="E21" s="43">
        <v>1.5604095</v>
      </c>
      <c r="F21" s="22">
        <v>234.56152</v>
      </c>
      <c r="G21" s="43">
        <v>1.4334931</v>
      </c>
      <c r="H21" s="22">
        <v>268.26609999999999</v>
      </c>
      <c r="I21" s="43">
        <v>2.0916095000000001</v>
      </c>
      <c r="J21" s="22">
        <v>270.82270999999997</v>
      </c>
      <c r="K21" s="43">
        <v>1.3774207999999999</v>
      </c>
      <c r="L21" s="22">
        <v>245.70164</v>
      </c>
      <c r="M21" s="43">
        <v>1.4443474000000001</v>
      </c>
      <c r="N21" s="72">
        <f t="shared" si="0"/>
        <v>9.7430099999999698</v>
      </c>
      <c r="O21" s="43">
        <v>2.5114703999999999</v>
      </c>
      <c r="P21" s="22">
        <f t="shared" si="1"/>
        <v>10.342439999999954</v>
      </c>
      <c r="Q21" s="43">
        <v>2.0012964000000002</v>
      </c>
      <c r="R21" s="22">
        <f t="shared" si="2"/>
        <v>11.140119999999996</v>
      </c>
      <c r="S21" s="43">
        <v>2.0697382000000002</v>
      </c>
      <c r="T21" s="22">
        <v>11.30761</v>
      </c>
      <c r="U21" s="43">
        <v>2.4783091000000002</v>
      </c>
      <c r="V21" s="22">
        <v>14.34943</v>
      </c>
      <c r="W21" s="43">
        <v>1.7584907999999999</v>
      </c>
      <c r="X21" s="22">
        <v>10.538600000000001</v>
      </c>
      <c r="Y21" s="60">
        <v>1.9622824000000001</v>
      </c>
    </row>
    <row r="22" spans="1:26">
      <c r="A22" s="15" t="s">
        <v>18</v>
      </c>
      <c r="B22" s="22">
        <v>268.98635000000002</v>
      </c>
      <c r="C22" s="43">
        <v>2.3310925999999998</v>
      </c>
      <c r="D22" s="22">
        <v>273.82756999999998</v>
      </c>
      <c r="E22" s="43">
        <v>1.7655034999999999</v>
      </c>
      <c r="F22" s="22">
        <v>251.42309</v>
      </c>
      <c r="G22" s="43">
        <v>1.8983620000000001</v>
      </c>
      <c r="H22" s="22">
        <v>281.24029999999999</v>
      </c>
      <c r="I22" s="43">
        <v>2.6041316999999999</v>
      </c>
      <c r="J22" s="22">
        <v>286.0421</v>
      </c>
      <c r="K22" s="43">
        <v>1.9304262000000001</v>
      </c>
      <c r="L22" s="22">
        <v>274.58641999999998</v>
      </c>
      <c r="M22" s="43">
        <v>1.8329572000000001</v>
      </c>
      <c r="N22" s="72">
        <f t="shared" si="0"/>
        <v>12.253949999999975</v>
      </c>
      <c r="O22" s="43">
        <v>3.3613449000000002</v>
      </c>
      <c r="P22" s="22">
        <f t="shared" si="1"/>
        <v>12.214530000000025</v>
      </c>
      <c r="Q22" s="43">
        <v>2.5767006000000001</v>
      </c>
      <c r="R22" s="22">
        <f t="shared" si="2"/>
        <v>23.163329999999974</v>
      </c>
      <c r="S22" s="43">
        <v>2.5533929999999998</v>
      </c>
      <c r="T22" s="22">
        <v>14.41217</v>
      </c>
      <c r="U22" s="43">
        <v>3.4163828000000001</v>
      </c>
      <c r="V22" s="22">
        <v>11.72335</v>
      </c>
      <c r="W22" s="43">
        <v>2.4965804999999999</v>
      </c>
      <c r="X22" s="22">
        <v>14.93052</v>
      </c>
      <c r="Y22" s="60">
        <v>2.4209198000000001</v>
      </c>
    </row>
    <row r="23" spans="1:26">
      <c r="A23" s="89" t="s">
        <v>77</v>
      </c>
      <c r="B23" s="22">
        <v>249.94989000000001</v>
      </c>
      <c r="C23" s="43">
        <v>4.4386793000000004</v>
      </c>
      <c r="D23" s="22">
        <v>253.24542</v>
      </c>
      <c r="E23" s="43">
        <v>1.9019678</v>
      </c>
      <c r="F23" s="22">
        <v>242.99924999999999</v>
      </c>
      <c r="G23" s="43">
        <v>1.989492</v>
      </c>
      <c r="H23" s="22">
        <v>255.28013000000001</v>
      </c>
      <c r="I23" s="43">
        <v>3.1735579999999999</v>
      </c>
      <c r="J23" s="22">
        <v>255.76947000000001</v>
      </c>
      <c r="K23" s="43">
        <v>2.2186775999999999</v>
      </c>
      <c r="L23" s="22">
        <v>255.37839</v>
      </c>
      <c r="M23" s="43">
        <v>2.3557234</v>
      </c>
      <c r="N23" s="72">
        <f t="shared" si="0"/>
        <v>5.3302400000000034</v>
      </c>
      <c r="O23" s="43">
        <v>5.8938299000000001</v>
      </c>
      <c r="P23" s="22">
        <f t="shared" si="1"/>
        <v>2.5240500000000168</v>
      </c>
      <c r="Q23" s="43">
        <v>2.7455520999999998</v>
      </c>
      <c r="R23" s="22">
        <f t="shared" si="2"/>
        <v>12.379140000000007</v>
      </c>
      <c r="S23" s="43">
        <v>3.0363566999999998</v>
      </c>
      <c r="T23" s="22">
        <v>8.7343170000000008</v>
      </c>
      <c r="U23" s="43">
        <v>6.0233597999999997</v>
      </c>
      <c r="V23" s="22">
        <v>5.8518499999999998</v>
      </c>
      <c r="W23" s="43">
        <v>2.6049774000000001</v>
      </c>
      <c r="X23" s="22">
        <v>9.7962009999999999</v>
      </c>
      <c r="Y23" s="60">
        <v>2.9761201000000002</v>
      </c>
    </row>
    <row r="24" spans="1:26">
      <c r="A24" s="15" t="s">
        <v>19</v>
      </c>
      <c r="B24" s="22">
        <v>252.5643</v>
      </c>
      <c r="C24" s="43">
        <v>3.0283680999999998</v>
      </c>
      <c r="D24" s="22">
        <v>256.91271</v>
      </c>
      <c r="E24" s="43">
        <v>1.3925338</v>
      </c>
      <c r="F24" s="22">
        <v>238.0265</v>
      </c>
      <c r="G24" s="43">
        <v>2.0826028000000001</v>
      </c>
      <c r="H24" s="22">
        <v>263.39427999999998</v>
      </c>
      <c r="I24" s="43">
        <v>3.266032</v>
      </c>
      <c r="J24" s="22">
        <v>269.77933000000002</v>
      </c>
      <c r="K24" s="43">
        <v>1.9289932000000001</v>
      </c>
      <c r="L24" s="22">
        <v>250.43299999999999</v>
      </c>
      <c r="M24" s="43">
        <v>2.3685562</v>
      </c>
      <c r="N24" s="72">
        <f t="shared" si="0"/>
        <v>10.829979999999978</v>
      </c>
      <c r="O24" s="43">
        <v>4.4898821</v>
      </c>
      <c r="P24" s="22">
        <f t="shared" si="1"/>
        <v>12.866620000000012</v>
      </c>
      <c r="Q24" s="43">
        <v>2.2588848000000001</v>
      </c>
      <c r="R24" s="22">
        <f t="shared" si="2"/>
        <v>12.406499999999994</v>
      </c>
      <c r="S24" s="43">
        <v>3.0823412000000001</v>
      </c>
      <c r="T24" s="22">
        <v>14.133749999999999</v>
      </c>
      <c r="U24" s="43">
        <v>4.3373131999999996</v>
      </c>
      <c r="V24" s="22">
        <v>16.484760000000001</v>
      </c>
      <c r="W24" s="43">
        <v>2.1794197</v>
      </c>
      <c r="X24" s="22">
        <v>15.36096</v>
      </c>
      <c r="Y24" s="60">
        <v>2.7162118</v>
      </c>
    </row>
    <row r="25" spans="1:26">
      <c r="A25" s="89" t="s">
        <v>78</v>
      </c>
      <c r="B25" s="22">
        <v>250.41621000000001</v>
      </c>
      <c r="C25" s="43">
        <v>2.2761654</v>
      </c>
      <c r="D25" s="22">
        <v>253.25102999999999</v>
      </c>
      <c r="E25" s="43">
        <v>1.730612</v>
      </c>
      <c r="F25" s="22">
        <v>231.17113000000001</v>
      </c>
      <c r="G25" s="43">
        <v>2.2315141000000001</v>
      </c>
      <c r="H25" s="22">
        <v>251.37494000000001</v>
      </c>
      <c r="I25" s="43">
        <v>2.6973191999999999</v>
      </c>
      <c r="J25" s="22">
        <v>269.56727999999998</v>
      </c>
      <c r="K25" s="43">
        <v>2.1358328000000002</v>
      </c>
      <c r="L25" s="22">
        <v>242.81183999999999</v>
      </c>
      <c r="M25" s="43">
        <v>2.5609126999999998</v>
      </c>
      <c r="N25" s="72">
        <f t="shared" si="0"/>
        <v>0.95873000000000275</v>
      </c>
      <c r="O25" s="43">
        <v>3.1165752000000002</v>
      </c>
      <c r="P25" s="22">
        <f t="shared" si="1"/>
        <v>16.316249999999997</v>
      </c>
      <c r="Q25" s="43">
        <v>2.8028982999999998</v>
      </c>
      <c r="R25" s="22">
        <f t="shared" si="2"/>
        <v>11.640709999999984</v>
      </c>
      <c r="S25" s="43">
        <v>3.3733203</v>
      </c>
      <c r="T25" s="22">
        <v>3.1021030000000001</v>
      </c>
      <c r="U25" s="43">
        <v>3.1741386</v>
      </c>
      <c r="V25" s="22">
        <v>23.92042</v>
      </c>
      <c r="W25" s="43">
        <v>2.7059772999999998</v>
      </c>
      <c r="X25" s="22">
        <v>14.393090000000001</v>
      </c>
      <c r="Y25" s="60">
        <v>3.1621728</v>
      </c>
    </row>
    <row r="26" spans="1:26">
      <c r="A26" s="15" t="s">
        <v>20</v>
      </c>
      <c r="B26" s="22">
        <v>251.83618999999999</v>
      </c>
      <c r="C26" s="43">
        <v>3.3314232000000001</v>
      </c>
      <c r="D26" s="22">
        <v>250.04386</v>
      </c>
      <c r="E26" s="43">
        <v>1.9497409000000001</v>
      </c>
      <c r="F26" s="22">
        <v>230.91006999999999</v>
      </c>
      <c r="G26" s="43">
        <v>2.0170667</v>
      </c>
      <c r="H26" s="22">
        <v>250.87738999999999</v>
      </c>
      <c r="I26" s="43">
        <v>3.8335607999999999</v>
      </c>
      <c r="J26" s="22">
        <v>261.65395000000001</v>
      </c>
      <c r="K26" s="43">
        <v>2.0928376000000002</v>
      </c>
      <c r="L26" s="22">
        <v>243.23882</v>
      </c>
      <c r="M26" s="43">
        <v>2.2177210999999999</v>
      </c>
      <c r="N26" s="72">
        <f t="shared" si="0"/>
        <v>-0.95879999999999654</v>
      </c>
      <c r="O26" s="43">
        <v>5.0076514999999997</v>
      </c>
      <c r="P26" s="22">
        <f t="shared" si="1"/>
        <v>11.610090000000014</v>
      </c>
      <c r="Q26" s="43">
        <v>2.6827632000000001</v>
      </c>
      <c r="R26" s="22">
        <f t="shared" si="2"/>
        <v>12.328750000000014</v>
      </c>
      <c r="S26" s="43">
        <v>2.9941721000000001</v>
      </c>
      <c r="T26" s="22">
        <v>-0.10611429999999999</v>
      </c>
      <c r="U26" s="43">
        <v>4.9143080000000001</v>
      </c>
      <c r="V26" s="22">
        <v>15.3428</v>
      </c>
      <c r="W26" s="43">
        <v>2.4246995</v>
      </c>
      <c r="X26" s="22">
        <v>11.272209999999999</v>
      </c>
      <c r="Y26" s="60">
        <v>2.7028226000000002</v>
      </c>
    </row>
    <row r="27" spans="1:26">
      <c r="A27" s="15" t="s">
        <v>21</v>
      </c>
      <c r="B27" s="22">
        <v>278.64949999999999</v>
      </c>
      <c r="C27" s="43">
        <v>2.8427793000000001</v>
      </c>
      <c r="D27" s="22">
        <v>290.67725999999999</v>
      </c>
      <c r="E27" s="43">
        <v>1.4125881</v>
      </c>
      <c r="F27" s="22">
        <v>274.35347999999999</v>
      </c>
      <c r="G27" s="43">
        <v>1.5272281999999999</v>
      </c>
      <c r="H27" s="22">
        <v>287.238</v>
      </c>
      <c r="I27" s="43">
        <v>3.0437021999999998</v>
      </c>
      <c r="J27" s="22">
        <v>303.42361</v>
      </c>
      <c r="K27" s="43">
        <v>1.3146310999999999</v>
      </c>
      <c r="L27" s="22">
        <v>288.08476999999999</v>
      </c>
      <c r="M27" s="43">
        <v>1.7950412</v>
      </c>
      <c r="N27" s="72">
        <f t="shared" si="0"/>
        <v>8.5885000000000105</v>
      </c>
      <c r="O27" s="43">
        <v>3.7823954</v>
      </c>
      <c r="P27" s="22">
        <f t="shared" si="1"/>
        <v>12.746350000000007</v>
      </c>
      <c r="Q27" s="43">
        <v>1.9295009999999999</v>
      </c>
      <c r="R27" s="22">
        <f t="shared" si="2"/>
        <v>13.731290000000001</v>
      </c>
      <c r="S27" s="43">
        <v>2.3726536999999999</v>
      </c>
      <c r="T27" s="22">
        <v>9.5327079999999995</v>
      </c>
      <c r="U27" s="43">
        <v>3.7277874999999998</v>
      </c>
      <c r="V27" s="22">
        <v>13.734349999999999</v>
      </c>
      <c r="W27" s="43">
        <v>1.8524769999999999</v>
      </c>
      <c r="X27" s="22">
        <v>11.145820000000001</v>
      </c>
      <c r="Y27" s="60">
        <v>2.2494448</v>
      </c>
    </row>
    <row r="28" spans="1:26">
      <c r="A28" s="15" t="s">
        <v>23</v>
      </c>
      <c r="B28" s="22">
        <v>279.29135000000002</v>
      </c>
      <c r="C28" s="43">
        <v>2.1676695000000001</v>
      </c>
      <c r="D28" s="22">
        <v>270.85574000000003</v>
      </c>
      <c r="E28" s="43">
        <v>1.1735534000000001</v>
      </c>
      <c r="F28" s="22">
        <v>235.29214999999999</v>
      </c>
      <c r="G28" s="43">
        <v>1.6684962999999999</v>
      </c>
      <c r="H28" s="22">
        <v>282.84005999999999</v>
      </c>
      <c r="I28" s="43">
        <v>2.4808048</v>
      </c>
      <c r="J28" s="22">
        <v>279.33181000000002</v>
      </c>
      <c r="K28" s="43">
        <v>1.2662857999999999</v>
      </c>
      <c r="L28" s="22">
        <v>250.81531000000001</v>
      </c>
      <c r="M28" s="43">
        <v>1.3800570999999999</v>
      </c>
      <c r="N28" s="72">
        <f t="shared" si="0"/>
        <v>3.5487099999999714</v>
      </c>
      <c r="O28" s="43">
        <v>2.6292857000000001</v>
      </c>
      <c r="P28" s="22">
        <f t="shared" si="1"/>
        <v>8.4760699999999929</v>
      </c>
      <c r="Q28" s="43">
        <v>1.4956081000000001</v>
      </c>
      <c r="R28" s="22">
        <f t="shared" si="2"/>
        <v>15.523160000000018</v>
      </c>
      <c r="S28" s="43">
        <v>2.1272085000000001</v>
      </c>
      <c r="T28" s="22">
        <v>3.469449</v>
      </c>
      <c r="U28" s="43">
        <v>2.5868734</v>
      </c>
      <c r="V28" s="22">
        <v>8.1933190000000007</v>
      </c>
      <c r="W28" s="43">
        <v>1.4924599999999999</v>
      </c>
      <c r="X28" s="22">
        <v>5.8849400000000003</v>
      </c>
      <c r="Y28" s="60">
        <v>1.9828699999999999</v>
      </c>
    </row>
    <row r="29" spans="1:26">
      <c r="A29" s="15" t="s">
        <v>24</v>
      </c>
      <c r="B29" s="22">
        <v>280.87680999999998</v>
      </c>
      <c r="C29" s="43">
        <v>2.4434146999999999</v>
      </c>
      <c r="D29" s="22">
        <v>281.36394999999999</v>
      </c>
      <c r="E29" s="43">
        <v>2.0284184999999999</v>
      </c>
      <c r="F29" s="22">
        <v>260.28487000000001</v>
      </c>
      <c r="G29" s="43">
        <v>1.3867651000000001</v>
      </c>
      <c r="H29" s="22">
        <v>289.69769000000002</v>
      </c>
      <c r="I29" s="43">
        <v>2.4570395999999999</v>
      </c>
      <c r="J29" s="22">
        <v>298.45024000000001</v>
      </c>
      <c r="K29" s="43">
        <v>1.9019558999999999</v>
      </c>
      <c r="L29" s="22">
        <v>279.33087999999998</v>
      </c>
      <c r="M29" s="43">
        <v>1.8328262</v>
      </c>
      <c r="N29" s="72">
        <f t="shared" si="0"/>
        <v>8.8208800000000451</v>
      </c>
      <c r="O29" s="43">
        <v>3.4302964999999999</v>
      </c>
      <c r="P29" s="22">
        <f t="shared" si="1"/>
        <v>17.08629000000002</v>
      </c>
      <c r="Q29" s="43">
        <v>2.638023</v>
      </c>
      <c r="R29" s="22">
        <f t="shared" si="2"/>
        <v>19.046009999999967</v>
      </c>
      <c r="S29" s="43">
        <v>2.2471339000000001</v>
      </c>
      <c r="T29" s="22">
        <v>10.20739</v>
      </c>
      <c r="U29" s="43">
        <v>3.1768111999999999</v>
      </c>
      <c r="V29" s="22">
        <v>17.617899999999999</v>
      </c>
      <c r="W29" s="43">
        <v>2.0355960999999998</v>
      </c>
      <c r="X29" s="22">
        <v>15.10641</v>
      </c>
      <c r="Y29" s="60">
        <v>2.0295855</v>
      </c>
    </row>
    <row r="30" spans="1:26">
      <c r="A30" s="89" t="s">
        <v>79</v>
      </c>
      <c r="B30" s="22">
        <v>262.85278</v>
      </c>
      <c r="C30" s="43">
        <v>2.2005009000000002</v>
      </c>
      <c r="D30" s="22">
        <v>270.52949000000001</v>
      </c>
      <c r="E30" s="43">
        <v>1.7373883999999999</v>
      </c>
      <c r="F30" s="22">
        <v>260.68421000000001</v>
      </c>
      <c r="G30" s="43">
        <v>1.917003</v>
      </c>
      <c r="H30" s="22">
        <v>270.58523000000002</v>
      </c>
      <c r="I30" s="43">
        <v>2.7698591000000001</v>
      </c>
      <c r="J30" s="22">
        <v>285.79854</v>
      </c>
      <c r="K30" s="43">
        <v>2.3243003999999998</v>
      </c>
      <c r="L30" s="22">
        <v>273.45060999999998</v>
      </c>
      <c r="M30" s="43">
        <v>2.1393000999999998</v>
      </c>
      <c r="N30" s="72">
        <f t="shared" si="0"/>
        <v>7.7324500000000285</v>
      </c>
      <c r="O30" s="43">
        <v>3.4676456</v>
      </c>
      <c r="P30" s="22">
        <f t="shared" si="1"/>
        <v>15.269049999999993</v>
      </c>
      <c r="Q30" s="43">
        <v>2.7502545</v>
      </c>
      <c r="R30" s="22">
        <f t="shared" si="2"/>
        <v>12.766399999999976</v>
      </c>
      <c r="S30" s="43">
        <v>2.6784686999999998</v>
      </c>
      <c r="T30" s="22">
        <v>10.25407</v>
      </c>
      <c r="U30" s="43">
        <v>3.1485246</v>
      </c>
      <c r="V30" s="22">
        <v>16.78623</v>
      </c>
      <c r="W30" s="43">
        <v>2.6152696</v>
      </c>
      <c r="X30" s="22">
        <v>11.70172</v>
      </c>
      <c r="Y30" s="60">
        <v>2.2364701</v>
      </c>
    </row>
    <row r="31" spans="1:26">
      <c r="A31" s="15" t="s">
        <v>33</v>
      </c>
      <c r="B31" s="22">
        <v>257.16212999999999</v>
      </c>
      <c r="C31" s="43">
        <v>4.3769958999999998</v>
      </c>
      <c r="D31" s="22">
        <v>260.80968999999999</v>
      </c>
      <c r="E31" s="43">
        <v>2.3178071999999998</v>
      </c>
      <c r="F31" s="22">
        <v>240.57470000000001</v>
      </c>
      <c r="G31" s="43">
        <v>2.5382017000000001</v>
      </c>
      <c r="H31" s="22">
        <v>269.62997999999999</v>
      </c>
      <c r="I31" s="43">
        <v>4.1749814000000001</v>
      </c>
      <c r="J31" s="22">
        <v>272.81137000000001</v>
      </c>
      <c r="K31" s="43">
        <v>2.7731724999999998</v>
      </c>
      <c r="L31" s="22">
        <v>257.30772000000002</v>
      </c>
      <c r="M31" s="43">
        <v>2.8835684000000001</v>
      </c>
      <c r="N31" s="72">
        <f t="shared" si="0"/>
        <v>12.467849999999999</v>
      </c>
      <c r="O31" s="43">
        <v>5.1918173999999997</v>
      </c>
      <c r="P31" s="22">
        <f t="shared" si="1"/>
        <v>12.001680000000022</v>
      </c>
      <c r="Q31" s="43">
        <v>2.7865034</v>
      </c>
      <c r="R31" s="22">
        <f t="shared" si="2"/>
        <v>16.73302000000001</v>
      </c>
      <c r="S31" s="43">
        <v>3.6475184999999999</v>
      </c>
      <c r="T31" s="22">
        <v>13.04073</v>
      </c>
      <c r="U31" s="43">
        <v>4.7592109999999996</v>
      </c>
      <c r="V31" s="22">
        <v>15.230840000000001</v>
      </c>
      <c r="W31" s="43">
        <v>2.3866344000000002</v>
      </c>
      <c r="X31" s="22">
        <v>13.09247</v>
      </c>
      <c r="Y31" s="60">
        <v>3.4730338999999999</v>
      </c>
    </row>
    <row r="32" spans="1:26">
      <c r="A32" s="15" t="s">
        <v>25</v>
      </c>
      <c r="B32" s="22">
        <v>266.0641</v>
      </c>
      <c r="C32" s="43">
        <v>2.1968605000000001</v>
      </c>
      <c r="D32" s="22">
        <v>279.70096999999998</v>
      </c>
      <c r="E32" s="43">
        <v>1.8823023000000001</v>
      </c>
      <c r="F32" s="22">
        <v>263.68338</v>
      </c>
      <c r="G32" s="43">
        <v>1.7744925</v>
      </c>
      <c r="H32" s="22">
        <v>275.57819999999998</v>
      </c>
      <c r="I32" s="43">
        <v>2.5257198000000001</v>
      </c>
      <c r="J32" s="22">
        <v>294.10500999999999</v>
      </c>
      <c r="K32" s="43">
        <v>1.7566417000000001</v>
      </c>
      <c r="L32" s="22">
        <v>281.35253</v>
      </c>
      <c r="M32" s="43">
        <v>1.6759189000000001</v>
      </c>
      <c r="N32" s="72">
        <f t="shared" si="0"/>
        <v>9.5140999999999849</v>
      </c>
      <c r="O32" s="43">
        <v>3.2367887</v>
      </c>
      <c r="P32" s="22">
        <f t="shared" si="1"/>
        <v>14.404040000000009</v>
      </c>
      <c r="Q32" s="43">
        <v>2.4573442999999999</v>
      </c>
      <c r="R32" s="22">
        <f t="shared" si="2"/>
        <v>17.669150000000002</v>
      </c>
      <c r="S32" s="43">
        <v>2.4606116</v>
      </c>
      <c r="T32" s="22">
        <v>9.9721869999999999</v>
      </c>
      <c r="U32" s="43">
        <v>3.0907553999999999</v>
      </c>
      <c r="V32" s="22">
        <v>19.713039999999999</v>
      </c>
      <c r="W32" s="43">
        <v>2.2365993999999998</v>
      </c>
      <c r="X32" s="22">
        <v>16.868639999999999</v>
      </c>
      <c r="Y32" s="60">
        <v>2.3395595999999999</v>
      </c>
    </row>
    <row r="33" spans="1:35">
      <c r="A33" s="15" t="s">
        <v>26</v>
      </c>
      <c r="B33" s="22">
        <v>268.49369999999999</v>
      </c>
      <c r="C33" s="43">
        <v>1.5330888</v>
      </c>
      <c r="D33" s="22">
        <v>263.89251000000002</v>
      </c>
      <c r="E33" s="43">
        <v>1.5395376000000001</v>
      </c>
      <c r="F33" s="22">
        <v>249.71418</v>
      </c>
      <c r="G33" s="43">
        <v>1.7022584000000001</v>
      </c>
      <c r="H33" s="22">
        <v>268.68702999999999</v>
      </c>
      <c r="I33" s="43">
        <v>1.3633742</v>
      </c>
      <c r="J33" s="22">
        <v>269.24795</v>
      </c>
      <c r="K33" s="43">
        <v>1.9657324</v>
      </c>
      <c r="L33" s="22">
        <v>247.79679999999999</v>
      </c>
      <c r="M33" s="43">
        <v>2.1968222000000002</v>
      </c>
      <c r="N33" s="72">
        <f t="shared" si="0"/>
        <v>0.19333000000000311</v>
      </c>
      <c r="O33" s="43">
        <v>1.8682609999999999</v>
      </c>
      <c r="P33" s="22">
        <f t="shared" si="1"/>
        <v>5.3554399999999873</v>
      </c>
      <c r="Q33" s="43">
        <v>2.1783242</v>
      </c>
      <c r="R33" s="22">
        <f t="shared" si="2"/>
        <v>-1.9173800000000085</v>
      </c>
      <c r="S33" s="43">
        <v>2.7513885</v>
      </c>
      <c r="T33" s="22">
        <v>2.2770039999999998</v>
      </c>
      <c r="U33" s="43">
        <v>1.8719007999999999</v>
      </c>
      <c r="V33" s="22">
        <v>10.375</v>
      </c>
      <c r="W33" s="43">
        <v>2.1809584000000002</v>
      </c>
      <c r="X33" s="22">
        <v>1.234343</v>
      </c>
      <c r="Y33" s="60">
        <v>2.5826389000000001</v>
      </c>
    </row>
    <row r="34" spans="1:35">
      <c r="A34" s="15" t="s">
        <v>27</v>
      </c>
      <c r="B34" s="22">
        <v>277.35645</v>
      </c>
      <c r="C34" s="43">
        <v>2.2177074000000001</v>
      </c>
      <c r="D34" s="22">
        <v>277.54331999999999</v>
      </c>
      <c r="E34" s="43">
        <v>1.6456831000000001</v>
      </c>
      <c r="F34" s="22">
        <v>270.42338999999998</v>
      </c>
      <c r="G34" s="43">
        <v>1.3945835</v>
      </c>
      <c r="H34" s="22">
        <v>278.58326</v>
      </c>
      <c r="I34" s="43">
        <v>2.3340888999999998</v>
      </c>
      <c r="J34" s="22">
        <v>282.37123000000003</v>
      </c>
      <c r="K34" s="43">
        <v>1.6093618000000001</v>
      </c>
      <c r="L34" s="22">
        <v>270.14148999999998</v>
      </c>
      <c r="M34" s="43">
        <v>1.8266990000000001</v>
      </c>
      <c r="N34" s="72">
        <f t="shared" si="0"/>
        <v>1.2268100000000004</v>
      </c>
      <c r="O34" s="43">
        <v>2.8824350000000001</v>
      </c>
      <c r="P34" s="22">
        <f t="shared" si="1"/>
        <v>4.8279100000000312</v>
      </c>
      <c r="Q34" s="43">
        <v>2.1221486000000001</v>
      </c>
      <c r="R34" s="22">
        <f t="shared" si="2"/>
        <v>-0.28190000000000737</v>
      </c>
      <c r="S34" s="43">
        <v>2.2392656</v>
      </c>
      <c r="T34" s="22">
        <v>0.81847999999999999</v>
      </c>
      <c r="U34" s="43">
        <v>2.8685344000000002</v>
      </c>
      <c r="V34" s="22">
        <v>5.9433930000000004</v>
      </c>
      <c r="W34" s="43">
        <v>1.8525925000000001</v>
      </c>
      <c r="X34" s="22">
        <v>-3.1081745999999999</v>
      </c>
      <c r="Y34" s="60">
        <v>2.0685614999999999</v>
      </c>
    </row>
    <row r="35" spans="1:35">
      <c r="A35" s="89" t="s">
        <v>80</v>
      </c>
      <c r="B35" s="22">
        <v>272.72035</v>
      </c>
      <c r="C35" s="43">
        <v>2.7011843999999998</v>
      </c>
      <c r="D35" s="22">
        <v>266.77253999999999</v>
      </c>
      <c r="E35" s="43">
        <v>1.9020518</v>
      </c>
      <c r="F35" s="22">
        <v>239.36283</v>
      </c>
      <c r="G35" s="43">
        <v>1.8497545</v>
      </c>
      <c r="H35" s="22">
        <v>272.78109000000001</v>
      </c>
      <c r="I35" s="43">
        <v>2.6433900000000001</v>
      </c>
      <c r="J35" s="22">
        <v>272.68536999999998</v>
      </c>
      <c r="K35" s="43">
        <v>2.1788422999999999</v>
      </c>
      <c r="L35" s="22">
        <v>243.19540000000001</v>
      </c>
      <c r="M35" s="43">
        <v>1.7032471</v>
      </c>
      <c r="N35" s="72">
        <f t="shared" si="0"/>
        <v>6.0740000000009786E-2</v>
      </c>
      <c r="O35" s="43">
        <v>3.7500121000000002</v>
      </c>
      <c r="P35" s="22">
        <f t="shared" si="1"/>
        <v>5.9128299999999854</v>
      </c>
      <c r="Q35" s="43">
        <v>2.7365206</v>
      </c>
      <c r="R35" s="22">
        <f t="shared" si="2"/>
        <v>3.832570000000004</v>
      </c>
      <c r="S35" s="43">
        <v>2.3550327000000002</v>
      </c>
      <c r="T35" s="22">
        <v>0.86696899999999999</v>
      </c>
      <c r="U35" s="43">
        <v>3.7605306999999999</v>
      </c>
      <c r="V35" s="22">
        <v>14.314550000000001</v>
      </c>
      <c r="W35" s="43">
        <v>2.5481155000000002</v>
      </c>
      <c r="X35" s="22">
        <v>3.26844</v>
      </c>
      <c r="Y35" s="60">
        <v>2.0346712999999998</v>
      </c>
    </row>
    <row r="36" spans="1:35">
      <c r="A36" s="15" t="s">
        <v>28</v>
      </c>
      <c r="B36" s="22">
        <v>251.80126999999999</v>
      </c>
      <c r="C36" s="43">
        <v>2.0709021999999999</v>
      </c>
      <c r="D36" s="22">
        <v>249.99152000000001</v>
      </c>
      <c r="E36" s="43">
        <v>1.4521162000000001</v>
      </c>
      <c r="F36" s="22">
        <v>225.21953999999999</v>
      </c>
      <c r="G36" s="43">
        <v>1.5460387</v>
      </c>
      <c r="H36" s="22">
        <v>258.28913999999997</v>
      </c>
      <c r="I36" s="43">
        <v>2.4274505</v>
      </c>
      <c r="J36" s="22">
        <v>261.76994000000002</v>
      </c>
      <c r="K36" s="43">
        <v>1.4380506</v>
      </c>
      <c r="L36" s="22">
        <v>239.10723999999999</v>
      </c>
      <c r="M36" s="43">
        <v>1.650622</v>
      </c>
      <c r="N36" s="72">
        <f t="shared" si="0"/>
        <v>6.4878699999999867</v>
      </c>
      <c r="O36" s="43">
        <v>2.9338582999999998</v>
      </c>
      <c r="P36" s="22">
        <f t="shared" si="1"/>
        <v>11.778420000000011</v>
      </c>
      <c r="Q36" s="43">
        <v>2.1567669999999999</v>
      </c>
      <c r="R36" s="22">
        <f t="shared" si="2"/>
        <v>13.887699999999995</v>
      </c>
      <c r="S36" s="43">
        <v>2.3060453999999999</v>
      </c>
      <c r="T36" s="22">
        <v>10.891859999999999</v>
      </c>
      <c r="U36" s="43">
        <v>2.7777778999999998</v>
      </c>
      <c r="V36" s="22">
        <v>16.276730000000001</v>
      </c>
      <c r="W36" s="43">
        <v>2.0984452</v>
      </c>
      <c r="X36" s="22">
        <v>13.424099999999999</v>
      </c>
      <c r="Y36" s="60">
        <v>2.0377367</v>
      </c>
    </row>
    <row r="37" spans="1:35">
      <c r="A37" s="15" t="s">
        <v>29</v>
      </c>
      <c r="B37" s="22">
        <v>273.58508</v>
      </c>
      <c r="C37" s="43">
        <v>2.4529342999999999</v>
      </c>
      <c r="D37" s="22">
        <v>279.65251999999998</v>
      </c>
      <c r="E37" s="43">
        <v>1.8047711</v>
      </c>
      <c r="F37" s="22">
        <v>264.81439</v>
      </c>
      <c r="G37" s="43">
        <v>1.7134577</v>
      </c>
      <c r="H37" s="22">
        <v>282.48068999999998</v>
      </c>
      <c r="I37" s="43">
        <v>2.4393359000000001</v>
      </c>
      <c r="J37" s="22">
        <v>293.8442</v>
      </c>
      <c r="K37" s="43">
        <v>1.944113</v>
      </c>
      <c r="L37" s="22">
        <v>279.52737999999999</v>
      </c>
      <c r="M37" s="43">
        <v>2.2239040999999999</v>
      </c>
      <c r="N37" s="72">
        <f t="shared" si="0"/>
        <v>8.8956099999999765</v>
      </c>
      <c r="O37" s="43">
        <v>3.4474811000000001</v>
      </c>
      <c r="P37" s="22">
        <f t="shared" si="1"/>
        <v>14.191680000000019</v>
      </c>
      <c r="Q37" s="43">
        <v>2.6994753999999999</v>
      </c>
      <c r="R37" s="22">
        <f t="shared" si="2"/>
        <v>14.712989999999991</v>
      </c>
      <c r="S37" s="43">
        <v>2.6549418</v>
      </c>
      <c r="T37" s="22">
        <v>7.9525090000000001</v>
      </c>
      <c r="U37" s="43">
        <v>3.2588371999999999</v>
      </c>
      <c r="V37" s="22">
        <v>19.439340000000001</v>
      </c>
      <c r="W37" s="43">
        <v>2.6269803999999999</v>
      </c>
      <c r="X37" s="22">
        <v>16.748930000000001</v>
      </c>
      <c r="Y37" s="60">
        <v>2.4667248000000002</v>
      </c>
    </row>
    <row r="38" spans="1:35">
      <c r="A38" s="89" t="s">
        <v>81</v>
      </c>
      <c r="B38" s="22">
        <v>227.95717999999999</v>
      </c>
      <c r="C38" s="43">
        <v>3.426717</v>
      </c>
      <c r="D38" s="22">
        <v>211.25595000000001</v>
      </c>
      <c r="E38" s="43">
        <v>2.5702311</v>
      </c>
      <c r="F38" s="22">
        <v>180.64057</v>
      </c>
      <c r="G38" s="43">
        <v>4.4231445000000003</v>
      </c>
      <c r="H38" s="22">
        <v>239.25773000000001</v>
      </c>
      <c r="I38" s="43">
        <v>3.1715363000000001</v>
      </c>
      <c r="J38" s="22">
        <v>235.64579000000001</v>
      </c>
      <c r="K38" s="43">
        <v>2.8944434999999999</v>
      </c>
      <c r="L38" s="22">
        <v>222.91347999999999</v>
      </c>
      <c r="M38" s="43">
        <v>2.6177674999999998</v>
      </c>
      <c r="N38" s="72">
        <f t="shared" si="0"/>
        <v>11.300550000000015</v>
      </c>
      <c r="O38" s="43">
        <v>4.3255219</v>
      </c>
      <c r="P38" s="22">
        <f t="shared" si="1"/>
        <v>24.389839999999992</v>
      </c>
      <c r="Q38" s="43">
        <v>2.9476108999999999</v>
      </c>
      <c r="R38" s="22">
        <f t="shared" si="2"/>
        <v>42.272909999999996</v>
      </c>
      <c r="S38" s="43">
        <v>5.1351396999999999</v>
      </c>
      <c r="T38" s="22">
        <v>8.0229009999999992</v>
      </c>
      <c r="U38" s="43">
        <v>4.1718687000000001</v>
      </c>
      <c r="V38" s="22">
        <v>18.915579999999999</v>
      </c>
      <c r="W38" s="43">
        <v>2.9342909000000001</v>
      </c>
      <c r="X38" s="22">
        <v>33.037750000000003</v>
      </c>
      <c r="Y38" s="60">
        <v>4.5301985</v>
      </c>
    </row>
    <row r="39" spans="1:35">
      <c r="A39" s="15" t="s">
        <v>30</v>
      </c>
      <c r="B39" s="22">
        <v>245.00797</v>
      </c>
      <c r="C39" s="43">
        <v>2.9901330000000002</v>
      </c>
      <c r="D39" s="22">
        <v>251.24422000000001</v>
      </c>
      <c r="E39" s="43">
        <v>1.7807824999999999</v>
      </c>
      <c r="F39" s="22">
        <v>241.27438000000001</v>
      </c>
      <c r="G39" s="43">
        <v>2.1050775000000002</v>
      </c>
      <c r="H39" s="22">
        <v>253.23856000000001</v>
      </c>
      <c r="I39" s="43">
        <v>3.0697611999999999</v>
      </c>
      <c r="J39" s="22">
        <v>266.82258999999999</v>
      </c>
      <c r="K39" s="43">
        <v>2.0146036</v>
      </c>
      <c r="L39" s="22">
        <v>256.69898000000001</v>
      </c>
      <c r="M39" s="43">
        <v>2.0659844000000001</v>
      </c>
      <c r="N39" s="72">
        <f t="shared" si="0"/>
        <v>8.2305900000000065</v>
      </c>
      <c r="O39" s="43">
        <v>4.3025168999999996</v>
      </c>
      <c r="P39" s="22">
        <f t="shared" si="1"/>
        <v>15.578369999999978</v>
      </c>
      <c r="Q39" s="43">
        <v>2.1918687000000001</v>
      </c>
      <c r="R39" s="22">
        <f t="shared" si="2"/>
        <v>15.424599999999998</v>
      </c>
      <c r="S39" s="43">
        <v>2.8477605000000001</v>
      </c>
      <c r="T39" s="22">
        <v>10.59118</v>
      </c>
      <c r="U39" s="43">
        <v>4.0966084</v>
      </c>
      <c r="V39" s="22">
        <v>19.60736</v>
      </c>
      <c r="W39" s="43">
        <v>1.9933064</v>
      </c>
      <c r="X39" s="22">
        <v>15.681800000000001</v>
      </c>
      <c r="Y39" s="60">
        <v>2.7213571999999999</v>
      </c>
    </row>
    <row r="40" spans="1:35">
      <c r="A40" s="18"/>
      <c r="B40" s="22"/>
      <c r="C40" s="43"/>
      <c r="D40" s="22"/>
      <c r="E40" s="43"/>
      <c r="F40" s="22"/>
      <c r="G40" s="43"/>
      <c r="H40" s="22"/>
      <c r="I40" s="43"/>
      <c r="J40" s="22"/>
      <c r="K40" s="43"/>
      <c r="L40" s="22"/>
      <c r="M40" s="43"/>
      <c r="N40" s="18"/>
      <c r="O40" s="7"/>
      <c r="P40" s="7"/>
      <c r="Q40" s="7"/>
      <c r="R40" s="7"/>
      <c r="S40" s="7"/>
      <c r="T40" s="7"/>
      <c r="U40" s="7"/>
      <c r="V40" s="7"/>
      <c r="W40" s="7"/>
      <c r="X40" s="7"/>
      <c r="Y40" s="13"/>
    </row>
    <row r="41" spans="1:35">
      <c r="A41" s="14" t="s">
        <v>143</v>
      </c>
      <c r="B41" s="22">
        <v>263.07429999999999</v>
      </c>
      <c r="C41" s="43">
        <v>0.5156868</v>
      </c>
      <c r="D41" s="22">
        <v>265.26074</v>
      </c>
      <c r="E41" s="43">
        <v>0.35032570000000002</v>
      </c>
      <c r="F41" s="22">
        <v>245.85712000000001</v>
      </c>
      <c r="G41" s="43">
        <v>0.3865381</v>
      </c>
      <c r="H41" s="22">
        <v>269.90319</v>
      </c>
      <c r="I41" s="43">
        <v>0.52114320000000003</v>
      </c>
      <c r="J41" s="22">
        <v>277.65469000000002</v>
      </c>
      <c r="K41" s="43">
        <v>0.38060690000000003</v>
      </c>
      <c r="L41" s="22">
        <v>259.93828999999999</v>
      </c>
      <c r="M41" s="43">
        <v>0.39551219999999998</v>
      </c>
      <c r="N41" s="72">
        <f>H41-B41</f>
        <v>6.8288900000000012</v>
      </c>
      <c r="O41" s="43">
        <v>0.69822930000000005</v>
      </c>
      <c r="P41" s="22">
        <f>J41-D41</f>
        <v>12.393950000000018</v>
      </c>
      <c r="Q41" s="43">
        <v>0.46661740000000002</v>
      </c>
      <c r="R41" s="22">
        <f>L41-F41</f>
        <v>14.081169999999986</v>
      </c>
      <c r="S41" s="43">
        <v>0.52574100000000001</v>
      </c>
      <c r="T41" s="44">
        <v>8.1466150000000006</v>
      </c>
      <c r="U41" s="45">
        <v>0.67766490000000001</v>
      </c>
      <c r="V41" s="22">
        <v>15.201639999999999</v>
      </c>
      <c r="W41" s="43">
        <v>0.4406236</v>
      </c>
      <c r="X41" s="44">
        <v>12.54522</v>
      </c>
      <c r="Y41" s="63">
        <v>0.48748900000000001</v>
      </c>
    </row>
    <row r="42" spans="1:35" s="2" customFormat="1">
      <c r="A42" s="270"/>
      <c r="B42" s="277"/>
      <c r="C42" s="276"/>
      <c r="D42" s="277"/>
      <c r="E42" s="276"/>
      <c r="F42" s="277"/>
      <c r="G42" s="276"/>
      <c r="H42" s="277"/>
      <c r="I42" s="276"/>
      <c r="J42" s="277"/>
      <c r="K42" s="276"/>
      <c r="L42" s="277"/>
      <c r="M42" s="285"/>
      <c r="N42" s="300"/>
      <c r="O42" s="285"/>
      <c r="P42" s="284"/>
      <c r="Q42" s="285"/>
      <c r="R42" s="284"/>
      <c r="S42" s="285"/>
      <c r="T42" s="284"/>
      <c r="U42" s="285"/>
      <c r="V42" s="284"/>
      <c r="W42" s="285"/>
      <c r="X42" s="284"/>
      <c r="Y42" s="301"/>
    </row>
    <row r="43" spans="1:35">
      <c r="A43" s="21" t="s">
        <v>35</v>
      </c>
      <c r="B43" s="7"/>
      <c r="C43" s="50"/>
      <c r="D43" s="7"/>
      <c r="E43" s="50"/>
      <c r="F43" s="7"/>
      <c r="G43" s="50"/>
      <c r="H43" s="7"/>
      <c r="I43" s="50"/>
      <c r="J43" s="7"/>
      <c r="K43" s="50"/>
      <c r="L43" s="7"/>
      <c r="M43" s="50"/>
      <c r="N43" s="18"/>
      <c r="O43" s="7"/>
      <c r="P43" s="7"/>
      <c r="Q43" s="7"/>
      <c r="R43" s="7"/>
      <c r="S43" s="7"/>
      <c r="T43" s="7"/>
      <c r="U43" s="7"/>
      <c r="V43" s="7"/>
      <c r="W43" s="7"/>
      <c r="X43" s="7"/>
      <c r="Y43" s="13"/>
    </row>
    <row r="44" spans="1:35">
      <c r="A44" s="15" t="s">
        <v>252</v>
      </c>
      <c r="B44" s="22">
        <v>264.55772000000002</v>
      </c>
      <c r="C44" s="43">
        <v>2.8644802</v>
      </c>
      <c r="D44" s="22">
        <v>269.24238000000003</v>
      </c>
      <c r="E44" s="43">
        <v>1.5490084</v>
      </c>
      <c r="F44" s="22">
        <v>250.27690000000001</v>
      </c>
      <c r="G44" s="43">
        <v>1.8866320000000001</v>
      </c>
      <c r="H44" s="22">
        <v>263.86935999999997</v>
      </c>
      <c r="I44" s="43">
        <v>3.2076451000000001</v>
      </c>
      <c r="J44" s="22">
        <v>273.47586999999999</v>
      </c>
      <c r="K44" s="43">
        <v>2.1665448999999999</v>
      </c>
      <c r="L44" s="22">
        <v>266.00855999999999</v>
      </c>
      <c r="M44" s="43">
        <v>1.8232410999999999</v>
      </c>
      <c r="N44" s="72">
        <f>H44-B44</f>
        <v>-0.6883600000000456</v>
      </c>
      <c r="O44" s="43">
        <v>4.4611526000000001</v>
      </c>
      <c r="P44" s="22">
        <f>J44-D44</f>
        <v>4.2334899999999607</v>
      </c>
      <c r="Q44" s="43">
        <v>2.6976520000000002</v>
      </c>
      <c r="R44" s="22">
        <f>L44-F44</f>
        <v>15.731659999999977</v>
      </c>
      <c r="S44" s="43">
        <v>2.6386614000000002</v>
      </c>
      <c r="T44" s="22">
        <v>1.061707</v>
      </c>
      <c r="U44" s="43">
        <v>4.634093</v>
      </c>
      <c r="V44" s="22">
        <v>6.2942330000000002</v>
      </c>
      <c r="W44" s="43">
        <v>2.6067749</v>
      </c>
      <c r="X44" s="22">
        <v>13.58131</v>
      </c>
      <c r="Y44" s="60">
        <v>2.6322923</v>
      </c>
    </row>
    <row r="45" spans="1:35">
      <c r="A45" s="89" t="s">
        <v>82</v>
      </c>
      <c r="B45" s="22">
        <v>226.17013</v>
      </c>
      <c r="C45" s="43">
        <v>2.6827708000000001</v>
      </c>
      <c r="D45" s="22">
        <v>206.43789000000001</v>
      </c>
      <c r="E45" s="43">
        <v>1.4973911</v>
      </c>
      <c r="F45" s="22">
        <v>183.42616000000001</v>
      </c>
      <c r="G45" s="43">
        <v>2.5743803999999999</v>
      </c>
      <c r="H45" s="22">
        <v>230.3263</v>
      </c>
      <c r="I45" s="43">
        <v>2.9885638000000001</v>
      </c>
      <c r="J45" s="22">
        <v>215.36014</v>
      </c>
      <c r="K45" s="43">
        <v>2.3567097000000001</v>
      </c>
      <c r="L45" s="22">
        <v>194.37334000000001</v>
      </c>
      <c r="M45" s="43">
        <v>2.6691584000000002</v>
      </c>
      <c r="N45" s="72">
        <f>H45-B45</f>
        <v>4.156170000000003</v>
      </c>
      <c r="O45" s="43">
        <v>3.8315489</v>
      </c>
      <c r="P45" s="22">
        <f>J45-D45</f>
        <v>8.9222499999999911</v>
      </c>
      <c r="Q45" s="43">
        <v>2.7221071000000001</v>
      </c>
      <c r="R45" s="22">
        <f>L45-F45</f>
        <v>10.947180000000003</v>
      </c>
      <c r="S45" s="43">
        <v>3.1120405999999998</v>
      </c>
      <c r="T45" s="22">
        <v>3.6489240000000001</v>
      </c>
      <c r="U45" s="43">
        <v>3.6803968999999999</v>
      </c>
      <c r="V45" s="22">
        <v>1.8617060000000001</v>
      </c>
      <c r="W45" s="43">
        <v>2.5321022000000002</v>
      </c>
      <c r="X45" s="22">
        <v>3.5834929999999998</v>
      </c>
      <c r="Y45" s="60">
        <v>2.9642105999999999</v>
      </c>
    </row>
    <row r="46" spans="1:35">
      <c r="A46" s="89" t="s">
        <v>83</v>
      </c>
      <c r="B46" s="22">
        <v>279.99743000000001</v>
      </c>
      <c r="C46" s="43">
        <v>3.0403965999999998</v>
      </c>
      <c r="D46" s="22">
        <v>272.28395</v>
      </c>
      <c r="E46" s="43">
        <v>2.0698344</v>
      </c>
      <c r="F46" s="22">
        <v>256.53881999999999</v>
      </c>
      <c r="G46" s="43">
        <v>1.7932885999999999</v>
      </c>
      <c r="H46" s="22">
        <v>282.71893</v>
      </c>
      <c r="I46" s="43">
        <v>2.8954140000000002</v>
      </c>
      <c r="J46" s="22">
        <v>275.12979999999999</v>
      </c>
      <c r="K46" s="43">
        <v>2.6701879000000002</v>
      </c>
      <c r="L46" s="22">
        <v>253.78039999999999</v>
      </c>
      <c r="M46" s="43">
        <v>2.1134670999999998</v>
      </c>
      <c r="N46" s="72">
        <f>H46-B46</f>
        <v>2.7214999999999918</v>
      </c>
      <c r="O46" s="43">
        <v>3.8096519</v>
      </c>
      <c r="P46" s="22">
        <f>J46-D46</f>
        <v>2.8458499999999844</v>
      </c>
      <c r="Q46" s="43">
        <v>3.5165047</v>
      </c>
      <c r="R46" s="22">
        <f>L46-F46</f>
        <v>-2.758420000000001</v>
      </c>
      <c r="S46" s="43">
        <v>2.8139821</v>
      </c>
      <c r="T46" s="22">
        <v>4.0535569999999996</v>
      </c>
      <c r="U46" s="43">
        <v>3.7255286999999999</v>
      </c>
      <c r="V46" s="22">
        <v>8.3930089999999993</v>
      </c>
      <c r="W46" s="43">
        <v>3.4003022999999999</v>
      </c>
      <c r="X46" s="22">
        <v>1.1159000000000001E-2</v>
      </c>
      <c r="Y46" s="60">
        <v>2.7706558000000001</v>
      </c>
      <c r="AC46" s="2"/>
      <c r="AD46" s="2"/>
      <c r="AE46" s="2"/>
      <c r="AF46" s="2"/>
      <c r="AG46" s="2"/>
      <c r="AH46" s="2"/>
      <c r="AI46" s="2"/>
    </row>
    <row r="47" spans="1:35">
      <c r="A47" s="94" t="s">
        <v>253</v>
      </c>
      <c r="B47" s="22">
        <v>275.27420999999998</v>
      </c>
      <c r="C47" s="43">
        <v>4.1554967999999999</v>
      </c>
      <c r="D47" s="22">
        <v>271.16897</v>
      </c>
      <c r="E47" s="43">
        <v>3.1460378000000002</v>
      </c>
      <c r="F47" s="22">
        <v>270.17270000000002</v>
      </c>
      <c r="G47" s="43">
        <v>3.4998475999999998</v>
      </c>
      <c r="H47" s="22">
        <v>269.93621000000002</v>
      </c>
      <c r="I47" s="43">
        <v>4.6886881999999996</v>
      </c>
      <c r="J47" s="22">
        <v>267.32673</v>
      </c>
      <c r="K47" s="43">
        <v>3.7512598000000001</v>
      </c>
      <c r="L47" s="22">
        <v>268.67507999999998</v>
      </c>
      <c r="M47" s="43">
        <v>3.4858850000000001</v>
      </c>
      <c r="N47" s="72">
        <f>H47-B47</f>
        <v>-5.3379999999999654</v>
      </c>
      <c r="O47" s="43">
        <v>4.7590589999999997</v>
      </c>
      <c r="P47" s="22">
        <f>J47-D47</f>
        <v>-3.8422400000000039</v>
      </c>
      <c r="Q47" s="43">
        <v>3.2930741000000001</v>
      </c>
      <c r="R47" s="22">
        <f>L47-F47</f>
        <v>-1.4976200000000404</v>
      </c>
      <c r="S47" s="43">
        <v>3.6322828</v>
      </c>
      <c r="T47" s="22">
        <v>-3.9944571</v>
      </c>
      <c r="U47" s="43">
        <v>4.5080090000000004</v>
      </c>
      <c r="V47" s="22">
        <v>-2.0624589000000002</v>
      </c>
      <c r="W47" s="43">
        <v>3.5279579000000001</v>
      </c>
      <c r="X47" s="22">
        <v>0.63152600000000003</v>
      </c>
      <c r="Y47" s="60">
        <v>3.5255638</v>
      </c>
    </row>
    <row r="48" spans="1:35">
      <c r="A48" s="92" t="s">
        <v>84</v>
      </c>
      <c r="B48" s="44">
        <v>287.79347000000001</v>
      </c>
      <c r="C48" s="45">
        <v>2.255744</v>
      </c>
      <c r="D48" s="44">
        <v>265.41424999999998</v>
      </c>
      <c r="E48" s="45">
        <v>1.6992248000000001</v>
      </c>
      <c r="F48" s="44">
        <v>218.66681</v>
      </c>
      <c r="G48" s="45">
        <v>2.1446375</v>
      </c>
      <c r="H48" s="44">
        <v>286.67572000000001</v>
      </c>
      <c r="I48" s="45">
        <v>2.1777199</v>
      </c>
      <c r="J48" s="44">
        <v>284.52233000000001</v>
      </c>
      <c r="K48" s="45">
        <v>1.8507807999999999</v>
      </c>
      <c r="L48" s="44">
        <v>236.28382999999999</v>
      </c>
      <c r="M48" s="45">
        <v>1.9233232</v>
      </c>
      <c r="N48" s="75">
        <f>H48-B48</f>
        <v>-1.1177500000000009</v>
      </c>
      <c r="O48" s="45">
        <v>2.9419987000000001</v>
      </c>
      <c r="P48" s="44">
        <f>J48-D48</f>
        <v>19.108080000000029</v>
      </c>
      <c r="Q48" s="45">
        <v>2.4114213000000002</v>
      </c>
      <c r="R48" s="44">
        <f>L48-F48</f>
        <v>17.617019999999997</v>
      </c>
      <c r="S48" s="45">
        <v>3.0267115000000002</v>
      </c>
      <c r="T48" s="44">
        <v>0.45982000000000001</v>
      </c>
      <c r="U48" s="45">
        <v>2.8845835000000002</v>
      </c>
      <c r="V48" s="44">
        <v>15.28397</v>
      </c>
      <c r="W48" s="45">
        <v>1.9604775999999999</v>
      </c>
      <c r="X48" s="44">
        <v>7.9438940000000002</v>
      </c>
      <c r="Y48" s="63">
        <v>2.3299606000000002</v>
      </c>
    </row>
    <row r="49" spans="1:25" ht="70.5" customHeight="1">
      <c r="A49" s="405" t="s">
        <v>254</v>
      </c>
      <c r="B49" s="405"/>
      <c r="C49" s="405"/>
      <c r="D49" s="405"/>
      <c r="E49" s="405"/>
      <c r="F49" s="405"/>
      <c r="G49" s="405"/>
      <c r="H49" s="405"/>
      <c r="I49" s="405"/>
      <c r="J49" s="405"/>
      <c r="K49" s="405"/>
      <c r="L49" s="405"/>
      <c r="M49" s="405"/>
      <c r="N49" s="405"/>
      <c r="O49" s="405"/>
      <c r="P49" s="405"/>
      <c r="Q49" s="405"/>
      <c r="R49" s="405"/>
      <c r="S49" s="405"/>
      <c r="T49" s="405"/>
      <c r="U49" s="405"/>
      <c r="V49" s="405"/>
      <c r="W49" s="405"/>
      <c r="X49" s="405"/>
      <c r="Y49" s="405"/>
    </row>
    <row r="50" spans="1:25" ht="14.25" customHeight="1">
      <c r="A50" s="331" t="s">
        <v>283</v>
      </c>
      <c r="B50" s="331"/>
      <c r="C50" s="331"/>
      <c r="D50" s="331"/>
      <c r="E50" s="331"/>
      <c r="F50" s="331"/>
      <c r="G50" s="331"/>
      <c r="H50" s="331"/>
      <c r="I50" s="331"/>
      <c r="J50" s="331"/>
      <c r="K50" s="331"/>
      <c r="L50" s="331"/>
      <c r="M50" s="331"/>
      <c r="N50" s="331"/>
      <c r="O50" s="331"/>
      <c r="P50" s="331"/>
      <c r="Q50" s="331"/>
      <c r="R50" s="331"/>
      <c r="S50" s="331"/>
      <c r="T50" s="331"/>
      <c r="U50" s="331"/>
      <c r="V50" s="331"/>
      <c r="W50" s="331"/>
      <c r="X50" s="331"/>
      <c r="Y50" s="331"/>
    </row>
    <row r="51" spans="1:25" ht="6.75" customHeight="1">
      <c r="A51" s="406"/>
      <c r="B51" s="406"/>
      <c r="C51" s="406"/>
      <c r="D51" s="406"/>
      <c r="E51" s="406"/>
      <c r="F51" s="406"/>
      <c r="G51" s="406"/>
      <c r="H51" s="406"/>
      <c r="I51" s="406"/>
      <c r="J51" s="406"/>
      <c r="K51" s="406"/>
      <c r="L51" s="406"/>
      <c r="M51" s="406"/>
      <c r="N51" s="406"/>
      <c r="O51" s="406"/>
      <c r="P51" s="406"/>
      <c r="Q51" s="406"/>
      <c r="R51" s="406"/>
      <c r="S51" s="406"/>
      <c r="T51" s="406"/>
      <c r="U51" s="406"/>
      <c r="V51" s="406"/>
      <c r="W51" s="406"/>
      <c r="X51" s="406"/>
      <c r="Y51" s="406"/>
    </row>
    <row r="52" spans="1:25" ht="6.75" customHeight="1">
      <c r="A52" s="406"/>
      <c r="B52" s="406"/>
      <c r="C52" s="406"/>
      <c r="D52" s="406"/>
      <c r="E52" s="406"/>
      <c r="F52" s="406"/>
      <c r="G52" s="406"/>
      <c r="H52" s="406"/>
      <c r="I52" s="406"/>
      <c r="J52" s="406"/>
      <c r="K52" s="406"/>
      <c r="L52" s="406"/>
      <c r="M52" s="406"/>
      <c r="N52" s="406"/>
      <c r="O52" s="406"/>
      <c r="P52" s="406"/>
      <c r="Q52" s="406"/>
      <c r="R52" s="406"/>
      <c r="S52" s="406"/>
      <c r="T52" s="406"/>
      <c r="U52" s="406"/>
      <c r="V52" s="406"/>
      <c r="W52" s="406"/>
      <c r="X52" s="406"/>
      <c r="Y52" s="406"/>
    </row>
    <row r="53" spans="1:25" ht="6.75" customHeight="1">
      <c r="A53" s="406"/>
      <c r="B53" s="406"/>
      <c r="C53" s="406"/>
      <c r="D53" s="406"/>
      <c r="E53" s="406"/>
      <c r="F53" s="406"/>
      <c r="G53" s="406"/>
      <c r="H53" s="406"/>
      <c r="I53" s="406"/>
      <c r="J53" s="406"/>
      <c r="K53" s="406"/>
      <c r="L53" s="406"/>
      <c r="M53" s="406"/>
      <c r="N53" s="406"/>
      <c r="O53" s="406"/>
      <c r="P53" s="406"/>
      <c r="Q53" s="406"/>
      <c r="R53" s="406"/>
      <c r="S53" s="406"/>
      <c r="T53" s="406"/>
      <c r="U53" s="406"/>
      <c r="V53" s="406"/>
      <c r="W53" s="406"/>
      <c r="X53" s="406"/>
      <c r="Y53" s="406"/>
    </row>
    <row r="54" spans="1:25" ht="14.25" customHeight="1">
      <c r="A54" s="1" t="s">
        <v>258</v>
      </c>
      <c r="B54" s="2"/>
      <c r="C54" s="2"/>
      <c r="D54" s="2"/>
      <c r="E54" s="2"/>
      <c r="F54" s="2"/>
      <c r="G54" s="2"/>
    </row>
    <row r="55" spans="1:25" ht="14.25" customHeight="1"/>
    <row r="56" spans="1:25" ht="14.25" customHeight="1"/>
  </sheetData>
  <mergeCells count="21">
    <mergeCell ref="A2:Y4"/>
    <mergeCell ref="B8:C8"/>
    <mergeCell ref="D8:E8"/>
    <mergeCell ref="F8:G8"/>
    <mergeCell ref="H8:I8"/>
    <mergeCell ref="B6:G7"/>
    <mergeCell ref="H6:M7"/>
    <mergeCell ref="J8:K8"/>
    <mergeCell ref="L8:M8"/>
    <mergeCell ref="N6:Y6"/>
    <mergeCell ref="N7:S7"/>
    <mergeCell ref="T7:Y7"/>
    <mergeCell ref="N8:O8"/>
    <mergeCell ref="P8:Q8"/>
    <mergeCell ref="R8:S8"/>
    <mergeCell ref="T8:U8"/>
    <mergeCell ref="V8:W8"/>
    <mergeCell ref="X8:Y8"/>
    <mergeCell ref="A51:Y53"/>
    <mergeCell ref="A49:Y49"/>
    <mergeCell ref="A50:Y50"/>
  </mergeCells>
  <pageMargins left="0.7" right="0.7" top="0.75" bottom="0.75" header="0.3" footer="0.3"/>
  <pageSetup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A1:U54"/>
  <sheetViews>
    <sheetView zoomScaleNormal="100" workbookViewId="0">
      <selection activeCell="B6" sqref="B6"/>
    </sheetView>
  </sheetViews>
  <sheetFormatPr defaultRowHeight="12.75"/>
  <cols>
    <col min="1" max="1" width="16.7109375" style="2" customWidth="1"/>
    <col min="2" max="11" width="5.28515625" style="2" customWidth="1"/>
    <col min="12" max="21" width="5.7109375" style="2" customWidth="1"/>
    <col min="22" max="16384" width="9.140625" style="2"/>
  </cols>
  <sheetData>
    <row r="1" spans="1:21">
      <c r="A1" s="1" t="s">
        <v>175</v>
      </c>
      <c r="B1" s="1"/>
      <c r="C1" s="1"/>
      <c r="D1" s="1"/>
      <c r="E1" s="1"/>
      <c r="F1" s="1"/>
      <c r="G1" s="1"/>
      <c r="H1" s="1"/>
      <c r="I1" s="1"/>
      <c r="J1" s="1"/>
      <c r="K1" s="1"/>
      <c r="L1" s="1"/>
      <c r="M1" s="1"/>
      <c r="N1" s="1"/>
      <c r="O1" s="1"/>
      <c r="P1" s="1"/>
      <c r="Q1" s="1"/>
      <c r="R1" s="1"/>
      <c r="S1" s="1"/>
      <c r="T1" s="1"/>
      <c r="U1" s="1"/>
    </row>
    <row r="2" spans="1:21" ht="12.75" customHeight="1">
      <c r="A2" s="332" t="s">
        <v>86</v>
      </c>
      <c r="B2" s="332"/>
      <c r="C2" s="332"/>
      <c r="D2" s="332"/>
      <c r="E2" s="332"/>
      <c r="F2" s="332"/>
      <c r="G2" s="332"/>
      <c r="H2" s="332"/>
      <c r="I2" s="332"/>
      <c r="J2" s="332"/>
      <c r="K2" s="332"/>
      <c r="L2" s="332"/>
      <c r="M2" s="332"/>
      <c r="N2" s="332"/>
      <c r="O2" s="332"/>
      <c r="P2" s="332"/>
      <c r="Q2" s="332"/>
      <c r="R2" s="332"/>
      <c r="S2" s="332"/>
      <c r="T2" s="332"/>
      <c r="U2" s="332"/>
    </row>
    <row r="3" spans="1:21">
      <c r="A3" s="332"/>
      <c r="B3" s="332"/>
      <c r="C3" s="332"/>
      <c r="D3" s="332"/>
      <c r="E3" s="332"/>
      <c r="F3" s="332"/>
      <c r="G3" s="332"/>
      <c r="H3" s="332"/>
      <c r="I3" s="332"/>
      <c r="J3" s="332"/>
      <c r="K3" s="332"/>
      <c r="L3" s="332"/>
      <c r="M3" s="332"/>
      <c r="N3" s="332"/>
      <c r="O3" s="332"/>
      <c r="P3" s="332"/>
      <c r="Q3" s="332"/>
      <c r="R3" s="332"/>
      <c r="S3" s="332"/>
      <c r="T3" s="332"/>
      <c r="U3" s="332"/>
    </row>
    <row r="4" spans="1:21">
      <c r="A4" s="332"/>
      <c r="B4" s="332"/>
      <c r="C4" s="332"/>
      <c r="D4" s="332"/>
      <c r="E4" s="332"/>
      <c r="F4" s="332"/>
      <c r="G4" s="332"/>
      <c r="H4" s="332"/>
      <c r="I4" s="332"/>
      <c r="J4" s="332"/>
      <c r="K4" s="332"/>
      <c r="L4" s="332"/>
      <c r="M4" s="332"/>
      <c r="N4" s="332"/>
      <c r="O4" s="332"/>
      <c r="P4" s="332"/>
      <c r="Q4" s="332"/>
      <c r="R4" s="332"/>
      <c r="S4" s="332"/>
      <c r="T4" s="332"/>
      <c r="U4" s="332"/>
    </row>
    <row r="5" spans="1:21">
      <c r="A5" s="28"/>
      <c r="B5" s="28"/>
      <c r="C5" s="28"/>
      <c r="D5" s="28"/>
      <c r="E5" s="28"/>
      <c r="F5" s="28"/>
      <c r="G5" s="28"/>
      <c r="H5" s="28"/>
      <c r="I5" s="28"/>
      <c r="J5" s="28"/>
      <c r="K5" s="28"/>
      <c r="L5" s="28"/>
      <c r="M5" s="28"/>
      <c r="N5" s="28"/>
      <c r="O5" s="28"/>
      <c r="P5" s="28"/>
      <c r="Q5" s="28"/>
      <c r="R5" s="28"/>
      <c r="S5" s="28"/>
      <c r="T5" s="28"/>
      <c r="U5" s="28"/>
    </row>
    <row r="6" spans="1:21" customFormat="1"/>
    <row r="7" spans="1:21" ht="15">
      <c r="A7" s="5"/>
      <c r="B7" s="347" t="s">
        <v>59</v>
      </c>
      <c r="C7" s="348"/>
      <c r="D7" s="348"/>
      <c r="E7" s="348"/>
      <c r="F7" s="348"/>
      <c r="G7" s="348"/>
      <c r="H7" s="348"/>
      <c r="I7" s="348"/>
      <c r="J7" s="348"/>
      <c r="K7" s="349"/>
      <c r="L7" s="347" t="s">
        <v>58</v>
      </c>
      <c r="M7" s="348"/>
      <c r="N7" s="348"/>
      <c r="O7" s="348"/>
      <c r="P7" s="348"/>
      <c r="Q7" s="348"/>
      <c r="R7" s="348"/>
      <c r="S7" s="348"/>
      <c r="T7" s="348"/>
      <c r="U7" s="349"/>
    </row>
    <row r="8" spans="1:21" ht="24" customHeight="1">
      <c r="A8"/>
      <c r="B8" s="341" t="s">
        <v>48</v>
      </c>
      <c r="C8" s="342"/>
      <c r="D8" s="341" t="s">
        <v>49</v>
      </c>
      <c r="E8" s="342"/>
      <c r="F8" s="341" t="s">
        <v>50</v>
      </c>
      <c r="G8" s="342"/>
      <c r="H8" s="341" t="s">
        <v>51</v>
      </c>
      <c r="I8" s="342"/>
      <c r="J8" s="341" t="s">
        <v>279</v>
      </c>
      <c r="K8" s="342"/>
      <c r="L8" s="341" t="s">
        <v>48</v>
      </c>
      <c r="M8" s="342"/>
      <c r="N8" s="341" t="s">
        <v>49</v>
      </c>
      <c r="O8" s="342"/>
      <c r="P8" s="341" t="s">
        <v>50</v>
      </c>
      <c r="Q8" s="342"/>
      <c r="R8" s="341" t="s">
        <v>51</v>
      </c>
      <c r="S8" s="342"/>
      <c r="T8" s="341" t="s">
        <v>279</v>
      </c>
      <c r="U8" s="342"/>
    </row>
    <row r="9" spans="1:21" s="11" customFormat="1" ht="20.25" customHeight="1">
      <c r="A9" s="80"/>
      <c r="B9" s="56" t="s">
        <v>52</v>
      </c>
      <c r="C9" s="57" t="s">
        <v>39</v>
      </c>
      <c r="D9" s="56" t="s">
        <v>52</v>
      </c>
      <c r="E9" s="57" t="s">
        <v>39</v>
      </c>
      <c r="F9" s="56" t="s">
        <v>52</v>
      </c>
      <c r="G9" s="57" t="s">
        <v>39</v>
      </c>
      <c r="H9" s="56" t="s">
        <v>52</v>
      </c>
      <c r="I9" s="57" t="s">
        <v>39</v>
      </c>
      <c r="J9" s="56" t="s">
        <v>52</v>
      </c>
      <c r="K9" s="57" t="s">
        <v>39</v>
      </c>
      <c r="L9" s="56" t="s">
        <v>52</v>
      </c>
      <c r="M9" s="57" t="s">
        <v>39</v>
      </c>
      <c r="N9" s="56" t="s">
        <v>52</v>
      </c>
      <c r="O9" s="57" t="s">
        <v>39</v>
      </c>
      <c r="P9" s="56" t="s">
        <v>52</v>
      </c>
      <c r="Q9" s="57" t="s">
        <v>39</v>
      </c>
      <c r="R9" s="56" t="s">
        <v>52</v>
      </c>
      <c r="S9" s="57" t="s">
        <v>39</v>
      </c>
      <c r="T9" s="56" t="s">
        <v>52</v>
      </c>
      <c r="U9" s="57" t="s">
        <v>39</v>
      </c>
    </row>
    <row r="10" spans="1:21">
      <c r="A10" s="81" t="s">
        <v>75</v>
      </c>
      <c r="B10" s="35"/>
      <c r="C10" s="35"/>
      <c r="D10" s="35"/>
      <c r="E10" s="35"/>
      <c r="F10" s="35"/>
      <c r="G10" s="35"/>
      <c r="H10" s="35"/>
      <c r="I10" s="35"/>
      <c r="J10" s="35"/>
      <c r="K10" s="59"/>
      <c r="L10" s="35"/>
      <c r="M10" s="35"/>
      <c r="N10" s="35"/>
      <c r="O10" s="35"/>
      <c r="P10" s="35"/>
      <c r="Q10" s="35"/>
      <c r="R10" s="35"/>
      <c r="S10" s="35"/>
      <c r="T10" s="35"/>
      <c r="U10" s="59"/>
    </row>
    <row r="11" spans="1:21">
      <c r="A11" s="15" t="s">
        <v>10</v>
      </c>
      <c r="B11" s="22">
        <v>3.3145050999999999</v>
      </c>
      <c r="C11" s="37">
        <v>0.39332660000000003</v>
      </c>
      <c r="D11" s="16">
        <v>9.0188746999999996</v>
      </c>
      <c r="E11" s="37">
        <v>0.71490540000000002</v>
      </c>
      <c r="F11" s="16">
        <v>29.299457</v>
      </c>
      <c r="G11" s="37">
        <v>1.0869371999999999</v>
      </c>
      <c r="H11" s="16">
        <v>40.192525000000003</v>
      </c>
      <c r="I11" s="37">
        <v>1.3615733000000001</v>
      </c>
      <c r="J11" s="16">
        <v>15.729468000000001</v>
      </c>
      <c r="K11" s="60">
        <v>0.83758379999999999</v>
      </c>
      <c r="L11" s="16">
        <v>2.9448918000000002</v>
      </c>
      <c r="M11" s="37">
        <v>0.4312955</v>
      </c>
      <c r="N11" s="16">
        <v>9.8338216999999997</v>
      </c>
      <c r="O11" s="37">
        <v>0.79089330000000002</v>
      </c>
      <c r="P11" s="16">
        <v>29.017412</v>
      </c>
      <c r="Q11" s="37">
        <v>1.1339836999999999</v>
      </c>
      <c r="R11" s="16">
        <v>38.539776000000003</v>
      </c>
      <c r="S11" s="37">
        <v>1.2679411</v>
      </c>
      <c r="T11" s="16">
        <v>18.295148000000001</v>
      </c>
      <c r="U11" s="60">
        <v>1.1135044999999999</v>
      </c>
    </row>
    <row r="12" spans="1:21" ht="12.75" customHeight="1">
      <c r="A12" s="15" t="s">
        <v>11</v>
      </c>
      <c r="B12" s="16">
        <v>2.3878159000000001</v>
      </c>
      <c r="C12" s="37">
        <v>0.4322897</v>
      </c>
      <c r="D12" s="16">
        <v>13.459811999999999</v>
      </c>
      <c r="E12" s="37">
        <v>0.88127829999999996</v>
      </c>
      <c r="F12" s="16">
        <v>39.080857000000002</v>
      </c>
      <c r="G12" s="37">
        <v>1.3785839</v>
      </c>
      <c r="H12" s="16">
        <v>35.935977000000001</v>
      </c>
      <c r="I12" s="37">
        <v>1.3132604999999999</v>
      </c>
      <c r="J12" s="16">
        <v>7.3117834000000004</v>
      </c>
      <c r="K12" s="60">
        <v>0.52418469999999995</v>
      </c>
      <c r="L12" s="16">
        <v>2.5167986999999998</v>
      </c>
      <c r="M12" s="37">
        <v>0.47556789999999999</v>
      </c>
      <c r="N12" s="16">
        <v>12.211478</v>
      </c>
      <c r="O12" s="37">
        <v>0.91218719999999998</v>
      </c>
      <c r="P12" s="16">
        <v>35.258515000000003</v>
      </c>
      <c r="Q12" s="37">
        <v>1.2749071000000001</v>
      </c>
      <c r="R12" s="16">
        <v>38.657482999999999</v>
      </c>
      <c r="S12" s="37">
        <v>1.2463837</v>
      </c>
      <c r="T12" s="16">
        <v>9.5246007000000006</v>
      </c>
      <c r="U12" s="60">
        <v>0.67791140000000005</v>
      </c>
    </row>
    <row r="13" spans="1:21">
      <c r="A13" s="15" t="s">
        <v>12</v>
      </c>
      <c r="B13" s="16">
        <v>3.8407743000000001</v>
      </c>
      <c r="C13" s="37">
        <v>0.3015467</v>
      </c>
      <c r="D13" s="16">
        <v>12.773403999999999</v>
      </c>
      <c r="E13" s="37">
        <v>0.50900860000000003</v>
      </c>
      <c r="F13" s="16">
        <v>32.346612</v>
      </c>
      <c r="G13" s="37">
        <v>0.99592800000000004</v>
      </c>
      <c r="H13" s="16">
        <v>37.261583999999999</v>
      </c>
      <c r="I13" s="37">
        <v>0.87214259999999999</v>
      </c>
      <c r="J13" s="16">
        <v>12.831077000000001</v>
      </c>
      <c r="K13" s="60">
        <v>0.587588</v>
      </c>
      <c r="L13" s="16">
        <v>3.7880856999999999</v>
      </c>
      <c r="M13" s="37">
        <v>0.32857969999999997</v>
      </c>
      <c r="N13" s="16">
        <v>12.362659000000001</v>
      </c>
      <c r="O13" s="37">
        <v>0.71966719999999995</v>
      </c>
      <c r="P13" s="16">
        <v>31.080048000000001</v>
      </c>
      <c r="Q13" s="37">
        <v>0.87972729999999999</v>
      </c>
      <c r="R13" s="16">
        <v>37.319600999999999</v>
      </c>
      <c r="S13" s="37">
        <v>1.0394808</v>
      </c>
      <c r="T13" s="16">
        <v>14.646947000000001</v>
      </c>
      <c r="U13" s="60">
        <v>0.7022851</v>
      </c>
    </row>
    <row r="14" spans="1:21">
      <c r="A14" s="89" t="s">
        <v>76</v>
      </c>
      <c r="B14" s="16">
        <v>22.240945</v>
      </c>
      <c r="C14" s="37">
        <v>1.6976604</v>
      </c>
      <c r="D14" s="16">
        <v>33.554805000000002</v>
      </c>
      <c r="E14" s="37">
        <v>1.9250351000000001</v>
      </c>
      <c r="F14" s="16">
        <v>31.477601</v>
      </c>
      <c r="G14" s="37">
        <v>1.6648033</v>
      </c>
      <c r="H14" s="16">
        <v>11.279392</v>
      </c>
      <c r="I14" s="37">
        <v>1.7228091000000001</v>
      </c>
      <c r="J14" s="16">
        <v>1.1333013999999999</v>
      </c>
      <c r="K14" s="60">
        <v>0.40590080000000001</v>
      </c>
      <c r="L14" s="16">
        <v>18.377352999999999</v>
      </c>
      <c r="M14" s="37">
        <v>1.6379348</v>
      </c>
      <c r="N14" s="16">
        <v>32.548248999999998</v>
      </c>
      <c r="O14" s="37">
        <v>1.7780422</v>
      </c>
      <c r="P14" s="16">
        <v>32.139018999999998</v>
      </c>
      <c r="Q14" s="37">
        <v>1.9618605</v>
      </c>
      <c r="R14" s="16">
        <v>14.577337999999999</v>
      </c>
      <c r="S14" s="37">
        <v>1.6504922</v>
      </c>
      <c r="T14" s="16">
        <v>2.1285872000000001</v>
      </c>
      <c r="U14" s="60">
        <v>0.65165720000000005</v>
      </c>
    </row>
    <row r="15" spans="1:21">
      <c r="A15" s="15" t="s">
        <v>13</v>
      </c>
      <c r="B15" s="16">
        <v>1.7911817999999999</v>
      </c>
      <c r="C15" s="37">
        <v>0.53334590000000004</v>
      </c>
      <c r="D15" s="16">
        <v>10.539317</v>
      </c>
      <c r="E15" s="37">
        <v>1.1181068999999999</v>
      </c>
      <c r="F15" s="16">
        <v>38.492305999999999</v>
      </c>
      <c r="G15" s="37">
        <v>1.837107</v>
      </c>
      <c r="H15" s="16">
        <v>40.660966000000002</v>
      </c>
      <c r="I15" s="37">
        <v>1.8868111000000001</v>
      </c>
      <c r="J15" s="16">
        <v>7.8436586999999998</v>
      </c>
      <c r="K15" s="60">
        <v>0.87827270000000002</v>
      </c>
      <c r="L15" s="16">
        <v>1.2834589000000001</v>
      </c>
      <c r="M15" s="37">
        <v>0.39242149999999998</v>
      </c>
      <c r="N15" s="16">
        <v>9.9894388000000003</v>
      </c>
      <c r="O15" s="37">
        <v>1.2091978000000001</v>
      </c>
      <c r="P15" s="16">
        <v>36.484642000000001</v>
      </c>
      <c r="Q15" s="37">
        <v>2.0676342000000001</v>
      </c>
      <c r="R15" s="16">
        <v>42.222499999999997</v>
      </c>
      <c r="S15" s="37">
        <v>1.9516285</v>
      </c>
      <c r="T15" s="16">
        <v>9.4498888000000001</v>
      </c>
      <c r="U15" s="60">
        <v>1.2121949000000001</v>
      </c>
    </row>
    <row r="16" spans="1:21">
      <c r="A16" s="15" t="s">
        <v>14</v>
      </c>
      <c r="B16" s="16">
        <v>3.3829137999999999</v>
      </c>
      <c r="C16" s="37">
        <v>0.36882039999999999</v>
      </c>
      <c r="D16" s="16">
        <v>10.980188</v>
      </c>
      <c r="E16" s="37">
        <v>0.79231739999999995</v>
      </c>
      <c r="F16" s="16">
        <v>35.722284999999999</v>
      </c>
      <c r="G16" s="37">
        <v>1.2463944</v>
      </c>
      <c r="H16" s="16">
        <v>40.587519</v>
      </c>
      <c r="I16" s="37">
        <v>1.1885942</v>
      </c>
      <c r="J16" s="16">
        <v>9.0752691999999993</v>
      </c>
      <c r="K16" s="60">
        <v>0.68336339999999995</v>
      </c>
      <c r="L16" s="16">
        <v>4.2323189000000001</v>
      </c>
      <c r="M16" s="37">
        <v>0.41776249999999998</v>
      </c>
      <c r="N16" s="16">
        <v>12.784952000000001</v>
      </c>
      <c r="O16" s="37">
        <v>0.75355799999999995</v>
      </c>
      <c r="P16" s="16">
        <v>32.246155999999999</v>
      </c>
      <c r="Q16" s="37">
        <v>1.0350619000000001</v>
      </c>
      <c r="R16" s="16">
        <v>39.297862000000002</v>
      </c>
      <c r="S16" s="37">
        <v>1.1297934999999999</v>
      </c>
      <c r="T16" s="16">
        <v>10.925119</v>
      </c>
      <c r="U16" s="60">
        <v>0.70137240000000001</v>
      </c>
    </row>
    <row r="17" spans="1:21">
      <c r="A17" s="15" t="s">
        <v>32</v>
      </c>
      <c r="B17" s="16">
        <v>3.3920829000000001</v>
      </c>
      <c r="C17" s="37">
        <v>0.51124420000000004</v>
      </c>
      <c r="D17" s="16">
        <v>12.736616</v>
      </c>
      <c r="E17" s="37">
        <v>0.90927630000000004</v>
      </c>
      <c r="F17" s="16">
        <v>34.501292999999997</v>
      </c>
      <c r="G17" s="37">
        <v>1.4107206000000001</v>
      </c>
      <c r="H17" s="16">
        <v>36.306764999999999</v>
      </c>
      <c r="I17" s="37">
        <v>1.2470294</v>
      </c>
      <c r="J17" s="16">
        <v>11.754493999999999</v>
      </c>
      <c r="K17" s="60">
        <v>0.91295859999999995</v>
      </c>
      <c r="L17" s="16">
        <v>3.1967237000000002</v>
      </c>
      <c r="M17" s="37">
        <v>0.56959599999999999</v>
      </c>
      <c r="N17" s="16">
        <v>13.410786999999999</v>
      </c>
      <c r="O17" s="37">
        <v>1.0818563000000001</v>
      </c>
      <c r="P17" s="16">
        <v>31.71781</v>
      </c>
      <c r="Q17" s="37">
        <v>1.2149882000000001</v>
      </c>
      <c r="R17" s="16">
        <v>35.592959999999998</v>
      </c>
      <c r="S17" s="37">
        <v>1.3727585</v>
      </c>
      <c r="T17" s="16">
        <v>14.634397999999999</v>
      </c>
      <c r="U17" s="60">
        <v>1.001336</v>
      </c>
    </row>
    <row r="18" spans="1:21">
      <c r="A18" s="15" t="s">
        <v>15</v>
      </c>
      <c r="B18" s="16">
        <v>1.6617192999999999</v>
      </c>
      <c r="C18" s="37">
        <v>0.24441750000000001</v>
      </c>
      <c r="D18" s="16">
        <v>10.829843</v>
      </c>
      <c r="E18" s="37">
        <v>0.60766830000000005</v>
      </c>
      <c r="F18" s="16">
        <v>34.335096999999998</v>
      </c>
      <c r="G18" s="37">
        <v>0.85877060000000005</v>
      </c>
      <c r="H18" s="16">
        <v>41.219774000000001</v>
      </c>
      <c r="I18" s="37">
        <v>1.1037039</v>
      </c>
      <c r="J18" s="16">
        <v>11.739228000000001</v>
      </c>
      <c r="K18" s="60">
        <v>0.58493600000000001</v>
      </c>
      <c r="L18" s="16">
        <v>2.3910374000000001</v>
      </c>
      <c r="M18" s="37">
        <v>0.32316400000000001</v>
      </c>
      <c r="N18" s="16">
        <v>11.195179</v>
      </c>
      <c r="O18" s="37">
        <v>0.72401749999999998</v>
      </c>
      <c r="P18" s="16">
        <v>34.204884999999997</v>
      </c>
      <c r="Q18" s="37">
        <v>1.0761186</v>
      </c>
      <c r="R18" s="16">
        <v>39.919311999999998</v>
      </c>
      <c r="S18" s="37">
        <v>1.2305295000000001</v>
      </c>
      <c r="T18" s="16">
        <v>11.724109</v>
      </c>
      <c r="U18" s="60">
        <v>0.8388892</v>
      </c>
    </row>
    <row r="19" spans="1:21">
      <c r="A19" s="15" t="s">
        <v>16</v>
      </c>
      <c r="B19" s="16">
        <v>2.3176424</v>
      </c>
      <c r="C19" s="37">
        <v>0.3909454</v>
      </c>
      <c r="D19" s="16">
        <v>7.3976186999999998</v>
      </c>
      <c r="E19" s="37">
        <v>0.66028739999999997</v>
      </c>
      <c r="F19" s="16">
        <v>26.060262000000002</v>
      </c>
      <c r="G19" s="37">
        <v>1.2164679</v>
      </c>
      <c r="H19" s="16">
        <v>41.783974000000001</v>
      </c>
      <c r="I19" s="37">
        <v>1.1024427000000001</v>
      </c>
      <c r="J19" s="16">
        <v>22.440501999999999</v>
      </c>
      <c r="K19" s="60">
        <v>0.90791319999999998</v>
      </c>
      <c r="L19" s="16">
        <v>2.9945993</v>
      </c>
      <c r="M19" s="37">
        <v>0.3864303</v>
      </c>
      <c r="N19" s="16">
        <v>8.5006836000000003</v>
      </c>
      <c r="O19" s="37">
        <v>0.72557369999999999</v>
      </c>
      <c r="P19" s="16">
        <v>26.939283</v>
      </c>
      <c r="Q19" s="37">
        <v>1.0272475999999999</v>
      </c>
      <c r="R19" s="16">
        <v>39.626277000000002</v>
      </c>
      <c r="S19" s="37">
        <v>1.1077284000000001</v>
      </c>
      <c r="T19" s="16">
        <v>21.939157000000002</v>
      </c>
      <c r="U19" s="60">
        <v>0.95956819999999998</v>
      </c>
    </row>
    <row r="20" spans="1:21">
      <c r="A20" s="15" t="s">
        <v>31</v>
      </c>
      <c r="B20" s="16">
        <v>2.5958885999999999</v>
      </c>
      <c r="C20" s="37">
        <v>0.34650320000000001</v>
      </c>
      <c r="D20" s="16">
        <v>12.28581</v>
      </c>
      <c r="E20" s="37">
        <v>0.78591279999999997</v>
      </c>
      <c r="F20" s="16">
        <v>31.058195999999999</v>
      </c>
      <c r="G20" s="37">
        <v>1.2514130000000001</v>
      </c>
      <c r="H20" s="16">
        <v>38.440683</v>
      </c>
      <c r="I20" s="37">
        <v>1.3369093999999999</v>
      </c>
      <c r="J20" s="16">
        <v>10.314545000000001</v>
      </c>
      <c r="K20" s="60">
        <v>0.95786780000000005</v>
      </c>
      <c r="L20" s="16">
        <v>2.8995891999999999</v>
      </c>
      <c r="M20" s="37">
        <v>0.4069161</v>
      </c>
      <c r="N20" s="16">
        <v>10.290794999999999</v>
      </c>
      <c r="O20" s="37">
        <v>0.8209767</v>
      </c>
      <c r="P20" s="16">
        <v>28.173532000000002</v>
      </c>
      <c r="Q20" s="37">
        <v>1.0455734999999999</v>
      </c>
      <c r="R20" s="16">
        <v>39.227217000000003</v>
      </c>
      <c r="S20" s="37">
        <v>1.33541</v>
      </c>
      <c r="T20" s="16">
        <v>14.403193</v>
      </c>
      <c r="U20" s="60">
        <v>0.72828230000000005</v>
      </c>
    </row>
    <row r="21" spans="1:21">
      <c r="A21" s="15" t="s">
        <v>17</v>
      </c>
      <c r="B21" s="16">
        <v>5.4580349999999997</v>
      </c>
      <c r="C21" s="37">
        <v>0.43930029999999998</v>
      </c>
      <c r="D21" s="16">
        <v>15.428336</v>
      </c>
      <c r="E21" s="37">
        <v>0.72235459999999996</v>
      </c>
      <c r="F21" s="16">
        <v>36.344481999999999</v>
      </c>
      <c r="G21" s="37">
        <v>1.0054486</v>
      </c>
      <c r="H21" s="16">
        <v>34.751154999999997</v>
      </c>
      <c r="I21" s="37">
        <v>0.83037309999999998</v>
      </c>
      <c r="J21" s="16">
        <v>7.2688921000000004</v>
      </c>
      <c r="K21" s="60">
        <v>0.49994889999999997</v>
      </c>
      <c r="L21" s="16">
        <v>5.1893342000000002</v>
      </c>
      <c r="M21" s="37">
        <v>0.43326520000000002</v>
      </c>
      <c r="N21" s="16">
        <v>17.067554000000001</v>
      </c>
      <c r="O21" s="37">
        <v>0.71891760000000005</v>
      </c>
      <c r="P21" s="16">
        <v>35.379913000000002</v>
      </c>
      <c r="Q21" s="37">
        <v>0.9749411</v>
      </c>
      <c r="R21" s="16">
        <v>33.272317999999999</v>
      </c>
      <c r="S21" s="37">
        <v>1.0130413</v>
      </c>
      <c r="T21" s="16">
        <v>8.1458653000000005</v>
      </c>
      <c r="U21" s="60">
        <v>0.53742909999999999</v>
      </c>
    </row>
    <row r="22" spans="1:21">
      <c r="A22" s="15" t="s">
        <v>18</v>
      </c>
      <c r="B22" s="16">
        <v>3.5683029999999998</v>
      </c>
      <c r="C22" s="37">
        <v>0.55695890000000003</v>
      </c>
      <c r="D22" s="16">
        <v>14.958126</v>
      </c>
      <c r="E22" s="37">
        <v>0.9633642</v>
      </c>
      <c r="F22" s="16">
        <v>34.940269999999998</v>
      </c>
      <c r="G22" s="37">
        <v>1.2385512000000001</v>
      </c>
      <c r="H22" s="16">
        <v>35.542428000000001</v>
      </c>
      <c r="I22" s="37">
        <v>1.1861541</v>
      </c>
      <c r="J22" s="16">
        <v>9.2294052999999998</v>
      </c>
      <c r="K22" s="60">
        <v>0.6822433</v>
      </c>
      <c r="L22" s="16">
        <v>2.9940359000000001</v>
      </c>
      <c r="M22" s="37">
        <v>0.45090560000000002</v>
      </c>
      <c r="N22" s="16">
        <v>13.531772999999999</v>
      </c>
      <c r="O22" s="37">
        <v>0.9576827</v>
      </c>
      <c r="P22" s="16">
        <v>32.942217999999997</v>
      </c>
      <c r="Q22" s="37">
        <v>1.3886136</v>
      </c>
      <c r="R22" s="16">
        <v>37.294320999999997</v>
      </c>
      <c r="S22" s="37">
        <v>1.2257065</v>
      </c>
      <c r="T22" s="16">
        <v>12.041627</v>
      </c>
      <c r="U22" s="60">
        <v>0.85118930000000004</v>
      </c>
    </row>
    <row r="23" spans="1:21">
      <c r="A23" s="89" t="s">
        <v>77</v>
      </c>
      <c r="B23" s="16">
        <v>4.4262506999999998</v>
      </c>
      <c r="C23" s="37">
        <v>0.71782509999999999</v>
      </c>
      <c r="D23" s="16">
        <v>20.348088000000001</v>
      </c>
      <c r="E23" s="37">
        <v>1.2254276</v>
      </c>
      <c r="F23" s="16">
        <v>41.429713999999997</v>
      </c>
      <c r="G23" s="37">
        <v>1.6659702999999999</v>
      </c>
      <c r="H23" s="16">
        <v>27.472042999999999</v>
      </c>
      <c r="I23" s="37">
        <v>1.5129092</v>
      </c>
      <c r="J23" s="16">
        <v>5.8033155000000001</v>
      </c>
      <c r="K23" s="60">
        <v>0.67247230000000002</v>
      </c>
      <c r="L23" s="16">
        <v>5.39724</v>
      </c>
      <c r="M23" s="37">
        <v>0.69215539999999998</v>
      </c>
      <c r="N23" s="16">
        <v>22.901136000000001</v>
      </c>
      <c r="O23" s="37">
        <v>1.3573736000000001</v>
      </c>
      <c r="P23" s="16">
        <v>40.619723</v>
      </c>
      <c r="Q23" s="37">
        <v>1.5232157</v>
      </c>
      <c r="R23" s="16">
        <v>24.462263</v>
      </c>
      <c r="S23" s="37">
        <v>1.5373493</v>
      </c>
      <c r="T23" s="16">
        <v>5.1501428000000002</v>
      </c>
      <c r="U23" s="60">
        <v>0.63984399999999997</v>
      </c>
    </row>
    <row r="24" spans="1:21">
      <c r="A24" s="15" t="s">
        <v>19</v>
      </c>
      <c r="B24" s="16">
        <v>3.9527869</v>
      </c>
      <c r="C24" s="37">
        <v>0.53830509999999998</v>
      </c>
      <c r="D24" s="16">
        <v>13.309526</v>
      </c>
      <c r="E24" s="37">
        <v>1.0065082000000001</v>
      </c>
      <c r="F24" s="16">
        <v>39.535257000000001</v>
      </c>
      <c r="G24" s="37">
        <v>1.1784078</v>
      </c>
      <c r="H24" s="16">
        <v>35.821496000000003</v>
      </c>
      <c r="I24" s="37">
        <v>1.4325148000000001</v>
      </c>
      <c r="J24" s="16">
        <v>7.2649887</v>
      </c>
      <c r="K24" s="60">
        <v>0.74369320000000005</v>
      </c>
      <c r="L24" s="16">
        <v>4.6269401999999999</v>
      </c>
      <c r="M24" s="37">
        <v>0.60055519999999996</v>
      </c>
      <c r="N24" s="16">
        <v>13.000251</v>
      </c>
      <c r="O24" s="37">
        <v>1.0072048</v>
      </c>
      <c r="P24" s="16">
        <v>35.524234999999997</v>
      </c>
      <c r="Q24" s="37">
        <v>1.324919</v>
      </c>
      <c r="R24" s="16">
        <v>36.234343000000003</v>
      </c>
      <c r="S24" s="37">
        <v>1.2216393000000001</v>
      </c>
      <c r="T24" s="16">
        <v>9.7778525999999992</v>
      </c>
      <c r="U24" s="60">
        <v>0.82249629999999996</v>
      </c>
    </row>
    <row r="25" spans="1:21">
      <c r="A25" s="89" t="s">
        <v>78</v>
      </c>
      <c r="B25" s="16">
        <v>8.1890315999999999</v>
      </c>
      <c r="C25" s="37">
        <v>0.61473619999999995</v>
      </c>
      <c r="D25" s="16">
        <v>18.591121000000001</v>
      </c>
      <c r="E25" s="37">
        <v>0.90665779999999996</v>
      </c>
      <c r="F25" s="16">
        <v>33.788722999999997</v>
      </c>
      <c r="G25" s="37">
        <v>1.1920678</v>
      </c>
      <c r="H25" s="16">
        <v>29.472232999999999</v>
      </c>
      <c r="I25" s="37">
        <v>1.3738116</v>
      </c>
      <c r="J25" s="16">
        <v>7.7269914000000002</v>
      </c>
      <c r="K25" s="60">
        <v>0.77096640000000005</v>
      </c>
      <c r="L25" s="16">
        <v>7.9058742999999998</v>
      </c>
      <c r="M25" s="37">
        <v>0.63654809999999995</v>
      </c>
      <c r="N25" s="16">
        <v>19.510428999999998</v>
      </c>
      <c r="O25" s="37">
        <v>0.88803639999999995</v>
      </c>
      <c r="P25" s="16">
        <v>32.264220000000002</v>
      </c>
      <c r="Q25" s="37">
        <v>1.0640242</v>
      </c>
      <c r="R25" s="16">
        <v>29.173622999999999</v>
      </c>
      <c r="S25" s="37">
        <v>1.0678578999999999</v>
      </c>
      <c r="T25" s="16">
        <v>8.5399355000000003</v>
      </c>
      <c r="U25" s="60">
        <v>0.67339830000000001</v>
      </c>
    </row>
    <row r="26" spans="1:21">
      <c r="A26" s="15" t="s">
        <v>20</v>
      </c>
      <c r="B26" s="16">
        <v>5.0553042000000001</v>
      </c>
      <c r="C26" s="37">
        <v>0.65122880000000005</v>
      </c>
      <c r="D26" s="16">
        <v>21.298666000000001</v>
      </c>
      <c r="E26" s="37">
        <v>1.2890524999999999</v>
      </c>
      <c r="F26" s="16">
        <v>44.403385999999998</v>
      </c>
      <c r="G26" s="37">
        <v>1.4789783999999999</v>
      </c>
      <c r="H26" s="16">
        <v>25.96658</v>
      </c>
      <c r="I26" s="37">
        <v>1.3523322</v>
      </c>
      <c r="J26" s="16">
        <v>2.5907556999999999</v>
      </c>
      <c r="K26" s="60">
        <v>0.4508124</v>
      </c>
      <c r="L26" s="16">
        <v>5.9882740999999999</v>
      </c>
      <c r="M26" s="37">
        <v>0.917184</v>
      </c>
      <c r="N26" s="16">
        <v>23.023323999999999</v>
      </c>
      <c r="O26" s="37">
        <v>1.4232918000000001</v>
      </c>
      <c r="P26" s="16">
        <v>39.574195000000003</v>
      </c>
      <c r="Q26" s="37">
        <v>1.5264511000000001</v>
      </c>
      <c r="R26" s="16">
        <v>26.747917999999999</v>
      </c>
      <c r="S26" s="37">
        <v>1.5117141999999999</v>
      </c>
      <c r="T26" s="16">
        <v>4.0460149999999997</v>
      </c>
      <c r="U26" s="60">
        <v>0.56519160000000002</v>
      </c>
    </row>
    <row r="27" spans="1:21">
      <c r="A27" s="15" t="s">
        <v>21</v>
      </c>
      <c r="B27" s="16">
        <v>0.55366000000000004</v>
      </c>
      <c r="C27" s="37">
        <v>0.1839288</v>
      </c>
      <c r="D27" s="16">
        <v>4.1456945000000003</v>
      </c>
      <c r="E27" s="37">
        <v>0.56929529999999995</v>
      </c>
      <c r="F27" s="16">
        <v>24.210975999999999</v>
      </c>
      <c r="G27" s="37">
        <v>1.2229102999999999</v>
      </c>
      <c r="H27" s="16">
        <v>48.85474</v>
      </c>
      <c r="I27" s="37">
        <v>1.3205766999999999</v>
      </c>
      <c r="J27" s="16">
        <v>20.998709000000002</v>
      </c>
      <c r="K27" s="60">
        <v>1.1441726000000001</v>
      </c>
      <c r="L27" s="16">
        <v>0.57544550000000005</v>
      </c>
      <c r="M27" s="37">
        <v>0.21502499999999999</v>
      </c>
      <c r="N27" s="16">
        <v>4.4600337000000003</v>
      </c>
      <c r="O27" s="37">
        <v>0.51235969999999997</v>
      </c>
      <c r="P27" s="16">
        <v>21.353355000000001</v>
      </c>
      <c r="Q27" s="37">
        <v>0.87143550000000003</v>
      </c>
      <c r="R27" s="16">
        <v>48.274960999999998</v>
      </c>
      <c r="S27" s="37">
        <v>1.1699379000000001</v>
      </c>
      <c r="T27" s="16">
        <v>24.100593</v>
      </c>
      <c r="U27" s="60">
        <v>1.0101135999999999</v>
      </c>
    </row>
    <row r="28" spans="1:21">
      <c r="A28" s="15" t="s">
        <v>23</v>
      </c>
      <c r="B28" s="16">
        <v>2.5512274000000001</v>
      </c>
      <c r="C28" s="37">
        <v>0.31061420000000001</v>
      </c>
      <c r="D28" s="16">
        <v>11.801774999999999</v>
      </c>
      <c r="E28" s="37">
        <v>0.7619437</v>
      </c>
      <c r="F28" s="16">
        <v>38.511135000000003</v>
      </c>
      <c r="G28" s="37">
        <v>1.1597442</v>
      </c>
      <c r="H28" s="16">
        <v>40.262858999999999</v>
      </c>
      <c r="I28" s="37">
        <v>1.0702636000000001</v>
      </c>
      <c r="J28" s="16">
        <v>6.6635811</v>
      </c>
      <c r="K28" s="60">
        <v>0.62091229999999997</v>
      </c>
      <c r="L28" s="16">
        <v>1.8914443000000001</v>
      </c>
      <c r="M28" s="37">
        <v>0.28376639999999997</v>
      </c>
      <c r="N28" s="16">
        <v>9.4710426999999999</v>
      </c>
      <c r="O28" s="37">
        <v>0.65016799999999997</v>
      </c>
      <c r="P28" s="16">
        <v>35.545732999999998</v>
      </c>
      <c r="Q28" s="37">
        <v>1.1911510999999999</v>
      </c>
      <c r="R28" s="16">
        <v>43.185104000000003</v>
      </c>
      <c r="S28" s="37">
        <v>1.4408778</v>
      </c>
      <c r="T28" s="16">
        <v>9.5801677999999999</v>
      </c>
      <c r="U28" s="60">
        <v>0.72594499999999995</v>
      </c>
    </row>
    <row r="29" spans="1:21">
      <c r="A29" s="15" t="s">
        <v>24</v>
      </c>
      <c r="B29" s="16">
        <v>2.5262367999999999</v>
      </c>
      <c r="C29" s="37">
        <v>0.40654469999999998</v>
      </c>
      <c r="D29" s="16">
        <v>9.9410591999999998</v>
      </c>
      <c r="E29" s="37">
        <v>0.73426650000000004</v>
      </c>
      <c r="F29" s="16">
        <v>28.604921999999998</v>
      </c>
      <c r="G29" s="37">
        <v>1.0744395</v>
      </c>
      <c r="H29" s="16">
        <v>40.648159999999997</v>
      </c>
      <c r="I29" s="37">
        <v>1.0319324000000001</v>
      </c>
      <c r="J29" s="16">
        <v>16.165419</v>
      </c>
      <c r="K29" s="60">
        <v>0.77920690000000004</v>
      </c>
      <c r="L29" s="16">
        <v>2.5971540000000002</v>
      </c>
      <c r="M29" s="37">
        <v>0.40699229999999997</v>
      </c>
      <c r="N29" s="16">
        <v>8.3015573000000007</v>
      </c>
      <c r="O29" s="37">
        <v>0.69230009999999997</v>
      </c>
      <c r="P29" s="16">
        <v>24.290032</v>
      </c>
      <c r="Q29" s="37">
        <v>1.0172979</v>
      </c>
      <c r="R29" s="16">
        <v>42.308463000000003</v>
      </c>
      <c r="S29" s="37">
        <v>1.3791871</v>
      </c>
      <c r="T29" s="16">
        <v>20.095858</v>
      </c>
      <c r="U29" s="60">
        <v>1.0826724999999999</v>
      </c>
    </row>
    <row r="30" spans="1:21">
      <c r="A30" s="89" t="s">
        <v>79</v>
      </c>
      <c r="B30" s="16">
        <v>2.0354728999999998</v>
      </c>
      <c r="C30" s="37">
        <v>0.3782258</v>
      </c>
      <c r="D30" s="16">
        <v>9.3854527999999995</v>
      </c>
      <c r="E30" s="37">
        <v>0.67815689999999995</v>
      </c>
      <c r="F30" s="16">
        <v>30.909089999999999</v>
      </c>
      <c r="G30" s="37">
        <v>1.0337803999999999</v>
      </c>
      <c r="H30" s="16">
        <v>41.300410999999997</v>
      </c>
      <c r="I30" s="37">
        <v>1.2407554999999999</v>
      </c>
      <c r="J30" s="16">
        <v>14.851977</v>
      </c>
      <c r="K30" s="60">
        <v>0.86125119999999999</v>
      </c>
      <c r="L30" s="16">
        <v>3.0440757999999999</v>
      </c>
      <c r="M30" s="37">
        <v>0.46602399999999999</v>
      </c>
      <c r="N30" s="16">
        <v>9.2325969000000008</v>
      </c>
      <c r="O30" s="37">
        <v>0.74577070000000001</v>
      </c>
      <c r="P30" s="16">
        <v>29.400648</v>
      </c>
      <c r="Q30" s="37">
        <v>1.1946490000000001</v>
      </c>
      <c r="R30" s="16">
        <v>39.310654999999997</v>
      </c>
      <c r="S30" s="37">
        <v>1.2853893999999999</v>
      </c>
      <c r="T30" s="16">
        <v>16.696148999999998</v>
      </c>
      <c r="U30" s="60">
        <v>0.95722160000000001</v>
      </c>
    </row>
    <row r="31" spans="1:21">
      <c r="A31" s="15" t="s">
        <v>33</v>
      </c>
      <c r="B31" s="16">
        <v>2.5198969999999998</v>
      </c>
      <c r="C31" s="37">
        <v>0.55586139999999995</v>
      </c>
      <c r="D31" s="16">
        <v>15.805960000000001</v>
      </c>
      <c r="E31" s="37">
        <v>1.2164157</v>
      </c>
      <c r="F31" s="16">
        <v>38.415080000000003</v>
      </c>
      <c r="G31" s="37">
        <v>1.9753262</v>
      </c>
      <c r="H31" s="16">
        <v>34.169102000000002</v>
      </c>
      <c r="I31" s="37">
        <v>1.8904126999999999</v>
      </c>
      <c r="J31" s="16">
        <v>7.4582525000000004</v>
      </c>
      <c r="K31" s="60">
        <v>0.69345250000000003</v>
      </c>
      <c r="L31" s="16">
        <v>2.5698691</v>
      </c>
      <c r="M31" s="37">
        <v>0.79156210000000005</v>
      </c>
      <c r="N31" s="16">
        <v>13.9544</v>
      </c>
      <c r="O31" s="37">
        <v>1.3185469000000001</v>
      </c>
      <c r="P31" s="16">
        <v>33.920642999999998</v>
      </c>
      <c r="Q31" s="37">
        <v>1.865588</v>
      </c>
      <c r="R31" s="16">
        <v>34.487568000000003</v>
      </c>
      <c r="S31" s="37">
        <v>1.9896008000000001</v>
      </c>
      <c r="T31" s="16">
        <v>12.265897000000001</v>
      </c>
      <c r="U31" s="60">
        <v>1.0445736000000001</v>
      </c>
    </row>
    <row r="32" spans="1:21">
      <c r="A32" s="15" t="s">
        <v>25</v>
      </c>
      <c r="B32" s="16">
        <v>2.9908781000000002</v>
      </c>
      <c r="C32" s="37">
        <v>0.43758209999999997</v>
      </c>
      <c r="D32" s="16">
        <v>9.4010461999999997</v>
      </c>
      <c r="E32" s="37">
        <v>0.83419449999999995</v>
      </c>
      <c r="F32" s="16">
        <v>31.631996000000001</v>
      </c>
      <c r="G32" s="37">
        <v>1.2710916999999999</v>
      </c>
      <c r="H32" s="16">
        <v>42.119247000000001</v>
      </c>
      <c r="I32" s="37">
        <v>1.2562442</v>
      </c>
      <c r="J32" s="16">
        <v>11.694269</v>
      </c>
      <c r="K32" s="60">
        <v>0.7027236</v>
      </c>
      <c r="L32" s="16">
        <v>2.9733204999999998</v>
      </c>
      <c r="M32" s="37">
        <v>0.39363189999999998</v>
      </c>
      <c r="N32" s="16">
        <v>9.1581326000000001</v>
      </c>
      <c r="O32" s="37">
        <v>0.74506059999999996</v>
      </c>
      <c r="P32" s="16">
        <v>28.788495999999999</v>
      </c>
      <c r="Q32" s="37">
        <v>0.96361830000000004</v>
      </c>
      <c r="R32" s="16">
        <v>41.151896000000001</v>
      </c>
      <c r="S32" s="37">
        <v>1.0885495000000001</v>
      </c>
      <c r="T32" s="16">
        <v>15.600493</v>
      </c>
      <c r="U32" s="60">
        <v>0.8875963</v>
      </c>
    </row>
    <row r="33" spans="1:21">
      <c r="A33" s="15" t="s">
        <v>26</v>
      </c>
      <c r="B33" s="16">
        <v>2.7838474</v>
      </c>
      <c r="C33" s="37">
        <v>0.4106728</v>
      </c>
      <c r="D33" s="16">
        <v>13.461274</v>
      </c>
      <c r="E33" s="37">
        <v>0.82855040000000002</v>
      </c>
      <c r="F33" s="16">
        <v>37.176412999999997</v>
      </c>
      <c r="G33" s="37">
        <v>1.0763636000000001</v>
      </c>
      <c r="H33" s="16">
        <v>36.424781000000003</v>
      </c>
      <c r="I33" s="37">
        <v>1.0684914999999999</v>
      </c>
      <c r="J33" s="16">
        <v>10.153684999999999</v>
      </c>
      <c r="K33" s="60">
        <v>0.66303080000000003</v>
      </c>
      <c r="L33" s="16">
        <v>5.1225344000000002</v>
      </c>
      <c r="M33" s="37">
        <v>0.48975760000000002</v>
      </c>
      <c r="N33" s="16">
        <v>16.223928999999998</v>
      </c>
      <c r="O33" s="37">
        <v>1.0553018000000001</v>
      </c>
      <c r="P33" s="16">
        <v>35.884788</v>
      </c>
      <c r="Q33" s="37">
        <v>1.4810904</v>
      </c>
      <c r="R33" s="16">
        <v>33.613619</v>
      </c>
      <c r="S33" s="37">
        <v>1.2394426000000001</v>
      </c>
      <c r="T33" s="16">
        <v>9.1551287000000006</v>
      </c>
      <c r="U33" s="60">
        <v>0.68066269999999995</v>
      </c>
    </row>
    <row r="34" spans="1:21">
      <c r="A34" s="15" t="s">
        <v>27</v>
      </c>
      <c r="B34" s="16">
        <v>1.8412371000000001</v>
      </c>
      <c r="C34" s="37">
        <v>0.28589819999999999</v>
      </c>
      <c r="D34" s="16">
        <v>9.5207552999999994</v>
      </c>
      <c r="E34" s="37">
        <v>0.75380380000000002</v>
      </c>
      <c r="F34" s="16">
        <v>35.700068000000002</v>
      </c>
      <c r="G34" s="37">
        <v>1.3823025</v>
      </c>
      <c r="H34" s="16">
        <v>45.520364999999998</v>
      </c>
      <c r="I34" s="37">
        <v>1.1677550999999999</v>
      </c>
      <c r="J34" s="16">
        <v>7.1322007999999997</v>
      </c>
      <c r="K34" s="60">
        <v>0.65870700000000004</v>
      </c>
      <c r="L34" s="16">
        <v>1.9284569</v>
      </c>
      <c r="M34" s="37">
        <v>0.32479200000000003</v>
      </c>
      <c r="N34" s="16">
        <v>9.9633965999999994</v>
      </c>
      <c r="O34" s="37">
        <v>0.73521809999999999</v>
      </c>
      <c r="P34" s="16">
        <v>36.764293000000002</v>
      </c>
      <c r="Q34" s="37">
        <v>1.4780667000000001</v>
      </c>
      <c r="R34" s="16">
        <v>43.321342999999999</v>
      </c>
      <c r="S34" s="37">
        <v>1.4658956999999999</v>
      </c>
      <c r="T34" s="16">
        <v>7.7660400000000003</v>
      </c>
      <c r="U34" s="60">
        <v>0.69406250000000003</v>
      </c>
    </row>
    <row r="35" spans="1:21">
      <c r="A35" s="89" t="s">
        <v>80</v>
      </c>
      <c r="B35" s="16">
        <v>5.5412137000000001</v>
      </c>
      <c r="C35" s="37">
        <v>0.59694590000000003</v>
      </c>
      <c r="D35" s="16">
        <v>18.655139999999999</v>
      </c>
      <c r="E35" s="37">
        <v>1.005171</v>
      </c>
      <c r="F35" s="16">
        <v>36.912171999999998</v>
      </c>
      <c r="G35" s="37">
        <v>1.1123864999999999</v>
      </c>
      <c r="H35" s="16">
        <v>33.126935000000003</v>
      </c>
      <c r="I35" s="37">
        <v>1.0062351</v>
      </c>
      <c r="J35" s="16">
        <v>5.3023043000000003</v>
      </c>
      <c r="K35" s="60">
        <v>0.52166049999999997</v>
      </c>
      <c r="L35" s="16">
        <v>6.3832792999999999</v>
      </c>
      <c r="M35" s="37">
        <v>0.59986360000000005</v>
      </c>
      <c r="N35" s="16">
        <v>19.212510000000002</v>
      </c>
      <c r="O35" s="37">
        <v>1.0816846</v>
      </c>
      <c r="P35" s="16">
        <v>38.494343000000001</v>
      </c>
      <c r="Q35" s="37">
        <v>1.2942990000000001</v>
      </c>
      <c r="R35" s="16">
        <v>29.422578999999999</v>
      </c>
      <c r="S35" s="37">
        <v>1.0957148000000001</v>
      </c>
      <c r="T35" s="16">
        <v>5.8248188000000001</v>
      </c>
      <c r="U35" s="60">
        <v>0.58508130000000003</v>
      </c>
    </row>
    <row r="36" spans="1:21">
      <c r="A36" s="15" t="s">
        <v>28</v>
      </c>
      <c r="B36" s="16">
        <v>7.3882770999999998</v>
      </c>
      <c r="C36" s="37">
        <v>0.59782630000000003</v>
      </c>
      <c r="D36" s="16">
        <v>21.286404000000001</v>
      </c>
      <c r="E36" s="37">
        <v>1.1194966</v>
      </c>
      <c r="F36" s="16">
        <v>39.894804000000001</v>
      </c>
      <c r="G36" s="37">
        <v>1.1727212</v>
      </c>
      <c r="H36" s="16">
        <v>26.954626999999999</v>
      </c>
      <c r="I36" s="37">
        <v>1.1020091000000001</v>
      </c>
      <c r="J36" s="16">
        <v>3.6863803000000002</v>
      </c>
      <c r="K36" s="60">
        <v>0.46411380000000002</v>
      </c>
      <c r="L36" s="16">
        <v>7.0334504999999998</v>
      </c>
      <c r="M36" s="37">
        <v>0.57197810000000004</v>
      </c>
      <c r="N36" s="16">
        <v>19.283736999999999</v>
      </c>
      <c r="O36" s="37">
        <v>0.97455219999999998</v>
      </c>
      <c r="P36" s="16">
        <v>38.405112000000003</v>
      </c>
      <c r="Q36" s="37">
        <v>1.0577795999999999</v>
      </c>
      <c r="R36" s="16">
        <v>28.690685999999999</v>
      </c>
      <c r="S36" s="37">
        <v>1.0243325999999999</v>
      </c>
      <c r="T36" s="16">
        <v>5.8468704000000002</v>
      </c>
      <c r="U36" s="60">
        <v>0.58344370000000001</v>
      </c>
    </row>
    <row r="37" spans="1:21">
      <c r="A37" s="15" t="s">
        <v>29</v>
      </c>
      <c r="B37" s="16">
        <v>4.1786804000000002</v>
      </c>
      <c r="C37" s="37">
        <v>0.54752440000000002</v>
      </c>
      <c r="D37" s="16">
        <v>9.8062047000000003</v>
      </c>
      <c r="E37" s="37">
        <v>0.78715349999999995</v>
      </c>
      <c r="F37" s="16">
        <v>28.944268999999998</v>
      </c>
      <c r="G37" s="37">
        <v>1.3015813000000001</v>
      </c>
      <c r="H37" s="16">
        <v>41.991373000000003</v>
      </c>
      <c r="I37" s="37">
        <v>1.2283761</v>
      </c>
      <c r="J37" s="16">
        <v>15.079473</v>
      </c>
      <c r="K37" s="60">
        <v>0.9985638</v>
      </c>
      <c r="L37" s="16">
        <v>3.2009921000000001</v>
      </c>
      <c r="M37" s="37">
        <v>0.42106939999999998</v>
      </c>
      <c r="N37" s="16">
        <v>9.3695283000000007</v>
      </c>
      <c r="O37" s="37">
        <v>0.8548095</v>
      </c>
      <c r="P37" s="16">
        <v>29.210016</v>
      </c>
      <c r="Q37" s="37">
        <v>1.2585769</v>
      </c>
      <c r="R37" s="16">
        <v>41.163884000000003</v>
      </c>
      <c r="S37" s="37">
        <v>1.4702305</v>
      </c>
      <c r="T37" s="16">
        <v>17.055579000000002</v>
      </c>
      <c r="U37" s="60">
        <v>0.97904939999999996</v>
      </c>
    </row>
    <row r="38" spans="1:21">
      <c r="A38" s="89" t="s">
        <v>81</v>
      </c>
      <c r="B38" s="16">
        <v>15.830496999999999</v>
      </c>
      <c r="C38" s="37">
        <v>1.2394829999999999</v>
      </c>
      <c r="D38" s="16">
        <v>33.832799999999999</v>
      </c>
      <c r="E38" s="37">
        <v>1.4859812999999999</v>
      </c>
      <c r="F38" s="16">
        <v>37.306750999999998</v>
      </c>
      <c r="G38" s="37">
        <v>1.9785976000000001</v>
      </c>
      <c r="H38" s="16">
        <v>9.6180696999999995</v>
      </c>
      <c r="I38" s="37">
        <v>0.95462809999999998</v>
      </c>
      <c r="J38" s="16">
        <v>0.36573650000000002</v>
      </c>
      <c r="K38" s="60">
        <v>0.16301570000000001</v>
      </c>
      <c r="L38" s="16">
        <v>9.5499813000000007</v>
      </c>
      <c r="M38" s="37">
        <v>1.1602277999999999</v>
      </c>
      <c r="N38" s="16">
        <v>32.311602000000001</v>
      </c>
      <c r="O38" s="37">
        <v>1.7248041000000001</v>
      </c>
      <c r="P38" s="16">
        <v>43.111268000000003</v>
      </c>
      <c r="Q38" s="37">
        <v>1.9367608000000001</v>
      </c>
      <c r="R38" s="16">
        <v>13.371321999999999</v>
      </c>
      <c r="S38" s="37">
        <v>1.0614479999999999</v>
      </c>
      <c r="T38" s="16">
        <v>0.71589840000000005</v>
      </c>
      <c r="U38" s="60">
        <v>0.26308409999999999</v>
      </c>
    </row>
    <row r="39" spans="1:21">
      <c r="A39" s="15" t="s">
        <v>30</v>
      </c>
      <c r="B39" s="16">
        <v>3.9029452999999998</v>
      </c>
      <c r="C39" s="37">
        <v>0.61574399999999996</v>
      </c>
      <c r="D39" s="16">
        <v>12.816729</v>
      </c>
      <c r="E39" s="37">
        <v>0.86567629999999995</v>
      </c>
      <c r="F39" s="16">
        <v>33.924546999999997</v>
      </c>
      <c r="G39" s="37">
        <v>1.3740409</v>
      </c>
      <c r="H39" s="16">
        <v>35.095205</v>
      </c>
      <c r="I39" s="37">
        <v>1.2244283</v>
      </c>
      <c r="J39" s="16">
        <v>10.642751000000001</v>
      </c>
      <c r="K39" s="60">
        <v>0.89540589999999998</v>
      </c>
      <c r="L39" s="16">
        <v>3.9315628999999999</v>
      </c>
      <c r="M39" s="37">
        <v>0.54810579999999998</v>
      </c>
      <c r="N39" s="16">
        <v>14.344720000000001</v>
      </c>
      <c r="O39" s="37">
        <v>1.0027096</v>
      </c>
      <c r="P39" s="16">
        <v>31.130915999999999</v>
      </c>
      <c r="Q39" s="37">
        <v>1.6250397000000001</v>
      </c>
      <c r="R39" s="16">
        <v>33.309393999999998</v>
      </c>
      <c r="S39" s="37">
        <v>1.2819970000000001</v>
      </c>
      <c r="T39" s="16">
        <v>12.415177</v>
      </c>
      <c r="U39" s="60">
        <v>0.93216489999999996</v>
      </c>
    </row>
    <row r="40" spans="1:21">
      <c r="A40" s="18"/>
      <c r="B40" s="16"/>
      <c r="C40" s="37"/>
      <c r="D40" s="16"/>
      <c r="E40" s="37"/>
      <c r="F40" s="16"/>
      <c r="G40" s="37"/>
      <c r="H40" s="16"/>
      <c r="I40" s="37"/>
      <c r="J40" s="16"/>
      <c r="K40" s="60"/>
      <c r="L40" s="16"/>
      <c r="M40" s="37"/>
      <c r="N40" s="16"/>
      <c r="O40" s="37"/>
      <c r="P40" s="16"/>
      <c r="Q40" s="37"/>
      <c r="R40" s="16"/>
      <c r="S40" s="37"/>
      <c r="T40" s="16"/>
      <c r="U40" s="60"/>
    </row>
    <row r="41" spans="1:21">
      <c r="A41" s="14" t="s">
        <v>143</v>
      </c>
      <c r="B41" s="19">
        <v>4.5592845000000004</v>
      </c>
      <c r="C41" s="51">
        <v>0.1120439</v>
      </c>
      <c r="D41" s="19">
        <v>14.392084000000001</v>
      </c>
      <c r="E41" s="51">
        <v>0.1791884</v>
      </c>
      <c r="F41" s="19">
        <v>34.653725000000001</v>
      </c>
      <c r="G41" s="51">
        <v>0.24776020000000001</v>
      </c>
      <c r="H41" s="19">
        <v>35.475206</v>
      </c>
      <c r="I41" s="51">
        <v>0.2376733</v>
      </c>
      <c r="J41" s="19">
        <v>9.6638763999999995</v>
      </c>
      <c r="K41" s="38">
        <v>0.13516729999999999</v>
      </c>
      <c r="L41" s="19">
        <v>4.3975214999999999</v>
      </c>
      <c r="M41" s="51">
        <v>0.1138441</v>
      </c>
      <c r="N41" s="19">
        <v>14.394817</v>
      </c>
      <c r="O41" s="51">
        <v>0.18781800000000001</v>
      </c>
      <c r="P41" s="19">
        <v>33.098809000000003</v>
      </c>
      <c r="Q41" s="51">
        <v>0.24932099999999999</v>
      </c>
      <c r="R41" s="19">
        <v>35.302641000000001</v>
      </c>
      <c r="S41" s="51">
        <v>0.24693019999999999</v>
      </c>
      <c r="T41" s="19">
        <v>11.465216</v>
      </c>
      <c r="U41" s="38">
        <v>0.1528468</v>
      </c>
    </row>
    <row r="42" spans="1:21">
      <c r="A42" s="270"/>
      <c r="B42" s="277"/>
      <c r="C42" s="276"/>
      <c r="D42" s="277"/>
      <c r="E42" s="276"/>
      <c r="F42" s="277"/>
      <c r="G42" s="276"/>
      <c r="H42" s="277"/>
      <c r="I42" s="276"/>
      <c r="J42" s="277"/>
      <c r="K42" s="278"/>
      <c r="L42" s="277"/>
      <c r="M42" s="276"/>
      <c r="N42" s="277"/>
      <c r="O42" s="276"/>
      <c r="P42" s="277"/>
      <c r="Q42" s="276"/>
      <c r="R42" s="277"/>
      <c r="S42" s="276"/>
      <c r="T42" s="277"/>
      <c r="U42" s="278"/>
    </row>
    <row r="43" spans="1:21">
      <c r="A43" s="21" t="s">
        <v>35</v>
      </c>
      <c r="B43" s="7"/>
      <c r="C43" s="7"/>
      <c r="D43" s="7"/>
      <c r="E43" s="7"/>
      <c r="F43" s="7"/>
      <c r="G43" s="7"/>
      <c r="H43" s="7"/>
      <c r="I43" s="7"/>
      <c r="J43" s="7"/>
      <c r="K43" s="13"/>
      <c r="L43" s="7"/>
      <c r="M43" s="7"/>
      <c r="N43" s="7"/>
      <c r="O43" s="7"/>
      <c r="P43" s="7"/>
      <c r="Q43" s="7"/>
      <c r="R43" s="7"/>
      <c r="S43" s="7"/>
      <c r="T43" s="7"/>
      <c r="U43" s="13"/>
    </row>
    <row r="44" spans="1:21" ht="12.75" customHeight="1">
      <c r="A44" s="15" t="s">
        <v>252</v>
      </c>
      <c r="B44" s="22">
        <v>1.3332101999999999</v>
      </c>
      <c r="C44" s="43">
        <v>0.31761089999999997</v>
      </c>
      <c r="D44" s="22">
        <v>10.265853999999999</v>
      </c>
      <c r="E44" s="43">
        <v>0.7443845</v>
      </c>
      <c r="F44" s="22">
        <v>33.551856999999998</v>
      </c>
      <c r="G44" s="43">
        <v>1.3757668000000001</v>
      </c>
      <c r="H44" s="22">
        <v>33.364519999999999</v>
      </c>
      <c r="I44" s="43">
        <v>1.2270209000000001</v>
      </c>
      <c r="J44" s="22">
        <v>5.5227436000000001</v>
      </c>
      <c r="K44" s="60">
        <v>0.59434030000000004</v>
      </c>
      <c r="L44" s="22">
        <v>1.7859368</v>
      </c>
      <c r="M44" s="43">
        <v>0.35213889999999998</v>
      </c>
      <c r="N44" s="22">
        <v>10.328822000000001</v>
      </c>
      <c r="O44" s="43">
        <v>0.80934930000000005</v>
      </c>
      <c r="P44" s="22">
        <v>32.367466</v>
      </c>
      <c r="Q44" s="43">
        <v>1.4415213</v>
      </c>
      <c r="R44" s="22">
        <v>30.802323000000001</v>
      </c>
      <c r="S44" s="43">
        <v>1.3843668</v>
      </c>
      <c r="T44" s="22">
        <v>5.1846082999999998</v>
      </c>
      <c r="U44" s="60">
        <v>0.66169389999999995</v>
      </c>
    </row>
    <row r="45" spans="1:21" ht="12.75" customHeight="1">
      <c r="A45" s="89" t="s">
        <v>82</v>
      </c>
      <c r="B45" s="16">
        <v>37.126505000000002</v>
      </c>
      <c r="C45" s="37">
        <v>1.3017436</v>
      </c>
      <c r="D45" s="16">
        <v>37.550134999999997</v>
      </c>
      <c r="E45" s="37">
        <v>1.2526851999999999</v>
      </c>
      <c r="F45" s="16">
        <v>20.815674000000001</v>
      </c>
      <c r="G45" s="37">
        <v>0.9608198</v>
      </c>
      <c r="H45" s="16">
        <v>4.0958921000000004</v>
      </c>
      <c r="I45" s="37">
        <v>0.48745090000000002</v>
      </c>
      <c r="J45" s="16">
        <v>0.39102989999999999</v>
      </c>
      <c r="K45" s="60">
        <v>0.16490959999999999</v>
      </c>
      <c r="L45" s="16">
        <v>27.166384000000001</v>
      </c>
      <c r="M45" s="37">
        <v>1.4353189</v>
      </c>
      <c r="N45" s="16">
        <v>36.813625999999999</v>
      </c>
      <c r="O45" s="37">
        <v>1.9094184000000001</v>
      </c>
      <c r="P45" s="16">
        <v>28.660791</v>
      </c>
      <c r="Q45" s="37">
        <v>1.4767102999999999</v>
      </c>
      <c r="R45" s="16">
        <v>6.6676811000000002</v>
      </c>
      <c r="S45" s="37">
        <v>0.91743509999999995</v>
      </c>
      <c r="T45" s="16">
        <v>0.69151759999999995</v>
      </c>
      <c r="U45" s="60">
        <v>0.25660490000000002</v>
      </c>
    </row>
    <row r="46" spans="1:21" ht="12.75" customHeight="1">
      <c r="A46" s="89" t="s">
        <v>83</v>
      </c>
      <c r="B46" s="16">
        <v>1.7479214999999999</v>
      </c>
      <c r="C46" s="37">
        <v>0.36347049999999997</v>
      </c>
      <c r="D46" s="16">
        <v>12.712168</v>
      </c>
      <c r="E46" s="37">
        <v>0.84441809999999995</v>
      </c>
      <c r="F46" s="16">
        <v>39.713763999999998</v>
      </c>
      <c r="G46" s="37">
        <v>1.3212488</v>
      </c>
      <c r="H46" s="16">
        <v>36.951872999999999</v>
      </c>
      <c r="I46" s="37">
        <v>1.5484505</v>
      </c>
      <c r="J46" s="16">
        <v>6.4635157000000003</v>
      </c>
      <c r="K46" s="60">
        <v>0.86739569999999999</v>
      </c>
      <c r="L46" s="16">
        <v>2.6107733</v>
      </c>
      <c r="M46" s="37">
        <v>0.57382820000000001</v>
      </c>
      <c r="N46" s="16">
        <v>13.083893</v>
      </c>
      <c r="O46" s="37">
        <v>1.0885803000000001</v>
      </c>
      <c r="P46" s="16">
        <v>39.729587000000002</v>
      </c>
      <c r="Q46" s="37">
        <v>1.6844551999999999</v>
      </c>
      <c r="R46" s="16">
        <v>32.001139000000002</v>
      </c>
      <c r="S46" s="37">
        <v>1.5858835</v>
      </c>
      <c r="T46" s="16">
        <v>5.9244462000000002</v>
      </c>
      <c r="U46" s="60">
        <v>1.0295981999999999</v>
      </c>
    </row>
    <row r="47" spans="1:21" ht="12.75" customHeight="1">
      <c r="A47" s="94" t="s">
        <v>253</v>
      </c>
      <c r="B47" s="16">
        <v>1.1764018999999999</v>
      </c>
      <c r="C47" s="37">
        <v>0.46795720000000002</v>
      </c>
      <c r="D47" s="16">
        <v>9.7840468999999999</v>
      </c>
      <c r="E47" s="37">
        <v>1.4338280999999999</v>
      </c>
      <c r="F47" s="16">
        <v>35.341614</v>
      </c>
      <c r="G47" s="37">
        <v>2.2505791999999998</v>
      </c>
      <c r="H47" s="16">
        <v>42.848078999999998</v>
      </c>
      <c r="I47" s="37">
        <v>1.8904348</v>
      </c>
      <c r="J47" s="16">
        <v>10.849857999999999</v>
      </c>
      <c r="K47" s="60">
        <v>1.9582719</v>
      </c>
      <c r="L47" s="16">
        <v>1.9805504</v>
      </c>
      <c r="M47" s="37">
        <v>0.81728350000000005</v>
      </c>
      <c r="N47" s="16">
        <v>13.340946000000001</v>
      </c>
      <c r="O47" s="37">
        <v>1.6029773</v>
      </c>
      <c r="P47" s="16">
        <v>34.442891000000003</v>
      </c>
      <c r="Q47" s="37">
        <v>2.1190408000000001</v>
      </c>
      <c r="R47" s="16">
        <v>39.405047000000003</v>
      </c>
      <c r="S47" s="37">
        <v>2.7701804000000001</v>
      </c>
      <c r="T47" s="16">
        <v>10.830565999999999</v>
      </c>
      <c r="U47" s="60">
        <v>1.9246471999999999</v>
      </c>
    </row>
    <row r="48" spans="1:21" ht="12.75" customHeight="1">
      <c r="A48" s="92" t="s">
        <v>84</v>
      </c>
      <c r="B48" s="44">
        <v>10.928496000000001</v>
      </c>
      <c r="C48" s="45">
        <v>0.58051249999999999</v>
      </c>
      <c r="D48" s="44">
        <v>16.724202999999999</v>
      </c>
      <c r="E48" s="45">
        <v>0.77918580000000004</v>
      </c>
      <c r="F48" s="44">
        <v>31.631499000000002</v>
      </c>
      <c r="G48" s="45">
        <v>1.1101114999999999</v>
      </c>
      <c r="H48" s="44">
        <v>30.763551</v>
      </c>
      <c r="I48" s="45">
        <v>1.1342365000000001</v>
      </c>
      <c r="J48" s="44">
        <v>8.6047214000000007</v>
      </c>
      <c r="K48" s="63">
        <v>0.68066649999999995</v>
      </c>
      <c r="L48" s="44">
        <v>9.2678682000000006</v>
      </c>
      <c r="M48" s="45">
        <v>0.59391309999999997</v>
      </c>
      <c r="N48" s="44">
        <v>15.241557999999999</v>
      </c>
      <c r="O48" s="45">
        <v>0.9113618</v>
      </c>
      <c r="P48" s="44">
        <v>29.385798999999999</v>
      </c>
      <c r="Q48" s="45">
        <v>1.0968694000000001</v>
      </c>
      <c r="R48" s="44">
        <v>33.789987000000004</v>
      </c>
      <c r="S48" s="45">
        <v>1.1137075999999999</v>
      </c>
      <c r="T48" s="44">
        <v>11.640172</v>
      </c>
      <c r="U48" s="63">
        <v>0.92505150000000003</v>
      </c>
    </row>
    <row r="49" spans="1:21" ht="82.5" customHeight="1">
      <c r="A49" s="350" t="s">
        <v>254</v>
      </c>
      <c r="B49" s="350"/>
      <c r="C49" s="350"/>
      <c r="D49" s="350"/>
      <c r="E49" s="350"/>
      <c r="F49" s="350"/>
      <c r="G49" s="350"/>
      <c r="H49" s="350"/>
      <c r="I49" s="350"/>
      <c r="J49" s="350"/>
      <c r="K49" s="350"/>
      <c r="L49" s="350"/>
      <c r="M49" s="350"/>
      <c r="N49" s="350"/>
      <c r="O49" s="350"/>
      <c r="P49" s="350"/>
      <c r="Q49" s="350"/>
      <c r="R49" s="350"/>
      <c r="S49" s="350"/>
      <c r="T49" s="350"/>
      <c r="U49" s="350"/>
    </row>
    <row r="50" spans="1:21">
      <c r="A50" s="331" t="s">
        <v>284</v>
      </c>
      <c r="B50" s="331"/>
      <c r="C50" s="331"/>
      <c r="D50" s="331"/>
      <c r="E50" s="331"/>
      <c r="F50" s="331"/>
      <c r="G50" s="331"/>
      <c r="H50" s="331"/>
      <c r="I50" s="331"/>
      <c r="J50" s="331"/>
      <c r="K50" s="331"/>
      <c r="L50" s="331"/>
      <c r="M50" s="331"/>
      <c r="N50" s="331"/>
      <c r="O50" s="331"/>
      <c r="P50" s="331"/>
      <c r="Q50" s="331"/>
      <c r="R50" s="331"/>
      <c r="S50" s="331"/>
      <c r="T50" s="331"/>
      <c r="U50" s="331"/>
    </row>
    <row r="51" spans="1:21" ht="6.75" customHeight="1">
      <c r="A51" s="380"/>
      <c r="B51" s="397"/>
      <c r="C51" s="397"/>
      <c r="D51" s="397"/>
      <c r="E51" s="397"/>
      <c r="F51" s="397"/>
      <c r="G51" s="397"/>
      <c r="H51" s="397"/>
      <c r="I51" s="397"/>
      <c r="J51" s="397"/>
      <c r="K51" s="397"/>
      <c r="L51" s="397"/>
      <c r="M51" s="397"/>
      <c r="N51" s="397"/>
      <c r="O51" s="397"/>
      <c r="P51" s="397"/>
      <c r="Q51" s="397"/>
      <c r="R51" s="397"/>
      <c r="S51" s="397"/>
      <c r="T51" s="397"/>
      <c r="U51" s="397"/>
    </row>
    <row r="52" spans="1:21" ht="6.75" customHeight="1">
      <c r="A52" s="397"/>
      <c r="B52" s="397"/>
      <c r="C52" s="397"/>
      <c r="D52" s="397"/>
      <c r="E52" s="397"/>
      <c r="F52" s="397"/>
      <c r="G52" s="397"/>
      <c r="H52" s="397"/>
      <c r="I52" s="397"/>
      <c r="J52" s="397"/>
      <c r="K52" s="397"/>
      <c r="L52" s="397"/>
      <c r="M52" s="397"/>
      <c r="N52" s="397"/>
      <c r="O52" s="397"/>
      <c r="P52" s="397"/>
      <c r="Q52" s="397"/>
      <c r="R52" s="397"/>
      <c r="S52" s="397"/>
      <c r="T52" s="397"/>
      <c r="U52" s="397"/>
    </row>
    <row r="53" spans="1:21" ht="6.75" customHeight="1">
      <c r="A53" s="397"/>
      <c r="B53" s="397"/>
      <c r="C53" s="397"/>
      <c r="D53" s="397"/>
      <c r="E53" s="397"/>
      <c r="F53" s="397"/>
      <c r="G53" s="397"/>
      <c r="H53" s="397"/>
      <c r="I53" s="397"/>
      <c r="J53" s="397"/>
      <c r="K53" s="397"/>
      <c r="L53" s="397"/>
      <c r="M53" s="397"/>
      <c r="N53" s="397"/>
      <c r="O53" s="397"/>
      <c r="P53" s="397"/>
      <c r="Q53" s="397"/>
      <c r="R53" s="397"/>
      <c r="S53" s="397"/>
      <c r="T53" s="397"/>
      <c r="U53" s="397"/>
    </row>
    <row r="54" spans="1:21">
      <c r="A54" s="100" t="s">
        <v>258</v>
      </c>
    </row>
  </sheetData>
  <mergeCells count="16">
    <mergeCell ref="A51:U53"/>
    <mergeCell ref="N8:O8"/>
    <mergeCell ref="P8:Q8"/>
    <mergeCell ref="R8:S8"/>
    <mergeCell ref="A49:U49"/>
    <mergeCell ref="A50:U50"/>
    <mergeCell ref="A2:U4"/>
    <mergeCell ref="T8:U8"/>
    <mergeCell ref="B8:C8"/>
    <mergeCell ref="D8:E8"/>
    <mergeCell ref="F8:G8"/>
    <mergeCell ref="H8:I8"/>
    <mergeCell ref="J8:K8"/>
    <mergeCell ref="L8:M8"/>
    <mergeCell ref="B7:K7"/>
    <mergeCell ref="L7:U7"/>
  </mergeCells>
  <pageMargins left="0.7" right="0.7" top="0.75" bottom="0.75" header="0.3" footer="0.3"/>
  <pageSetup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U54"/>
  <sheetViews>
    <sheetView zoomScaleNormal="100" workbookViewId="0">
      <selection activeCell="A5" sqref="A5"/>
    </sheetView>
  </sheetViews>
  <sheetFormatPr defaultRowHeight="12.75"/>
  <cols>
    <col min="1" max="1" width="16.7109375" style="2" customWidth="1"/>
    <col min="2" max="11" width="5.28515625" style="2" customWidth="1"/>
    <col min="12" max="21" width="5.7109375" style="2" customWidth="1"/>
    <col min="22" max="16384" width="9.140625" style="2"/>
  </cols>
  <sheetData>
    <row r="1" spans="1:21">
      <c r="A1" s="1" t="s">
        <v>174</v>
      </c>
      <c r="B1" s="1"/>
      <c r="C1" s="1"/>
      <c r="D1" s="1"/>
      <c r="E1" s="1"/>
      <c r="F1" s="1"/>
      <c r="G1" s="1"/>
      <c r="H1" s="1"/>
      <c r="I1" s="1"/>
      <c r="J1" s="1"/>
      <c r="K1" s="1"/>
      <c r="L1" s="1"/>
      <c r="M1" s="1"/>
      <c r="N1" s="1"/>
      <c r="O1" s="1"/>
      <c r="P1" s="1"/>
      <c r="Q1" s="1"/>
      <c r="R1" s="1"/>
      <c r="S1" s="1"/>
      <c r="T1" s="1"/>
      <c r="U1" s="1"/>
    </row>
    <row r="2" spans="1:21" ht="12.75" customHeight="1">
      <c r="A2" s="332" t="s">
        <v>103</v>
      </c>
      <c r="B2" s="332"/>
      <c r="C2" s="332"/>
      <c r="D2" s="332"/>
      <c r="E2" s="332"/>
      <c r="F2" s="332"/>
      <c r="G2" s="332"/>
      <c r="H2" s="332"/>
      <c r="I2" s="332"/>
      <c r="J2" s="332"/>
      <c r="K2" s="332"/>
      <c r="L2" s="332"/>
      <c r="M2" s="332"/>
      <c r="N2" s="332"/>
      <c r="O2" s="332"/>
      <c r="P2" s="332"/>
      <c r="Q2" s="332"/>
      <c r="R2" s="332"/>
      <c r="S2" s="332"/>
      <c r="T2" s="332"/>
      <c r="U2" s="332"/>
    </row>
    <row r="3" spans="1:21">
      <c r="A3" s="332"/>
      <c r="B3" s="332"/>
      <c r="C3" s="332"/>
      <c r="D3" s="332"/>
      <c r="E3" s="332"/>
      <c r="F3" s="332"/>
      <c r="G3" s="332"/>
      <c r="H3" s="332"/>
      <c r="I3" s="332"/>
      <c r="J3" s="332"/>
      <c r="K3" s="332"/>
      <c r="L3" s="332"/>
      <c r="M3" s="332"/>
      <c r="N3" s="332"/>
      <c r="O3" s="332"/>
      <c r="P3" s="332"/>
      <c r="Q3" s="332"/>
      <c r="R3" s="332"/>
      <c r="S3" s="332"/>
      <c r="T3" s="332"/>
      <c r="U3" s="332"/>
    </row>
    <row r="4" spans="1:21">
      <c r="A4" s="332"/>
      <c r="B4" s="332"/>
      <c r="C4" s="332"/>
      <c r="D4" s="332"/>
      <c r="E4" s="332"/>
      <c r="F4" s="332"/>
      <c r="G4" s="332"/>
      <c r="H4" s="332"/>
      <c r="I4" s="332"/>
      <c r="J4" s="332"/>
      <c r="K4" s="332"/>
      <c r="L4" s="332"/>
      <c r="M4" s="332"/>
      <c r="N4" s="332"/>
      <c r="O4" s="332"/>
      <c r="P4" s="332"/>
      <c r="Q4" s="332"/>
      <c r="R4" s="332"/>
      <c r="S4" s="332"/>
      <c r="T4" s="332"/>
      <c r="U4" s="332"/>
    </row>
    <row r="5" spans="1:21">
      <c r="A5" s="141"/>
      <c r="B5" s="141"/>
      <c r="C5" s="141"/>
      <c r="D5" s="141"/>
      <c r="E5" s="141"/>
      <c r="F5" s="141"/>
      <c r="G5" s="141"/>
      <c r="H5" s="141"/>
      <c r="I5" s="141"/>
      <c r="J5" s="141"/>
      <c r="K5" s="141"/>
      <c r="L5" s="141"/>
      <c r="M5" s="141"/>
      <c r="N5" s="141"/>
      <c r="O5" s="141"/>
      <c r="P5" s="141"/>
      <c r="Q5" s="141"/>
      <c r="R5" s="141"/>
      <c r="S5" s="141"/>
      <c r="T5" s="141"/>
      <c r="U5" s="141"/>
    </row>
    <row r="6" spans="1:21" customFormat="1"/>
    <row r="7" spans="1:21" ht="15">
      <c r="A7" s="5"/>
      <c r="B7" s="347" t="s">
        <v>59</v>
      </c>
      <c r="C7" s="348"/>
      <c r="D7" s="348"/>
      <c r="E7" s="348"/>
      <c r="F7" s="348"/>
      <c r="G7" s="348"/>
      <c r="H7" s="348"/>
      <c r="I7" s="348"/>
      <c r="J7" s="348"/>
      <c r="K7" s="349"/>
      <c r="L7" s="347" t="s">
        <v>58</v>
      </c>
      <c r="M7" s="348"/>
      <c r="N7" s="348"/>
      <c r="O7" s="348"/>
      <c r="P7" s="348"/>
      <c r="Q7" s="348"/>
      <c r="R7" s="348"/>
      <c r="S7" s="348"/>
      <c r="T7" s="348"/>
      <c r="U7" s="349"/>
    </row>
    <row r="8" spans="1:21" ht="24" customHeight="1">
      <c r="A8"/>
      <c r="B8" s="341" t="s">
        <v>48</v>
      </c>
      <c r="C8" s="342"/>
      <c r="D8" s="341" t="s">
        <v>49</v>
      </c>
      <c r="E8" s="342"/>
      <c r="F8" s="341" t="s">
        <v>50</v>
      </c>
      <c r="G8" s="342"/>
      <c r="H8" s="341" t="s">
        <v>51</v>
      </c>
      <c r="I8" s="342"/>
      <c r="J8" s="341" t="s">
        <v>279</v>
      </c>
      <c r="K8" s="342"/>
      <c r="L8" s="341" t="s">
        <v>48</v>
      </c>
      <c r="M8" s="342"/>
      <c r="N8" s="341" t="s">
        <v>49</v>
      </c>
      <c r="O8" s="342"/>
      <c r="P8" s="341" t="s">
        <v>50</v>
      </c>
      <c r="Q8" s="342"/>
      <c r="R8" s="341" t="s">
        <v>51</v>
      </c>
      <c r="S8" s="342"/>
      <c r="T8" s="341" t="s">
        <v>279</v>
      </c>
      <c r="U8" s="342"/>
    </row>
    <row r="9" spans="1:21" s="11" customFormat="1" ht="20.25" customHeight="1">
      <c r="A9" s="80"/>
      <c r="B9" s="56" t="s">
        <v>52</v>
      </c>
      <c r="C9" s="57" t="s">
        <v>39</v>
      </c>
      <c r="D9" s="56" t="s">
        <v>52</v>
      </c>
      <c r="E9" s="57" t="s">
        <v>39</v>
      </c>
      <c r="F9" s="56" t="s">
        <v>52</v>
      </c>
      <c r="G9" s="57" t="s">
        <v>39</v>
      </c>
      <c r="H9" s="56" t="s">
        <v>52</v>
      </c>
      <c r="I9" s="57" t="s">
        <v>39</v>
      </c>
      <c r="J9" s="56" t="s">
        <v>52</v>
      </c>
      <c r="K9" s="57" t="s">
        <v>39</v>
      </c>
      <c r="L9" s="56" t="s">
        <v>52</v>
      </c>
      <c r="M9" s="57" t="s">
        <v>39</v>
      </c>
      <c r="N9" s="56" t="s">
        <v>52</v>
      </c>
      <c r="O9" s="57" t="s">
        <v>39</v>
      </c>
      <c r="P9" s="56" t="s">
        <v>52</v>
      </c>
      <c r="Q9" s="57" t="s">
        <v>39</v>
      </c>
      <c r="R9" s="56" t="s">
        <v>52</v>
      </c>
      <c r="S9" s="57" t="s">
        <v>39</v>
      </c>
      <c r="T9" s="56" t="s">
        <v>52</v>
      </c>
      <c r="U9" s="57" t="s">
        <v>39</v>
      </c>
    </row>
    <row r="10" spans="1:21">
      <c r="A10" s="81" t="s">
        <v>75</v>
      </c>
      <c r="B10" s="35"/>
      <c r="C10" s="35"/>
      <c r="D10" s="35"/>
      <c r="E10" s="35"/>
      <c r="F10" s="35"/>
      <c r="G10" s="35"/>
      <c r="H10" s="35"/>
      <c r="I10" s="35"/>
      <c r="J10" s="35"/>
      <c r="K10" s="59"/>
      <c r="L10" s="35"/>
      <c r="M10" s="35"/>
      <c r="N10" s="35"/>
      <c r="O10" s="35"/>
      <c r="P10" s="35"/>
      <c r="Q10" s="35"/>
      <c r="R10" s="35"/>
      <c r="S10" s="35"/>
      <c r="T10" s="35"/>
      <c r="U10" s="59"/>
    </row>
    <row r="11" spans="1:21">
      <c r="A11" s="15" t="s">
        <v>10</v>
      </c>
      <c r="B11" s="22">
        <v>6.2899396000000003</v>
      </c>
      <c r="C11" s="37">
        <v>0.58757749999999997</v>
      </c>
      <c r="D11" s="16">
        <v>16.489384999999999</v>
      </c>
      <c r="E11" s="37">
        <v>1.0811367000000001</v>
      </c>
      <c r="F11" s="16">
        <v>34.074185999999997</v>
      </c>
      <c r="G11" s="37">
        <v>1.1834787</v>
      </c>
      <c r="H11" s="16">
        <v>31.198754999999998</v>
      </c>
      <c r="I11" s="37">
        <v>1.1209065</v>
      </c>
      <c r="J11" s="16">
        <v>9.5025645999999995</v>
      </c>
      <c r="K11" s="60">
        <v>0.65343050000000003</v>
      </c>
      <c r="L11" s="16">
        <v>5.1646669000000003</v>
      </c>
      <c r="M11" s="37">
        <v>0.6211158</v>
      </c>
      <c r="N11" s="16">
        <v>12.221197</v>
      </c>
      <c r="O11" s="37">
        <v>0.87783029999999995</v>
      </c>
      <c r="P11" s="16">
        <v>30.112100999999999</v>
      </c>
      <c r="Q11" s="37">
        <v>1.2143046</v>
      </c>
      <c r="R11" s="16">
        <v>34.013136000000003</v>
      </c>
      <c r="S11" s="37">
        <v>1.1835640999999999</v>
      </c>
      <c r="T11" s="16">
        <v>17.119949999999999</v>
      </c>
      <c r="U11" s="60">
        <v>1.0147569000000001</v>
      </c>
    </row>
    <row r="12" spans="1:21" ht="12.75" customHeight="1">
      <c r="A12" s="15" t="s">
        <v>11</v>
      </c>
      <c r="B12" s="16">
        <v>3.6015071999999999</v>
      </c>
      <c r="C12" s="37">
        <v>0.50437849999999995</v>
      </c>
      <c r="D12" s="16">
        <v>12.747278</v>
      </c>
      <c r="E12" s="37">
        <v>0.85332399999999997</v>
      </c>
      <c r="F12" s="16">
        <v>37.122231999999997</v>
      </c>
      <c r="G12" s="37">
        <v>1.2939148</v>
      </c>
      <c r="H12" s="16">
        <v>34.966709000000002</v>
      </c>
      <c r="I12" s="37">
        <v>1.2512316999999999</v>
      </c>
      <c r="J12" s="16">
        <v>9.7385193999999995</v>
      </c>
      <c r="K12" s="60">
        <v>0.67740820000000002</v>
      </c>
      <c r="L12" s="16">
        <v>3.200275</v>
      </c>
      <c r="M12" s="37">
        <v>0.4955425</v>
      </c>
      <c r="N12" s="16">
        <v>8.9689689000000001</v>
      </c>
      <c r="O12" s="37">
        <v>0.8281558</v>
      </c>
      <c r="P12" s="16">
        <v>29.127521000000002</v>
      </c>
      <c r="Q12" s="37">
        <v>1.1424871000000001</v>
      </c>
      <c r="R12" s="16">
        <v>39.355415999999998</v>
      </c>
      <c r="S12" s="37">
        <v>1.2526428999999999</v>
      </c>
      <c r="T12" s="16">
        <v>17.516693</v>
      </c>
      <c r="U12" s="60">
        <v>0.93464860000000005</v>
      </c>
    </row>
    <row r="13" spans="1:21">
      <c r="A13" s="15" t="s">
        <v>12</v>
      </c>
      <c r="B13" s="16">
        <v>6.8251911999999999</v>
      </c>
      <c r="C13" s="37">
        <v>0.46555580000000002</v>
      </c>
      <c r="D13" s="16">
        <v>18.550979999999999</v>
      </c>
      <c r="E13" s="37">
        <v>0.71649560000000001</v>
      </c>
      <c r="F13" s="16">
        <v>34.488917000000001</v>
      </c>
      <c r="G13" s="37">
        <v>0.89063130000000001</v>
      </c>
      <c r="H13" s="16">
        <v>30.321898999999998</v>
      </c>
      <c r="I13" s="37">
        <v>0.88143720000000003</v>
      </c>
      <c r="J13" s="16">
        <v>8.8664641</v>
      </c>
      <c r="K13" s="60">
        <v>0.55893590000000004</v>
      </c>
      <c r="L13" s="16">
        <v>4.9891436999999996</v>
      </c>
      <c r="M13" s="37">
        <v>0.33771640000000003</v>
      </c>
      <c r="N13" s="16">
        <v>14.336119</v>
      </c>
      <c r="O13" s="37">
        <v>0.59521760000000001</v>
      </c>
      <c r="P13" s="16">
        <v>29.236853</v>
      </c>
      <c r="Q13" s="37">
        <v>0.85653800000000002</v>
      </c>
      <c r="R13" s="16">
        <v>34.406613</v>
      </c>
      <c r="S13" s="37">
        <v>0.95012940000000001</v>
      </c>
      <c r="T13" s="16">
        <v>16.228614</v>
      </c>
      <c r="U13" s="60">
        <v>0.6757843</v>
      </c>
    </row>
    <row r="14" spans="1:21">
      <c r="A14" s="89" t="s">
        <v>76</v>
      </c>
      <c r="B14" s="16">
        <v>37.232537000000001</v>
      </c>
      <c r="C14" s="37">
        <v>2.1531760000000002</v>
      </c>
      <c r="D14" s="16">
        <v>31.322602</v>
      </c>
      <c r="E14" s="37">
        <v>1.989001</v>
      </c>
      <c r="F14" s="16">
        <v>22.93676</v>
      </c>
      <c r="G14" s="37">
        <v>2.230629</v>
      </c>
      <c r="H14" s="16">
        <v>7.2677610000000001</v>
      </c>
      <c r="I14" s="37">
        <v>1.1999639</v>
      </c>
      <c r="J14" s="16">
        <v>0.9263827</v>
      </c>
      <c r="K14" s="60">
        <v>0.45252019999999998</v>
      </c>
      <c r="L14" s="16">
        <v>24.260045999999999</v>
      </c>
      <c r="M14" s="37">
        <v>1.5618787000000001</v>
      </c>
      <c r="N14" s="16">
        <v>31.039065000000001</v>
      </c>
      <c r="O14" s="37">
        <v>2.2216809</v>
      </c>
      <c r="P14" s="16">
        <v>28.848209000000001</v>
      </c>
      <c r="Q14" s="37">
        <v>1.5578354000000001</v>
      </c>
      <c r="R14" s="16">
        <v>12.738447000000001</v>
      </c>
      <c r="S14" s="37">
        <v>1.5987880000000001</v>
      </c>
      <c r="T14" s="16">
        <v>2.8847798</v>
      </c>
      <c r="U14" s="60">
        <v>0.70380189999999998</v>
      </c>
    </row>
    <row r="15" spans="1:21">
      <c r="A15" s="15" t="s">
        <v>13</v>
      </c>
      <c r="B15" s="16">
        <v>2.0935906000000002</v>
      </c>
      <c r="C15" s="37">
        <v>0.54018980000000005</v>
      </c>
      <c r="D15" s="16">
        <v>12.708201000000001</v>
      </c>
      <c r="E15" s="37">
        <v>1.0776597000000001</v>
      </c>
      <c r="F15" s="16">
        <v>37.27243</v>
      </c>
      <c r="G15" s="37">
        <v>1.4550292</v>
      </c>
      <c r="H15" s="16">
        <v>38.149742000000003</v>
      </c>
      <c r="I15" s="37">
        <v>1.4657046</v>
      </c>
      <c r="J15" s="16">
        <v>9.1034670999999996</v>
      </c>
      <c r="K15" s="60">
        <v>0.88564279999999995</v>
      </c>
      <c r="L15" s="16">
        <v>1.3825087</v>
      </c>
      <c r="M15" s="37">
        <v>0.38434459999999998</v>
      </c>
      <c r="N15" s="16">
        <v>9.5554906000000006</v>
      </c>
      <c r="O15" s="37">
        <v>1.0050637</v>
      </c>
      <c r="P15" s="16">
        <v>32.224508999999998</v>
      </c>
      <c r="Q15" s="37">
        <v>1.8052105000000001</v>
      </c>
      <c r="R15" s="16">
        <v>42.533180999999999</v>
      </c>
      <c r="S15" s="37">
        <v>2.2008774</v>
      </c>
      <c r="T15" s="16">
        <v>13.734238</v>
      </c>
      <c r="U15" s="60">
        <v>1.4196318999999999</v>
      </c>
    </row>
    <row r="16" spans="1:21">
      <c r="A16" s="15" t="s">
        <v>14</v>
      </c>
      <c r="B16" s="16">
        <v>3.4502128000000001</v>
      </c>
      <c r="C16" s="37">
        <v>0.36104380000000003</v>
      </c>
      <c r="D16" s="16">
        <v>11.908204</v>
      </c>
      <c r="E16" s="37">
        <v>0.65891200000000005</v>
      </c>
      <c r="F16" s="16">
        <v>33.901429</v>
      </c>
      <c r="G16" s="37">
        <v>0.99487999999999999</v>
      </c>
      <c r="H16" s="16">
        <v>38.037951</v>
      </c>
      <c r="I16" s="37">
        <v>1.0513125000000001</v>
      </c>
      <c r="J16" s="16">
        <v>12.450378000000001</v>
      </c>
      <c r="K16" s="60">
        <v>0.60695370000000004</v>
      </c>
      <c r="L16" s="16">
        <v>3.3690041000000002</v>
      </c>
      <c r="M16" s="37">
        <v>0.37576989999999999</v>
      </c>
      <c r="N16" s="16">
        <v>9.761056</v>
      </c>
      <c r="O16" s="37">
        <v>0.79220630000000003</v>
      </c>
      <c r="P16" s="16">
        <v>27.603044000000001</v>
      </c>
      <c r="Q16" s="37">
        <v>1.1232285</v>
      </c>
      <c r="R16" s="16">
        <v>38.053370999999999</v>
      </c>
      <c r="S16" s="37">
        <v>1.1171196000000001</v>
      </c>
      <c r="T16" s="16">
        <v>20.699933999999999</v>
      </c>
      <c r="U16" s="60">
        <v>0.75512409999999996</v>
      </c>
    </row>
    <row r="17" spans="1:21">
      <c r="A17" s="15" t="s">
        <v>32</v>
      </c>
      <c r="B17" s="16">
        <v>7.2223265999999997</v>
      </c>
      <c r="C17" s="37">
        <v>0.73896119999999998</v>
      </c>
      <c r="D17" s="16">
        <v>19.889019000000001</v>
      </c>
      <c r="E17" s="37">
        <v>1.062967</v>
      </c>
      <c r="F17" s="16">
        <v>36.155579000000003</v>
      </c>
      <c r="G17" s="37">
        <v>1.3468907000000001</v>
      </c>
      <c r="H17" s="16">
        <v>27.554127000000001</v>
      </c>
      <c r="I17" s="37">
        <v>1.2383732000000001</v>
      </c>
      <c r="J17" s="16">
        <v>7.8701995</v>
      </c>
      <c r="K17" s="60">
        <v>0.79232179999999997</v>
      </c>
      <c r="L17" s="16">
        <v>5.4966210000000002</v>
      </c>
      <c r="M17" s="37">
        <v>0.61889709999999998</v>
      </c>
      <c r="N17" s="16">
        <v>15.616458</v>
      </c>
      <c r="O17" s="37">
        <v>1.1866471000000001</v>
      </c>
      <c r="P17" s="16">
        <v>30.454609000000001</v>
      </c>
      <c r="Q17" s="37">
        <v>1.4352168999999999</v>
      </c>
      <c r="R17" s="16">
        <v>32.149791</v>
      </c>
      <c r="S17" s="37">
        <v>1.6386202000000001</v>
      </c>
      <c r="T17" s="16">
        <v>14.835198</v>
      </c>
      <c r="U17" s="60">
        <v>1.0856178000000001</v>
      </c>
    </row>
    <row r="18" spans="1:21">
      <c r="A18" s="15" t="s">
        <v>15</v>
      </c>
      <c r="B18" s="16">
        <v>2.1412496999999999</v>
      </c>
      <c r="C18" s="37">
        <v>0.29014519999999999</v>
      </c>
      <c r="D18" s="16">
        <v>13.060126</v>
      </c>
      <c r="E18" s="37">
        <v>0.74783719999999998</v>
      </c>
      <c r="F18" s="16">
        <v>37.915759000000001</v>
      </c>
      <c r="G18" s="37">
        <v>0.86460309999999996</v>
      </c>
      <c r="H18" s="16">
        <v>37.751693000000003</v>
      </c>
      <c r="I18" s="37">
        <v>0.88251210000000002</v>
      </c>
      <c r="J18" s="16">
        <v>8.9168333999999998</v>
      </c>
      <c r="K18" s="60">
        <v>0.57004670000000002</v>
      </c>
      <c r="L18" s="16">
        <v>2.7031755999999998</v>
      </c>
      <c r="M18" s="37">
        <v>0.33544170000000001</v>
      </c>
      <c r="N18" s="16">
        <v>10.605865</v>
      </c>
      <c r="O18" s="37">
        <v>0.69042930000000002</v>
      </c>
      <c r="P18" s="16">
        <v>34.286951999999999</v>
      </c>
      <c r="Q18" s="37">
        <v>1.0865558</v>
      </c>
      <c r="R18" s="16">
        <v>38.215333000000001</v>
      </c>
      <c r="S18" s="37">
        <v>1.0291123</v>
      </c>
      <c r="T18" s="16">
        <v>13.623196999999999</v>
      </c>
      <c r="U18" s="60">
        <v>0.6653635</v>
      </c>
    </row>
    <row r="19" spans="1:21">
      <c r="A19" s="15" t="s">
        <v>16</v>
      </c>
      <c r="B19" s="16">
        <v>3.1844168000000002</v>
      </c>
      <c r="C19" s="37">
        <v>0.41530410000000001</v>
      </c>
      <c r="D19" s="16">
        <v>10.629792</v>
      </c>
      <c r="E19" s="37">
        <v>0.8344182</v>
      </c>
      <c r="F19" s="16">
        <v>32.411948000000002</v>
      </c>
      <c r="G19" s="37">
        <v>1.1727947999999999</v>
      </c>
      <c r="H19" s="16">
        <v>38.458910000000003</v>
      </c>
      <c r="I19" s="37">
        <v>1.0847909</v>
      </c>
      <c r="J19" s="16">
        <v>15.314933</v>
      </c>
      <c r="K19" s="60">
        <v>0.7477026</v>
      </c>
      <c r="L19" s="16">
        <v>3.0519148999999999</v>
      </c>
      <c r="M19" s="37">
        <v>0.38159530000000003</v>
      </c>
      <c r="N19" s="16">
        <v>8.8097539999999999</v>
      </c>
      <c r="O19" s="37">
        <v>0.66684359999999998</v>
      </c>
      <c r="P19" s="16">
        <v>26.255402</v>
      </c>
      <c r="Q19" s="37">
        <v>1.0615711999999999</v>
      </c>
      <c r="R19" s="16">
        <v>38.371963999999998</v>
      </c>
      <c r="S19" s="37">
        <v>1.2033601</v>
      </c>
      <c r="T19" s="16">
        <v>23.510964999999999</v>
      </c>
      <c r="U19" s="60">
        <v>1.0501882</v>
      </c>
    </row>
    <row r="20" spans="1:21">
      <c r="A20" s="15" t="s">
        <v>31</v>
      </c>
      <c r="B20" s="16">
        <v>3.2320973</v>
      </c>
      <c r="C20" s="37">
        <v>0.44381039999999999</v>
      </c>
      <c r="D20" s="16">
        <v>12.513218</v>
      </c>
      <c r="E20" s="37">
        <v>0.82428369999999995</v>
      </c>
      <c r="F20" s="16">
        <v>31.615158999999998</v>
      </c>
      <c r="G20" s="37">
        <v>1.0562932</v>
      </c>
      <c r="H20" s="16">
        <v>35.683503000000002</v>
      </c>
      <c r="I20" s="37">
        <v>1.1605021</v>
      </c>
      <c r="J20" s="16">
        <v>11.651145</v>
      </c>
      <c r="K20" s="60">
        <v>0.72159899999999999</v>
      </c>
      <c r="L20" s="16">
        <v>2.6786854999999998</v>
      </c>
      <c r="M20" s="37">
        <v>0.39328619999999997</v>
      </c>
      <c r="N20" s="16">
        <v>8.3340940000000003</v>
      </c>
      <c r="O20" s="37">
        <v>0.6613926</v>
      </c>
      <c r="P20" s="16">
        <v>23.867287000000001</v>
      </c>
      <c r="Q20" s="37">
        <v>0.97814900000000005</v>
      </c>
      <c r="R20" s="16">
        <v>37.886305</v>
      </c>
      <c r="S20" s="37">
        <v>1.3084054000000001</v>
      </c>
      <c r="T20" s="16">
        <v>22.227955000000001</v>
      </c>
      <c r="U20" s="60">
        <v>1.0589119</v>
      </c>
    </row>
    <row r="21" spans="1:21">
      <c r="A21" s="15" t="s">
        <v>17</v>
      </c>
      <c r="B21" s="16">
        <v>10.148061999999999</v>
      </c>
      <c r="C21" s="37">
        <v>0.61393470000000006</v>
      </c>
      <c r="D21" s="16">
        <v>20.036335000000001</v>
      </c>
      <c r="E21" s="37">
        <v>0.92266009999999998</v>
      </c>
      <c r="F21" s="16">
        <v>36.004221999999999</v>
      </c>
      <c r="G21" s="37">
        <v>0.98621519999999996</v>
      </c>
      <c r="H21" s="16">
        <v>26.916988</v>
      </c>
      <c r="I21" s="37">
        <v>0.76796500000000001</v>
      </c>
      <c r="J21" s="16">
        <v>6.1452929999999997</v>
      </c>
      <c r="K21" s="60">
        <v>0.43826900000000002</v>
      </c>
      <c r="L21" s="16">
        <v>7.9696094999999998</v>
      </c>
      <c r="M21" s="37">
        <v>0.4920484</v>
      </c>
      <c r="N21" s="16">
        <v>17.802372999999999</v>
      </c>
      <c r="O21" s="37">
        <v>0.77201370000000002</v>
      </c>
      <c r="P21" s="16">
        <v>31.491849999999999</v>
      </c>
      <c r="Q21" s="37">
        <v>0.90393310000000004</v>
      </c>
      <c r="R21" s="16">
        <v>31.271331</v>
      </c>
      <c r="S21" s="37">
        <v>0.78761800000000004</v>
      </c>
      <c r="T21" s="16">
        <v>10.519822</v>
      </c>
      <c r="U21" s="60">
        <v>0.50627659999999997</v>
      </c>
    </row>
    <row r="22" spans="1:21">
      <c r="A22" s="15" t="s">
        <v>18</v>
      </c>
      <c r="B22" s="16">
        <v>5.6959073</v>
      </c>
      <c r="C22" s="37">
        <v>0.64040560000000002</v>
      </c>
      <c r="D22" s="16">
        <v>16.504284999999999</v>
      </c>
      <c r="E22" s="37">
        <v>1.0037475</v>
      </c>
      <c r="F22" s="16">
        <v>33.650106000000001</v>
      </c>
      <c r="G22" s="37">
        <v>1.2465360000000001</v>
      </c>
      <c r="H22" s="16">
        <v>32.695804000000003</v>
      </c>
      <c r="I22" s="37">
        <v>1.2688917</v>
      </c>
      <c r="J22" s="16">
        <v>9.6924296000000005</v>
      </c>
      <c r="K22" s="60">
        <v>0.7124684</v>
      </c>
      <c r="L22" s="16">
        <v>3.3374803000000002</v>
      </c>
      <c r="M22" s="37">
        <v>0.43340319999999999</v>
      </c>
      <c r="N22" s="16">
        <v>11.305381000000001</v>
      </c>
      <c r="O22" s="37">
        <v>0.78923880000000002</v>
      </c>
      <c r="P22" s="16">
        <v>28.290900000000001</v>
      </c>
      <c r="Q22" s="37">
        <v>1.0835984999999999</v>
      </c>
      <c r="R22" s="16">
        <v>37.103315000000002</v>
      </c>
      <c r="S22" s="37">
        <v>1.1810339999999999</v>
      </c>
      <c r="T22" s="16">
        <v>18.766898000000001</v>
      </c>
      <c r="U22" s="60">
        <v>1.0302595000000001</v>
      </c>
    </row>
    <row r="23" spans="1:21">
      <c r="A23" s="89" t="s">
        <v>77</v>
      </c>
      <c r="B23" s="16">
        <v>6.8948744</v>
      </c>
      <c r="C23" s="37">
        <v>0.83324359999999997</v>
      </c>
      <c r="D23" s="16">
        <v>23.80714</v>
      </c>
      <c r="E23" s="37">
        <v>1.3229896000000001</v>
      </c>
      <c r="F23" s="16">
        <v>40.472357000000002</v>
      </c>
      <c r="G23" s="37">
        <v>1.6465734000000001</v>
      </c>
      <c r="H23" s="16">
        <v>23.768467000000001</v>
      </c>
      <c r="I23" s="37">
        <v>1.3950431000000001</v>
      </c>
      <c r="J23" s="16">
        <v>4.5365742999999998</v>
      </c>
      <c r="K23" s="60">
        <v>0.6708963</v>
      </c>
      <c r="L23" s="16">
        <v>4.9203416000000004</v>
      </c>
      <c r="M23" s="37">
        <v>0.92316220000000004</v>
      </c>
      <c r="N23" s="16">
        <v>21.416415000000001</v>
      </c>
      <c r="O23" s="37">
        <v>1.3283990999999999</v>
      </c>
      <c r="P23" s="16">
        <v>39.041606000000002</v>
      </c>
      <c r="Q23" s="37">
        <v>1.5160061</v>
      </c>
      <c r="R23" s="16">
        <v>26.365940999999999</v>
      </c>
      <c r="S23" s="37">
        <v>1.4515609</v>
      </c>
      <c r="T23" s="16">
        <v>6.7862017000000003</v>
      </c>
      <c r="U23" s="60">
        <v>0.77149299999999998</v>
      </c>
    </row>
    <row r="24" spans="1:21">
      <c r="A24" s="15" t="s">
        <v>19</v>
      </c>
      <c r="B24" s="16">
        <v>7.5756395000000003</v>
      </c>
      <c r="C24" s="37">
        <v>0.71435409999999999</v>
      </c>
      <c r="D24" s="16">
        <v>20.926316</v>
      </c>
      <c r="E24" s="37">
        <v>1.2330502999999999</v>
      </c>
      <c r="F24" s="16">
        <v>40.084870000000002</v>
      </c>
      <c r="G24" s="37">
        <v>1.3897922</v>
      </c>
      <c r="H24" s="16">
        <v>26.464866000000001</v>
      </c>
      <c r="I24" s="37">
        <v>1.1288575999999999</v>
      </c>
      <c r="J24" s="16">
        <v>4.8323624000000001</v>
      </c>
      <c r="K24" s="60">
        <v>0.65014620000000001</v>
      </c>
      <c r="L24" s="16">
        <v>6.5775272999999999</v>
      </c>
      <c r="M24" s="37">
        <v>0.62578270000000003</v>
      </c>
      <c r="N24" s="16">
        <v>15.153998</v>
      </c>
      <c r="O24" s="37">
        <v>0.82544249999999997</v>
      </c>
      <c r="P24" s="16">
        <v>35.856658000000003</v>
      </c>
      <c r="Q24" s="37">
        <v>1.2751792</v>
      </c>
      <c r="R24" s="16">
        <v>31.255234000000002</v>
      </c>
      <c r="S24" s="37">
        <v>1.2473882999999999</v>
      </c>
      <c r="T24" s="16">
        <v>10.320204</v>
      </c>
      <c r="U24" s="60">
        <v>0.79145909999999997</v>
      </c>
    </row>
    <row r="25" spans="1:21">
      <c r="A25" s="89" t="s">
        <v>78</v>
      </c>
      <c r="B25" s="16">
        <v>12.535271</v>
      </c>
      <c r="C25" s="37">
        <v>0.6335636</v>
      </c>
      <c r="D25" s="16">
        <v>21.311996000000001</v>
      </c>
      <c r="E25" s="37">
        <v>1.0304854999999999</v>
      </c>
      <c r="F25" s="16">
        <v>31.234983</v>
      </c>
      <c r="G25" s="37">
        <v>1.3151568</v>
      </c>
      <c r="H25" s="16">
        <v>24.781744</v>
      </c>
      <c r="I25" s="37">
        <v>1.0978722999999999</v>
      </c>
      <c r="J25" s="16">
        <v>7.9041050000000004</v>
      </c>
      <c r="K25" s="60">
        <v>0.66736709999999999</v>
      </c>
      <c r="L25" s="16">
        <v>10.057772</v>
      </c>
      <c r="M25" s="37">
        <v>0.71174420000000005</v>
      </c>
      <c r="N25" s="16">
        <v>17.797461999999999</v>
      </c>
      <c r="O25" s="37">
        <v>0.93078559999999999</v>
      </c>
      <c r="P25" s="16">
        <v>29.475973</v>
      </c>
      <c r="Q25" s="37">
        <v>1.0648911999999999</v>
      </c>
      <c r="R25" s="16">
        <v>27.277964000000001</v>
      </c>
      <c r="S25" s="37">
        <v>1.2473795000000001</v>
      </c>
      <c r="T25" s="16">
        <v>12.78491</v>
      </c>
      <c r="U25" s="60">
        <v>0.73692449999999998</v>
      </c>
    </row>
    <row r="26" spans="1:21">
      <c r="A26" s="15" t="s">
        <v>20</v>
      </c>
      <c r="B26" s="16">
        <v>9.0049215999999994</v>
      </c>
      <c r="C26" s="37">
        <v>0.88085760000000002</v>
      </c>
      <c r="D26" s="16">
        <v>25.573933</v>
      </c>
      <c r="E26" s="37">
        <v>1.4026657</v>
      </c>
      <c r="F26" s="16">
        <v>40.251350000000002</v>
      </c>
      <c r="G26" s="37">
        <v>1.3873502</v>
      </c>
      <c r="H26" s="16">
        <v>21.875903999999998</v>
      </c>
      <c r="I26" s="37">
        <v>1.3451643</v>
      </c>
      <c r="J26" s="16">
        <v>2.6085843</v>
      </c>
      <c r="K26" s="60">
        <v>0.4689393</v>
      </c>
      <c r="L26" s="16">
        <v>7.0085302</v>
      </c>
      <c r="M26" s="37">
        <v>0.8387869</v>
      </c>
      <c r="N26" s="16">
        <v>21.772216</v>
      </c>
      <c r="O26" s="37">
        <v>1.3526464</v>
      </c>
      <c r="P26" s="16">
        <v>37.320560999999998</v>
      </c>
      <c r="Q26" s="37">
        <v>1.5968271000000001</v>
      </c>
      <c r="R26" s="16">
        <v>26.861937999999999</v>
      </c>
      <c r="S26" s="37">
        <v>1.3475134</v>
      </c>
      <c r="T26" s="16">
        <v>6.4164816</v>
      </c>
      <c r="U26" s="60">
        <v>0.58609180000000005</v>
      </c>
    </row>
    <row r="27" spans="1:21">
      <c r="A27" s="15" t="s">
        <v>21</v>
      </c>
      <c r="B27" s="16">
        <v>1.2598296</v>
      </c>
      <c r="C27" s="37">
        <v>0.32942830000000001</v>
      </c>
      <c r="D27" s="16">
        <v>7.8500291999999998</v>
      </c>
      <c r="E27" s="37">
        <v>0.77837060000000002</v>
      </c>
      <c r="F27" s="16">
        <v>32.086095</v>
      </c>
      <c r="G27" s="37">
        <v>1.4510182</v>
      </c>
      <c r="H27" s="16">
        <v>43.954152000000001</v>
      </c>
      <c r="I27" s="37">
        <v>1.3907647000000001</v>
      </c>
      <c r="J27" s="16">
        <v>13.613674</v>
      </c>
      <c r="K27" s="60">
        <v>0.90485640000000001</v>
      </c>
      <c r="L27" s="16">
        <v>1.0943118999999999</v>
      </c>
      <c r="M27" s="37">
        <v>0.2875452</v>
      </c>
      <c r="N27" s="16">
        <v>6.1060248000000001</v>
      </c>
      <c r="O27" s="37">
        <v>0.60512370000000004</v>
      </c>
      <c r="P27" s="16">
        <v>24.067321</v>
      </c>
      <c r="Q27" s="37">
        <v>1.0093118000000001</v>
      </c>
      <c r="R27" s="16">
        <v>43.473993</v>
      </c>
      <c r="S27" s="37">
        <v>1.1866095999999999</v>
      </c>
      <c r="T27" s="16">
        <v>24.022735999999998</v>
      </c>
      <c r="U27" s="60">
        <v>1.0549797000000001</v>
      </c>
    </row>
    <row r="28" spans="1:21">
      <c r="A28" s="15" t="s">
        <v>23</v>
      </c>
      <c r="B28" s="16">
        <v>5.0594707000000003</v>
      </c>
      <c r="C28" s="37">
        <v>0.48331400000000002</v>
      </c>
      <c r="D28" s="16">
        <v>16.505944</v>
      </c>
      <c r="E28" s="37">
        <v>0.89986889999999997</v>
      </c>
      <c r="F28" s="16">
        <v>41.149222000000002</v>
      </c>
      <c r="G28" s="37">
        <v>1.3147576000000001</v>
      </c>
      <c r="H28" s="16">
        <v>32.149614999999997</v>
      </c>
      <c r="I28" s="37">
        <v>1.0553223</v>
      </c>
      <c r="J28" s="16">
        <v>4.9263257999999999</v>
      </c>
      <c r="K28" s="60">
        <v>0.51613849999999994</v>
      </c>
      <c r="L28" s="16">
        <v>3.2944450999999999</v>
      </c>
      <c r="M28" s="37">
        <v>0.36695179999999999</v>
      </c>
      <c r="N28" s="16">
        <v>12.934168</v>
      </c>
      <c r="O28" s="37">
        <v>0.76990709999999996</v>
      </c>
      <c r="P28" s="16">
        <v>37.540323000000001</v>
      </c>
      <c r="Q28" s="37">
        <v>1.1955264999999999</v>
      </c>
      <c r="R28" s="16">
        <v>37.158028000000002</v>
      </c>
      <c r="S28" s="37">
        <v>1.3037173</v>
      </c>
      <c r="T28" s="16">
        <v>8.7465284000000008</v>
      </c>
      <c r="U28" s="60">
        <v>0.80295890000000003</v>
      </c>
    </row>
    <row r="29" spans="1:21">
      <c r="A29" s="15" t="s">
        <v>24</v>
      </c>
      <c r="B29" s="16">
        <v>4.0149119000000004</v>
      </c>
      <c r="C29" s="37">
        <v>0.4980311</v>
      </c>
      <c r="D29" s="16">
        <v>11.585342000000001</v>
      </c>
      <c r="E29" s="37">
        <v>0.78469279999999997</v>
      </c>
      <c r="F29" s="16">
        <v>32.70749</v>
      </c>
      <c r="G29" s="37">
        <v>1.1484322</v>
      </c>
      <c r="H29" s="16">
        <v>37.990422000000002</v>
      </c>
      <c r="I29" s="37">
        <v>1.1416770999999999</v>
      </c>
      <c r="J29" s="16">
        <v>11.587631</v>
      </c>
      <c r="K29" s="60">
        <v>0.7497819</v>
      </c>
      <c r="L29" s="16">
        <v>2.9809844999999999</v>
      </c>
      <c r="M29" s="37">
        <v>0.45284649999999999</v>
      </c>
      <c r="N29" s="16">
        <v>7.8423657999999996</v>
      </c>
      <c r="O29" s="37">
        <v>0.77019020000000005</v>
      </c>
      <c r="P29" s="16">
        <v>23.706803000000001</v>
      </c>
      <c r="Q29" s="37">
        <v>1.1456455000000001</v>
      </c>
      <c r="R29" s="16">
        <v>40.757049000000002</v>
      </c>
      <c r="S29" s="37">
        <v>1.2886310000000001</v>
      </c>
      <c r="T29" s="16">
        <v>22.305862999999999</v>
      </c>
      <c r="U29" s="60">
        <v>1.0093795000000001</v>
      </c>
    </row>
    <row r="30" spans="1:21">
      <c r="A30" s="89" t="s">
        <v>79</v>
      </c>
      <c r="B30" s="16">
        <v>4.8960505999999997</v>
      </c>
      <c r="C30" s="37">
        <v>0.503305</v>
      </c>
      <c r="D30" s="16">
        <v>16.180534000000002</v>
      </c>
      <c r="E30" s="37">
        <v>0.78078000000000003</v>
      </c>
      <c r="F30" s="16">
        <v>34.359644000000003</v>
      </c>
      <c r="G30" s="37">
        <v>1.1957621</v>
      </c>
      <c r="H30" s="16">
        <v>32.436359000000003</v>
      </c>
      <c r="I30" s="37">
        <v>1.1098466</v>
      </c>
      <c r="J30" s="16">
        <v>10.609814999999999</v>
      </c>
      <c r="K30" s="60">
        <v>0.74404740000000003</v>
      </c>
      <c r="L30" s="16">
        <v>4.6552363000000003</v>
      </c>
      <c r="M30" s="37">
        <v>0.55836390000000002</v>
      </c>
      <c r="N30" s="16">
        <v>12.019375</v>
      </c>
      <c r="O30" s="37">
        <v>0.92055439999999999</v>
      </c>
      <c r="P30" s="16">
        <v>28.063693000000001</v>
      </c>
      <c r="Q30" s="37">
        <v>1.3779443</v>
      </c>
      <c r="R30" s="16">
        <v>33.648950999999997</v>
      </c>
      <c r="S30" s="37">
        <v>1.3761317</v>
      </c>
      <c r="T30" s="16">
        <v>19.296869999999998</v>
      </c>
      <c r="U30" s="60">
        <v>1.0053371</v>
      </c>
    </row>
    <row r="31" spans="1:21">
      <c r="A31" s="15" t="s">
        <v>33</v>
      </c>
      <c r="B31" s="16">
        <v>6.2257657000000002</v>
      </c>
      <c r="C31" s="37">
        <v>0.89495910000000001</v>
      </c>
      <c r="D31" s="16">
        <v>21.744831000000001</v>
      </c>
      <c r="E31" s="37">
        <v>1.5780152999999999</v>
      </c>
      <c r="F31" s="16">
        <v>38.505597000000002</v>
      </c>
      <c r="G31" s="37">
        <v>1.5581636000000001</v>
      </c>
      <c r="H31" s="16">
        <v>26.689364000000001</v>
      </c>
      <c r="I31" s="37">
        <v>1.2931641</v>
      </c>
      <c r="J31" s="16">
        <v>5.2027340999999998</v>
      </c>
      <c r="K31" s="60">
        <v>0.71166229999999997</v>
      </c>
      <c r="L31" s="16">
        <v>5.0293596000000003</v>
      </c>
      <c r="M31" s="37">
        <v>1.0425658</v>
      </c>
      <c r="N31" s="16">
        <v>15.663769</v>
      </c>
      <c r="O31" s="37">
        <v>1.4691605000000001</v>
      </c>
      <c r="P31" s="16">
        <v>33.211463999999999</v>
      </c>
      <c r="Q31" s="37">
        <v>1.6357417000000001</v>
      </c>
      <c r="R31" s="16">
        <v>31.417490999999998</v>
      </c>
      <c r="S31" s="37">
        <v>1.6727668</v>
      </c>
      <c r="T31" s="16">
        <v>11.876293</v>
      </c>
      <c r="U31" s="60">
        <v>1.0896034000000001</v>
      </c>
    </row>
    <row r="32" spans="1:21">
      <c r="A32" s="15" t="s">
        <v>25</v>
      </c>
      <c r="B32" s="16">
        <v>4.5398801000000004</v>
      </c>
      <c r="C32" s="37">
        <v>0.50271299999999997</v>
      </c>
      <c r="D32" s="16">
        <v>12.178858999999999</v>
      </c>
      <c r="E32" s="37">
        <v>0.78351499999999996</v>
      </c>
      <c r="F32" s="16">
        <v>32.220422999999997</v>
      </c>
      <c r="G32" s="37">
        <v>1.0712406000000001</v>
      </c>
      <c r="H32" s="16">
        <v>36.566828999999998</v>
      </c>
      <c r="I32" s="37">
        <v>0.97206539999999997</v>
      </c>
      <c r="J32" s="16">
        <v>12.331446</v>
      </c>
      <c r="K32" s="60">
        <v>0.70125519999999997</v>
      </c>
      <c r="L32" s="16">
        <v>4.1447757999999997</v>
      </c>
      <c r="M32" s="37">
        <v>0.46732220000000002</v>
      </c>
      <c r="N32" s="16">
        <v>8.3763153999999993</v>
      </c>
      <c r="O32" s="37">
        <v>0.74106530000000004</v>
      </c>
      <c r="P32" s="16">
        <v>24.823467999999998</v>
      </c>
      <c r="Q32" s="37">
        <v>1.1439646000000001</v>
      </c>
      <c r="R32" s="16">
        <v>38.146572999999997</v>
      </c>
      <c r="S32" s="37">
        <v>1.2748752000000001</v>
      </c>
      <c r="T32" s="16">
        <v>22.181206</v>
      </c>
      <c r="U32" s="60">
        <v>0.95455909999999999</v>
      </c>
    </row>
    <row r="33" spans="1:21">
      <c r="A33" s="15" t="s">
        <v>26</v>
      </c>
      <c r="B33" s="16">
        <v>5.0564090999999998</v>
      </c>
      <c r="C33" s="37">
        <v>0.5406995</v>
      </c>
      <c r="D33" s="16">
        <v>18.056730000000002</v>
      </c>
      <c r="E33" s="37">
        <v>0.83721579999999995</v>
      </c>
      <c r="F33" s="16">
        <v>39.897010000000002</v>
      </c>
      <c r="G33" s="37">
        <v>1.2289783999999999</v>
      </c>
      <c r="H33" s="16">
        <v>30.215744000000001</v>
      </c>
      <c r="I33" s="37">
        <v>1.0668953999999999</v>
      </c>
      <c r="J33" s="16">
        <v>6.7741072999999998</v>
      </c>
      <c r="K33" s="60">
        <v>0.64110129999999999</v>
      </c>
      <c r="L33" s="16">
        <v>6.7945083000000004</v>
      </c>
      <c r="M33" s="37">
        <v>0.55891040000000003</v>
      </c>
      <c r="N33" s="16">
        <v>17.054843999999999</v>
      </c>
      <c r="O33" s="37">
        <v>0.90446369999999998</v>
      </c>
      <c r="P33" s="16">
        <v>35.356305999999996</v>
      </c>
      <c r="Q33" s="37">
        <v>1.1950590000000001</v>
      </c>
      <c r="R33" s="16">
        <v>30.707882999999999</v>
      </c>
      <c r="S33" s="37">
        <v>1.3379776000000001</v>
      </c>
      <c r="T33" s="16">
        <v>10.086458</v>
      </c>
      <c r="U33" s="60">
        <v>0.78243810000000003</v>
      </c>
    </row>
    <row r="34" spans="1:21">
      <c r="A34" s="15" t="s">
        <v>27</v>
      </c>
      <c r="B34" s="16">
        <v>3.6358883</v>
      </c>
      <c r="C34" s="37">
        <v>0.46201160000000002</v>
      </c>
      <c r="D34" s="16">
        <v>10.098822</v>
      </c>
      <c r="E34" s="37">
        <v>0.7943557</v>
      </c>
      <c r="F34" s="16">
        <v>32.881594</v>
      </c>
      <c r="G34" s="37">
        <v>1.2572243999999999</v>
      </c>
      <c r="H34" s="16">
        <v>41.622298000000001</v>
      </c>
      <c r="I34" s="37">
        <v>1.3692825</v>
      </c>
      <c r="J34" s="16">
        <v>11.476025</v>
      </c>
      <c r="K34" s="60">
        <v>0.81522499999999998</v>
      </c>
      <c r="L34" s="16">
        <v>3.2714515</v>
      </c>
      <c r="M34" s="37">
        <v>0.4249887</v>
      </c>
      <c r="N34" s="16">
        <v>10.533844</v>
      </c>
      <c r="O34" s="37">
        <v>0.74383259999999995</v>
      </c>
      <c r="P34" s="16">
        <v>31.457568999999999</v>
      </c>
      <c r="Q34" s="37">
        <v>1.2083870999999999</v>
      </c>
      <c r="R34" s="16">
        <v>40.676124999999999</v>
      </c>
      <c r="S34" s="37">
        <v>1.4795828</v>
      </c>
      <c r="T34" s="16">
        <v>13.804541</v>
      </c>
      <c r="U34" s="60">
        <v>0.94410919999999998</v>
      </c>
    </row>
    <row r="35" spans="1:21">
      <c r="A35" s="89" t="s">
        <v>80</v>
      </c>
      <c r="B35" s="16">
        <v>7.6501321000000004</v>
      </c>
      <c r="C35" s="37">
        <v>0.74349799999999999</v>
      </c>
      <c r="D35" s="16">
        <v>19.059010000000001</v>
      </c>
      <c r="E35" s="37">
        <v>1.1243605000000001</v>
      </c>
      <c r="F35" s="16">
        <v>34.956631999999999</v>
      </c>
      <c r="G35" s="37">
        <v>1.1628290999999999</v>
      </c>
      <c r="H35" s="16">
        <v>30.861419999999999</v>
      </c>
      <c r="I35" s="37">
        <v>1.1595069</v>
      </c>
      <c r="J35" s="16">
        <v>7.0105703999999998</v>
      </c>
      <c r="K35" s="60">
        <v>0.71635519999999997</v>
      </c>
      <c r="L35" s="16">
        <v>7.3114398999999999</v>
      </c>
      <c r="M35" s="37">
        <v>0.63435589999999997</v>
      </c>
      <c r="N35" s="16">
        <v>17.576105999999999</v>
      </c>
      <c r="O35" s="37">
        <v>1.0403153999999999</v>
      </c>
      <c r="P35" s="16">
        <v>33.733522000000001</v>
      </c>
      <c r="Q35" s="37">
        <v>1.2668334999999999</v>
      </c>
      <c r="R35" s="16">
        <v>30.670031000000002</v>
      </c>
      <c r="S35" s="37">
        <v>1.3016718</v>
      </c>
      <c r="T35" s="16">
        <v>10.046431</v>
      </c>
      <c r="U35" s="60">
        <v>0.8691101</v>
      </c>
    </row>
    <row r="36" spans="1:21">
      <c r="A36" s="15" t="s">
        <v>28</v>
      </c>
      <c r="B36" s="16">
        <v>10.847474999999999</v>
      </c>
      <c r="C36" s="37">
        <v>0.68872449999999996</v>
      </c>
      <c r="D36" s="16">
        <v>23.343851000000001</v>
      </c>
      <c r="E36" s="37">
        <v>1.0714878000000001</v>
      </c>
      <c r="F36" s="16">
        <v>42.108665999999999</v>
      </c>
      <c r="G36" s="37">
        <v>1.2675124</v>
      </c>
      <c r="H36" s="16">
        <v>20.717381</v>
      </c>
      <c r="I36" s="37">
        <v>1.0542590000000001</v>
      </c>
      <c r="J36" s="16">
        <v>2.1931204000000002</v>
      </c>
      <c r="K36" s="60">
        <v>0.32277339999999999</v>
      </c>
      <c r="L36" s="16">
        <v>8.2221659000000002</v>
      </c>
      <c r="M36" s="37">
        <v>0.64506249999999998</v>
      </c>
      <c r="N36" s="16">
        <v>18.904878</v>
      </c>
      <c r="O36" s="37">
        <v>0.87425589999999997</v>
      </c>
      <c r="P36" s="16">
        <v>38.042090000000002</v>
      </c>
      <c r="Q36" s="37">
        <v>1.1941058</v>
      </c>
      <c r="R36" s="16">
        <v>28.183122999999998</v>
      </c>
      <c r="S36" s="37">
        <v>0.99552430000000003</v>
      </c>
      <c r="T36" s="16">
        <v>5.9075990999999997</v>
      </c>
      <c r="U36" s="60">
        <v>0.56648889999999996</v>
      </c>
    </row>
    <row r="37" spans="1:21">
      <c r="A37" s="15" t="s">
        <v>29</v>
      </c>
      <c r="B37" s="16">
        <v>5.3172978999999998</v>
      </c>
      <c r="C37" s="37">
        <v>0.59159799999999996</v>
      </c>
      <c r="D37" s="16">
        <v>11.663689</v>
      </c>
      <c r="E37" s="37">
        <v>0.93139890000000003</v>
      </c>
      <c r="F37" s="16">
        <v>31.359957000000001</v>
      </c>
      <c r="G37" s="37">
        <v>1.4992026000000001</v>
      </c>
      <c r="H37" s="16">
        <v>37.413634000000002</v>
      </c>
      <c r="I37" s="37">
        <v>1.5172494999999999</v>
      </c>
      <c r="J37" s="16">
        <v>14.245423000000001</v>
      </c>
      <c r="K37" s="60">
        <v>0.95294040000000002</v>
      </c>
      <c r="L37" s="16">
        <v>3.4801559000000002</v>
      </c>
      <c r="M37" s="37">
        <v>0.44423390000000001</v>
      </c>
      <c r="N37" s="16">
        <v>9.0116817999999999</v>
      </c>
      <c r="O37" s="37">
        <v>0.82616800000000001</v>
      </c>
      <c r="P37" s="16">
        <v>26.026450000000001</v>
      </c>
      <c r="Q37" s="37">
        <v>1.2564929</v>
      </c>
      <c r="R37" s="16">
        <v>38.665661</v>
      </c>
      <c r="S37" s="37">
        <v>1.4400203</v>
      </c>
      <c r="T37" s="16">
        <v>22.816051999999999</v>
      </c>
      <c r="U37" s="60">
        <v>0.8771331</v>
      </c>
    </row>
    <row r="38" spans="1:21">
      <c r="A38" s="89" t="s">
        <v>81</v>
      </c>
      <c r="B38" s="16">
        <v>27.955075000000001</v>
      </c>
      <c r="C38" s="37">
        <v>1.3222031999999999</v>
      </c>
      <c r="D38" s="16">
        <v>30.81401</v>
      </c>
      <c r="E38" s="37">
        <v>1.7919411000000001</v>
      </c>
      <c r="F38" s="16">
        <v>27.647271</v>
      </c>
      <c r="G38" s="37">
        <v>1.7035822</v>
      </c>
      <c r="H38" s="16">
        <v>9.6469530999999993</v>
      </c>
      <c r="I38" s="37">
        <v>0.72005399999999997</v>
      </c>
      <c r="J38" s="16">
        <v>0.89054449999999996</v>
      </c>
      <c r="K38" s="60">
        <v>0.21482899999999999</v>
      </c>
      <c r="L38" s="16">
        <v>12.656750000000001</v>
      </c>
      <c r="M38" s="37">
        <v>1.1182540999999999</v>
      </c>
      <c r="N38" s="16">
        <v>29.117671999999999</v>
      </c>
      <c r="O38" s="37">
        <v>1.5860601000000001</v>
      </c>
      <c r="P38" s="16">
        <v>38.838723000000002</v>
      </c>
      <c r="Q38" s="37">
        <v>2.0445886</v>
      </c>
      <c r="R38" s="16">
        <v>16.355183</v>
      </c>
      <c r="S38" s="37">
        <v>1.3469221</v>
      </c>
      <c r="T38" s="16">
        <v>2.0917422999999999</v>
      </c>
      <c r="U38" s="60">
        <v>0.43813289999999999</v>
      </c>
    </row>
    <row r="39" spans="1:21">
      <c r="A39" s="15" t="s">
        <v>30</v>
      </c>
      <c r="B39" s="16">
        <v>10.407692000000001</v>
      </c>
      <c r="C39" s="37">
        <v>0.90133450000000004</v>
      </c>
      <c r="D39" s="16">
        <v>21.251633999999999</v>
      </c>
      <c r="E39" s="37">
        <v>1.0787157000000001</v>
      </c>
      <c r="F39" s="16">
        <v>35.156281</v>
      </c>
      <c r="G39" s="37">
        <v>1.2613856999999999</v>
      </c>
      <c r="H39" s="16">
        <v>24.181887</v>
      </c>
      <c r="I39" s="37">
        <v>1.0459775</v>
      </c>
      <c r="J39" s="16">
        <v>5.3846829999999999</v>
      </c>
      <c r="K39" s="60">
        <v>0.68315099999999995</v>
      </c>
      <c r="L39" s="16">
        <v>7.7543069999999998</v>
      </c>
      <c r="M39" s="37">
        <v>0.65047089999999996</v>
      </c>
      <c r="N39" s="16">
        <v>17.895306999999999</v>
      </c>
      <c r="O39" s="37">
        <v>1.0685001000000001</v>
      </c>
      <c r="P39" s="16">
        <v>30.044602999999999</v>
      </c>
      <c r="Q39" s="37">
        <v>1.5229992000000001</v>
      </c>
      <c r="R39" s="16">
        <v>27.756779999999999</v>
      </c>
      <c r="S39" s="37">
        <v>1.1570509</v>
      </c>
      <c r="T39" s="16">
        <v>11.680774</v>
      </c>
      <c r="U39" s="60">
        <v>0.81523630000000002</v>
      </c>
    </row>
    <row r="40" spans="1:21">
      <c r="A40" s="18"/>
      <c r="B40" s="16"/>
      <c r="C40" s="37"/>
      <c r="D40" s="16"/>
      <c r="E40" s="37"/>
      <c r="F40" s="16"/>
      <c r="G40" s="37"/>
      <c r="H40" s="16"/>
      <c r="I40" s="37"/>
      <c r="J40" s="16"/>
      <c r="K40" s="60"/>
      <c r="L40" s="16"/>
      <c r="M40" s="37"/>
      <c r="N40" s="16"/>
      <c r="O40" s="37"/>
      <c r="P40" s="16"/>
      <c r="Q40" s="37"/>
      <c r="R40" s="16"/>
      <c r="S40" s="37"/>
      <c r="T40" s="16"/>
      <c r="U40" s="60"/>
    </row>
    <row r="41" spans="1:21">
      <c r="A41" s="14" t="s">
        <v>143</v>
      </c>
      <c r="B41" s="19">
        <v>7.7239180000000003</v>
      </c>
      <c r="C41" s="51">
        <v>0.1395766</v>
      </c>
      <c r="D41" s="19">
        <v>17.528002999999998</v>
      </c>
      <c r="E41" s="51">
        <v>0.20082230000000001</v>
      </c>
      <c r="F41" s="19">
        <v>34.987178</v>
      </c>
      <c r="G41" s="51">
        <v>0.24571470000000001</v>
      </c>
      <c r="H41" s="19">
        <v>30.356582</v>
      </c>
      <c r="I41" s="51">
        <v>0.21575150000000001</v>
      </c>
      <c r="J41" s="19">
        <v>8.1484942999999994</v>
      </c>
      <c r="K41" s="38">
        <v>0.1249928</v>
      </c>
      <c r="L41" s="19">
        <v>5.7536962999999997</v>
      </c>
      <c r="M41" s="51">
        <v>0.12130639999999999</v>
      </c>
      <c r="N41" s="19">
        <v>14.397664000000001</v>
      </c>
      <c r="O41" s="51">
        <v>0.1894265</v>
      </c>
      <c r="P41" s="19">
        <v>30.97953</v>
      </c>
      <c r="Q41" s="51">
        <v>0.24144260000000001</v>
      </c>
      <c r="R41" s="19">
        <v>33.292281000000003</v>
      </c>
      <c r="S41" s="51">
        <v>0.24734400000000001</v>
      </c>
      <c r="T41" s="19">
        <v>14.235832</v>
      </c>
      <c r="U41" s="38">
        <v>0.16466629999999999</v>
      </c>
    </row>
    <row r="42" spans="1:21">
      <c r="A42" s="270"/>
      <c r="B42" s="277"/>
      <c r="C42" s="276"/>
      <c r="D42" s="277"/>
      <c r="E42" s="276"/>
      <c r="F42" s="277"/>
      <c r="G42" s="276"/>
      <c r="H42" s="277"/>
      <c r="I42" s="276"/>
      <c r="J42" s="277"/>
      <c r="K42" s="278"/>
      <c r="L42" s="277"/>
      <c r="M42" s="276"/>
      <c r="N42" s="277"/>
      <c r="O42" s="276"/>
      <c r="P42" s="277"/>
      <c r="Q42" s="276"/>
      <c r="R42" s="277"/>
      <c r="S42" s="276"/>
      <c r="T42" s="277"/>
      <c r="U42" s="278"/>
    </row>
    <row r="43" spans="1:21">
      <c r="A43" s="21" t="s">
        <v>35</v>
      </c>
      <c r="B43" s="7"/>
      <c r="C43" s="7"/>
      <c r="D43" s="7"/>
      <c r="E43" s="7"/>
      <c r="F43" s="7"/>
      <c r="G43" s="7"/>
      <c r="H43" s="7"/>
      <c r="I43" s="7"/>
      <c r="J43" s="7"/>
      <c r="K43" s="13"/>
      <c r="L43" s="7"/>
      <c r="M43" s="7"/>
      <c r="N43" s="7"/>
      <c r="O43" s="7"/>
      <c r="P43" s="7"/>
      <c r="Q43" s="7"/>
      <c r="R43" s="7"/>
      <c r="S43" s="7"/>
      <c r="T43" s="7"/>
      <c r="U43" s="13"/>
    </row>
    <row r="44" spans="1:21" ht="12.75" customHeight="1">
      <c r="A44" s="15" t="s">
        <v>252</v>
      </c>
      <c r="B44" s="22">
        <v>3.7097730000000002</v>
      </c>
      <c r="C44" s="43">
        <v>0.3967753</v>
      </c>
      <c r="D44" s="22">
        <v>13.850910000000001</v>
      </c>
      <c r="E44" s="43">
        <v>0.89371259999999997</v>
      </c>
      <c r="F44" s="22">
        <v>33.087764</v>
      </c>
      <c r="G44" s="43">
        <v>1.2230295</v>
      </c>
      <c r="H44" s="22">
        <v>27.808184000000001</v>
      </c>
      <c r="I44" s="43">
        <v>1.2106697</v>
      </c>
      <c r="J44" s="22">
        <v>5.5815532000000001</v>
      </c>
      <c r="K44" s="60">
        <v>0.60582409999999998</v>
      </c>
      <c r="L44" s="22">
        <v>3.0213798000000001</v>
      </c>
      <c r="M44" s="43">
        <v>0.53717859999999995</v>
      </c>
      <c r="N44" s="22">
        <v>10.207537</v>
      </c>
      <c r="O44" s="43">
        <v>0.85792880000000005</v>
      </c>
      <c r="P44" s="22">
        <v>30.400618000000001</v>
      </c>
      <c r="Q44" s="43">
        <v>1.3129166000000001</v>
      </c>
      <c r="R44" s="22">
        <v>29.074258</v>
      </c>
      <c r="S44" s="43">
        <v>1.1648695</v>
      </c>
      <c r="T44" s="22">
        <v>7.7653637</v>
      </c>
      <c r="U44" s="60">
        <v>0.64531910000000003</v>
      </c>
    </row>
    <row r="45" spans="1:21" ht="12.75" customHeight="1">
      <c r="A45" s="89" t="s">
        <v>82</v>
      </c>
      <c r="B45" s="16">
        <v>27.999648000000001</v>
      </c>
      <c r="C45" s="37">
        <v>1.1042476999999999</v>
      </c>
      <c r="D45" s="16">
        <v>35.463813000000002</v>
      </c>
      <c r="E45" s="37">
        <v>1.0273699000000001</v>
      </c>
      <c r="F45" s="16">
        <v>27.786687000000001</v>
      </c>
      <c r="G45" s="37">
        <v>0.95232550000000005</v>
      </c>
      <c r="H45" s="16">
        <v>7.7411139999999996</v>
      </c>
      <c r="I45" s="37">
        <v>0.68592169999999997</v>
      </c>
      <c r="J45" s="16">
        <v>0.98797409999999997</v>
      </c>
      <c r="K45" s="60">
        <v>0.32009310000000002</v>
      </c>
      <c r="L45" s="16">
        <v>24.057527</v>
      </c>
      <c r="M45" s="37">
        <v>1.3353978</v>
      </c>
      <c r="N45" s="16">
        <v>33.355736</v>
      </c>
      <c r="O45" s="37">
        <v>1.4225802999999999</v>
      </c>
      <c r="P45" s="16">
        <v>30.381257999999999</v>
      </c>
      <c r="Q45" s="37">
        <v>1.4688433999999999</v>
      </c>
      <c r="R45" s="16">
        <v>10.465451</v>
      </c>
      <c r="S45" s="37">
        <v>0.99693520000000002</v>
      </c>
      <c r="T45" s="16">
        <v>1.7400275999999999</v>
      </c>
      <c r="U45" s="60">
        <v>0.38546229999999998</v>
      </c>
    </row>
    <row r="46" spans="1:21" ht="12.75" customHeight="1">
      <c r="A46" s="89" t="s">
        <v>83</v>
      </c>
      <c r="B46" s="16">
        <v>3.2841974999999999</v>
      </c>
      <c r="C46" s="37">
        <v>0.47164889999999998</v>
      </c>
      <c r="D46" s="16">
        <v>14.715085999999999</v>
      </c>
      <c r="E46" s="37">
        <v>0.96561169999999996</v>
      </c>
      <c r="F46" s="16">
        <v>37.474260000000001</v>
      </c>
      <c r="G46" s="37">
        <v>1.4440911000000001</v>
      </c>
      <c r="H46" s="16">
        <v>32.982097000000003</v>
      </c>
      <c r="I46" s="37">
        <v>1.458026</v>
      </c>
      <c r="J46" s="16">
        <v>9.1336002000000001</v>
      </c>
      <c r="K46" s="60">
        <v>0.92593020000000004</v>
      </c>
      <c r="L46" s="16">
        <v>3.5940877000000002</v>
      </c>
      <c r="M46" s="37">
        <v>0.63873239999999998</v>
      </c>
      <c r="N46" s="16">
        <v>13.185021000000001</v>
      </c>
      <c r="O46" s="37">
        <v>1.0628583</v>
      </c>
      <c r="P46" s="16">
        <v>35.076602999999999</v>
      </c>
      <c r="Q46" s="37">
        <v>1.561707</v>
      </c>
      <c r="R46" s="16">
        <v>31.368445000000001</v>
      </c>
      <c r="S46" s="37">
        <v>1.4475743000000001</v>
      </c>
      <c r="T46" s="16">
        <v>10.125681</v>
      </c>
      <c r="U46" s="60">
        <v>1.09589</v>
      </c>
    </row>
    <row r="47" spans="1:21" ht="12.75" customHeight="1">
      <c r="A47" s="94" t="s">
        <v>253</v>
      </c>
      <c r="B47" s="16">
        <v>1.3283086</v>
      </c>
      <c r="C47" s="37">
        <v>0.50739049999999997</v>
      </c>
      <c r="D47" s="16">
        <v>11.103562999999999</v>
      </c>
      <c r="E47" s="37">
        <v>1.3749028999999999</v>
      </c>
      <c r="F47" s="16">
        <v>41.086018000000003</v>
      </c>
      <c r="G47" s="37">
        <v>2.0766764000000002</v>
      </c>
      <c r="H47" s="16">
        <v>38.558639999999997</v>
      </c>
      <c r="I47" s="37">
        <v>1.7156228</v>
      </c>
      <c r="J47" s="16">
        <v>7.9234701000000003</v>
      </c>
      <c r="K47" s="60">
        <v>1.5802148</v>
      </c>
      <c r="L47" s="16">
        <v>2.8011442999999998</v>
      </c>
      <c r="M47" s="37">
        <v>1.0533876</v>
      </c>
      <c r="N47" s="16">
        <v>13.238276000000001</v>
      </c>
      <c r="O47" s="37">
        <v>1.7764671999999999</v>
      </c>
      <c r="P47" s="16">
        <v>38.189833</v>
      </c>
      <c r="Q47" s="37">
        <v>2.3809925000000001</v>
      </c>
      <c r="R47" s="16">
        <v>37.68009</v>
      </c>
      <c r="S47" s="37">
        <v>2.7219812000000001</v>
      </c>
      <c r="T47" s="16">
        <v>8.0906569000000008</v>
      </c>
      <c r="U47" s="60">
        <v>1.5003512000000001</v>
      </c>
    </row>
    <row r="48" spans="1:21" ht="12.75" customHeight="1">
      <c r="A48" s="92" t="s">
        <v>84</v>
      </c>
      <c r="B48" s="44">
        <v>14.202147</v>
      </c>
      <c r="C48" s="45">
        <v>0.67954360000000003</v>
      </c>
      <c r="D48" s="44">
        <v>16.153305</v>
      </c>
      <c r="E48" s="45">
        <v>0.84583370000000002</v>
      </c>
      <c r="F48" s="44">
        <v>28.582573</v>
      </c>
      <c r="G48" s="45">
        <v>1.1047727000000001</v>
      </c>
      <c r="H48" s="44">
        <v>29.744340999999999</v>
      </c>
      <c r="I48" s="45">
        <v>1.0245723</v>
      </c>
      <c r="J48" s="44">
        <v>9.9701041000000004</v>
      </c>
      <c r="K48" s="63">
        <v>0.61934639999999996</v>
      </c>
      <c r="L48" s="44">
        <v>11.254541</v>
      </c>
      <c r="M48" s="45">
        <v>0.60032620000000003</v>
      </c>
      <c r="N48" s="44">
        <v>13.924583</v>
      </c>
      <c r="O48" s="45">
        <v>0.80307779999999995</v>
      </c>
      <c r="P48" s="44">
        <v>24.471665000000002</v>
      </c>
      <c r="Q48" s="45">
        <v>0.89103560000000004</v>
      </c>
      <c r="R48" s="44">
        <v>33.052236000000001</v>
      </c>
      <c r="S48" s="45">
        <v>1.1652365</v>
      </c>
      <c r="T48" s="44">
        <v>16.62236</v>
      </c>
      <c r="U48" s="63">
        <v>0.87503059999999999</v>
      </c>
    </row>
    <row r="49" spans="1:21" ht="82.5" customHeight="1">
      <c r="A49" s="350" t="s">
        <v>254</v>
      </c>
      <c r="B49" s="350"/>
      <c r="C49" s="350"/>
      <c r="D49" s="350"/>
      <c r="E49" s="350"/>
      <c r="F49" s="350"/>
      <c r="G49" s="350"/>
      <c r="H49" s="350"/>
      <c r="I49" s="350"/>
      <c r="J49" s="350"/>
      <c r="K49" s="350"/>
      <c r="L49" s="350"/>
      <c r="M49" s="350"/>
      <c r="N49" s="350"/>
      <c r="O49" s="350"/>
      <c r="P49" s="350"/>
      <c r="Q49" s="350"/>
      <c r="R49" s="350"/>
      <c r="S49" s="350"/>
      <c r="T49" s="350"/>
      <c r="U49" s="350"/>
    </row>
    <row r="50" spans="1:21">
      <c r="A50" s="331" t="s">
        <v>284</v>
      </c>
      <c r="B50" s="331"/>
      <c r="C50" s="331"/>
      <c r="D50" s="331"/>
      <c r="E50" s="331"/>
      <c r="F50" s="331"/>
      <c r="G50" s="331"/>
      <c r="H50" s="331"/>
      <c r="I50" s="331"/>
      <c r="J50" s="331"/>
      <c r="K50" s="331"/>
      <c r="L50" s="331"/>
      <c r="M50" s="331"/>
      <c r="N50" s="331"/>
      <c r="O50" s="331"/>
      <c r="P50" s="331"/>
      <c r="Q50" s="331"/>
      <c r="R50" s="331"/>
      <c r="S50" s="331"/>
      <c r="T50" s="331"/>
      <c r="U50" s="331"/>
    </row>
    <row r="51" spans="1:21" ht="8.25" customHeight="1">
      <c r="A51" s="380"/>
      <c r="B51" s="397"/>
      <c r="C51" s="397"/>
      <c r="D51" s="397"/>
      <c r="E51" s="397"/>
      <c r="F51" s="397"/>
      <c r="G51" s="397"/>
      <c r="H51" s="397"/>
      <c r="I51" s="397"/>
      <c r="J51" s="397"/>
      <c r="K51" s="397"/>
      <c r="L51" s="397"/>
      <c r="M51" s="397"/>
      <c r="N51" s="397"/>
      <c r="O51" s="397"/>
      <c r="P51" s="397"/>
      <c r="Q51" s="397"/>
      <c r="R51" s="397"/>
      <c r="S51" s="397"/>
      <c r="T51" s="397"/>
      <c r="U51" s="397"/>
    </row>
    <row r="52" spans="1:21" ht="8.25" customHeight="1">
      <c r="A52" s="397"/>
      <c r="B52" s="397"/>
      <c r="C52" s="397"/>
      <c r="D52" s="397"/>
      <c r="E52" s="397"/>
      <c r="F52" s="397"/>
      <c r="G52" s="397"/>
      <c r="H52" s="397"/>
      <c r="I52" s="397"/>
      <c r="J52" s="397"/>
      <c r="K52" s="397"/>
      <c r="L52" s="397"/>
      <c r="M52" s="397"/>
      <c r="N52" s="397"/>
      <c r="O52" s="397"/>
      <c r="P52" s="397"/>
      <c r="Q52" s="397"/>
      <c r="R52" s="397"/>
      <c r="S52" s="397"/>
      <c r="T52" s="397"/>
      <c r="U52" s="397"/>
    </row>
    <row r="53" spans="1:21" ht="8.25" customHeight="1">
      <c r="A53" s="397"/>
      <c r="B53" s="397"/>
      <c r="C53" s="397"/>
      <c r="D53" s="397"/>
      <c r="E53" s="397"/>
      <c r="F53" s="397"/>
      <c r="G53" s="397"/>
      <c r="H53" s="397"/>
      <c r="I53" s="397"/>
      <c r="J53" s="397"/>
      <c r="K53" s="397"/>
      <c r="L53" s="397"/>
      <c r="M53" s="397"/>
      <c r="N53" s="397"/>
      <c r="O53" s="397"/>
      <c r="P53" s="397"/>
      <c r="Q53" s="397"/>
      <c r="R53" s="397"/>
      <c r="S53" s="397"/>
      <c r="T53" s="397"/>
      <c r="U53" s="397"/>
    </row>
    <row r="54" spans="1:21">
      <c r="A54" s="100" t="s">
        <v>258</v>
      </c>
    </row>
  </sheetData>
  <mergeCells count="16">
    <mergeCell ref="A2:U4"/>
    <mergeCell ref="B7:K7"/>
    <mergeCell ref="L7:U7"/>
    <mergeCell ref="A51:U53"/>
    <mergeCell ref="A49:U49"/>
    <mergeCell ref="A50:U50"/>
    <mergeCell ref="T8:U8"/>
    <mergeCell ref="B8:C8"/>
    <mergeCell ref="D8:E8"/>
    <mergeCell ref="F8:G8"/>
    <mergeCell ref="H8:I8"/>
    <mergeCell ref="J8:K8"/>
    <mergeCell ref="L8:M8"/>
    <mergeCell ref="N8:O8"/>
    <mergeCell ref="P8:Q8"/>
    <mergeCell ref="R8:S8"/>
  </mergeCells>
  <pageMargins left="0.7" right="0.7" top="0.75" bottom="0.75" header="0.3" footer="0.3"/>
  <pageSetup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U54"/>
  <sheetViews>
    <sheetView zoomScaleNormal="100" zoomScalePageLayoutView="80" workbookViewId="0">
      <selection activeCell="A2" sqref="A2:U4"/>
    </sheetView>
  </sheetViews>
  <sheetFormatPr defaultRowHeight="12.75"/>
  <cols>
    <col min="1" max="1" width="16.7109375" style="2" customWidth="1"/>
    <col min="2" max="3" width="6.28515625" style="2" customWidth="1"/>
    <col min="4" max="4" width="5.7109375" style="2" customWidth="1"/>
    <col min="5" max="5" width="6.5703125" style="2" customWidth="1"/>
    <col min="6" max="6" width="5.28515625" style="2" customWidth="1"/>
    <col min="7" max="8" width="6.5703125" style="2" customWidth="1"/>
    <col min="9" max="10" width="6" style="2" customWidth="1"/>
    <col min="11" max="11" width="5.28515625" style="2" customWidth="1"/>
    <col min="12" max="12" width="7.28515625" style="2" customWidth="1"/>
    <col min="13" max="21" width="5.7109375" style="2" customWidth="1"/>
    <col min="22" max="16384" width="9.140625" style="2"/>
  </cols>
  <sheetData>
    <row r="1" spans="1:21">
      <c r="A1" s="1" t="s">
        <v>173</v>
      </c>
      <c r="B1" s="1"/>
      <c r="C1" s="1"/>
      <c r="D1" s="1"/>
      <c r="E1" s="1"/>
      <c r="F1" s="1"/>
      <c r="G1" s="1"/>
      <c r="H1" s="1"/>
      <c r="I1" s="1"/>
      <c r="J1" s="1"/>
      <c r="K1" s="1"/>
      <c r="M1" s="1"/>
      <c r="N1" s="1"/>
      <c r="O1" s="1"/>
      <c r="P1" s="1"/>
      <c r="Q1" s="1"/>
      <c r="R1" s="1"/>
      <c r="S1" s="1"/>
      <c r="T1" s="1"/>
      <c r="U1" s="1"/>
    </row>
    <row r="2" spans="1:21" ht="12.75" customHeight="1">
      <c r="A2" s="332" t="s">
        <v>87</v>
      </c>
      <c r="B2" s="332"/>
      <c r="C2" s="332"/>
      <c r="D2" s="332"/>
      <c r="E2" s="332"/>
      <c r="F2" s="332"/>
      <c r="G2" s="332"/>
      <c r="H2" s="332"/>
      <c r="I2" s="332"/>
      <c r="J2" s="332"/>
      <c r="K2" s="332"/>
      <c r="L2" s="332"/>
      <c r="M2" s="332"/>
      <c r="N2" s="332"/>
      <c r="O2" s="332"/>
      <c r="P2" s="332"/>
      <c r="Q2" s="332"/>
      <c r="R2" s="332"/>
      <c r="S2" s="332"/>
      <c r="T2" s="332"/>
      <c r="U2" s="332"/>
    </row>
    <row r="3" spans="1:21">
      <c r="A3" s="332"/>
      <c r="B3" s="332"/>
      <c r="C3" s="332"/>
      <c r="D3" s="332"/>
      <c r="E3" s="332"/>
      <c r="F3" s="332"/>
      <c r="G3" s="332"/>
      <c r="H3" s="332"/>
      <c r="I3" s="332"/>
      <c r="J3" s="332"/>
      <c r="K3" s="332"/>
      <c r="L3" s="332"/>
      <c r="M3" s="332"/>
      <c r="N3" s="332"/>
      <c r="O3" s="332"/>
      <c r="P3" s="332"/>
      <c r="Q3" s="332"/>
      <c r="R3" s="332"/>
      <c r="S3" s="332"/>
      <c r="T3" s="332"/>
      <c r="U3" s="332"/>
    </row>
    <row r="4" spans="1:21">
      <c r="A4" s="332"/>
      <c r="B4" s="332"/>
      <c r="C4" s="332"/>
      <c r="D4" s="332"/>
      <c r="E4" s="332"/>
      <c r="F4" s="332"/>
      <c r="G4" s="332"/>
      <c r="H4" s="332"/>
      <c r="I4" s="332"/>
      <c r="J4" s="332"/>
      <c r="K4" s="332"/>
      <c r="L4" s="332"/>
      <c r="M4" s="332"/>
      <c r="N4" s="332"/>
      <c r="O4" s="332"/>
      <c r="P4" s="332"/>
      <c r="Q4" s="332"/>
      <c r="R4" s="332"/>
      <c r="S4" s="332"/>
      <c r="T4" s="332"/>
      <c r="U4" s="332"/>
    </row>
    <row r="5" spans="1:21">
      <c r="A5" s="28"/>
      <c r="B5" s="28"/>
      <c r="C5" s="28"/>
      <c r="D5" s="28"/>
      <c r="E5" s="28"/>
      <c r="F5" s="28"/>
      <c r="G5" s="28"/>
      <c r="H5" s="28"/>
      <c r="I5" s="28"/>
      <c r="J5" s="28"/>
      <c r="K5" s="28"/>
      <c r="L5" s="28"/>
      <c r="M5" s="28"/>
      <c r="N5" s="28"/>
      <c r="O5" s="28"/>
      <c r="P5" s="28"/>
      <c r="Q5" s="28"/>
      <c r="R5" s="28"/>
      <c r="S5" s="28"/>
      <c r="T5" s="28"/>
      <c r="U5" s="28"/>
    </row>
    <row r="6" spans="1:21" customFormat="1"/>
    <row r="7" spans="1:21" ht="15">
      <c r="A7" s="5"/>
      <c r="B7" s="347" t="s">
        <v>59</v>
      </c>
      <c r="C7" s="348"/>
      <c r="D7" s="348"/>
      <c r="E7" s="348"/>
      <c r="F7" s="348"/>
      <c r="G7" s="348"/>
      <c r="H7" s="348"/>
      <c r="I7" s="348"/>
      <c r="J7" s="348"/>
      <c r="K7" s="349"/>
      <c r="L7" s="347" t="s">
        <v>58</v>
      </c>
      <c r="M7" s="348"/>
      <c r="N7" s="348"/>
      <c r="O7" s="348"/>
      <c r="P7" s="348"/>
      <c r="Q7" s="348"/>
      <c r="R7" s="348"/>
      <c r="S7" s="348"/>
      <c r="T7" s="348"/>
      <c r="U7" s="349"/>
    </row>
    <row r="8" spans="1:21" ht="34.5" customHeight="1">
      <c r="A8"/>
      <c r="B8" s="341" t="s">
        <v>240</v>
      </c>
      <c r="C8" s="342"/>
      <c r="D8" s="341" t="s">
        <v>48</v>
      </c>
      <c r="E8" s="342"/>
      <c r="F8" s="341" t="s">
        <v>49</v>
      </c>
      <c r="G8" s="342"/>
      <c r="H8" s="341" t="s">
        <v>50</v>
      </c>
      <c r="I8" s="342"/>
      <c r="J8" s="341" t="s">
        <v>51</v>
      </c>
      <c r="K8" s="342"/>
      <c r="L8" s="341" t="s">
        <v>240</v>
      </c>
      <c r="M8" s="342"/>
      <c r="N8" s="341" t="s">
        <v>48</v>
      </c>
      <c r="O8" s="342"/>
      <c r="P8" s="341" t="s">
        <v>49</v>
      </c>
      <c r="Q8" s="342"/>
      <c r="R8" s="341" t="s">
        <v>50</v>
      </c>
      <c r="S8" s="342"/>
      <c r="T8" s="341" t="s">
        <v>51</v>
      </c>
      <c r="U8" s="342"/>
    </row>
    <row r="9" spans="1:21" s="11" customFormat="1" ht="20.25" customHeight="1">
      <c r="A9" s="8"/>
      <c r="B9" s="56" t="s">
        <v>52</v>
      </c>
      <c r="C9" s="57" t="s">
        <v>39</v>
      </c>
      <c r="D9" s="56" t="s">
        <v>52</v>
      </c>
      <c r="E9" s="57" t="s">
        <v>39</v>
      </c>
      <c r="F9" s="56" t="s">
        <v>52</v>
      </c>
      <c r="G9" s="57" t="s">
        <v>39</v>
      </c>
      <c r="H9" s="56" t="s">
        <v>52</v>
      </c>
      <c r="I9" s="57" t="s">
        <v>39</v>
      </c>
      <c r="J9" s="56" t="s">
        <v>52</v>
      </c>
      <c r="K9" s="57" t="s">
        <v>39</v>
      </c>
      <c r="L9" s="56" t="s">
        <v>52</v>
      </c>
      <c r="M9" s="57" t="s">
        <v>39</v>
      </c>
      <c r="N9" s="56" t="s">
        <v>52</v>
      </c>
      <c r="O9" s="57" t="s">
        <v>39</v>
      </c>
      <c r="P9" s="56" t="s">
        <v>52</v>
      </c>
      <c r="Q9" s="57" t="s">
        <v>39</v>
      </c>
      <c r="R9" s="56" t="s">
        <v>52</v>
      </c>
      <c r="S9" s="57" t="s">
        <v>39</v>
      </c>
      <c r="T9" s="56" t="s">
        <v>52</v>
      </c>
      <c r="U9" s="57" t="s">
        <v>39</v>
      </c>
    </row>
    <row r="10" spans="1:21">
      <c r="A10" s="12" t="s">
        <v>75</v>
      </c>
      <c r="B10" s="35"/>
      <c r="C10" s="35"/>
      <c r="D10" s="35"/>
      <c r="E10" s="35"/>
      <c r="F10" s="35"/>
      <c r="G10" s="35"/>
      <c r="H10" s="35"/>
      <c r="I10" s="35"/>
      <c r="J10" s="35"/>
      <c r="K10" s="59"/>
      <c r="L10" s="70"/>
      <c r="M10" s="70"/>
      <c r="N10" s="70"/>
      <c r="O10" s="70"/>
      <c r="P10" s="70"/>
      <c r="Q10" s="70"/>
      <c r="R10" s="70"/>
      <c r="S10" s="70"/>
      <c r="T10" s="70"/>
      <c r="U10" s="59"/>
    </row>
    <row r="11" spans="1:21">
      <c r="A11" s="15" t="s">
        <v>10</v>
      </c>
      <c r="B11" s="22">
        <v>7.4002448000000003</v>
      </c>
      <c r="C11" s="37">
        <v>0.54072169999999997</v>
      </c>
      <c r="D11" s="16">
        <v>8.9064028000000004</v>
      </c>
      <c r="E11" s="37">
        <v>0.74131429999999998</v>
      </c>
      <c r="F11" s="16">
        <v>28.662790999999999</v>
      </c>
      <c r="G11" s="37">
        <v>1.2934646000000001</v>
      </c>
      <c r="H11" s="16">
        <v>31.885017000000001</v>
      </c>
      <c r="I11" s="37">
        <v>1.5035272</v>
      </c>
      <c r="J11" s="16">
        <v>5.5673813000000001</v>
      </c>
      <c r="K11" s="60">
        <v>0.75220200000000004</v>
      </c>
      <c r="L11" s="22">
        <v>7.5916211999999996</v>
      </c>
      <c r="M11" s="43">
        <v>0.53900340000000002</v>
      </c>
      <c r="N11" s="22">
        <v>9.4813551999999994</v>
      </c>
      <c r="O11" s="43">
        <v>0.82272120000000004</v>
      </c>
      <c r="P11" s="22">
        <v>29.113063</v>
      </c>
      <c r="Q11" s="43">
        <v>1.0948157000000001</v>
      </c>
      <c r="R11" s="22">
        <v>31.700379000000002</v>
      </c>
      <c r="S11" s="43">
        <v>1.165311</v>
      </c>
      <c r="T11" s="22">
        <v>6.7903586000000002</v>
      </c>
      <c r="U11" s="60">
        <v>0.81701460000000004</v>
      </c>
    </row>
    <row r="12" spans="1:21" ht="12.75" customHeight="1">
      <c r="A12" s="15" t="s">
        <v>11</v>
      </c>
      <c r="B12" s="16">
        <v>13.985315999999999</v>
      </c>
      <c r="C12" s="37">
        <v>0.74916190000000005</v>
      </c>
      <c r="D12" s="16">
        <v>11.438712000000001</v>
      </c>
      <c r="E12" s="37">
        <v>0.84367820000000004</v>
      </c>
      <c r="F12" s="16">
        <v>31.890153000000002</v>
      </c>
      <c r="G12" s="37">
        <v>1.3226644000000001</v>
      </c>
      <c r="H12" s="16">
        <v>25.181052000000001</v>
      </c>
      <c r="I12" s="37">
        <v>1.2536858</v>
      </c>
      <c r="J12" s="16">
        <v>3.0874000000000001</v>
      </c>
      <c r="K12" s="60">
        <v>0.46653099999999997</v>
      </c>
      <c r="L12" s="22">
        <v>13.354652</v>
      </c>
      <c r="M12" s="43">
        <v>0.71471090000000004</v>
      </c>
      <c r="N12" s="22">
        <v>8.3560902000000006</v>
      </c>
      <c r="O12" s="43">
        <v>0.65053689999999997</v>
      </c>
      <c r="P12" s="22">
        <v>29.817207</v>
      </c>
      <c r="Q12" s="43">
        <v>1.0976471999999999</v>
      </c>
      <c r="R12" s="22">
        <v>31.115362000000001</v>
      </c>
      <c r="S12" s="43">
        <v>1.0317293000000001</v>
      </c>
      <c r="T12" s="22">
        <v>5.5766219000000001</v>
      </c>
      <c r="U12" s="60">
        <v>0.51837169999999999</v>
      </c>
    </row>
    <row r="13" spans="1:21">
      <c r="A13" s="15" t="s">
        <v>12</v>
      </c>
      <c r="B13" s="16">
        <v>9.7678695999999992</v>
      </c>
      <c r="C13" s="37">
        <v>0.33900780000000003</v>
      </c>
      <c r="D13" s="16">
        <v>14.842279</v>
      </c>
      <c r="E13" s="37">
        <v>0.56559800000000005</v>
      </c>
      <c r="F13" s="16">
        <v>30.852661999999999</v>
      </c>
      <c r="G13" s="37">
        <v>0.80092289999999999</v>
      </c>
      <c r="H13" s="16">
        <v>29.376609999999999</v>
      </c>
      <c r="I13" s="37">
        <v>0.71119969999999999</v>
      </c>
      <c r="J13" s="16">
        <v>6.4766183000000002</v>
      </c>
      <c r="K13" s="60">
        <v>0.52114930000000004</v>
      </c>
      <c r="L13" s="22">
        <v>10.989398</v>
      </c>
      <c r="M13" s="43">
        <v>0.51584839999999998</v>
      </c>
      <c r="N13" s="22">
        <v>14.720381</v>
      </c>
      <c r="O13" s="43">
        <v>0.57740309999999995</v>
      </c>
      <c r="P13" s="22">
        <v>29.238637000000001</v>
      </c>
      <c r="Q13" s="43">
        <v>0.87461250000000001</v>
      </c>
      <c r="R13" s="22">
        <v>29.487935</v>
      </c>
      <c r="S13" s="43">
        <v>0.79082030000000003</v>
      </c>
      <c r="T13" s="22">
        <v>7.7730382000000002</v>
      </c>
      <c r="U13" s="60">
        <v>0.57948630000000001</v>
      </c>
    </row>
    <row r="14" spans="1:21">
      <c r="A14" s="89" t="s">
        <v>76</v>
      </c>
      <c r="B14" s="16">
        <v>25.955803</v>
      </c>
      <c r="C14" s="37">
        <v>1.7563399</v>
      </c>
      <c r="D14" s="16">
        <v>26.488534000000001</v>
      </c>
      <c r="E14" s="37">
        <v>1.8774724</v>
      </c>
      <c r="F14" s="16">
        <v>25.717124999999999</v>
      </c>
      <c r="G14" s="37">
        <v>1.5675441000000001</v>
      </c>
      <c r="H14" s="16">
        <v>10.889654999999999</v>
      </c>
      <c r="I14" s="37">
        <v>1.3595248</v>
      </c>
      <c r="J14" s="16">
        <v>1.4944777</v>
      </c>
      <c r="K14" s="60">
        <v>0.34218569999999998</v>
      </c>
      <c r="L14" s="22">
        <v>24.440273999999999</v>
      </c>
      <c r="M14" s="43">
        <v>1.7036126</v>
      </c>
      <c r="N14" s="22">
        <v>27.030750000000001</v>
      </c>
      <c r="O14" s="43">
        <v>1.9011197</v>
      </c>
      <c r="P14" s="22">
        <v>25.493704999999999</v>
      </c>
      <c r="Q14" s="43">
        <v>1.4991219</v>
      </c>
      <c r="R14" s="22">
        <v>14.013605</v>
      </c>
      <c r="S14" s="43">
        <v>1.7448029</v>
      </c>
      <c r="T14" s="22">
        <v>2.7082796999999998</v>
      </c>
      <c r="U14" s="60">
        <v>0.92365339999999996</v>
      </c>
    </row>
    <row r="15" spans="1:21">
      <c r="A15" s="15" t="s">
        <v>13</v>
      </c>
      <c r="B15" s="16">
        <v>13.732360999999999</v>
      </c>
      <c r="C15" s="37">
        <v>0.89785959999999998</v>
      </c>
      <c r="D15" s="16">
        <v>12.854456000000001</v>
      </c>
      <c r="E15" s="37">
        <v>1.2198477999999999</v>
      </c>
      <c r="F15" s="16">
        <v>28.410098000000001</v>
      </c>
      <c r="G15" s="37">
        <v>1.7964966</v>
      </c>
      <c r="H15" s="16">
        <v>25.292535999999998</v>
      </c>
      <c r="I15" s="37">
        <v>1.4705041999999999</v>
      </c>
      <c r="J15" s="16">
        <v>5.2585103000000002</v>
      </c>
      <c r="K15" s="60">
        <v>0.75443970000000005</v>
      </c>
      <c r="L15" s="22">
        <v>11.282714</v>
      </c>
      <c r="M15" s="43">
        <v>0.86636789999999997</v>
      </c>
      <c r="N15" s="22">
        <v>12.971848</v>
      </c>
      <c r="O15" s="43">
        <v>1.3616739</v>
      </c>
      <c r="P15" s="22">
        <v>29.101367</v>
      </c>
      <c r="Q15" s="43">
        <v>1.790249</v>
      </c>
      <c r="R15" s="22">
        <v>27.750266</v>
      </c>
      <c r="S15" s="43">
        <v>1.5854866000000001</v>
      </c>
      <c r="T15" s="22">
        <v>7.9433854999999998</v>
      </c>
      <c r="U15" s="60">
        <v>1.0449181999999999</v>
      </c>
    </row>
    <row r="16" spans="1:21">
      <c r="A16" s="15" t="s">
        <v>14</v>
      </c>
      <c r="B16" s="16">
        <v>6.1090267999999996</v>
      </c>
      <c r="C16" s="37">
        <v>0.36235509999999999</v>
      </c>
      <c r="D16" s="16">
        <v>14.788164999999999</v>
      </c>
      <c r="E16" s="37">
        <v>0.72277950000000002</v>
      </c>
      <c r="F16" s="16">
        <v>35.299892</v>
      </c>
      <c r="G16" s="37">
        <v>1.0830371000000001</v>
      </c>
      <c r="H16" s="16">
        <v>31.91713</v>
      </c>
      <c r="I16" s="37">
        <v>0.99288109999999996</v>
      </c>
      <c r="J16" s="16">
        <v>5.3621764000000001</v>
      </c>
      <c r="K16" s="60">
        <v>0.58554720000000005</v>
      </c>
      <c r="L16" s="22">
        <v>9.4009622000000004</v>
      </c>
      <c r="M16" s="43">
        <v>0.48884100000000003</v>
      </c>
      <c r="N16" s="22">
        <v>13.063086999999999</v>
      </c>
      <c r="O16" s="43">
        <v>0.73089729999999997</v>
      </c>
      <c r="P16" s="22">
        <v>30.511769000000001</v>
      </c>
      <c r="Q16" s="43">
        <v>1.0270802999999999</v>
      </c>
      <c r="R16" s="22">
        <v>32.760227999999998</v>
      </c>
      <c r="S16" s="43">
        <v>1.0469885000000001</v>
      </c>
      <c r="T16" s="22">
        <v>7.2838887999999997</v>
      </c>
      <c r="U16" s="60">
        <v>0.56622320000000004</v>
      </c>
    </row>
    <row r="17" spans="1:21">
      <c r="A17" s="15" t="s">
        <v>32</v>
      </c>
      <c r="B17" s="16">
        <v>10.163669000000001</v>
      </c>
      <c r="C17" s="37">
        <v>0.6220907</v>
      </c>
      <c r="D17" s="16">
        <v>16.369409999999998</v>
      </c>
      <c r="E17" s="37">
        <v>0.96610430000000003</v>
      </c>
      <c r="F17" s="16">
        <v>35.960121999999998</v>
      </c>
      <c r="G17" s="37">
        <v>1.2309219</v>
      </c>
      <c r="H17" s="16">
        <v>27.064402000000001</v>
      </c>
      <c r="I17" s="37">
        <v>1.039855</v>
      </c>
      <c r="J17" s="16">
        <v>3.8328045999999998</v>
      </c>
      <c r="K17" s="60">
        <v>0.48260459999999999</v>
      </c>
      <c r="L17" s="22">
        <v>9.7024501000000001</v>
      </c>
      <c r="M17" s="43">
        <v>0.62978610000000002</v>
      </c>
      <c r="N17" s="22">
        <v>13.778104000000001</v>
      </c>
      <c r="O17" s="43">
        <v>1.1468982999999999</v>
      </c>
      <c r="P17" s="22">
        <v>31.701397</v>
      </c>
      <c r="Q17" s="43">
        <v>1.556986</v>
      </c>
      <c r="R17" s="22">
        <v>31.475769</v>
      </c>
      <c r="S17" s="43">
        <v>1.5166584000000001</v>
      </c>
      <c r="T17" s="22">
        <v>7.6045894000000001</v>
      </c>
      <c r="U17" s="60">
        <v>0.82082690000000003</v>
      </c>
    </row>
    <row r="18" spans="1:21">
      <c r="A18" s="15" t="s">
        <v>15</v>
      </c>
      <c r="B18" s="16">
        <v>11.600224000000001</v>
      </c>
      <c r="C18" s="37">
        <v>0.4820796</v>
      </c>
      <c r="D18" s="16">
        <v>14.720404</v>
      </c>
      <c r="E18" s="37">
        <v>0.7713158</v>
      </c>
      <c r="F18" s="16">
        <v>29.364816000000001</v>
      </c>
      <c r="G18" s="37">
        <v>0.90413520000000003</v>
      </c>
      <c r="H18" s="16">
        <v>23.198782000000001</v>
      </c>
      <c r="I18" s="37">
        <v>0.7926976</v>
      </c>
      <c r="J18" s="16">
        <v>3.6522806000000001</v>
      </c>
      <c r="K18" s="60">
        <v>0.48163099999999998</v>
      </c>
      <c r="L18" s="22">
        <v>15.225726999999999</v>
      </c>
      <c r="M18" s="43">
        <v>0.62651120000000005</v>
      </c>
      <c r="N18" s="22">
        <v>12.740644</v>
      </c>
      <c r="O18" s="43">
        <v>0.81906869999999998</v>
      </c>
      <c r="P18" s="22">
        <v>28.674537999999998</v>
      </c>
      <c r="Q18" s="43">
        <v>0.94449329999999998</v>
      </c>
      <c r="R18" s="22">
        <v>23.277642</v>
      </c>
      <c r="S18" s="43">
        <v>0.93369749999999996</v>
      </c>
      <c r="T18" s="22">
        <v>5.0432427000000004</v>
      </c>
      <c r="U18" s="60">
        <v>0.62600960000000005</v>
      </c>
    </row>
    <row r="19" spans="1:21">
      <c r="A19" s="15" t="s">
        <v>16</v>
      </c>
      <c r="B19" s="16">
        <v>7.6247550999999998</v>
      </c>
      <c r="C19" s="37">
        <v>0.50636179999999997</v>
      </c>
      <c r="D19" s="16">
        <v>11.09845</v>
      </c>
      <c r="E19" s="37">
        <v>0.64190910000000001</v>
      </c>
      <c r="F19" s="16">
        <v>30.685222</v>
      </c>
      <c r="G19" s="37">
        <v>1.1570681</v>
      </c>
      <c r="H19" s="16">
        <v>32.944437999999998</v>
      </c>
      <c r="I19" s="37">
        <v>1.1743317</v>
      </c>
      <c r="J19" s="16">
        <v>7.4730186999999999</v>
      </c>
      <c r="K19" s="60">
        <v>0.7459694</v>
      </c>
      <c r="L19" s="22">
        <v>9.7868981999999995</v>
      </c>
      <c r="M19" s="43">
        <v>0.57007240000000003</v>
      </c>
      <c r="N19" s="22">
        <v>10.963965</v>
      </c>
      <c r="O19" s="43">
        <v>0.69186150000000002</v>
      </c>
      <c r="P19" s="22">
        <v>27.038831999999999</v>
      </c>
      <c r="Q19" s="43">
        <v>1.1510066000000001</v>
      </c>
      <c r="R19" s="22">
        <v>33.469999000000001</v>
      </c>
      <c r="S19" s="43">
        <v>1.0619341</v>
      </c>
      <c r="T19" s="22">
        <v>9.2208907999999994</v>
      </c>
      <c r="U19" s="60">
        <v>0.77323450000000005</v>
      </c>
    </row>
    <row r="20" spans="1:21">
      <c r="A20" s="15" t="s">
        <v>31</v>
      </c>
      <c r="B20" s="16">
        <v>11.775674</v>
      </c>
      <c r="C20" s="37">
        <v>0.5569229</v>
      </c>
      <c r="D20" s="16">
        <v>16.019129</v>
      </c>
      <c r="E20" s="37">
        <v>0.79252699999999998</v>
      </c>
      <c r="F20" s="16">
        <v>30.572783999999999</v>
      </c>
      <c r="G20" s="37">
        <v>1.0622479</v>
      </c>
      <c r="H20" s="16">
        <v>27.094052000000001</v>
      </c>
      <c r="I20" s="37">
        <v>0.99156350000000004</v>
      </c>
      <c r="J20" s="16">
        <v>4.5793986000000002</v>
      </c>
      <c r="K20" s="60">
        <v>0.47729820000000001</v>
      </c>
      <c r="L20" s="22">
        <v>10.04369</v>
      </c>
      <c r="M20" s="43">
        <v>0.5856962</v>
      </c>
      <c r="N20" s="22">
        <v>13.702631</v>
      </c>
      <c r="O20" s="43">
        <v>0.84029980000000004</v>
      </c>
      <c r="P20" s="22">
        <v>29.124424999999999</v>
      </c>
      <c r="Q20" s="43">
        <v>1.0810755000000001</v>
      </c>
      <c r="R20" s="22">
        <v>30.363495</v>
      </c>
      <c r="S20" s="43">
        <v>1.0303580000000001</v>
      </c>
      <c r="T20" s="22">
        <v>6.9276600000000004</v>
      </c>
      <c r="U20" s="60">
        <v>0.63583730000000005</v>
      </c>
    </row>
    <row r="21" spans="1:21">
      <c r="A21" s="15" t="s">
        <v>17</v>
      </c>
      <c r="B21" s="16" t="s">
        <v>36</v>
      </c>
      <c r="C21" s="37" t="s">
        <v>36</v>
      </c>
      <c r="D21" s="16" t="s">
        <v>36</v>
      </c>
      <c r="E21" s="37" t="s">
        <v>36</v>
      </c>
      <c r="F21" s="16" t="s">
        <v>36</v>
      </c>
      <c r="G21" s="37" t="s">
        <v>36</v>
      </c>
      <c r="H21" s="16" t="s">
        <v>36</v>
      </c>
      <c r="I21" s="37" t="s">
        <v>36</v>
      </c>
      <c r="J21" s="16" t="s">
        <v>36</v>
      </c>
      <c r="K21" s="60" t="s">
        <v>36</v>
      </c>
      <c r="L21" s="22" t="s">
        <v>36</v>
      </c>
      <c r="M21" s="43" t="s">
        <v>36</v>
      </c>
      <c r="N21" s="22" t="s">
        <v>36</v>
      </c>
      <c r="O21" s="43" t="s">
        <v>36</v>
      </c>
      <c r="P21" s="22" t="s">
        <v>36</v>
      </c>
      <c r="Q21" s="43" t="s">
        <v>36</v>
      </c>
      <c r="R21" s="22" t="s">
        <v>36</v>
      </c>
      <c r="S21" s="43" t="s">
        <v>36</v>
      </c>
      <c r="T21" s="22" t="s">
        <v>36</v>
      </c>
      <c r="U21" s="60" t="s">
        <v>36</v>
      </c>
    </row>
    <row r="22" spans="1:21">
      <c r="A22" s="15" t="s">
        <v>18</v>
      </c>
      <c r="B22" s="16">
        <v>13.278278999999999</v>
      </c>
      <c r="C22" s="37">
        <v>0.87693509999999997</v>
      </c>
      <c r="D22" s="16">
        <v>14.445022</v>
      </c>
      <c r="E22" s="37">
        <v>0.91861219999999999</v>
      </c>
      <c r="F22" s="16">
        <v>31.135783</v>
      </c>
      <c r="G22" s="37">
        <v>1.0611027</v>
      </c>
      <c r="H22" s="16">
        <v>26.570253999999998</v>
      </c>
      <c r="I22" s="37">
        <v>1.1140988999999999</v>
      </c>
      <c r="J22" s="16">
        <v>5.4421476000000002</v>
      </c>
      <c r="K22" s="60">
        <v>0.53203330000000004</v>
      </c>
      <c r="L22" s="22">
        <v>9.9592360000000006</v>
      </c>
      <c r="M22" s="43">
        <v>0.60146259999999996</v>
      </c>
      <c r="N22" s="22">
        <v>14.313622000000001</v>
      </c>
      <c r="O22" s="43">
        <v>1.0661136</v>
      </c>
      <c r="P22" s="22">
        <v>29.782982000000001</v>
      </c>
      <c r="Q22" s="43">
        <v>1.3085867</v>
      </c>
      <c r="R22" s="22">
        <v>31.738776999999999</v>
      </c>
      <c r="S22" s="43">
        <v>1.1742828000000001</v>
      </c>
      <c r="T22" s="22">
        <v>8.1434619000000001</v>
      </c>
      <c r="U22" s="60">
        <v>0.83828769999999997</v>
      </c>
    </row>
    <row r="23" spans="1:21">
      <c r="A23" s="89" t="s">
        <v>77</v>
      </c>
      <c r="B23" s="16">
        <v>23.866112999999999</v>
      </c>
      <c r="C23" s="37">
        <v>0.87060150000000003</v>
      </c>
      <c r="D23" s="16">
        <v>20.556536999999999</v>
      </c>
      <c r="E23" s="37">
        <v>1.1317709</v>
      </c>
      <c r="F23" s="16">
        <v>25.159369000000002</v>
      </c>
      <c r="G23" s="37">
        <v>1.0857680999999999</v>
      </c>
      <c r="H23" s="16">
        <v>10.824137</v>
      </c>
      <c r="I23" s="37">
        <v>0.80857489999999999</v>
      </c>
      <c r="J23" s="16">
        <v>2.4214514</v>
      </c>
      <c r="K23" s="60">
        <v>0.51717270000000004</v>
      </c>
      <c r="L23" s="22">
        <v>16.465841999999999</v>
      </c>
      <c r="M23" s="43">
        <v>0.91141550000000005</v>
      </c>
      <c r="N23" s="22">
        <v>24.271934000000002</v>
      </c>
      <c r="O23" s="43">
        <v>1.4260718999999999</v>
      </c>
      <c r="P23" s="22">
        <v>25.846214</v>
      </c>
      <c r="Q23" s="43">
        <v>1.3572496000000001</v>
      </c>
      <c r="R23" s="22">
        <v>12.198175000000001</v>
      </c>
      <c r="S23" s="43">
        <v>0.9961409</v>
      </c>
      <c r="T23" s="22">
        <v>2.5822672</v>
      </c>
      <c r="U23" s="60">
        <v>0.47530879999999998</v>
      </c>
    </row>
    <row r="24" spans="1:21">
      <c r="A24" s="15" t="s">
        <v>19</v>
      </c>
      <c r="B24" s="16">
        <v>12.880371</v>
      </c>
      <c r="C24" s="37">
        <v>0.62303819999999999</v>
      </c>
      <c r="D24" s="16">
        <v>13.540575</v>
      </c>
      <c r="E24" s="37">
        <v>0.85802219999999996</v>
      </c>
      <c r="F24" s="16">
        <v>31.811475999999999</v>
      </c>
      <c r="G24" s="37">
        <v>1.3687214000000001</v>
      </c>
      <c r="H24" s="16">
        <v>21.380980999999998</v>
      </c>
      <c r="I24" s="37">
        <v>1.1612023</v>
      </c>
      <c r="J24" s="16">
        <v>2.4266467999999999</v>
      </c>
      <c r="K24" s="60">
        <v>0.38114910000000002</v>
      </c>
      <c r="L24" s="22">
        <v>16.645831999999999</v>
      </c>
      <c r="M24" s="43">
        <v>0.76201589999999997</v>
      </c>
      <c r="N24" s="22">
        <v>11.527435000000001</v>
      </c>
      <c r="O24" s="43">
        <v>0.94172659999999997</v>
      </c>
      <c r="P24" s="22">
        <v>27.020185000000001</v>
      </c>
      <c r="Q24" s="43">
        <v>1.0860863000000001</v>
      </c>
      <c r="R24" s="22">
        <v>22.944049</v>
      </c>
      <c r="S24" s="43">
        <v>1.0754992000000001</v>
      </c>
      <c r="T24" s="22">
        <v>3.8846967000000001</v>
      </c>
      <c r="U24" s="60">
        <v>0.48220150000000001</v>
      </c>
    </row>
    <row r="25" spans="1:21">
      <c r="A25" s="89" t="s">
        <v>78</v>
      </c>
      <c r="B25" s="16">
        <v>14.063786</v>
      </c>
      <c r="C25" s="37">
        <v>0.65008410000000005</v>
      </c>
      <c r="D25" s="16">
        <v>18.581759999999999</v>
      </c>
      <c r="E25" s="37">
        <v>0.91167489999999995</v>
      </c>
      <c r="F25" s="16">
        <v>24.985023000000002</v>
      </c>
      <c r="G25" s="37">
        <v>0.95025800000000005</v>
      </c>
      <c r="H25" s="16">
        <v>19.273546</v>
      </c>
      <c r="I25" s="37">
        <v>0.95504429999999996</v>
      </c>
      <c r="J25" s="16">
        <v>5.7694419999999997</v>
      </c>
      <c r="K25" s="60">
        <v>0.55673799999999996</v>
      </c>
      <c r="L25" s="22">
        <v>14.635464000000001</v>
      </c>
      <c r="M25" s="43">
        <v>0.62225770000000002</v>
      </c>
      <c r="N25" s="22">
        <v>18.221005999999999</v>
      </c>
      <c r="O25" s="43">
        <v>0.97344379999999997</v>
      </c>
      <c r="P25" s="22">
        <v>23.497422</v>
      </c>
      <c r="Q25" s="43">
        <v>0.94150679999999998</v>
      </c>
      <c r="R25" s="22">
        <v>21.272863999999998</v>
      </c>
      <c r="S25" s="43">
        <v>0.91463059999999996</v>
      </c>
      <c r="T25" s="22">
        <v>6.9927402000000001</v>
      </c>
      <c r="U25" s="60">
        <v>0.645007</v>
      </c>
    </row>
    <row r="26" spans="1:21">
      <c r="A26" s="15" t="s">
        <v>20</v>
      </c>
      <c r="B26" s="16" t="s">
        <v>36</v>
      </c>
      <c r="C26" s="37" t="s">
        <v>36</v>
      </c>
      <c r="D26" s="16" t="s">
        <v>36</v>
      </c>
      <c r="E26" s="37" t="s">
        <v>36</v>
      </c>
      <c r="F26" s="16" t="s">
        <v>36</v>
      </c>
      <c r="G26" s="37" t="s">
        <v>36</v>
      </c>
      <c r="H26" s="16" t="s">
        <v>36</v>
      </c>
      <c r="I26" s="37" t="s">
        <v>36</v>
      </c>
      <c r="J26" s="16" t="s">
        <v>36</v>
      </c>
      <c r="K26" s="60" t="s">
        <v>36</v>
      </c>
      <c r="L26" s="22" t="s">
        <v>36</v>
      </c>
      <c r="M26" s="43" t="s">
        <v>36</v>
      </c>
      <c r="N26" s="22" t="s">
        <v>36</v>
      </c>
      <c r="O26" s="43" t="s">
        <v>36</v>
      </c>
      <c r="P26" s="22" t="s">
        <v>36</v>
      </c>
      <c r="Q26" s="43" t="s">
        <v>36</v>
      </c>
      <c r="R26" s="22" t="s">
        <v>36</v>
      </c>
      <c r="S26" s="43" t="s">
        <v>36</v>
      </c>
      <c r="T26" s="22" t="s">
        <v>36</v>
      </c>
      <c r="U26" s="60" t="s">
        <v>36</v>
      </c>
    </row>
    <row r="27" spans="1:21">
      <c r="A27" s="15" t="s">
        <v>21</v>
      </c>
      <c r="B27" s="16">
        <v>23.813199000000001</v>
      </c>
      <c r="C27" s="37">
        <v>0.88439639999999997</v>
      </c>
      <c r="D27" s="16">
        <v>7.5857939999999999</v>
      </c>
      <c r="E27" s="37">
        <v>0.75439780000000001</v>
      </c>
      <c r="F27" s="16">
        <v>19.562567000000001</v>
      </c>
      <c r="G27" s="37">
        <v>1.0331267</v>
      </c>
      <c r="H27" s="16">
        <v>23.471993000000001</v>
      </c>
      <c r="I27" s="37">
        <v>1.1216907</v>
      </c>
      <c r="J27" s="16">
        <v>5.6649381999999999</v>
      </c>
      <c r="K27" s="60">
        <v>0.59729140000000003</v>
      </c>
      <c r="L27" s="22">
        <v>18.087948999999998</v>
      </c>
      <c r="M27" s="43">
        <v>0.94782560000000005</v>
      </c>
      <c r="N27" s="22">
        <v>7.5640460999999997</v>
      </c>
      <c r="O27" s="43">
        <v>0.79767500000000002</v>
      </c>
      <c r="P27" s="22">
        <v>19.915375999999998</v>
      </c>
      <c r="Q27" s="43">
        <v>1.1354919000000001</v>
      </c>
      <c r="R27" s="22">
        <v>29.162963999999999</v>
      </c>
      <c r="S27" s="43">
        <v>1.34615</v>
      </c>
      <c r="T27" s="22">
        <v>10.811814999999999</v>
      </c>
      <c r="U27" s="60">
        <v>0.85427160000000002</v>
      </c>
    </row>
    <row r="28" spans="1:21">
      <c r="A28" s="15" t="s">
        <v>23</v>
      </c>
      <c r="B28" s="16">
        <v>26.028103999999999</v>
      </c>
      <c r="C28" s="37">
        <v>0.68397870000000005</v>
      </c>
      <c r="D28" s="16">
        <v>10.587145</v>
      </c>
      <c r="E28" s="37">
        <v>0.67494889999999996</v>
      </c>
      <c r="F28" s="16">
        <v>30.366316000000001</v>
      </c>
      <c r="G28" s="37">
        <v>1.1293363000000001</v>
      </c>
      <c r="H28" s="16">
        <v>24.755662999999998</v>
      </c>
      <c r="I28" s="37">
        <v>0.96865319999999999</v>
      </c>
      <c r="J28" s="16">
        <v>2.7986255</v>
      </c>
      <c r="K28" s="60">
        <v>0.42469699999999999</v>
      </c>
      <c r="L28" s="22">
        <v>23.114008999999999</v>
      </c>
      <c r="M28" s="43">
        <v>0.81450199999999995</v>
      </c>
      <c r="N28" s="22">
        <v>8.9135807000000007</v>
      </c>
      <c r="O28" s="43">
        <v>0.65895340000000002</v>
      </c>
      <c r="P28" s="22">
        <v>28.822182999999999</v>
      </c>
      <c r="Q28" s="43">
        <v>1.1744005</v>
      </c>
      <c r="R28" s="22">
        <v>28.890746</v>
      </c>
      <c r="S28" s="43">
        <v>1.1014865</v>
      </c>
      <c r="T28" s="22">
        <v>4.3996938999999999</v>
      </c>
      <c r="U28" s="60">
        <v>0.53618540000000003</v>
      </c>
    </row>
    <row r="29" spans="1:21">
      <c r="A29" s="15" t="s">
        <v>24</v>
      </c>
      <c r="B29" s="16">
        <v>6.9958748999999996</v>
      </c>
      <c r="C29" s="37">
        <v>0.46988160000000001</v>
      </c>
      <c r="D29" s="16">
        <v>14.308476000000001</v>
      </c>
      <c r="E29" s="37">
        <v>0.84701959999999998</v>
      </c>
      <c r="F29" s="16">
        <v>33.649884999999998</v>
      </c>
      <c r="G29" s="37">
        <v>1.1906521000000001</v>
      </c>
      <c r="H29" s="16">
        <v>31.918939999999999</v>
      </c>
      <c r="I29" s="37">
        <v>1.1169692</v>
      </c>
      <c r="J29" s="16">
        <v>5.7271912</v>
      </c>
      <c r="K29" s="60">
        <v>0.58525570000000005</v>
      </c>
      <c r="L29" s="22">
        <v>6.3235834000000004</v>
      </c>
      <c r="M29" s="43">
        <v>0.48752849999999998</v>
      </c>
      <c r="N29" s="22">
        <v>10.65314</v>
      </c>
      <c r="O29" s="43">
        <v>0.70621149999999999</v>
      </c>
      <c r="P29" s="22">
        <v>31.476652000000001</v>
      </c>
      <c r="Q29" s="43">
        <v>0.94356660000000003</v>
      </c>
      <c r="R29" s="22">
        <v>36.561287999999998</v>
      </c>
      <c r="S29" s="43">
        <v>0.98881180000000002</v>
      </c>
      <c r="T29" s="22">
        <v>8.8067978</v>
      </c>
      <c r="U29" s="60">
        <v>0.821797</v>
      </c>
    </row>
    <row r="30" spans="1:21">
      <c r="A30" s="89" t="s">
        <v>79</v>
      </c>
      <c r="B30" s="16">
        <v>4.1203023999999999</v>
      </c>
      <c r="C30" s="37">
        <v>0.37657689999999999</v>
      </c>
      <c r="D30" s="16">
        <v>14.125171</v>
      </c>
      <c r="E30" s="37">
        <v>0.93334989999999995</v>
      </c>
      <c r="F30" s="16">
        <v>32.137545000000003</v>
      </c>
      <c r="G30" s="37">
        <v>1.0282462000000001</v>
      </c>
      <c r="H30" s="16">
        <v>35.486165999999997</v>
      </c>
      <c r="I30" s="37">
        <v>1.1426483999999999</v>
      </c>
      <c r="J30" s="16">
        <v>9.1755405999999997</v>
      </c>
      <c r="K30" s="60">
        <v>0.85715169999999996</v>
      </c>
      <c r="L30" s="22">
        <v>5.7757642000000002</v>
      </c>
      <c r="M30" s="43">
        <v>0.49221569999999998</v>
      </c>
      <c r="N30" s="22">
        <v>15.378231</v>
      </c>
      <c r="O30" s="43">
        <v>1.1736705999999999</v>
      </c>
      <c r="P30" s="22">
        <v>28.973163</v>
      </c>
      <c r="Q30" s="43">
        <v>1.3269858999999999</v>
      </c>
      <c r="R30" s="22">
        <v>32.449624999999997</v>
      </c>
      <c r="S30" s="43">
        <v>1.2657015</v>
      </c>
      <c r="T30" s="22">
        <v>11.234671000000001</v>
      </c>
      <c r="U30" s="60">
        <v>0.92469509999999999</v>
      </c>
    </row>
    <row r="31" spans="1:21">
      <c r="A31" s="15" t="s">
        <v>33</v>
      </c>
      <c r="B31" s="16">
        <v>16.057137999999998</v>
      </c>
      <c r="C31" s="37">
        <v>0.79445330000000003</v>
      </c>
      <c r="D31" s="16">
        <v>18.835167999999999</v>
      </c>
      <c r="E31" s="37">
        <v>1.8245598000000001</v>
      </c>
      <c r="F31" s="16">
        <v>36.638378000000003</v>
      </c>
      <c r="G31" s="37">
        <v>1.3930027</v>
      </c>
      <c r="H31" s="16">
        <v>22.211698999999999</v>
      </c>
      <c r="I31" s="37">
        <v>1.599939</v>
      </c>
      <c r="J31" s="16">
        <v>2.1615807</v>
      </c>
      <c r="K31" s="60">
        <v>0.54619870000000004</v>
      </c>
      <c r="L31" s="22">
        <v>15.571489</v>
      </c>
      <c r="M31" s="43">
        <v>0.88572649999999997</v>
      </c>
      <c r="N31" s="22">
        <v>13.961145</v>
      </c>
      <c r="O31" s="43">
        <v>1.6419847999999999</v>
      </c>
      <c r="P31" s="22">
        <v>32.401285000000001</v>
      </c>
      <c r="Q31" s="43">
        <v>1.7478604</v>
      </c>
      <c r="R31" s="22">
        <v>27.891406</v>
      </c>
      <c r="S31" s="43">
        <v>1.4927448000000001</v>
      </c>
      <c r="T31" s="22">
        <v>5.2993975999999998</v>
      </c>
      <c r="U31" s="60">
        <v>0.93456289999999997</v>
      </c>
    </row>
    <row r="32" spans="1:21">
      <c r="A32" s="15" t="s">
        <v>25</v>
      </c>
      <c r="B32" s="16">
        <v>6.4688403000000001</v>
      </c>
      <c r="C32" s="37">
        <v>0.50835850000000005</v>
      </c>
      <c r="D32" s="16">
        <v>12.559137</v>
      </c>
      <c r="E32" s="37">
        <v>0.78813230000000001</v>
      </c>
      <c r="F32" s="16">
        <v>33.518867999999998</v>
      </c>
      <c r="G32" s="37">
        <v>1.1888383</v>
      </c>
      <c r="H32" s="16">
        <v>32.834451999999999</v>
      </c>
      <c r="I32" s="37">
        <v>1.1036675</v>
      </c>
      <c r="J32" s="16">
        <v>4.9621836000000004</v>
      </c>
      <c r="K32" s="60">
        <v>0.50902519999999996</v>
      </c>
      <c r="L32" s="22">
        <v>7.2196636999999999</v>
      </c>
      <c r="M32" s="43">
        <v>0.44351390000000002</v>
      </c>
      <c r="N32" s="22">
        <v>10.385875</v>
      </c>
      <c r="O32" s="43">
        <v>0.74398399999999998</v>
      </c>
      <c r="P32" s="22">
        <v>30.192609999999998</v>
      </c>
      <c r="Q32" s="43">
        <v>1.0274269</v>
      </c>
      <c r="R32" s="22">
        <v>36.889254999999999</v>
      </c>
      <c r="S32" s="43">
        <v>1.1864034999999999</v>
      </c>
      <c r="T32" s="22">
        <v>7.1323002999999998</v>
      </c>
      <c r="U32" s="60">
        <v>0.65691790000000005</v>
      </c>
    </row>
    <row r="33" spans="1:21">
      <c r="A33" s="15" t="s">
        <v>26</v>
      </c>
      <c r="B33" s="16">
        <v>23.568819000000001</v>
      </c>
      <c r="C33" s="37">
        <v>0.79501149999999998</v>
      </c>
      <c r="D33" s="16">
        <v>13.122631999999999</v>
      </c>
      <c r="E33" s="37">
        <v>0.92832239999999999</v>
      </c>
      <c r="F33" s="16">
        <v>19.505230000000001</v>
      </c>
      <c r="G33" s="37">
        <v>0.97788900000000001</v>
      </c>
      <c r="H33" s="16">
        <v>14.642764</v>
      </c>
      <c r="I33" s="37">
        <v>0.83380100000000001</v>
      </c>
      <c r="J33" s="16">
        <v>3.0929198000000002</v>
      </c>
      <c r="K33" s="60">
        <v>0.44965690000000003</v>
      </c>
      <c r="L33" s="22">
        <v>28.431521</v>
      </c>
      <c r="M33" s="43">
        <v>0.81250639999999996</v>
      </c>
      <c r="N33" s="22">
        <v>10.949040999999999</v>
      </c>
      <c r="O33" s="43">
        <v>0.82272140000000005</v>
      </c>
      <c r="P33" s="22">
        <v>18.424399000000001</v>
      </c>
      <c r="Q33" s="43">
        <v>0.9715878</v>
      </c>
      <c r="R33" s="22">
        <v>16.092067</v>
      </c>
      <c r="S33" s="43">
        <v>0.95933539999999995</v>
      </c>
      <c r="T33" s="22">
        <v>4.6129603000000001</v>
      </c>
      <c r="U33" s="60">
        <v>0.46409929999999999</v>
      </c>
    </row>
    <row r="34" spans="1:21">
      <c r="A34" s="15" t="s">
        <v>27</v>
      </c>
      <c r="B34" s="16">
        <v>23.933631999999999</v>
      </c>
      <c r="C34" s="37">
        <v>0.86216630000000005</v>
      </c>
      <c r="D34" s="16">
        <v>8.8554563000000002</v>
      </c>
      <c r="E34" s="37">
        <v>0.70830700000000002</v>
      </c>
      <c r="F34" s="16">
        <v>29.214124000000002</v>
      </c>
      <c r="G34" s="37">
        <v>1.1404255000000001</v>
      </c>
      <c r="H34" s="16">
        <v>22.216595999999999</v>
      </c>
      <c r="I34" s="37">
        <v>0.94161510000000004</v>
      </c>
      <c r="J34" s="16">
        <v>2.5729301000000002</v>
      </c>
      <c r="K34" s="60">
        <v>0.39677059999999997</v>
      </c>
      <c r="L34" s="22">
        <v>24.421171000000001</v>
      </c>
      <c r="M34" s="43">
        <v>0.85093169999999996</v>
      </c>
      <c r="N34" s="22">
        <v>8.9960912000000004</v>
      </c>
      <c r="O34" s="43">
        <v>0.64970530000000004</v>
      </c>
      <c r="P34" s="22">
        <v>28.357948</v>
      </c>
      <c r="Q34" s="43">
        <v>1.2556224</v>
      </c>
      <c r="R34" s="22">
        <v>23.306227</v>
      </c>
      <c r="S34" s="43">
        <v>1.1580429000000001</v>
      </c>
      <c r="T34" s="22">
        <v>3.1629168000000001</v>
      </c>
      <c r="U34" s="60">
        <v>0.50037279999999995</v>
      </c>
    </row>
    <row r="35" spans="1:21">
      <c r="A35" s="89" t="s">
        <v>80</v>
      </c>
      <c r="B35" s="16">
        <v>17.980741999999999</v>
      </c>
      <c r="C35" s="37">
        <v>0.66530259999999997</v>
      </c>
      <c r="D35" s="16">
        <v>21.510404999999999</v>
      </c>
      <c r="E35" s="37">
        <v>1.0112881</v>
      </c>
      <c r="F35" s="16">
        <v>28.367892999999999</v>
      </c>
      <c r="G35" s="37">
        <v>1.5475817000000001</v>
      </c>
      <c r="H35" s="16">
        <v>21.968572000000002</v>
      </c>
      <c r="I35" s="37">
        <v>1.2778339000000001</v>
      </c>
      <c r="J35" s="16">
        <v>3.1822145000000002</v>
      </c>
      <c r="K35" s="60">
        <v>0.4849503</v>
      </c>
      <c r="L35" s="22">
        <v>18.802326999999998</v>
      </c>
      <c r="M35" s="43">
        <v>0.7755031</v>
      </c>
      <c r="N35" s="22">
        <v>21.375530999999999</v>
      </c>
      <c r="O35" s="43">
        <v>0.96791210000000005</v>
      </c>
      <c r="P35" s="22">
        <v>27.129847999999999</v>
      </c>
      <c r="Q35" s="43">
        <v>1.0305205</v>
      </c>
      <c r="R35" s="22">
        <v>21.340163</v>
      </c>
      <c r="S35" s="43">
        <v>0.86350309999999997</v>
      </c>
      <c r="T35" s="22">
        <v>4.2093002999999998</v>
      </c>
      <c r="U35" s="60">
        <v>0.53792359999999995</v>
      </c>
    </row>
    <row r="36" spans="1:21">
      <c r="A36" s="15" t="s">
        <v>28</v>
      </c>
      <c r="B36" s="16" t="s">
        <v>36</v>
      </c>
      <c r="C36" s="37" t="s">
        <v>36</v>
      </c>
      <c r="D36" s="16" t="s">
        <v>36</v>
      </c>
      <c r="E36" s="37" t="s">
        <v>36</v>
      </c>
      <c r="F36" s="16" t="s">
        <v>36</v>
      </c>
      <c r="G36" s="37" t="s">
        <v>36</v>
      </c>
      <c r="H36" s="16" t="s">
        <v>36</v>
      </c>
      <c r="I36" s="37" t="s">
        <v>36</v>
      </c>
      <c r="J36" s="16" t="s">
        <v>36</v>
      </c>
      <c r="K36" s="60" t="s">
        <v>36</v>
      </c>
      <c r="L36" s="22" t="s">
        <v>36</v>
      </c>
      <c r="M36" s="43" t="s">
        <v>36</v>
      </c>
      <c r="N36" s="22" t="s">
        <v>36</v>
      </c>
      <c r="O36" s="43" t="s">
        <v>36</v>
      </c>
      <c r="P36" s="22" t="s">
        <v>36</v>
      </c>
      <c r="Q36" s="43" t="s">
        <v>36</v>
      </c>
      <c r="R36" s="22" t="s">
        <v>36</v>
      </c>
      <c r="S36" s="43" t="s">
        <v>36</v>
      </c>
      <c r="T36" s="22" t="s">
        <v>36</v>
      </c>
      <c r="U36" s="60" t="s">
        <v>36</v>
      </c>
    </row>
    <row r="37" spans="1:21">
      <c r="A37" s="15" t="s">
        <v>29</v>
      </c>
      <c r="B37" s="16">
        <v>5.9866340999999998</v>
      </c>
      <c r="C37" s="37">
        <v>0.54532970000000003</v>
      </c>
      <c r="D37" s="16">
        <v>13.508539000000001</v>
      </c>
      <c r="E37" s="37">
        <v>0.88132639999999995</v>
      </c>
      <c r="F37" s="16">
        <v>32.222836999999998</v>
      </c>
      <c r="G37" s="37">
        <v>1.1712126</v>
      </c>
      <c r="H37" s="16">
        <v>34.535950999999997</v>
      </c>
      <c r="I37" s="37">
        <v>1.2604580999999999</v>
      </c>
      <c r="J37" s="16">
        <v>7.4614232999999999</v>
      </c>
      <c r="K37" s="60">
        <v>0.59604809999999997</v>
      </c>
      <c r="L37" s="22">
        <v>6.7040394000000001</v>
      </c>
      <c r="M37" s="43">
        <v>0.67523120000000003</v>
      </c>
      <c r="N37" s="22">
        <v>12.77252</v>
      </c>
      <c r="O37" s="43">
        <v>0.87592369999999997</v>
      </c>
      <c r="P37" s="22">
        <v>29.366662999999999</v>
      </c>
      <c r="Q37" s="43">
        <v>1.1782405</v>
      </c>
      <c r="R37" s="22">
        <v>35.860393000000002</v>
      </c>
      <c r="S37" s="43">
        <v>1.3343758999999999</v>
      </c>
      <c r="T37" s="22">
        <v>10.045474</v>
      </c>
      <c r="U37" s="60">
        <v>0.84729089999999996</v>
      </c>
    </row>
    <row r="38" spans="1:21">
      <c r="A38" s="89" t="s">
        <v>81</v>
      </c>
      <c r="B38" s="16">
        <v>46.754069999999999</v>
      </c>
      <c r="C38" s="37">
        <v>0.92621730000000002</v>
      </c>
      <c r="D38" s="16">
        <v>12.766598999999999</v>
      </c>
      <c r="E38" s="37">
        <v>1.1562433999999999</v>
      </c>
      <c r="F38" s="16">
        <v>15.900845</v>
      </c>
      <c r="G38" s="37">
        <v>1.3293275</v>
      </c>
      <c r="H38" s="16">
        <v>5.6361129999999999</v>
      </c>
      <c r="I38" s="37">
        <v>0.9256704</v>
      </c>
      <c r="J38" s="16">
        <v>0.59999690000000006</v>
      </c>
      <c r="K38" s="60">
        <v>0.184445</v>
      </c>
      <c r="L38" s="22">
        <v>29.347024000000001</v>
      </c>
      <c r="M38" s="43">
        <v>1.1697651</v>
      </c>
      <c r="N38" s="22">
        <v>19.045684999999999</v>
      </c>
      <c r="O38" s="43">
        <v>1.18998</v>
      </c>
      <c r="P38" s="22">
        <v>21.325142</v>
      </c>
      <c r="Q38" s="43">
        <v>1.3082910000000001</v>
      </c>
      <c r="R38" s="22">
        <v>8.0751387999999995</v>
      </c>
      <c r="S38" s="43">
        <v>0.8065734</v>
      </c>
      <c r="T38" s="22">
        <v>1.2440386999999999</v>
      </c>
      <c r="U38" s="60">
        <v>0.37298009999999998</v>
      </c>
    </row>
    <row r="39" spans="1:21">
      <c r="A39" s="15" t="s">
        <v>30</v>
      </c>
      <c r="B39" s="16">
        <v>8.2280215999999999</v>
      </c>
      <c r="C39" s="37">
        <v>0.62194539999999998</v>
      </c>
      <c r="D39" s="16">
        <v>16.279461999999999</v>
      </c>
      <c r="E39" s="37">
        <v>1.100495</v>
      </c>
      <c r="F39" s="16">
        <v>35.777791000000001</v>
      </c>
      <c r="G39" s="37">
        <v>1.2730575</v>
      </c>
      <c r="H39" s="16">
        <v>25.765423999999999</v>
      </c>
      <c r="I39" s="37">
        <v>1.1903417999999999</v>
      </c>
      <c r="J39" s="16">
        <v>3.8347215000000001</v>
      </c>
      <c r="K39" s="60">
        <v>0.5423036</v>
      </c>
      <c r="L39" s="22">
        <v>10.406321</v>
      </c>
      <c r="M39" s="43">
        <v>0.68669610000000003</v>
      </c>
      <c r="N39" s="22">
        <v>15.30536</v>
      </c>
      <c r="O39" s="43">
        <v>1.1706927</v>
      </c>
      <c r="P39" s="22">
        <v>30.309918</v>
      </c>
      <c r="Q39" s="43">
        <v>1.2644016</v>
      </c>
      <c r="R39" s="22">
        <v>26.320701</v>
      </c>
      <c r="S39" s="43">
        <v>1.2903264999999999</v>
      </c>
      <c r="T39" s="22">
        <v>6.4049424000000004</v>
      </c>
      <c r="U39" s="60">
        <v>0.68692370000000003</v>
      </c>
    </row>
    <row r="40" spans="1:21">
      <c r="A40" s="18"/>
      <c r="B40" s="16"/>
      <c r="C40" s="37"/>
      <c r="D40" s="16"/>
      <c r="E40" s="37"/>
      <c r="F40" s="16"/>
      <c r="G40" s="37"/>
      <c r="H40" s="16"/>
      <c r="I40" s="37"/>
      <c r="J40" s="16"/>
      <c r="K40" s="60"/>
      <c r="L40" s="22"/>
      <c r="M40" s="43"/>
      <c r="N40" s="22"/>
      <c r="O40" s="43"/>
      <c r="P40" s="22"/>
      <c r="Q40" s="43"/>
      <c r="R40" s="22"/>
      <c r="S40" s="43"/>
      <c r="T40" s="22"/>
      <c r="U40" s="60"/>
    </row>
    <row r="41" spans="1:21">
      <c r="A41" s="14" t="s">
        <v>143</v>
      </c>
      <c r="B41" s="19">
        <v>15.082264</v>
      </c>
      <c r="C41" s="51">
        <v>0.14583309999999999</v>
      </c>
      <c r="D41" s="19">
        <v>14.565147</v>
      </c>
      <c r="E41" s="51">
        <v>0.1947972</v>
      </c>
      <c r="F41" s="19">
        <v>29.514215</v>
      </c>
      <c r="G41" s="51">
        <v>0.23829220000000001</v>
      </c>
      <c r="H41" s="19">
        <v>24.55142</v>
      </c>
      <c r="I41" s="51">
        <v>0.2215029</v>
      </c>
      <c r="J41" s="19">
        <v>4.3876162000000001</v>
      </c>
      <c r="K41" s="38">
        <v>0.1073421</v>
      </c>
      <c r="L41" s="52">
        <v>14.374216000000001</v>
      </c>
      <c r="M41" s="53">
        <v>0.1532741</v>
      </c>
      <c r="N41" s="52">
        <v>13.863196</v>
      </c>
      <c r="O41" s="53">
        <v>0.2013191</v>
      </c>
      <c r="P41" s="52">
        <v>27.794497</v>
      </c>
      <c r="Q41" s="53">
        <v>0.2396297</v>
      </c>
      <c r="R41" s="52">
        <v>26.784942999999998</v>
      </c>
      <c r="S41" s="53">
        <v>0.2300374</v>
      </c>
      <c r="T41" s="52">
        <v>6.3784396000000001</v>
      </c>
      <c r="U41" s="46">
        <v>0.13930980000000001</v>
      </c>
    </row>
    <row r="42" spans="1:21">
      <c r="A42" s="270"/>
      <c r="B42" s="277"/>
      <c r="C42" s="276"/>
      <c r="D42" s="277"/>
      <c r="E42" s="276"/>
      <c r="F42" s="277"/>
      <c r="G42" s="276"/>
      <c r="H42" s="277"/>
      <c r="I42" s="276"/>
      <c r="J42" s="277"/>
      <c r="K42" s="278"/>
      <c r="L42" s="277"/>
      <c r="M42" s="276"/>
      <c r="N42" s="277"/>
      <c r="O42" s="276"/>
      <c r="P42" s="277"/>
      <c r="Q42" s="276"/>
      <c r="R42" s="277"/>
      <c r="S42" s="276"/>
      <c r="T42" s="277"/>
      <c r="U42" s="278"/>
    </row>
    <row r="43" spans="1:21">
      <c r="A43" s="21" t="s">
        <v>35</v>
      </c>
      <c r="B43" s="7"/>
      <c r="C43" s="7"/>
      <c r="D43" s="7"/>
      <c r="E43" s="7"/>
      <c r="F43" s="7"/>
      <c r="G43" s="7"/>
      <c r="H43" s="7"/>
      <c r="I43" s="7"/>
      <c r="J43" s="7"/>
      <c r="K43" s="13"/>
      <c r="L43" s="7"/>
      <c r="M43" s="7"/>
      <c r="N43" s="7"/>
      <c r="O43" s="7"/>
      <c r="P43" s="7"/>
      <c r="Q43" s="7"/>
      <c r="R43" s="7"/>
      <c r="S43" s="7"/>
      <c r="T43" s="7"/>
      <c r="U43" s="13"/>
    </row>
    <row r="44" spans="1:21" ht="12.75" customHeight="1">
      <c r="A44" s="15" t="s">
        <v>252</v>
      </c>
      <c r="B44" s="16" t="s">
        <v>36</v>
      </c>
      <c r="C44" s="37" t="s">
        <v>36</v>
      </c>
      <c r="D44" s="16" t="s">
        <v>36</v>
      </c>
      <c r="E44" s="37" t="s">
        <v>36</v>
      </c>
      <c r="F44" s="16" t="s">
        <v>36</v>
      </c>
      <c r="G44" s="37" t="s">
        <v>36</v>
      </c>
      <c r="H44" s="16" t="s">
        <v>36</v>
      </c>
      <c r="I44" s="37" t="s">
        <v>36</v>
      </c>
      <c r="J44" s="16" t="s">
        <v>36</v>
      </c>
      <c r="K44" s="60" t="s">
        <v>36</v>
      </c>
      <c r="L44" s="22" t="s">
        <v>36</v>
      </c>
      <c r="M44" s="43" t="s">
        <v>36</v>
      </c>
      <c r="N44" s="22" t="s">
        <v>36</v>
      </c>
      <c r="O44" s="43" t="s">
        <v>36</v>
      </c>
      <c r="P44" s="22" t="s">
        <v>36</v>
      </c>
      <c r="Q44" s="43" t="s">
        <v>36</v>
      </c>
      <c r="R44" s="22" t="s">
        <v>36</v>
      </c>
      <c r="S44" s="43" t="s">
        <v>36</v>
      </c>
      <c r="T44" s="22" t="s">
        <v>36</v>
      </c>
      <c r="U44" s="60" t="s">
        <v>36</v>
      </c>
    </row>
    <row r="45" spans="1:21" ht="12.75" customHeight="1">
      <c r="A45" s="89" t="s">
        <v>82</v>
      </c>
      <c r="B45" s="16" t="s">
        <v>36</v>
      </c>
      <c r="C45" s="37" t="s">
        <v>36</v>
      </c>
      <c r="D45" s="16" t="s">
        <v>36</v>
      </c>
      <c r="E45" s="37" t="s">
        <v>36</v>
      </c>
      <c r="F45" s="16" t="s">
        <v>36</v>
      </c>
      <c r="G45" s="37" t="s">
        <v>36</v>
      </c>
      <c r="H45" s="16" t="s">
        <v>36</v>
      </c>
      <c r="I45" s="37" t="s">
        <v>36</v>
      </c>
      <c r="J45" s="16" t="s">
        <v>36</v>
      </c>
      <c r="K45" s="60" t="s">
        <v>36</v>
      </c>
      <c r="L45" s="22" t="s">
        <v>36</v>
      </c>
      <c r="M45" s="43" t="s">
        <v>36</v>
      </c>
      <c r="N45" s="22" t="s">
        <v>36</v>
      </c>
      <c r="O45" s="43" t="s">
        <v>36</v>
      </c>
      <c r="P45" s="22" t="s">
        <v>36</v>
      </c>
      <c r="Q45" s="43" t="s">
        <v>36</v>
      </c>
      <c r="R45" s="22" t="s">
        <v>36</v>
      </c>
      <c r="S45" s="43" t="s">
        <v>36</v>
      </c>
      <c r="T45" s="22" t="s">
        <v>36</v>
      </c>
      <c r="U45" s="60" t="s">
        <v>36</v>
      </c>
    </row>
    <row r="46" spans="1:21" ht="12.75" customHeight="1">
      <c r="A46" s="89" t="s">
        <v>83</v>
      </c>
      <c r="B46" s="16">
        <v>21.046849999999999</v>
      </c>
      <c r="C46" s="37">
        <v>0.90626720000000005</v>
      </c>
      <c r="D46" s="16">
        <v>26.024317</v>
      </c>
      <c r="E46" s="37">
        <v>1.2524995999999999</v>
      </c>
      <c r="F46" s="16">
        <v>29.824117000000001</v>
      </c>
      <c r="G46" s="37">
        <v>1.1871255999999999</v>
      </c>
      <c r="H46" s="16">
        <v>16.060174</v>
      </c>
      <c r="I46" s="37">
        <v>0.93208530000000001</v>
      </c>
      <c r="J46" s="16">
        <v>1.9957373</v>
      </c>
      <c r="K46" s="60">
        <v>0.45555479999999998</v>
      </c>
      <c r="L46" s="22">
        <v>20.740190999999999</v>
      </c>
      <c r="M46" s="43">
        <v>0.90226709999999999</v>
      </c>
      <c r="N46" s="22">
        <v>24.883731000000001</v>
      </c>
      <c r="O46" s="43">
        <v>1.266181</v>
      </c>
      <c r="P46" s="22">
        <v>28.442630999999999</v>
      </c>
      <c r="Q46" s="43">
        <v>1.2954859000000001</v>
      </c>
      <c r="R46" s="22">
        <v>15.029369000000001</v>
      </c>
      <c r="S46" s="43">
        <v>1.3357241</v>
      </c>
      <c r="T46" s="22">
        <v>2.1246546999999998</v>
      </c>
      <c r="U46" s="60">
        <v>0.66779359999999999</v>
      </c>
    </row>
    <row r="47" spans="1:21" ht="12.75" customHeight="1">
      <c r="A47" s="94" t="s">
        <v>253</v>
      </c>
      <c r="B47" s="16">
        <v>20.205676</v>
      </c>
      <c r="C47" s="37">
        <v>1.7726569000000001</v>
      </c>
      <c r="D47" s="16">
        <v>13.129991</v>
      </c>
      <c r="E47" s="37">
        <v>1.5549577000000001</v>
      </c>
      <c r="F47" s="16">
        <v>25.814392999999999</v>
      </c>
      <c r="G47" s="37">
        <v>1.5429466000000001</v>
      </c>
      <c r="H47" s="16">
        <v>20.369251999999999</v>
      </c>
      <c r="I47" s="37">
        <v>1.7379393999999999</v>
      </c>
      <c r="J47" s="16">
        <v>5.8809721000000001</v>
      </c>
      <c r="K47" s="60">
        <v>1.4032633999999999</v>
      </c>
      <c r="L47" s="22">
        <v>21.417263999999999</v>
      </c>
      <c r="M47" s="43">
        <v>2.4424304999999999</v>
      </c>
      <c r="N47" s="22">
        <v>16.759772000000002</v>
      </c>
      <c r="O47" s="43">
        <v>3.1621299</v>
      </c>
      <c r="P47" s="22">
        <v>25.397355999999998</v>
      </c>
      <c r="Q47" s="43">
        <v>1.8548973</v>
      </c>
      <c r="R47" s="22">
        <v>20.419284000000001</v>
      </c>
      <c r="S47" s="43">
        <v>1.8242229999999999</v>
      </c>
      <c r="T47" s="22">
        <v>5.1718317999999996</v>
      </c>
      <c r="U47" s="60">
        <v>1.1740503</v>
      </c>
    </row>
    <row r="48" spans="1:21" ht="12.75" customHeight="1">
      <c r="A48" s="92" t="s">
        <v>84</v>
      </c>
      <c r="B48" s="44">
        <v>20.090653</v>
      </c>
      <c r="C48" s="45">
        <v>0.64032180000000005</v>
      </c>
      <c r="D48" s="44">
        <v>12.889899</v>
      </c>
      <c r="E48" s="45">
        <v>0.85944900000000002</v>
      </c>
      <c r="F48" s="44">
        <v>25.534908999999999</v>
      </c>
      <c r="G48" s="45">
        <v>1.0821324999999999</v>
      </c>
      <c r="H48" s="44">
        <v>27.728729000000001</v>
      </c>
      <c r="I48" s="45">
        <v>0.91525270000000003</v>
      </c>
      <c r="J48" s="44">
        <v>6.7045208000000001</v>
      </c>
      <c r="K48" s="63">
        <v>0.68321770000000004</v>
      </c>
      <c r="L48" s="44">
        <v>17.591885999999999</v>
      </c>
      <c r="M48" s="45">
        <v>0.60852620000000002</v>
      </c>
      <c r="N48" s="44">
        <v>12.053102000000001</v>
      </c>
      <c r="O48" s="45">
        <v>0.72441129999999998</v>
      </c>
      <c r="P48" s="44">
        <v>24.562047</v>
      </c>
      <c r="Q48" s="45">
        <v>1.0341555</v>
      </c>
      <c r="R48" s="44">
        <v>30.941274</v>
      </c>
      <c r="S48" s="45">
        <v>0.96212390000000003</v>
      </c>
      <c r="T48" s="44">
        <v>8.7508703000000008</v>
      </c>
      <c r="U48" s="63">
        <v>0.78159880000000004</v>
      </c>
    </row>
    <row r="49" spans="1:21" ht="86.25" customHeight="1">
      <c r="A49" s="350" t="s">
        <v>254</v>
      </c>
      <c r="B49" s="350"/>
      <c r="C49" s="350"/>
      <c r="D49" s="350"/>
      <c r="E49" s="350"/>
      <c r="F49" s="350"/>
      <c r="G49" s="350"/>
      <c r="H49" s="350"/>
      <c r="I49" s="350"/>
      <c r="J49" s="350"/>
      <c r="K49" s="350"/>
      <c r="L49" s="350"/>
      <c r="M49" s="350"/>
      <c r="N49" s="350"/>
      <c r="O49" s="350"/>
      <c r="P49" s="350"/>
      <c r="Q49" s="350"/>
      <c r="R49" s="350"/>
      <c r="S49" s="350"/>
      <c r="T49" s="350"/>
      <c r="U49" s="350"/>
    </row>
    <row r="50" spans="1:21">
      <c r="A50" s="331" t="s">
        <v>284</v>
      </c>
      <c r="B50" s="331"/>
      <c r="C50" s="331"/>
      <c r="D50" s="331"/>
      <c r="E50" s="331"/>
      <c r="F50" s="331"/>
      <c r="G50" s="331"/>
      <c r="H50" s="331"/>
      <c r="I50" s="331"/>
      <c r="J50" s="331"/>
      <c r="K50" s="331"/>
      <c r="L50" s="331"/>
      <c r="M50" s="331"/>
      <c r="N50" s="331"/>
      <c r="O50" s="331"/>
      <c r="P50" s="331"/>
      <c r="Q50" s="331"/>
      <c r="R50" s="331"/>
      <c r="S50" s="331"/>
      <c r="T50" s="331"/>
      <c r="U50" s="331"/>
    </row>
    <row r="51" spans="1:21" ht="6" customHeight="1">
      <c r="A51" s="327" t="s">
        <v>286</v>
      </c>
      <c r="B51" s="327"/>
      <c r="C51" s="327"/>
      <c r="D51" s="327"/>
      <c r="E51" s="327"/>
      <c r="F51" s="327"/>
      <c r="G51" s="327"/>
      <c r="H51" s="327"/>
      <c r="I51" s="327"/>
      <c r="J51" s="327"/>
      <c r="K51" s="327"/>
      <c r="L51" s="327"/>
      <c r="M51" s="327"/>
      <c r="N51" s="327"/>
      <c r="O51" s="327"/>
      <c r="P51" s="327"/>
      <c r="Q51" s="327"/>
      <c r="R51" s="327"/>
      <c r="S51" s="327"/>
      <c r="T51" s="327"/>
      <c r="U51" s="327"/>
    </row>
    <row r="52" spans="1:21" ht="6" customHeight="1">
      <c r="A52" s="327"/>
      <c r="B52" s="327"/>
      <c r="C52" s="327"/>
      <c r="D52" s="327"/>
      <c r="E52" s="327"/>
      <c r="F52" s="327"/>
      <c r="G52" s="327"/>
      <c r="H52" s="327"/>
      <c r="I52" s="327"/>
      <c r="J52" s="327"/>
      <c r="K52" s="327"/>
      <c r="L52" s="327"/>
      <c r="M52" s="327"/>
      <c r="N52" s="327"/>
      <c r="O52" s="327"/>
      <c r="P52" s="327"/>
      <c r="Q52" s="327"/>
      <c r="R52" s="327"/>
      <c r="S52" s="327"/>
      <c r="T52" s="327"/>
      <c r="U52" s="327"/>
    </row>
    <row r="53" spans="1:21" ht="6" customHeight="1">
      <c r="A53" s="327"/>
      <c r="B53" s="327"/>
      <c r="C53" s="327"/>
      <c r="D53" s="327"/>
      <c r="E53" s="327"/>
      <c r="F53" s="327"/>
      <c r="G53" s="327"/>
      <c r="H53" s="327"/>
      <c r="I53" s="327"/>
      <c r="J53" s="327"/>
      <c r="K53" s="327"/>
      <c r="L53" s="327"/>
      <c r="M53" s="327"/>
      <c r="N53" s="327"/>
      <c r="O53" s="327"/>
      <c r="P53" s="327"/>
      <c r="Q53" s="327"/>
      <c r="R53" s="327"/>
      <c r="S53" s="327"/>
      <c r="T53" s="327"/>
      <c r="U53" s="327"/>
    </row>
    <row r="54" spans="1:21">
      <c r="A54" s="100" t="s">
        <v>258</v>
      </c>
      <c r="B54"/>
      <c r="C54"/>
      <c r="D54"/>
      <c r="E54"/>
      <c r="F54"/>
      <c r="G54"/>
      <c r="H54"/>
    </row>
  </sheetData>
  <mergeCells count="16">
    <mergeCell ref="B7:K7"/>
    <mergeCell ref="L7:U7"/>
    <mergeCell ref="A49:U49"/>
    <mergeCell ref="A51:U53"/>
    <mergeCell ref="A2:U4"/>
    <mergeCell ref="R8:S8"/>
    <mergeCell ref="T8:U8"/>
    <mergeCell ref="B8:C8"/>
    <mergeCell ref="D8:E8"/>
    <mergeCell ref="F8:G8"/>
    <mergeCell ref="H8:I8"/>
    <mergeCell ref="J8:K8"/>
    <mergeCell ref="L8:M8"/>
    <mergeCell ref="N8:O8"/>
    <mergeCell ref="P8:Q8"/>
    <mergeCell ref="A50:U50"/>
  </mergeCells>
  <pageMargins left="0.7" right="0.7" top="0.75" bottom="0.75" header="0.3" footer="0.3"/>
  <pageSetup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Y54"/>
  <sheetViews>
    <sheetView zoomScaleNormal="100" workbookViewId="0">
      <selection activeCell="A5" sqref="A5"/>
    </sheetView>
  </sheetViews>
  <sheetFormatPr defaultRowHeight="12.75"/>
  <cols>
    <col min="1" max="1" width="14.7109375" style="2" customWidth="1"/>
    <col min="2" max="9" width="6.28515625" style="2" customWidth="1"/>
    <col min="10" max="10" width="6.85546875" style="2" customWidth="1"/>
    <col min="11" max="23" width="6.28515625" style="2" customWidth="1"/>
    <col min="24" max="16384" width="9.140625" style="2"/>
  </cols>
  <sheetData>
    <row r="1" spans="1:25">
      <c r="A1" s="1" t="s">
        <v>245</v>
      </c>
      <c r="B1" s="1"/>
      <c r="C1" s="1"/>
      <c r="D1" s="1"/>
      <c r="E1" s="1"/>
      <c r="F1" s="1"/>
      <c r="G1" s="1"/>
      <c r="H1" s="1"/>
      <c r="I1" s="1"/>
      <c r="J1" s="1"/>
      <c r="K1" s="1"/>
      <c r="L1" s="1"/>
    </row>
    <row r="2" spans="1:25" ht="12.75" customHeight="1">
      <c r="A2" s="332" t="s">
        <v>234</v>
      </c>
      <c r="B2" s="332"/>
      <c r="C2" s="332"/>
      <c r="D2" s="332"/>
      <c r="E2" s="332"/>
      <c r="F2" s="332"/>
      <c r="G2" s="332"/>
      <c r="H2" s="332"/>
      <c r="I2" s="332"/>
      <c r="J2" s="332"/>
      <c r="K2" s="332"/>
      <c r="L2" s="332"/>
      <c r="M2" s="332"/>
      <c r="N2" s="332"/>
      <c r="O2" s="332"/>
      <c r="P2" s="332"/>
      <c r="Q2" s="332"/>
      <c r="R2" s="332"/>
      <c r="S2" s="332"/>
      <c r="T2" s="332"/>
      <c r="U2" s="332"/>
      <c r="V2" s="332"/>
      <c r="W2" s="332"/>
    </row>
    <row r="3" spans="1:25">
      <c r="A3" s="332"/>
      <c r="B3" s="332"/>
      <c r="C3" s="332"/>
      <c r="D3" s="332"/>
      <c r="E3" s="332"/>
      <c r="F3" s="332"/>
      <c r="G3" s="332"/>
      <c r="H3" s="332"/>
      <c r="I3" s="332"/>
      <c r="J3" s="332"/>
      <c r="K3" s="332"/>
      <c r="L3" s="332"/>
      <c r="M3" s="332"/>
      <c r="N3" s="332"/>
      <c r="O3" s="332"/>
      <c r="P3" s="332"/>
      <c r="Q3" s="332"/>
      <c r="R3" s="332"/>
      <c r="S3" s="332"/>
      <c r="T3" s="332"/>
      <c r="U3" s="332"/>
      <c r="V3" s="332"/>
      <c r="W3" s="332"/>
    </row>
    <row r="4" spans="1:25">
      <c r="A4" s="332"/>
      <c r="B4" s="332"/>
      <c r="C4" s="332"/>
      <c r="D4" s="332"/>
      <c r="E4" s="332"/>
      <c r="F4" s="332"/>
      <c r="G4" s="332"/>
      <c r="H4" s="332"/>
      <c r="I4" s="332"/>
      <c r="J4" s="332"/>
      <c r="K4" s="332"/>
      <c r="L4" s="332"/>
      <c r="M4" s="332"/>
      <c r="N4" s="332"/>
      <c r="O4" s="332"/>
      <c r="P4" s="332"/>
      <c r="Q4" s="332"/>
      <c r="R4" s="332"/>
      <c r="S4" s="332"/>
      <c r="T4" s="332"/>
      <c r="U4" s="332"/>
      <c r="V4" s="332"/>
      <c r="W4" s="332"/>
    </row>
    <row r="5" spans="1:25">
      <c r="A5" s="28"/>
      <c r="B5" s="28"/>
      <c r="C5" s="28"/>
      <c r="D5" s="28"/>
      <c r="E5" s="28"/>
      <c r="F5" s="28"/>
      <c r="G5" s="28"/>
      <c r="H5" s="28"/>
      <c r="I5" s="28"/>
      <c r="J5" s="28"/>
      <c r="K5" s="28"/>
      <c r="L5" s="28"/>
      <c r="M5" s="28"/>
      <c r="N5" s="28"/>
    </row>
    <row r="6" spans="1:25" ht="15">
      <c r="A6" s="5"/>
      <c r="B6" s="5"/>
      <c r="C6" s="5"/>
      <c r="D6" s="31"/>
      <c r="E6" s="31"/>
      <c r="F6" s="31"/>
      <c r="G6" s="31"/>
      <c r="H6" s="31"/>
      <c r="I6" s="31"/>
      <c r="J6" s="31"/>
      <c r="K6" s="31"/>
      <c r="L6" s="31"/>
      <c r="M6"/>
      <c r="N6"/>
      <c r="O6"/>
      <c r="P6"/>
      <c r="Q6"/>
      <c r="R6"/>
      <c r="S6"/>
    </row>
    <row r="7" spans="1:25" ht="12.75" customHeight="1">
      <c r="A7" s="7"/>
      <c r="B7" s="415" t="s">
        <v>149</v>
      </c>
      <c r="C7" s="416"/>
      <c r="D7" s="419" t="s">
        <v>150</v>
      </c>
      <c r="E7" s="420"/>
      <c r="F7" s="420"/>
      <c r="G7" s="420"/>
      <c r="H7" s="420"/>
      <c r="I7" s="421"/>
      <c r="J7" s="422" t="s">
        <v>151</v>
      </c>
      <c r="K7" s="410"/>
      <c r="L7" s="423"/>
      <c r="M7" s="347" t="s">
        <v>149</v>
      </c>
      <c r="N7" s="348"/>
      <c r="O7" s="348"/>
      <c r="P7" s="349"/>
      <c r="Q7" s="347" t="s">
        <v>150</v>
      </c>
      <c r="R7" s="348"/>
      <c r="S7" s="348"/>
      <c r="T7" s="349"/>
      <c r="U7" s="409" t="s">
        <v>198</v>
      </c>
      <c r="V7" s="410"/>
      <c r="W7" s="411"/>
    </row>
    <row r="8" spans="1:25" ht="62.25" customHeight="1">
      <c r="A8"/>
      <c r="B8" s="417"/>
      <c r="C8" s="418"/>
      <c r="D8" s="424" t="s">
        <v>70</v>
      </c>
      <c r="E8" s="408"/>
      <c r="F8" s="407" t="s">
        <v>263</v>
      </c>
      <c r="G8" s="408"/>
      <c r="H8" s="407" t="s">
        <v>264</v>
      </c>
      <c r="I8" s="408"/>
      <c r="J8" s="412"/>
      <c r="K8" s="413"/>
      <c r="L8" s="414"/>
      <c r="M8" s="407" t="s">
        <v>152</v>
      </c>
      <c r="N8" s="408"/>
      <c r="O8" s="407" t="s">
        <v>153</v>
      </c>
      <c r="P8" s="408"/>
      <c r="Q8" s="407" t="s">
        <v>154</v>
      </c>
      <c r="R8" s="408"/>
      <c r="S8" s="407" t="s">
        <v>155</v>
      </c>
      <c r="T8" s="408"/>
      <c r="U8" s="412"/>
      <c r="V8" s="413"/>
      <c r="W8" s="414"/>
    </row>
    <row r="9" spans="1:25" s="11" customFormat="1" ht="20.25" customHeight="1">
      <c r="A9" s="8"/>
      <c r="B9" s="9" t="s">
        <v>46</v>
      </c>
      <c r="C9" s="10" t="s">
        <v>39</v>
      </c>
      <c r="D9" s="9" t="s">
        <v>46</v>
      </c>
      <c r="E9" s="10" t="s">
        <v>39</v>
      </c>
      <c r="F9" s="9" t="s">
        <v>46</v>
      </c>
      <c r="G9" s="10" t="s">
        <v>39</v>
      </c>
      <c r="H9" s="9" t="s">
        <v>46</v>
      </c>
      <c r="I9" s="10" t="s">
        <v>39</v>
      </c>
      <c r="J9" s="171" t="s">
        <v>47</v>
      </c>
      <c r="K9" s="172" t="s">
        <v>39</v>
      </c>
      <c r="L9" s="173" t="s">
        <v>9</v>
      </c>
      <c r="M9" s="9" t="s">
        <v>46</v>
      </c>
      <c r="N9" s="10" t="s">
        <v>39</v>
      </c>
      <c r="O9" s="9" t="s">
        <v>46</v>
      </c>
      <c r="P9" s="10" t="s">
        <v>39</v>
      </c>
      <c r="Q9" s="9" t="s">
        <v>46</v>
      </c>
      <c r="R9" s="10" t="s">
        <v>39</v>
      </c>
      <c r="S9" s="9" t="s">
        <v>46</v>
      </c>
      <c r="T9" s="10" t="s">
        <v>39</v>
      </c>
      <c r="U9" s="171" t="s">
        <v>47</v>
      </c>
      <c r="V9" s="172" t="s">
        <v>39</v>
      </c>
      <c r="W9" s="173" t="s">
        <v>9</v>
      </c>
    </row>
    <row r="10" spans="1:25">
      <c r="A10" s="12" t="s">
        <v>75</v>
      </c>
      <c r="B10" s="35"/>
      <c r="C10" s="35"/>
      <c r="D10" s="35"/>
      <c r="E10" s="35"/>
      <c r="F10" s="35"/>
      <c r="G10" s="35"/>
      <c r="H10" s="35"/>
      <c r="I10" s="35"/>
      <c r="J10" s="58"/>
      <c r="K10" s="58"/>
      <c r="L10" s="183"/>
      <c r="M10" s="35"/>
      <c r="N10" s="35"/>
      <c r="O10" s="35"/>
      <c r="P10" s="35"/>
      <c r="Q10" s="35"/>
      <c r="R10" s="35"/>
      <c r="S10" s="35"/>
      <c r="T10" s="35"/>
      <c r="U10" s="58"/>
      <c r="V10" s="58"/>
      <c r="W10" s="183"/>
    </row>
    <row r="11" spans="1:25">
      <c r="A11" s="15" t="s">
        <v>10</v>
      </c>
      <c r="B11" s="19">
        <v>283.95573999999999</v>
      </c>
      <c r="C11" s="42">
        <v>0.98968149999999999</v>
      </c>
      <c r="D11" s="19">
        <v>271.27321999999998</v>
      </c>
      <c r="E11" s="42">
        <v>1.6344947000000001</v>
      </c>
      <c r="F11" s="16" t="s">
        <v>36</v>
      </c>
      <c r="G11" s="42" t="s">
        <v>36</v>
      </c>
      <c r="H11" s="16" t="s">
        <v>36</v>
      </c>
      <c r="I11" s="42" t="s">
        <v>36</v>
      </c>
      <c r="J11" s="41">
        <f>IF(OR(B11=".",D11="."),".",B11-D11)</f>
        <v>12.682520000000011</v>
      </c>
      <c r="K11" s="51">
        <v>1.8044074999999999</v>
      </c>
      <c r="L11" s="162">
        <v>6.5870000000000001E-10</v>
      </c>
      <c r="M11" s="16">
        <v>284.40852000000001</v>
      </c>
      <c r="N11" s="37">
        <v>1.0308425999999999</v>
      </c>
      <c r="O11" s="16">
        <v>274.62893000000003</v>
      </c>
      <c r="P11" s="37">
        <v>4.3820043999999996</v>
      </c>
      <c r="Q11" s="16">
        <v>287.74119999999999</v>
      </c>
      <c r="R11" s="37">
        <v>2.3649331</v>
      </c>
      <c r="S11" s="16">
        <v>254.98580999999999</v>
      </c>
      <c r="T11" s="37">
        <v>1.9444688999999999</v>
      </c>
      <c r="U11" s="41">
        <f>IF(OR(M11=".",S11="."),".",M11-S11)</f>
        <v>29.422710000000023</v>
      </c>
      <c r="V11" s="51">
        <v>2.2055175999999999</v>
      </c>
      <c r="W11" s="162">
        <v>0</v>
      </c>
      <c r="X11" s="51"/>
      <c r="Y11" s="261"/>
    </row>
    <row r="12" spans="1:25" ht="12.75" customHeight="1">
      <c r="A12" s="15" t="s">
        <v>11</v>
      </c>
      <c r="B12" s="41">
        <v>273.65221000000003</v>
      </c>
      <c r="C12" s="42">
        <v>0.80316889999999996</v>
      </c>
      <c r="D12" s="41">
        <v>247.88686000000001</v>
      </c>
      <c r="E12" s="42">
        <v>2.1078526000000002</v>
      </c>
      <c r="F12" s="16">
        <v>260.00020999999998</v>
      </c>
      <c r="G12" s="42">
        <v>6.4717424000000001</v>
      </c>
      <c r="H12" s="16">
        <v>245.83894000000001</v>
      </c>
      <c r="I12" s="42">
        <v>2.3936891</v>
      </c>
      <c r="J12" s="41">
        <f t="shared" ref="J12:J39" si="0">IF(OR(B12=".",D12="."),".",B12-D12)</f>
        <v>25.765350000000012</v>
      </c>
      <c r="K12" s="42">
        <v>2.3470787</v>
      </c>
      <c r="L12" s="162">
        <v>0</v>
      </c>
      <c r="M12" s="41">
        <v>274.23761999999999</v>
      </c>
      <c r="N12" s="42">
        <v>0.78801500000000002</v>
      </c>
      <c r="O12" s="41">
        <v>250.64363</v>
      </c>
      <c r="P12" s="42">
        <v>4.9041975999999998</v>
      </c>
      <c r="Q12" s="41">
        <v>279.10948999999999</v>
      </c>
      <c r="R12" s="42">
        <v>3.8821629</v>
      </c>
      <c r="S12" s="41">
        <v>236.95048</v>
      </c>
      <c r="T12" s="42">
        <v>2.5218569999999998</v>
      </c>
      <c r="U12" s="41">
        <f t="shared" ref="U12:U41" si="1">IF(OR(M12=".",S12="."),".",M12-S12)</f>
        <v>37.287139999999994</v>
      </c>
      <c r="V12" s="42">
        <v>2.7966934000000001</v>
      </c>
      <c r="W12" s="162">
        <v>0</v>
      </c>
      <c r="X12" s="51"/>
      <c r="Y12" s="261"/>
    </row>
    <row r="13" spans="1:25">
      <c r="A13" s="15" t="s">
        <v>12</v>
      </c>
      <c r="B13" s="41">
        <v>279.54861</v>
      </c>
      <c r="C13" s="42">
        <v>0.65175570000000005</v>
      </c>
      <c r="D13" s="41">
        <v>255.94517999999999</v>
      </c>
      <c r="E13" s="42">
        <v>1.3338563000000001</v>
      </c>
      <c r="F13" s="16">
        <v>248.79661999999999</v>
      </c>
      <c r="G13" s="42">
        <v>2.5072057999999999</v>
      </c>
      <c r="H13" s="16">
        <v>257.85397</v>
      </c>
      <c r="I13" s="42">
        <v>1.5442499999999999</v>
      </c>
      <c r="J13" s="41">
        <f t="shared" si="0"/>
        <v>23.603430000000003</v>
      </c>
      <c r="K13" s="42">
        <v>1.5493323000000001</v>
      </c>
      <c r="L13" s="162">
        <v>0</v>
      </c>
      <c r="M13" s="41">
        <v>279.65996999999999</v>
      </c>
      <c r="N13" s="42">
        <v>0.68207050000000002</v>
      </c>
      <c r="O13" s="41">
        <v>278.07062000000002</v>
      </c>
      <c r="P13" s="42">
        <v>1.9932316999999999</v>
      </c>
      <c r="Q13" s="41">
        <v>268.81810000000002</v>
      </c>
      <c r="R13" s="42">
        <v>2.2032593</v>
      </c>
      <c r="S13" s="41">
        <v>249.83538999999999</v>
      </c>
      <c r="T13" s="42">
        <v>1.6956206</v>
      </c>
      <c r="U13" s="41">
        <f t="shared" si="1"/>
        <v>29.824579999999997</v>
      </c>
      <c r="V13" s="42">
        <v>1.9395663000000001</v>
      </c>
      <c r="W13" s="162">
        <v>0</v>
      </c>
      <c r="X13" s="51"/>
      <c r="Y13" s="261"/>
    </row>
    <row r="14" spans="1:25">
      <c r="A14" s="89" t="s">
        <v>76</v>
      </c>
      <c r="B14" s="41">
        <v>219.9922</v>
      </c>
      <c r="C14" s="42">
        <v>2.3110932000000002</v>
      </c>
      <c r="D14" s="41">
        <v>224.59278</v>
      </c>
      <c r="E14" s="42">
        <v>7.2190573000000002</v>
      </c>
      <c r="F14" s="16">
        <v>224.56873999999999</v>
      </c>
      <c r="G14" s="42">
        <v>7.7602652000000001</v>
      </c>
      <c r="H14" s="16">
        <v>224.69721999999999</v>
      </c>
      <c r="I14" s="42">
        <v>9.5503303000000006</v>
      </c>
      <c r="J14" s="41">
        <f t="shared" si="0"/>
        <v>-4.6005800000000079</v>
      </c>
      <c r="K14" s="42">
        <v>6.8050262999999998</v>
      </c>
      <c r="L14" s="162">
        <v>0.50097999999999998</v>
      </c>
      <c r="M14" s="41">
        <v>220.05280999999999</v>
      </c>
      <c r="N14" s="42">
        <v>2.3097273999999999</v>
      </c>
      <c r="O14" s="41">
        <v>215.22599</v>
      </c>
      <c r="P14" s="42">
        <v>16.699687999999998</v>
      </c>
      <c r="Q14" s="41">
        <v>222.97891000000001</v>
      </c>
      <c r="R14" s="42">
        <v>7.1478165000000002</v>
      </c>
      <c r="S14" s="41" t="s">
        <v>22</v>
      </c>
      <c r="T14" s="42" t="s">
        <v>22</v>
      </c>
      <c r="U14" s="41" t="s">
        <v>22</v>
      </c>
      <c r="V14" s="42" t="s">
        <v>22</v>
      </c>
      <c r="W14" s="162" t="s">
        <v>22</v>
      </c>
      <c r="X14" s="51"/>
      <c r="Y14" s="261"/>
    </row>
    <row r="15" spans="1:25">
      <c r="A15" s="15" t="s">
        <v>13</v>
      </c>
      <c r="B15" s="41">
        <v>274.28588000000002</v>
      </c>
      <c r="C15" s="42">
        <v>0.98728919999999998</v>
      </c>
      <c r="D15" s="41">
        <v>268.06644999999997</v>
      </c>
      <c r="E15" s="42">
        <v>5.4520084000000004</v>
      </c>
      <c r="F15" s="16" t="s">
        <v>22</v>
      </c>
      <c r="G15" s="42" t="s">
        <v>22</v>
      </c>
      <c r="H15" s="16">
        <v>265.33024</v>
      </c>
      <c r="I15" s="42">
        <v>5.7353192000000002</v>
      </c>
      <c r="J15" s="41">
        <f t="shared" si="0"/>
        <v>6.2194300000000453</v>
      </c>
      <c r="K15" s="42">
        <v>5.5163390000000003</v>
      </c>
      <c r="L15" s="162">
        <v>0.262963</v>
      </c>
      <c r="M15" s="41">
        <v>274.24050999999997</v>
      </c>
      <c r="N15" s="42">
        <v>0.98127189999999997</v>
      </c>
      <c r="O15" s="39" t="s">
        <v>22</v>
      </c>
      <c r="P15" s="40" t="s">
        <v>22</v>
      </c>
      <c r="Q15" s="41">
        <v>265.00682999999998</v>
      </c>
      <c r="R15" s="42">
        <v>9.0909543999999993</v>
      </c>
      <c r="S15" s="41">
        <v>268.30261999999999</v>
      </c>
      <c r="T15" s="42">
        <v>6.0758603000000004</v>
      </c>
      <c r="U15" s="41">
        <f t="shared" si="1"/>
        <v>5.9378899999999817</v>
      </c>
      <c r="V15" s="42">
        <v>6.1364963000000001</v>
      </c>
      <c r="W15" s="162">
        <v>0.33617950000000002</v>
      </c>
      <c r="X15" s="51"/>
      <c r="Y15" s="261"/>
    </row>
    <row r="16" spans="1:25">
      <c r="A16" s="15" t="s">
        <v>14</v>
      </c>
      <c r="B16" s="41">
        <v>275.24122</v>
      </c>
      <c r="C16" s="42">
        <v>0.66467830000000006</v>
      </c>
      <c r="D16" s="41">
        <v>237.59685999999999</v>
      </c>
      <c r="E16" s="42">
        <v>1.9580537</v>
      </c>
      <c r="F16" s="16">
        <v>235.80287999999999</v>
      </c>
      <c r="G16" s="42">
        <v>4.1804154000000002</v>
      </c>
      <c r="H16" s="16">
        <v>238.24057999999999</v>
      </c>
      <c r="I16" s="42">
        <v>1.9847315999999999</v>
      </c>
      <c r="J16" s="41">
        <f t="shared" si="0"/>
        <v>37.644360000000006</v>
      </c>
      <c r="K16" s="42">
        <v>2.0786954999999998</v>
      </c>
      <c r="L16" s="162">
        <v>0</v>
      </c>
      <c r="M16" s="41">
        <v>275.27983999999998</v>
      </c>
      <c r="N16" s="42">
        <v>0.67154939999999996</v>
      </c>
      <c r="O16" s="41">
        <v>272.03599000000003</v>
      </c>
      <c r="P16" s="42">
        <v>8.2435642999999992</v>
      </c>
      <c r="Q16" s="41">
        <v>272.10649000000001</v>
      </c>
      <c r="R16" s="42">
        <v>5.5763860999999997</v>
      </c>
      <c r="S16" s="41">
        <v>231.97311999999999</v>
      </c>
      <c r="T16" s="42">
        <v>2.0046476000000002</v>
      </c>
      <c r="U16" s="41">
        <f t="shared" si="1"/>
        <v>43.306719999999984</v>
      </c>
      <c r="V16" s="42">
        <v>2.0900623</v>
      </c>
      <c r="W16" s="162">
        <v>0</v>
      </c>
      <c r="X16" s="51"/>
      <c r="Y16" s="261"/>
    </row>
    <row r="17" spans="1:25">
      <c r="A17" s="15" t="s">
        <v>32</v>
      </c>
      <c r="B17" s="16">
        <v>275.79113000000001</v>
      </c>
      <c r="C17" s="37">
        <v>1.0311131</v>
      </c>
      <c r="D17" s="16">
        <v>254.80251999999999</v>
      </c>
      <c r="E17" s="37">
        <v>3.4337966999999998</v>
      </c>
      <c r="F17" s="16">
        <v>249.48868999999999</v>
      </c>
      <c r="G17" s="42">
        <v>6.4248582000000001</v>
      </c>
      <c r="H17" s="16">
        <v>257.15926999999999</v>
      </c>
      <c r="I17" s="42">
        <v>3.5142924</v>
      </c>
      <c r="J17" s="41">
        <f t="shared" si="0"/>
        <v>20.988610000000023</v>
      </c>
      <c r="K17" s="42">
        <v>3.5504812000000001</v>
      </c>
      <c r="L17" s="162">
        <v>8.1983E-8</v>
      </c>
      <c r="M17" s="41">
        <v>276.01708000000002</v>
      </c>
      <c r="N17" s="42">
        <v>1.0655036</v>
      </c>
      <c r="O17" s="41">
        <v>264.75571000000002</v>
      </c>
      <c r="P17" s="42">
        <v>6.9940034999999998</v>
      </c>
      <c r="Q17" s="41">
        <v>269.01224999999999</v>
      </c>
      <c r="R17" s="42">
        <v>4.2118406999999998</v>
      </c>
      <c r="S17" s="41">
        <v>245.42305999999999</v>
      </c>
      <c r="T17" s="42">
        <v>4.3563562999999998</v>
      </c>
      <c r="U17" s="41">
        <f t="shared" si="1"/>
        <v>30.594020000000029</v>
      </c>
      <c r="V17" s="42">
        <v>4.5215136999999999</v>
      </c>
      <c r="W17" s="162">
        <v>2.0834000000000001E-9</v>
      </c>
      <c r="X17" s="51"/>
      <c r="Y17" s="261"/>
    </row>
    <row r="18" spans="1:25">
      <c r="A18" s="15" t="s">
        <v>15</v>
      </c>
      <c r="B18" s="41">
        <v>278.97073999999998</v>
      </c>
      <c r="C18" s="42">
        <v>0.76906129999999995</v>
      </c>
      <c r="D18" s="41">
        <v>256.15339999999998</v>
      </c>
      <c r="E18" s="42">
        <v>1.4933407999999999</v>
      </c>
      <c r="F18" s="16" t="s">
        <v>22</v>
      </c>
      <c r="G18" s="42" t="s">
        <v>22</v>
      </c>
      <c r="H18" s="16">
        <v>255.44172</v>
      </c>
      <c r="I18" s="42">
        <v>1.4844492</v>
      </c>
      <c r="J18" s="41">
        <f t="shared" si="0"/>
        <v>22.817340000000002</v>
      </c>
      <c r="K18" s="42">
        <v>1.6142076000000001</v>
      </c>
      <c r="L18" s="162">
        <v>0</v>
      </c>
      <c r="M18" s="41">
        <v>279.12869999999998</v>
      </c>
      <c r="N18" s="42">
        <v>0.78514329999999999</v>
      </c>
      <c r="O18" s="41">
        <v>272.83006</v>
      </c>
      <c r="P18" s="42">
        <v>3.9352686000000001</v>
      </c>
      <c r="Q18" s="41">
        <v>256.23477000000003</v>
      </c>
      <c r="R18" s="42">
        <v>1.6866452999999999</v>
      </c>
      <c r="S18" s="41">
        <v>255.60853</v>
      </c>
      <c r="T18" s="42">
        <v>4.6870095999999997</v>
      </c>
      <c r="U18" s="41">
        <f t="shared" si="1"/>
        <v>23.520169999999979</v>
      </c>
      <c r="V18" s="42">
        <v>4.6188647999999999</v>
      </c>
      <c r="W18" s="162">
        <v>2.3491000000000001E-6</v>
      </c>
      <c r="X18" s="51"/>
      <c r="Y18" s="261"/>
    </row>
    <row r="19" spans="1:25">
      <c r="A19" s="15" t="s">
        <v>16</v>
      </c>
      <c r="B19" s="41">
        <v>290.6354</v>
      </c>
      <c r="C19" s="42">
        <v>0.65459149999999999</v>
      </c>
      <c r="D19" s="41">
        <v>239.51430999999999</v>
      </c>
      <c r="E19" s="42">
        <v>4.1250128000000004</v>
      </c>
      <c r="F19" s="16">
        <v>171.74930000000001</v>
      </c>
      <c r="G19" s="42">
        <v>9.8481030000000001</v>
      </c>
      <c r="H19" s="16">
        <v>259.28093999999999</v>
      </c>
      <c r="I19" s="42">
        <v>5.4024843000000002</v>
      </c>
      <c r="J19" s="41">
        <f t="shared" si="0"/>
        <v>51.121090000000009</v>
      </c>
      <c r="K19" s="42">
        <v>4.1669977999999999</v>
      </c>
      <c r="L19" s="162">
        <v>0</v>
      </c>
      <c r="M19" s="41">
        <v>290.99167</v>
      </c>
      <c r="N19" s="42">
        <v>0.66244579999999997</v>
      </c>
      <c r="O19" s="41">
        <v>269.93085000000002</v>
      </c>
      <c r="P19" s="42">
        <v>7.1773996999999996</v>
      </c>
      <c r="Q19" s="41">
        <v>300.77348000000001</v>
      </c>
      <c r="R19" s="42">
        <v>5.7354497000000002</v>
      </c>
      <c r="S19" s="41">
        <v>240.27641</v>
      </c>
      <c r="T19" s="42">
        <v>8.0247776000000002</v>
      </c>
      <c r="U19" s="41">
        <f t="shared" si="1"/>
        <v>50.715260000000001</v>
      </c>
      <c r="V19" s="42">
        <v>7.9341197000000001</v>
      </c>
      <c r="W19" s="162">
        <v>1.0581000000000001E-8</v>
      </c>
      <c r="X19" s="51"/>
      <c r="Y19" s="261"/>
    </row>
    <row r="20" spans="1:25">
      <c r="A20" s="15" t="s">
        <v>31</v>
      </c>
      <c r="B20" s="16">
        <v>278.30628999999999</v>
      </c>
      <c r="C20" s="37">
        <v>0.87225870000000005</v>
      </c>
      <c r="D20" s="16">
        <v>241.67424</v>
      </c>
      <c r="E20" s="37">
        <v>3.3084460999999998</v>
      </c>
      <c r="F20" s="16">
        <v>228.63480000000001</v>
      </c>
      <c r="G20" s="42">
        <v>9.2761768999999994</v>
      </c>
      <c r="H20" s="16">
        <v>244.14212000000001</v>
      </c>
      <c r="I20" s="42">
        <v>3.4117508999999999</v>
      </c>
      <c r="J20" s="41">
        <f t="shared" si="0"/>
        <v>36.632049999999992</v>
      </c>
      <c r="K20" s="42">
        <v>3.4740356999999999</v>
      </c>
      <c r="L20" s="162">
        <v>0</v>
      </c>
      <c r="M20" s="41">
        <v>278.52008000000001</v>
      </c>
      <c r="N20" s="42">
        <v>0.87913010000000003</v>
      </c>
      <c r="O20" s="41">
        <v>272.38303000000002</v>
      </c>
      <c r="P20" s="42">
        <v>4.1592117000000002</v>
      </c>
      <c r="Q20" s="41">
        <v>277.7955</v>
      </c>
      <c r="R20" s="42">
        <v>4.2249965999999999</v>
      </c>
      <c r="S20" s="41">
        <v>220.78781000000001</v>
      </c>
      <c r="T20" s="42">
        <v>4.2420770000000001</v>
      </c>
      <c r="U20" s="41">
        <f t="shared" si="1"/>
        <v>57.73227</v>
      </c>
      <c r="V20" s="42">
        <v>4.3625964000000002</v>
      </c>
      <c r="W20" s="162">
        <v>0</v>
      </c>
      <c r="X20" s="51"/>
      <c r="Y20" s="261"/>
    </row>
    <row r="21" spans="1:25">
      <c r="A21" s="15" t="s">
        <v>17</v>
      </c>
      <c r="B21" s="41">
        <v>266.88493</v>
      </c>
      <c r="C21" s="42">
        <v>0.5881847</v>
      </c>
      <c r="D21" s="41">
        <v>229.46319</v>
      </c>
      <c r="E21" s="42">
        <v>1.8280258</v>
      </c>
      <c r="F21" s="16">
        <v>224.65772000000001</v>
      </c>
      <c r="G21" s="42">
        <v>5.3055124999999999</v>
      </c>
      <c r="H21" s="16">
        <v>230.21924000000001</v>
      </c>
      <c r="I21" s="42">
        <v>1.9495674999999999</v>
      </c>
      <c r="J21" s="41">
        <f t="shared" si="0"/>
        <v>37.42174</v>
      </c>
      <c r="K21" s="42">
        <v>1.8434496</v>
      </c>
      <c r="L21" s="162">
        <v>0</v>
      </c>
      <c r="M21" s="41">
        <v>267.20836000000003</v>
      </c>
      <c r="N21" s="42">
        <v>0.60712410000000006</v>
      </c>
      <c r="O21" s="41">
        <v>252.71444</v>
      </c>
      <c r="P21" s="42">
        <v>3.4354494</v>
      </c>
      <c r="Q21" s="41">
        <v>242.53727000000001</v>
      </c>
      <c r="R21" s="42">
        <v>2.6467003999999998</v>
      </c>
      <c r="S21" s="41">
        <v>220.12258</v>
      </c>
      <c r="T21" s="42">
        <v>2.6454279000000001</v>
      </c>
      <c r="U21" s="41">
        <f t="shared" si="1"/>
        <v>47.085780000000028</v>
      </c>
      <c r="V21" s="42">
        <v>2.6864298999999998</v>
      </c>
      <c r="W21" s="162">
        <v>0</v>
      </c>
      <c r="X21" s="51"/>
      <c r="Y21" s="261"/>
    </row>
    <row r="22" spans="1:25">
      <c r="A22" s="15" t="s">
        <v>18</v>
      </c>
      <c r="B22" s="41">
        <v>274.51810999999998</v>
      </c>
      <c r="C22" s="42">
        <v>0.97809869999999999</v>
      </c>
      <c r="D22" s="41">
        <v>240.6867</v>
      </c>
      <c r="E22" s="42">
        <v>2.5907467999999998</v>
      </c>
      <c r="F22" s="16">
        <v>233.94023999999999</v>
      </c>
      <c r="G22" s="42">
        <v>8.9430177999999998</v>
      </c>
      <c r="H22" s="16">
        <v>241.35124999999999</v>
      </c>
      <c r="I22" s="42">
        <v>2.6465283999999998</v>
      </c>
      <c r="J22" s="41">
        <f t="shared" si="0"/>
        <v>33.831409999999977</v>
      </c>
      <c r="K22" s="42">
        <v>2.8145844000000002</v>
      </c>
      <c r="L22" s="162">
        <v>0</v>
      </c>
      <c r="M22" s="41">
        <v>275.01974000000001</v>
      </c>
      <c r="N22" s="42">
        <v>0.98921829999999999</v>
      </c>
      <c r="O22" s="41">
        <v>250.42544000000001</v>
      </c>
      <c r="P22" s="42">
        <v>5.6492779000000004</v>
      </c>
      <c r="Q22" s="41">
        <v>256.1823</v>
      </c>
      <c r="R22" s="42">
        <v>5.3071856000000004</v>
      </c>
      <c r="S22" s="41">
        <v>236.00797</v>
      </c>
      <c r="T22" s="42">
        <v>2.6033458999999999</v>
      </c>
      <c r="U22" s="41">
        <f t="shared" si="1"/>
        <v>39.011770000000013</v>
      </c>
      <c r="V22" s="42">
        <v>2.8101528</v>
      </c>
      <c r="W22" s="162">
        <v>0</v>
      </c>
      <c r="X22" s="51"/>
      <c r="Y22" s="261"/>
    </row>
    <row r="23" spans="1:25">
      <c r="A23" s="89" t="s">
        <v>77</v>
      </c>
      <c r="B23" s="41">
        <v>254.48320000000001</v>
      </c>
      <c r="C23" s="42">
        <v>1.11256</v>
      </c>
      <c r="D23" s="41">
        <v>248.36326</v>
      </c>
      <c r="E23" s="42">
        <v>3.7307578000000001</v>
      </c>
      <c r="F23" s="16" t="s">
        <v>22</v>
      </c>
      <c r="G23" s="42" t="s">
        <v>22</v>
      </c>
      <c r="H23" s="16">
        <v>248.10933</v>
      </c>
      <c r="I23" s="42">
        <v>3.8016386999999998</v>
      </c>
      <c r="J23" s="41">
        <f t="shared" si="0"/>
        <v>6.1199400000000139</v>
      </c>
      <c r="K23" s="42">
        <v>3.9303710000000001</v>
      </c>
      <c r="L23" s="162">
        <v>0.1234466</v>
      </c>
      <c r="M23" s="41">
        <v>254.59038000000001</v>
      </c>
      <c r="N23" s="42">
        <v>1.1075729999999999</v>
      </c>
      <c r="O23" s="41" t="s">
        <v>22</v>
      </c>
      <c r="P23" s="42" t="s">
        <v>22</v>
      </c>
      <c r="Q23" s="41">
        <v>259.24252999999999</v>
      </c>
      <c r="R23" s="42">
        <v>4.3912712000000003</v>
      </c>
      <c r="S23" s="41">
        <v>237.86628999999999</v>
      </c>
      <c r="T23" s="42">
        <v>5.7582668000000004</v>
      </c>
      <c r="U23" s="41">
        <f t="shared" si="1"/>
        <v>16.724090000000018</v>
      </c>
      <c r="V23" s="42">
        <v>5.9175538000000003</v>
      </c>
      <c r="W23" s="162">
        <v>5.9638E-3</v>
      </c>
      <c r="X23" s="51"/>
      <c r="Y23" s="261"/>
    </row>
    <row r="24" spans="1:25">
      <c r="A24" s="15" t="s">
        <v>19</v>
      </c>
      <c r="B24" s="41">
        <v>267.52854000000002</v>
      </c>
      <c r="C24" s="42">
        <v>0.92057160000000005</v>
      </c>
      <c r="D24" s="41">
        <v>262.84091999999998</v>
      </c>
      <c r="E24" s="42">
        <v>2.0244004000000002</v>
      </c>
      <c r="F24" s="16">
        <v>260.16323999999997</v>
      </c>
      <c r="G24" s="42">
        <v>3.6095405999999999</v>
      </c>
      <c r="H24" s="16">
        <v>264.20749000000001</v>
      </c>
      <c r="I24" s="42">
        <v>2.4922844</v>
      </c>
      <c r="J24" s="41">
        <f t="shared" si="0"/>
        <v>4.6876200000000381</v>
      </c>
      <c r="K24" s="42">
        <v>2.0512986999999998</v>
      </c>
      <c r="L24" s="162">
        <v>2.4983499999999999E-2</v>
      </c>
      <c r="M24" s="41">
        <v>267.4726</v>
      </c>
      <c r="N24" s="42">
        <v>0.9273439</v>
      </c>
      <c r="O24" s="41">
        <v>272.54586</v>
      </c>
      <c r="P24" s="42">
        <v>8.2851563000000006</v>
      </c>
      <c r="Q24" s="41">
        <v>273.87689</v>
      </c>
      <c r="R24" s="42">
        <v>2.5281267999999999</v>
      </c>
      <c r="S24" s="41">
        <v>249.13386</v>
      </c>
      <c r="T24" s="42">
        <v>3.0404233000000001</v>
      </c>
      <c r="U24" s="41">
        <f t="shared" si="1"/>
        <v>18.338740000000001</v>
      </c>
      <c r="V24" s="42">
        <v>3.0828825000000002</v>
      </c>
      <c r="W24" s="162">
        <v>7.0128000000000004E-8</v>
      </c>
      <c r="X24" s="51"/>
      <c r="Y24" s="261"/>
    </row>
    <row r="25" spans="1:25">
      <c r="A25" s="89" t="s">
        <v>78</v>
      </c>
      <c r="B25" s="41">
        <v>259.27638999999999</v>
      </c>
      <c r="C25" s="42">
        <v>0.84619610000000001</v>
      </c>
      <c r="D25" s="41">
        <v>244.70847000000001</v>
      </c>
      <c r="E25" s="42">
        <v>1.7526204999999999</v>
      </c>
      <c r="F25" s="16">
        <v>237.48194000000001</v>
      </c>
      <c r="G25" s="42">
        <v>9.7224527999999992</v>
      </c>
      <c r="H25" s="16">
        <v>244.94525999999999</v>
      </c>
      <c r="I25" s="42">
        <v>1.7496938</v>
      </c>
      <c r="J25" s="41">
        <f t="shared" si="0"/>
        <v>14.567919999999987</v>
      </c>
      <c r="K25" s="42">
        <v>2.0842638</v>
      </c>
      <c r="L25" s="162">
        <v>7.827E-10</v>
      </c>
      <c r="M25" s="41">
        <v>260.15868999999998</v>
      </c>
      <c r="N25" s="42">
        <v>0.93009560000000002</v>
      </c>
      <c r="O25" s="41">
        <v>248.64500000000001</v>
      </c>
      <c r="P25" s="42">
        <v>2.6175131</v>
      </c>
      <c r="Q25" s="41">
        <v>236.78183000000001</v>
      </c>
      <c r="R25" s="42">
        <v>3.4859458000000001</v>
      </c>
      <c r="S25" s="41">
        <v>247.56648000000001</v>
      </c>
      <c r="T25" s="42">
        <v>2.1254485999999999</v>
      </c>
      <c r="U25" s="41">
        <f t="shared" si="1"/>
        <v>12.592209999999966</v>
      </c>
      <c r="V25" s="42">
        <v>2.4287652999999998</v>
      </c>
      <c r="W25" s="162">
        <v>1.6253999999999999E-6</v>
      </c>
      <c r="X25" s="51"/>
      <c r="Y25" s="261"/>
    </row>
    <row r="26" spans="1:25">
      <c r="A26" s="15" t="s">
        <v>20</v>
      </c>
      <c r="B26" s="41">
        <v>252.76191</v>
      </c>
      <c r="C26" s="42">
        <v>1.1295339</v>
      </c>
      <c r="D26" s="41">
        <v>228.21460999999999</v>
      </c>
      <c r="E26" s="42">
        <v>3.4236944</v>
      </c>
      <c r="F26" s="16">
        <v>207.53872000000001</v>
      </c>
      <c r="G26" s="42">
        <v>10.17994</v>
      </c>
      <c r="H26" s="16">
        <v>231.91469000000001</v>
      </c>
      <c r="I26" s="42">
        <v>3.2930769999999998</v>
      </c>
      <c r="J26" s="41">
        <f t="shared" si="0"/>
        <v>24.547300000000007</v>
      </c>
      <c r="K26" s="42">
        <v>3.6415606999999999</v>
      </c>
      <c r="L26" s="162">
        <v>2.3285E-9</v>
      </c>
      <c r="M26" s="41">
        <v>252.97609</v>
      </c>
      <c r="N26" s="42">
        <v>1.1186605000000001</v>
      </c>
      <c r="O26" s="41">
        <v>243.43197000000001</v>
      </c>
      <c r="P26" s="42">
        <v>5.8822779000000001</v>
      </c>
      <c r="Q26" s="41">
        <v>246.95629</v>
      </c>
      <c r="R26" s="42">
        <v>6.0817787000000001</v>
      </c>
      <c r="S26" s="41">
        <v>223.10269</v>
      </c>
      <c r="T26" s="42">
        <v>3.9483410000000001</v>
      </c>
      <c r="U26" s="41">
        <f t="shared" si="1"/>
        <v>29.873400000000004</v>
      </c>
      <c r="V26" s="42">
        <v>4.1454453999999998</v>
      </c>
      <c r="W26" s="162">
        <v>3.005E-10</v>
      </c>
      <c r="X26" s="51"/>
      <c r="Y26" s="261"/>
    </row>
    <row r="27" spans="1:25">
      <c r="A27" s="15" t="s">
        <v>21</v>
      </c>
      <c r="B27" s="41">
        <v>296.34149000000002</v>
      </c>
      <c r="C27" s="42">
        <v>0.68266170000000004</v>
      </c>
      <c r="D27" s="41" t="s">
        <v>22</v>
      </c>
      <c r="E27" s="42" t="s">
        <v>22</v>
      </c>
      <c r="F27" s="16" t="s">
        <v>22</v>
      </c>
      <c r="G27" s="42" t="s">
        <v>22</v>
      </c>
      <c r="H27" s="16" t="s">
        <v>22</v>
      </c>
      <c r="I27" s="42" t="s">
        <v>22</v>
      </c>
      <c r="J27" s="41" t="s">
        <v>22</v>
      </c>
      <c r="K27" s="42" t="s">
        <v>22</v>
      </c>
      <c r="L27" s="162" t="s">
        <v>22</v>
      </c>
      <c r="M27" s="41">
        <v>296.32326999999998</v>
      </c>
      <c r="N27" s="42">
        <v>0.68393269999999995</v>
      </c>
      <c r="O27" s="39" t="s">
        <v>22</v>
      </c>
      <c r="P27" s="39" t="s">
        <v>22</v>
      </c>
      <c r="Q27" s="39" t="s">
        <v>22</v>
      </c>
      <c r="R27" s="39" t="s">
        <v>22</v>
      </c>
      <c r="S27" s="39" t="s">
        <v>22</v>
      </c>
      <c r="T27" s="39" t="s">
        <v>22</v>
      </c>
      <c r="U27" s="41" t="s">
        <v>22</v>
      </c>
      <c r="V27" s="42" t="s">
        <v>22</v>
      </c>
      <c r="W27" s="162" t="s">
        <v>22</v>
      </c>
      <c r="X27" s="51"/>
      <c r="Y27" s="261"/>
    </row>
    <row r="28" spans="1:25">
      <c r="A28" s="15" t="s">
        <v>23</v>
      </c>
      <c r="B28" s="41">
        <v>273.17937000000001</v>
      </c>
      <c r="C28" s="42">
        <v>0.57823930000000001</v>
      </c>
      <c r="D28" s="41">
        <v>235.40433999999999</v>
      </c>
      <c r="E28" s="42">
        <v>6.5214691</v>
      </c>
      <c r="F28" s="16">
        <v>232.06242</v>
      </c>
      <c r="G28" s="42">
        <v>8.6164290999999995</v>
      </c>
      <c r="H28" s="16">
        <v>240.08404999999999</v>
      </c>
      <c r="I28" s="42">
        <v>11.990065</v>
      </c>
      <c r="J28" s="41">
        <f t="shared" si="0"/>
        <v>37.775030000000015</v>
      </c>
      <c r="K28" s="42">
        <v>6.5348651999999996</v>
      </c>
      <c r="L28" s="162">
        <v>1.4193E-7</v>
      </c>
      <c r="M28" s="41">
        <v>273.22401000000002</v>
      </c>
      <c r="N28" s="42">
        <v>0.58499760000000001</v>
      </c>
      <c r="O28" s="41" t="s">
        <v>22</v>
      </c>
      <c r="P28" s="42" t="s">
        <v>22</v>
      </c>
      <c r="Q28" s="41">
        <v>244.52087</v>
      </c>
      <c r="R28" s="42">
        <v>9.9931304000000001</v>
      </c>
      <c r="S28" s="41">
        <v>225.3981</v>
      </c>
      <c r="T28" s="42">
        <v>10.968415</v>
      </c>
      <c r="U28" s="41">
        <f t="shared" si="1"/>
        <v>47.825910000000022</v>
      </c>
      <c r="V28" s="42">
        <v>10.983508</v>
      </c>
      <c r="W28" s="162">
        <v>3.96E-5</v>
      </c>
      <c r="X28" s="51"/>
      <c r="Y28" s="261"/>
    </row>
    <row r="29" spans="1:25">
      <c r="A29" s="15" t="s">
        <v>24</v>
      </c>
      <c r="B29" s="41">
        <v>289.50499000000002</v>
      </c>
      <c r="C29" s="42">
        <v>0.6957662</v>
      </c>
      <c r="D29" s="41">
        <v>246.79499000000001</v>
      </c>
      <c r="E29" s="42">
        <v>3.0381673</v>
      </c>
      <c r="F29" s="16">
        <v>243.69663</v>
      </c>
      <c r="G29" s="42">
        <v>9.5523319000000004</v>
      </c>
      <c r="H29" s="16">
        <v>247.37200999999999</v>
      </c>
      <c r="I29" s="42">
        <v>3.2214757999999999</v>
      </c>
      <c r="J29" s="41">
        <f t="shared" si="0"/>
        <v>42.710000000000008</v>
      </c>
      <c r="K29" s="42">
        <v>3.1203137999999999</v>
      </c>
      <c r="L29" s="162">
        <v>0</v>
      </c>
      <c r="M29" s="41">
        <v>289.88843000000003</v>
      </c>
      <c r="N29" s="42">
        <v>0.69135460000000004</v>
      </c>
      <c r="O29" s="41">
        <v>259.91475000000003</v>
      </c>
      <c r="P29" s="42">
        <v>8.4161509999999993</v>
      </c>
      <c r="Q29" s="41">
        <v>267.41332</v>
      </c>
      <c r="R29" s="42">
        <v>5.9450056</v>
      </c>
      <c r="S29" s="41">
        <v>239.42632</v>
      </c>
      <c r="T29" s="42">
        <v>3.7121496</v>
      </c>
      <c r="U29" s="41">
        <f t="shared" si="1"/>
        <v>50.462110000000024</v>
      </c>
      <c r="V29" s="42">
        <v>3.7888883999999998</v>
      </c>
      <c r="W29" s="162">
        <v>0</v>
      </c>
      <c r="X29" s="51"/>
      <c r="Y29" s="261"/>
    </row>
    <row r="30" spans="1:25">
      <c r="A30" s="89" t="s">
        <v>79</v>
      </c>
      <c r="B30" s="41">
        <v>282.93948999999998</v>
      </c>
      <c r="C30" s="42">
        <v>0.88791030000000004</v>
      </c>
      <c r="D30" s="41">
        <v>275.14960000000002</v>
      </c>
      <c r="E30" s="42">
        <v>1.6883973000000001</v>
      </c>
      <c r="F30" s="16">
        <v>269.48147</v>
      </c>
      <c r="G30" s="42">
        <v>3.6868449999999999</v>
      </c>
      <c r="H30" s="16">
        <v>277.38443000000001</v>
      </c>
      <c r="I30" s="42">
        <v>1.7725854000000001</v>
      </c>
      <c r="J30" s="41">
        <f t="shared" si="0"/>
        <v>7.7898899999999571</v>
      </c>
      <c r="K30" s="42">
        <v>1.8075144000000001</v>
      </c>
      <c r="L30" s="162">
        <v>4.6699999999999997E-5</v>
      </c>
      <c r="M30" s="41">
        <v>283.99497000000002</v>
      </c>
      <c r="N30" s="42">
        <v>0.92351380000000005</v>
      </c>
      <c r="O30" s="41">
        <v>258.41435999999999</v>
      </c>
      <c r="P30" s="42">
        <v>4.8457448999999997</v>
      </c>
      <c r="Q30" s="41">
        <v>289.62661000000003</v>
      </c>
      <c r="R30" s="42">
        <v>2.0861602000000001</v>
      </c>
      <c r="S30" s="41">
        <v>261.62459999999999</v>
      </c>
      <c r="T30" s="42">
        <v>2.3134950000000001</v>
      </c>
      <c r="U30" s="41">
        <f t="shared" si="1"/>
        <v>22.370370000000037</v>
      </c>
      <c r="V30" s="42">
        <v>2.395715</v>
      </c>
      <c r="W30" s="162">
        <v>2.1320000000000001E-14</v>
      </c>
      <c r="X30" s="51"/>
      <c r="Y30" s="261"/>
    </row>
    <row r="31" spans="1:25">
      <c r="A31" s="15" t="s">
        <v>33</v>
      </c>
      <c r="B31" s="16">
        <v>269.44466</v>
      </c>
      <c r="C31" s="37">
        <v>1.961257</v>
      </c>
      <c r="D31" s="16">
        <v>259.57736</v>
      </c>
      <c r="E31" s="37">
        <v>4.2292443000000004</v>
      </c>
      <c r="F31" s="16">
        <v>249.47307000000001</v>
      </c>
      <c r="G31" s="42">
        <v>8.1026653999999994</v>
      </c>
      <c r="H31" s="16">
        <v>266.17212999999998</v>
      </c>
      <c r="I31" s="42">
        <v>3.7263042999999998</v>
      </c>
      <c r="J31" s="41">
        <f t="shared" si="0"/>
        <v>9.8673000000000002</v>
      </c>
      <c r="K31" s="42">
        <v>4.1607462999999996</v>
      </c>
      <c r="L31" s="162">
        <v>2.0149899999999998E-2</v>
      </c>
      <c r="M31" s="41">
        <v>269.63614000000001</v>
      </c>
      <c r="N31" s="42">
        <v>1.9616406</v>
      </c>
      <c r="O31" s="39" t="s">
        <v>22</v>
      </c>
      <c r="P31" s="39" t="s">
        <v>22</v>
      </c>
      <c r="Q31" s="41">
        <v>271.02861999999999</v>
      </c>
      <c r="R31" s="42">
        <v>3.9608878000000001</v>
      </c>
      <c r="S31" s="41">
        <v>243.60289</v>
      </c>
      <c r="T31" s="42">
        <v>7.6824437999999997</v>
      </c>
      <c r="U31" s="41">
        <f t="shared" si="1"/>
        <v>26.03325000000001</v>
      </c>
      <c r="V31" s="42">
        <v>7.3291344</v>
      </c>
      <c r="W31" s="162">
        <v>6.4820000000000003E-4</v>
      </c>
      <c r="X31" s="51"/>
      <c r="Y31" s="261"/>
    </row>
    <row r="32" spans="1:25">
      <c r="A32" s="15" t="s">
        <v>25</v>
      </c>
      <c r="B32" s="41">
        <v>283.58231999999998</v>
      </c>
      <c r="C32" s="42">
        <v>0.61988359999999998</v>
      </c>
      <c r="D32" s="41">
        <v>245.36413999999999</v>
      </c>
      <c r="E32" s="42">
        <v>2.5545529999999999</v>
      </c>
      <c r="F32" s="16">
        <v>228.19909999999999</v>
      </c>
      <c r="G32" s="42">
        <v>4.7680414000000004</v>
      </c>
      <c r="H32" s="16">
        <v>253.53512000000001</v>
      </c>
      <c r="I32" s="42">
        <v>3.3083707000000002</v>
      </c>
      <c r="J32" s="41">
        <f t="shared" si="0"/>
        <v>38.21817999999999</v>
      </c>
      <c r="K32" s="42">
        <v>2.6948180000000002</v>
      </c>
      <c r="L32" s="162">
        <v>0</v>
      </c>
      <c r="M32" s="41">
        <v>283.91692</v>
      </c>
      <c r="N32" s="42">
        <v>0.62946139999999995</v>
      </c>
      <c r="O32" s="41">
        <v>259.76393000000002</v>
      </c>
      <c r="P32" s="42">
        <v>7.5758489999999998</v>
      </c>
      <c r="Q32" s="41">
        <v>283.45389999999998</v>
      </c>
      <c r="R32" s="42">
        <v>6.6474662999999996</v>
      </c>
      <c r="S32" s="41">
        <v>242.14366999999999</v>
      </c>
      <c r="T32" s="42">
        <v>2.8052986</v>
      </c>
      <c r="U32" s="41">
        <f t="shared" si="1"/>
        <v>41.773250000000019</v>
      </c>
      <c r="V32" s="42">
        <v>2.9443275999999998</v>
      </c>
      <c r="W32" s="162">
        <v>0</v>
      </c>
      <c r="X32" s="51"/>
      <c r="Y32" s="261"/>
    </row>
    <row r="33" spans="1:25">
      <c r="A33" s="15" t="s">
        <v>26</v>
      </c>
      <c r="B33" s="41">
        <v>266.92975999999999</v>
      </c>
      <c r="C33" s="42">
        <v>0.60728470000000001</v>
      </c>
      <c r="D33" s="41" t="s">
        <v>22</v>
      </c>
      <c r="E33" s="42" t="s">
        <v>22</v>
      </c>
      <c r="F33" s="16" t="s">
        <v>22</v>
      </c>
      <c r="G33" s="42" t="s">
        <v>22</v>
      </c>
      <c r="H33" s="16" t="s">
        <v>22</v>
      </c>
      <c r="I33" s="42" t="s">
        <v>22</v>
      </c>
      <c r="J33" s="41" t="s">
        <v>22</v>
      </c>
      <c r="K33" s="42" t="s">
        <v>22</v>
      </c>
      <c r="L33" s="162" t="s">
        <v>22</v>
      </c>
      <c r="M33" s="41">
        <v>266.96722999999997</v>
      </c>
      <c r="N33" s="42">
        <v>0.60950709999999997</v>
      </c>
      <c r="O33" s="41">
        <v>264.53904999999997</v>
      </c>
      <c r="P33" s="42">
        <v>7.5174918999999996</v>
      </c>
      <c r="Q33" s="39" t="s">
        <v>22</v>
      </c>
      <c r="R33" s="39" t="s">
        <v>22</v>
      </c>
      <c r="S33" s="39" t="s">
        <v>22</v>
      </c>
      <c r="T33" s="39" t="s">
        <v>22</v>
      </c>
      <c r="U33" s="41" t="s">
        <v>22</v>
      </c>
      <c r="V33" s="42" t="s">
        <v>22</v>
      </c>
      <c r="W33" s="162" t="s">
        <v>22</v>
      </c>
      <c r="X33" s="51"/>
      <c r="Y33" s="261"/>
    </row>
    <row r="34" spans="1:25">
      <c r="A34" s="15" t="s">
        <v>27</v>
      </c>
      <c r="B34" s="41">
        <v>273.97444000000002</v>
      </c>
      <c r="C34" s="42">
        <v>0.61568869999999998</v>
      </c>
      <c r="D34" s="41">
        <v>268.31839000000002</v>
      </c>
      <c r="E34" s="42">
        <v>4.4121106000000001</v>
      </c>
      <c r="F34" s="16" t="s">
        <v>22</v>
      </c>
      <c r="G34" s="42" t="s">
        <v>22</v>
      </c>
      <c r="H34" s="16">
        <v>268.31839000000002</v>
      </c>
      <c r="I34" s="42">
        <v>4.4121106000000001</v>
      </c>
      <c r="J34" s="41">
        <f t="shared" si="0"/>
        <v>5.6560499999999934</v>
      </c>
      <c r="K34" s="42">
        <v>4.4121142000000004</v>
      </c>
      <c r="L34" s="162">
        <v>0.2036144</v>
      </c>
      <c r="M34" s="41">
        <v>275.11043000000001</v>
      </c>
      <c r="N34" s="42">
        <v>0.62404579999999998</v>
      </c>
      <c r="O34" s="41">
        <v>254.3023</v>
      </c>
      <c r="P34" s="42">
        <v>3.5495722000000001</v>
      </c>
      <c r="Q34" s="41">
        <v>263.46172000000001</v>
      </c>
      <c r="R34" s="42">
        <v>6.0616900999999999</v>
      </c>
      <c r="S34" s="41">
        <v>272.97944999999999</v>
      </c>
      <c r="T34" s="42">
        <v>6.5085942000000001</v>
      </c>
      <c r="U34" s="41">
        <f t="shared" si="1"/>
        <v>2.1309800000000223</v>
      </c>
      <c r="V34" s="42">
        <v>6.4841614999999999</v>
      </c>
      <c r="W34" s="162">
        <v>0.74329339999999999</v>
      </c>
      <c r="X34" s="51"/>
      <c r="Y34" s="261"/>
    </row>
    <row r="35" spans="1:25">
      <c r="A35" s="89" t="s">
        <v>80</v>
      </c>
      <c r="B35" s="41">
        <v>259.77206999999999</v>
      </c>
      <c r="C35" s="42">
        <v>0.78069639999999996</v>
      </c>
      <c r="D35" s="41">
        <v>232.31421</v>
      </c>
      <c r="E35" s="42">
        <v>2.6348562000000002</v>
      </c>
      <c r="F35" s="16">
        <v>226.68597</v>
      </c>
      <c r="G35" s="42">
        <v>7.4941838000000001</v>
      </c>
      <c r="H35" s="16">
        <v>232.98824999999999</v>
      </c>
      <c r="I35" s="42">
        <v>2.7290974000000001</v>
      </c>
      <c r="J35" s="41">
        <f t="shared" si="0"/>
        <v>27.457859999999982</v>
      </c>
      <c r="K35" s="42">
        <v>2.7393494</v>
      </c>
      <c r="L35" s="162">
        <v>8.8819999999999992E-16</v>
      </c>
      <c r="M35" s="41">
        <v>259.80277999999998</v>
      </c>
      <c r="N35" s="42">
        <v>0.78352319999999998</v>
      </c>
      <c r="O35" s="41">
        <v>258.06016</v>
      </c>
      <c r="P35" s="42">
        <v>5.4999174999999996</v>
      </c>
      <c r="Q35" s="41">
        <v>252.25835000000001</v>
      </c>
      <c r="R35" s="42">
        <v>5.1323461999999997</v>
      </c>
      <c r="S35" s="41">
        <v>228.37146999999999</v>
      </c>
      <c r="T35" s="42">
        <v>2.9427571000000001</v>
      </c>
      <c r="U35" s="41">
        <f t="shared" si="1"/>
        <v>31.431309999999996</v>
      </c>
      <c r="V35" s="42">
        <v>3.0734637</v>
      </c>
      <c r="W35" s="162">
        <v>4.4409999999999996E-16</v>
      </c>
      <c r="X35" s="51"/>
      <c r="Y35" s="261"/>
    </row>
    <row r="36" spans="1:25">
      <c r="A36" s="15" t="s">
        <v>28</v>
      </c>
      <c r="B36" s="41">
        <v>254.80092999999999</v>
      </c>
      <c r="C36" s="42">
        <v>0.70512620000000004</v>
      </c>
      <c r="D36" s="41">
        <v>232.18481</v>
      </c>
      <c r="E36" s="42">
        <v>2.6077963999999998</v>
      </c>
      <c r="F36" s="16">
        <v>228.4631</v>
      </c>
      <c r="G36" s="42">
        <v>4.7566914000000002</v>
      </c>
      <c r="H36" s="16">
        <v>233.28225</v>
      </c>
      <c r="I36" s="42">
        <v>3.0141390000000001</v>
      </c>
      <c r="J36" s="41">
        <f t="shared" si="0"/>
        <v>22.616119999999995</v>
      </c>
      <c r="K36" s="42">
        <v>2.6790756999999998</v>
      </c>
      <c r="L36" s="162">
        <v>1.1979999999999999E-12</v>
      </c>
      <c r="M36" s="41">
        <v>254.98847000000001</v>
      </c>
      <c r="N36" s="42">
        <v>0.71599020000000002</v>
      </c>
      <c r="O36" s="41">
        <v>250.61122</v>
      </c>
      <c r="P36" s="42">
        <v>4.7358798000000002</v>
      </c>
      <c r="Q36" s="41">
        <v>240.3561</v>
      </c>
      <c r="R36" s="42">
        <v>2.6376737000000001</v>
      </c>
      <c r="S36" s="41">
        <v>218.49270999999999</v>
      </c>
      <c r="T36" s="42">
        <v>4.2121062</v>
      </c>
      <c r="U36" s="41">
        <f t="shared" si="1"/>
        <v>36.495760000000018</v>
      </c>
      <c r="V36" s="42">
        <v>4.3355686000000002</v>
      </c>
      <c r="W36" s="162">
        <v>1.3350000000000001E-12</v>
      </c>
      <c r="X36" s="51"/>
      <c r="Y36" s="261"/>
    </row>
    <row r="37" spans="1:25">
      <c r="A37" s="15" t="s">
        <v>29</v>
      </c>
      <c r="B37" s="41">
        <v>288.66260999999997</v>
      </c>
      <c r="C37" s="42">
        <v>0.77801339999999997</v>
      </c>
      <c r="D37" s="41">
        <v>234.98196999999999</v>
      </c>
      <c r="E37" s="42">
        <v>1.8529697999999999</v>
      </c>
      <c r="F37" s="16">
        <v>202.75135</v>
      </c>
      <c r="G37" s="42">
        <v>5.6791869999999998</v>
      </c>
      <c r="H37" s="16">
        <v>244.20715000000001</v>
      </c>
      <c r="I37" s="42">
        <v>2.1058599999999998</v>
      </c>
      <c r="J37" s="41">
        <f t="shared" si="0"/>
        <v>53.680639999999983</v>
      </c>
      <c r="K37" s="42">
        <v>2.1059171999999999</v>
      </c>
      <c r="L37" s="162">
        <v>0</v>
      </c>
      <c r="M37" s="41">
        <v>288.93392</v>
      </c>
      <c r="N37" s="42">
        <v>0.77749740000000001</v>
      </c>
      <c r="O37" s="41">
        <v>279.36149</v>
      </c>
      <c r="P37" s="42">
        <v>5.5752588000000003</v>
      </c>
      <c r="Q37" s="41">
        <v>276.00981000000002</v>
      </c>
      <c r="R37" s="42">
        <v>5.0904537999999997</v>
      </c>
      <c r="S37" s="41">
        <v>229.59825000000001</v>
      </c>
      <c r="T37" s="42">
        <v>2.1797599000000001</v>
      </c>
      <c r="U37" s="41">
        <f t="shared" si="1"/>
        <v>59.335669999999993</v>
      </c>
      <c r="V37" s="42">
        <v>2.4274193999999998</v>
      </c>
      <c r="W37" s="162">
        <v>0</v>
      </c>
      <c r="X37" s="51"/>
      <c r="Y37" s="261"/>
    </row>
    <row r="38" spans="1:25">
      <c r="A38" s="89" t="s">
        <v>81</v>
      </c>
      <c r="B38" s="41">
        <v>226.67678000000001</v>
      </c>
      <c r="C38" s="42">
        <v>1.0797083999999999</v>
      </c>
      <c r="D38" s="41" t="s">
        <v>22</v>
      </c>
      <c r="E38" s="42" t="s">
        <v>22</v>
      </c>
      <c r="F38" s="16" t="s">
        <v>22</v>
      </c>
      <c r="G38" s="42" t="s">
        <v>22</v>
      </c>
      <c r="H38" s="16" t="s">
        <v>22</v>
      </c>
      <c r="I38" s="42" t="s">
        <v>22</v>
      </c>
      <c r="J38" s="41" t="s">
        <v>22</v>
      </c>
      <c r="K38" s="42" t="s">
        <v>22</v>
      </c>
      <c r="L38" s="162" t="s">
        <v>22</v>
      </c>
      <c r="M38" s="41">
        <v>227.95284000000001</v>
      </c>
      <c r="N38" s="42">
        <v>0.95228029999999997</v>
      </c>
      <c r="O38" s="41">
        <v>198.44994</v>
      </c>
      <c r="P38" s="42">
        <v>9.8448116999999993</v>
      </c>
      <c r="Q38" s="41" t="s">
        <v>22</v>
      </c>
      <c r="R38" s="42" t="s">
        <v>22</v>
      </c>
      <c r="S38" s="41" t="s">
        <v>22</v>
      </c>
      <c r="T38" s="42" t="s">
        <v>22</v>
      </c>
      <c r="U38" s="41" t="s">
        <v>22</v>
      </c>
      <c r="V38" s="42" t="s">
        <v>22</v>
      </c>
      <c r="W38" s="162" t="s">
        <v>22</v>
      </c>
      <c r="X38" s="51"/>
      <c r="Y38" s="261"/>
    </row>
    <row r="39" spans="1:25">
      <c r="A39" s="15" t="s">
        <v>30</v>
      </c>
      <c r="B39" s="16">
        <v>275.08517999999998</v>
      </c>
      <c r="C39" s="37">
        <v>1.0881753999999999</v>
      </c>
      <c r="D39" s="16">
        <v>239.44300000000001</v>
      </c>
      <c r="E39" s="37">
        <v>3.0876337</v>
      </c>
      <c r="F39" s="16">
        <v>244.29843</v>
      </c>
      <c r="G39" s="42">
        <v>8.1031469999999999</v>
      </c>
      <c r="H39" s="16">
        <v>238.76186000000001</v>
      </c>
      <c r="I39" s="42">
        <v>3.2423660999999999</v>
      </c>
      <c r="J39" s="41">
        <f t="shared" si="0"/>
        <v>35.642179999999968</v>
      </c>
      <c r="K39" s="42">
        <v>3.4202777000000002</v>
      </c>
      <c r="L39" s="162">
        <v>2.2200000000000001E-16</v>
      </c>
      <c r="M39" s="41">
        <v>275.45206000000002</v>
      </c>
      <c r="N39" s="42">
        <v>1.161748</v>
      </c>
      <c r="O39" s="41">
        <v>267.21048000000002</v>
      </c>
      <c r="P39" s="42">
        <v>5.4359754999999996</v>
      </c>
      <c r="Q39" s="41">
        <v>265.70093000000003</v>
      </c>
      <c r="R39" s="42">
        <v>4.6300547999999999</v>
      </c>
      <c r="S39" s="41">
        <v>230.60572999999999</v>
      </c>
      <c r="T39" s="42">
        <v>3.7664415999999998</v>
      </c>
      <c r="U39" s="41">
        <f t="shared" si="1"/>
        <v>44.846330000000023</v>
      </c>
      <c r="V39" s="42">
        <v>4.1406841999999999</v>
      </c>
      <c r="W39" s="162">
        <v>0</v>
      </c>
      <c r="X39" s="51"/>
      <c r="Y39" s="261"/>
    </row>
    <row r="40" spans="1:25">
      <c r="A40" s="18"/>
      <c r="B40" s="41"/>
      <c r="C40" s="42"/>
      <c r="D40" s="41"/>
      <c r="E40" s="42"/>
      <c r="F40" s="41"/>
      <c r="G40" s="42"/>
      <c r="H40" s="41"/>
      <c r="I40" s="42"/>
      <c r="J40" s="41"/>
      <c r="K40" s="42"/>
      <c r="L40" s="178"/>
      <c r="M40" s="41"/>
      <c r="N40" s="42"/>
      <c r="O40" s="41"/>
      <c r="P40" s="42"/>
      <c r="Q40" s="41"/>
      <c r="R40" s="42"/>
      <c r="S40" s="41"/>
      <c r="T40" s="42"/>
      <c r="U40" s="41"/>
      <c r="V40" s="42"/>
      <c r="W40" s="178"/>
      <c r="X40" s="51"/>
      <c r="Y40" s="261"/>
    </row>
    <row r="41" spans="1:25">
      <c r="A41" s="14" t="s">
        <v>143</v>
      </c>
      <c r="B41" s="19">
        <v>270.57677999999999</v>
      </c>
      <c r="C41" s="51">
        <v>0.18293480000000001</v>
      </c>
      <c r="D41" s="19">
        <v>246.97368</v>
      </c>
      <c r="E41" s="51">
        <v>0.67127559999999997</v>
      </c>
      <c r="F41" s="16">
        <v>233.71117000000001</v>
      </c>
      <c r="G41" s="42">
        <v>1.5891238999999999</v>
      </c>
      <c r="H41" s="16">
        <v>248.43351999999999</v>
      </c>
      <c r="I41" s="42">
        <v>0.86715279999999995</v>
      </c>
      <c r="J41" s="19">
        <f>IF(OR(B41=".",D41="."),".",B41-D41)</f>
        <v>23.603099999999984</v>
      </c>
      <c r="K41" s="51">
        <f>SQRT(SUMSQ(K11:K39))/COUNT(K11:K39)</f>
        <v>0.68372131007277592</v>
      </c>
      <c r="L41" s="162">
        <v>2.2200000000000001E-16</v>
      </c>
      <c r="M41" s="19">
        <v>270.90186999999997</v>
      </c>
      <c r="N41" s="51">
        <v>0.18423239999999999</v>
      </c>
      <c r="O41" s="19">
        <v>257.87063000000001</v>
      </c>
      <c r="P41" s="51">
        <v>1.3895327</v>
      </c>
      <c r="Q41" s="19">
        <v>264.19171</v>
      </c>
      <c r="R41" s="51">
        <v>1.0091996999999999</v>
      </c>
      <c r="S41" s="19">
        <v>240.40745000000001</v>
      </c>
      <c r="T41" s="51">
        <v>0.93603599999999998</v>
      </c>
      <c r="U41" s="19">
        <f t="shared" si="1"/>
        <v>30.494419999999963</v>
      </c>
      <c r="V41" s="51">
        <f>SQRT(SUMSQ(V11:V39))/COUNT(V11:V39)</f>
        <v>0.94775137892565897</v>
      </c>
      <c r="W41" s="162">
        <v>0</v>
      </c>
      <c r="X41" s="51"/>
      <c r="Y41" s="261"/>
    </row>
    <row r="42" spans="1:25">
      <c r="A42" s="270"/>
      <c r="B42" s="277"/>
      <c r="C42" s="276"/>
      <c r="D42" s="277"/>
      <c r="E42" s="276"/>
      <c r="F42" s="277"/>
      <c r="G42" s="276"/>
      <c r="H42" s="277"/>
      <c r="I42" s="276"/>
      <c r="J42" s="277"/>
      <c r="K42" s="276"/>
      <c r="L42" s="184"/>
      <c r="M42" s="277"/>
      <c r="N42" s="276"/>
      <c r="O42" s="277"/>
      <c r="P42" s="276"/>
      <c r="Q42" s="277"/>
      <c r="R42" s="276"/>
      <c r="S42" s="277"/>
      <c r="T42" s="276"/>
      <c r="U42" s="277"/>
      <c r="V42" s="276"/>
      <c r="W42" s="184"/>
      <c r="X42" s="51"/>
      <c r="Y42" s="261"/>
    </row>
    <row r="43" spans="1:25">
      <c r="A43" s="21" t="s">
        <v>35</v>
      </c>
      <c r="B43" s="7"/>
      <c r="C43" s="7"/>
      <c r="D43" s="7"/>
      <c r="E43" s="7"/>
      <c r="F43" s="7"/>
      <c r="G43" s="42"/>
      <c r="H43" s="7"/>
      <c r="I43" s="42"/>
      <c r="J43" s="6"/>
      <c r="K43" s="6"/>
      <c r="L43" s="182"/>
      <c r="M43" s="6"/>
      <c r="N43" s="6"/>
      <c r="O43" s="6"/>
      <c r="P43" s="6"/>
      <c r="Q43" s="6"/>
      <c r="R43" s="6"/>
      <c r="S43" s="6"/>
      <c r="T43" s="6"/>
      <c r="U43" s="6"/>
      <c r="V43" s="6"/>
      <c r="W43" s="182"/>
      <c r="X43" s="51"/>
      <c r="Y43" s="261"/>
    </row>
    <row r="44" spans="1:25" ht="12.75" customHeight="1">
      <c r="A44" s="15" t="s">
        <v>252</v>
      </c>
      <c r="B44" s="22">
        <v>270.09645999999998</v>
      </c>
      <c r="C44" s="43">
        <v>0.78281369999999995</v>
      </c>
      <c r="D44" s="22">
        <v>259.71370999999999</v>
      </c>
      <c r="E44" s="43">
        <v>2.6949922000000002</v>
      </c>
      <c r="F44" s="16">
        <v>252.66981999999999</v>
      </c>
      <c r="G44" s="42">
        <v>6.4776869000000001</v>
      </c>
      <c r="H44" s="16">
        <v>262.36146000000002</v>
      </c>
      <c r="I44" s="42">
        <v>2.8341207000000002</v>
      </c>
      <c r="J44" s="19">
        <f>IF(OR(B44=".",D44="."),".",B44-D44)</f>
        <v>10.382749999999987</v>
      </c>
      <c r="K44" s="51">
        <v>2.8268428000000001</v>
      </c>
      <c r="L44" s="178">
        <v>4.3459999999999999E-4</v>
      </c>
      <c r="M44" s="19">
        <v>270.14807999999999</v>
      </c>
      <c r="N44" s="51">
        <v>0.78590839999999995</v>
      </c>
      <c r="O44" s="82" t="s">
        <v>22</v>
      </c>
      <c r="P44" s="82" t="s">
        <v>22</v>
      </c>
      <c r="Q44" s="19">
        <v>268.52753000000001</v>
      </c>
      <c r="R44" s="51">
        <v>3.1338515</v>
      </c>
      <c r="S44" s="19">
        <v>249.78111999999999</v>
      </c>
      <c r="T44" s="51">
        <v>4.0802696000000003</v>
      </c>
      <c r="U44" s="19">
        <f>IF(OR(M44=".",S44="."),".",M44-S44)</f>
        <v>20.366960000000006</v>
      </c>
      <c r="V44" s="51">
        <v>4.1082777999999998</v>
      </c>
      <c r="W44" s="162">
        <v>3.9960000000000004E-6</v>
      </c>
      <c r="X44" s="51"/>
      <c r="Y44" s="261"/>
    </row>
    <row r="45" spans="1:25" ht="12.75" customHeight="1">
      <c r="A45" s="89" t="s">
        <v>82</v>
      </c>
      <c r="B45" s="41">
        <v>199.51647</v>
      </c>
      <c r="C45" s="42">
        <v>1.1576295000000001</v>
      </c>
      <c r="D45" s="41" t="s">
        <v>22</v>
      </c>
      <c r="E45" s="42" t="s">
        <v>22</v>
      </c>
      <c r="F45" s="16" t="s">
        <v>22</v>
      </c>
      <c r="G45" s="42" t="s">
        <v>22</v>
      </c>
      <c r="H45" s="16" t="s">
        <v>22</v>
      </c>
      <c r="I45" s="42" t="s">
        <v>22</v>
      </c>
      <c r="J45" s="41" t="s">
        <v>22</v>
      </c>
      <c r="K45" s="42" t="s">
        <v>22</v>
      </c>
      <c r="L45" s="178" t="s">
        <v>22</v>
      </c>
      <c r="M45" s="41">
        <v>200.23876000000001</v>
      </c>
      <c r="N45" s="42">
        <v>1.1970339000000001</v>
      </c>
      <c r="O45" s="41">
        <v>194.85974999999999</v>
      </c>
      <c r="P45" s="42">
        <v>2.7252949000000002</v>
      </c>
      <c r="Q45" s="41" t="s">
        <v>22</v>
      </c>
      <c r="R45" s="42" t="s">
        <v>22</v>
      </c>
      <c r="S45" s="41" t="s">
        <v>22</v>
      </c>
      <c r="T45" s="42" t="s">
        <v>22</v>
      </c>
      <c r="U45" s="41" t="s">
        <v>22</v>
      </c>
      <c r="V45" s="42" t="s">
        <v>22</v>
      </c>
      <c r="W45" s="162" t="s">
        <v>22</v>
      </c>
      <c r="X45" s="51"/>
      <c r="Y45" s="261"/>
    </row>
    <row r="46" spans="1:25" ht="12.75" customHeight="1">
      <c r="A46" s="89" t="s">
        <v>83</v>
      </c>
      <c r="B46" s="41">
        <v>267.32564000000002</v>
      </c>
      <c r="C46" s="42">
        <v>0.96986969999999995</v>
      </c>
      <c r="D46" s="41">
        <v>253.36564000000001</v>
      </c>
      <c r="E46" s="42">
        <v>6.0577462000000004</v>
      </c>
      <c r="F46" s="16" t="s">
        <v>22</v>
      </c>
      <c r="G46" s="42" t="s">
        <v>22</v>
      </c>
      <c r="H46" s="16">
        <v>253.01071999999999</v>
      </c>
      <c r="I46" s="42">
        <v>6.1228363000000003</v>
      </c>
      <c r="J46" s="41">
        <f>IF(OR(B46=".",D46="."),".",B46-D46)</f>
        <v>13.960000000000008</v>
      </c>
      <c r="K46" s="42">
        <v>6.0516991999999998</v>
      </c>
      <c r="L46" s="178">
        <v>2.36869E-2</v>
      </c>
      <c r="M46" s="41">
        <v>267.26094999999998</v>
      </c>
      <c r="N46" s="42">
        <v>0.99841849999999999</v>
      </c>
      <c r="O46" s="41">
        <v>268.10426000000001</v>
      </c>
      <c r="P46" s="42">
        <v>3.4738403999999998</v>
      </c>
      <c r="Q46" s="41">
        <v>255.78182000000001</v>
      </c>
      <c r="R46" s="42">
        <v>6.9619967000000003</v>
      </c>
      <c r="S46" s="41">
        <v>251.00306</v>
      </c>
      <c r="T46" s="42">
        <v>9.7180426999999998</v>
      </c>
      <c r="U46" s="41">
        <f>IF(OR(M46=".",S46="."),".",M46-S46)</f>
        <v>16.257889999999975</v>
      </c>
      <c r="V46" s="42">
        <v>9.7526633</v>
      </c>
      <c r="W46" s="162">
        <v>9.9470199999999995E-2</v>
      </c>
      <c r="X46" s="51"/>
      <c r="Y46" s="261"/>
    </row>
    <row r="47" spans="1:25" ht="12.75" customHeight="1">
      <c r="A47" s="94" t="s">
        <v>253</v>
      </c>
      <c r="B47" s="41">
        <v>275.62997000000001</v>
      </c>
      <c r="C47" s="42">
        <v>2.5168384000000001</v>
      </c>
      <c r="D47" s="41">
        <v>269.74029000000002</v>
      </c>
      <c r="E47" s="42">
        <v>8.4332475000000002</v>
      </c>
      <c r="F47" s="16" t="s">
        <v>22</v>
      </c>
      <c r="G47" s="42" t="s">
        <v>22</v>
      </c>
      <c r="H47" s="16">
        <v>268.74817999999999</v>
      </c>
      <c r="I47" s="42">
        <v>8.9966291999999992</v>
      </c>
      <c r="J47" s="41">
        <f>IF(OR(B47=".",D47="."),".",B47-D47)</f>
        <v>5.8896799999999985</v>
      </c>
      <c r="K47" s="42">
        <v>6.8809665000000004</v>
      </c>
      <c r="L47" s="178">
        <v>0.394621</v>
      </c>
      <c r="M47" s="41" t="s">
        <v>36</v>
      </c>
      <c r="N47" s="42" t="s">
        <v>36</v>
      </c>
      <c r="O47" s="41" t="s">
        <v>36</v>
      </c>
      <c r="P47" s="42" t="s">
        <v>36</v>
      </c>
      <c r="Q47" s="41" t="s">
        <v>36</v>
      </c>
      <c r="R47" s="42" t="s">
        <v>36</v>
      </c>
      <c r="S47" s="41" t="s">
        <v>36</v>
      </c>
      <c r="T47" s="42" t="s">
        <v>36</v>
      </c>
      <c r="U47" s="41" t="s">
        <v>36</v>
      </c>
      <c r="V47" s="42" t="s">
        <v>36</v>
      </c>
      <c r="W47" s="162" t="s">
        <v>36</v>
      </c>
      <c r="X47" s="51"/>
      <c r="Y47" s="261"/>
    </row>
    <row r="48" spans="1:25" ht="12.75" customHeight="1">
      <c r="A48" s="92" t="s">
        <v>84</v>
      </c>
      <c r="B48" s="44">
        <v>258.65694999999999</v>
      </c>
      <c r="C48" s="45">
        <v>0.78715809999999997</v>
      </c>
      <c r="D48" s="44">
        <v>254.18835999999999</v>
      </c>
      <c r="E48" s="45">
        <v>2.0480374000000001</v>
      </c>
      <c r="F48" s="16">
        <v>261.72532999999999</v>
      </c>
      <c r="G48" s="42">
        <v>4.8269204999999999</v>
      </c>
      <c r="H48" s="16">
        <v>253.42124000000001</v>
      </c>
      <c r="I48" s="42">
        <v>2.1659636</v>
      </c>
      <c r="J48" s="52">
        <f>IF(OR(B48=".",D48="."),".",B48-D48)</f>
        <v>4.4685900000000061</v>
      </c>
      <c r="K48" s="53">
        <v>2.2917098999999999</v>
      </c>
      <c r="L48" s="179">
        <v>5.4736899999999998E-2</v>
      </c>
      <c r="M48" s="52">
        <v>277.13364999999999</v>
      </c>
      <c r="N48" s="53">
        <v>1.6781511</v>
      </c>
      <c r="O48" s="52">
        <v>250.47949</v>
      </c>
      <c r="P48" s="53">
        <v>0.97328749999999997</v>
      </c>
      <c r="Q48" s="52">
        <v>278.58184</v>
      </c>
      <c r="R48" s="53">
        <v>4.0210207999999996</v>
      </c>
      <c r="S48" s="52">
        <v>249.00205</v>
      </c>
      <c r="T48" s="53">
        <v>2.1938591999999999</v>
      </c>
      <c r="U48" s="52">
        <f>IF(OR(M48=".",S48="."),".",M48-S48)</f>
        <v>28.131599999999992</v>
      </c>
      <c r="V48" s="53">
        <v>2.9868220000000001</v>
      </c>
      <c r="W48" s="162">
        <v>1.4879999999999999E-14</v>
      </c>
      <c r="X48" s="51"/>
      <c r="Y48" s="261"/>
    </row>
    <row r="49" spans="1:23" ht="70.5" customHeight="1">
      <c r="A49" s="350" t="s">
        <v>254</v>
      </c>
      <c r="B49" s="350"/>
      <c r="C49" s="350"/>
      <c r="D49" s="350"/>
      <c r="E49" s="350"/>
      <c r="F49" s="350"/>
      <c r="G49" s="350"/>
      <c r="H49" s="350"/>
      <c r="I49" s="350"/>
      <c r="J49" s="350"/>
      <c r="K49" s="350"/>
      <c r="L49" s="350"/>
      <c r="M49" s="350"/>
      <c r="N49" s="350"/>
      <c r="O49" s="350"/>
      <c r="P49" s="350"/>
      <c r="Q49" s="350"/>
      <c r="R49" s="350"/>
      <c r="S49" s="350"/>
      <c r="T49" s="350"/>
      <c r="U49" s="350"/>
      <c r="V49" s="350"/>
      <c r="W49" s="350"/>
    </row>
    <row r="50" spans="1:23">
      <c r="A50" s="331" t="s">
        <v>283</v>
      </c>
      <c r="B50" s="331"/>
      <c r="C50" s="331"/>
      <c r="D50" s="331"/>
      <c r="E50" s="331"/>
      <c r="F50" s="331"/>
      <c r="G50" s="331"/>
      <c r="H50" s="331"/>
      <c r="I50" s="331"/>
      <c r="J50" s="331"/>
      <c r="K50" s="331"/>
      <c r="L50" s="331"/>
      <c r="M50" s="331"/>
      <c r="N50" s="331"/>
      <c r="O50" s="331"/>
      <c r="P50" s="331"/>
      <c r="Q50" s="331"/>
      <c r="R50" s="331"/>
      <c r="S50" s="331"/>
      <c r="T50" s="331"/>
      <c r="U50" s="331"/>
      <c r="V50" s="331"/>
      <c r="W50" s="331"/>
    </row>
    <row r="51" spans="1:23" ht="12.75" customHeight="1">
      <c r="A51" s="327" t="s">
        <v>236</v>
      </c>
      <c r="B51" s="327"/>
      <c r="C51" s="327"/>
      <c r="D51" s="327"/>
      <c r="E51" s="327"/>
      <c r="F51" s="327"/>
      <c r="G51" s="327"/>
      <c r="H51" s="327"/>
      <c r="I51" s="327"/>
      <c r="J51" s="327"/>
      <c r="K51" s="327"/>
      <c r="L51" s="327"/>
      <c r="M51" s="327"/>
      <c r="N51" s="327"/>
      <c r="O51" s="327"/>
      <c r="P51" s="327"/>
      <c r="Q51" s="327"/>
      <c r="R51" s="327"/>
      <c r="S51" s="327"/>
      <c r="T51" s="327"/>
      <c r="U51" s="327"/>
      <c r="V51" s="327"/>
      <c r="W51" s="327"/>
    </row>
    <row r="52" spans="1:23">
      <c r="A52" s="327"/>
      <c r="B52" s="327"/>
      <c r="C52" s="327"/>
      <c r="D52" s="327"/>
      <c r="E52" s="327"/>
      <c r="F52" s="327"/>
      <c r="G52" s="327"/>
      <c r="H52" s="327"/>
      <c r="I52" s="327"/>
      <c r="J52" s="327"/>
      <c r="K52" s="327"/>
      <c r="L52" s="327"/>
      <c r="M52" s="327"/>
      <c r="N52" s="327"/>
      <c r="O52" s="327"/>
      <c r="P52" s="327"/>
      <c r="Q52" s="327"/>
      <c r="R52" s="327"/>
      <c r="S52" s="327"/>
      <c r="T52" s="327"/>
      <c r="U52" s="327"/>
      <c r="V52" s="327"/>
      <c r="W52" s="327"/>
    </row>
    <row r="53" spans="1:23">
      <c r="A53" s="327"/>
      <c r="B53" s="327"/>
      <c r="C53" s="327"/>
      <c r="D53" s="327"/>
      <c r="E53" s="327"/>
      <c r="F53" s="327"/>
      <c r="G53" s="327"/>
      <c r="H53" s="327"/>
      <c r="I53" s="327"/>
      <c r="J53" s="327"/>
      <c r="K53" s="327"/>
      <c r="L53" s="327"/>
      <c r="M53" s="327"/>
      <c r="N53" s="327"/>
      <c r="O53" s="327"/>
      <c r="P53" s="327"/>
      <c r="Q53" s="327"/>
      <c r="R53" s="327"/>
      <c r="S53" s="327"/>
      <c r="T53" s="327"/>
      <c r="U53" s="327"/>
      <c r="V53" s="327"/>
      <c r="W53" s="327"/>
    </row>
    <row r="54" spans="1:23">
      <c r="A54" s="100" t="s">
        <v>258</v>
      </c>
      <c r="B54" s="27"/>
    </row>
  </sheetData>
  <mergeCells count="17">
    <mergeCell ref="F8:G8"/>
    <mergeCell ref="H8:I8"/>
    <mergeCell ref="A2:W4"/>
    <mergeCell ref="A51:W53"/>
    <mergeCell ref="M7:P7"/>
    <mergeCell ref="Q7:T7"/>
    <mergeCell ref="U7:W8"/>
    <mergeCell ref="M8:N8"/>
    <mergeCell ref="O8:P8"/>
    <mergeCell ref="Q8:R8"/>
    <mergeCell ref="S8:T8"/>
    <mergeCell ref="A49:W49"/>
    <mergeCell ref="A50:W50"/>
    <mergeCell ref="B7:C8"/>
    <mergeCell ref="D7:I7"/>
    <mergeCell ref="J7:L8"/>
    <mergeCell ref="D8:E8"/>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O54"/>
  <sheetViews>
    <sheetView zoomScaleNormal="100" workbookViewId="0">
      <selection activeCell="C18" sqref="C18:I20"/>
    </sheetView>
  </sheetViews>
  <sheetFormatPr defaultRowHeight="12.75"/>
  <cols>
    <col min="1" max="1" width="16.7109375" style="2" customWidth="1"/>
    <col min="2" max="11" width="9.28515625" style="2" customWidth="1"/>
    <col min="12" max="16384" width="9.140625" style="2"/>
  </cols>
  <sheetData>
    <row r="1" spans="1:13">
      <c r="A1" s="1" t="s">
        <v>196</v>
      </c>
      <c r="B1" s="1"/>
      <c r="C1" s="1"/>
      <c r="D1" s="1"/>
      <c r="E1" s="1"/>
      <c r="F1" s="1"/>
      <c r="G1" s="1"/>
      <c r="H1" s="1"/>
      <c r="I1" s="1"/>
      <c r="J1" s="1"/>
      <c r="K1" s="1"/>
      <c r="L1" s="1"/>
      <c r="M1" s="1"/>
    </row>
    <row r="2" spans="1:13" ht="14.25" customHeight="1">
      <c r="A2" s="332" t="s">
        <v>200</v>
      </c>
      <c r="B2" s="332"/>
      <c r="C2" s="332"/>
      <c r="D2" s="332"/>
      <c r="E2" s="332"/>
      <c r="F2" s="332"/>
      <c r="G2" s="332"/>
      <c r="H2" s="332"/>
      <c r="I2" s="332"/>
      <c r="J2" s="332"/>
      <c r="K2" s="332"/>
      <c r="L2" s="3"/>
      <c r="M2" s="3"/>
    </row>
    <row r="3" spans="1:13" ht="14.25" customHeight="1">
      <c r="A3" s="266" t="s">
        <v>205</v>
      </c>
      <c r="B3" s="266"/>
      <c r="C3" s="266"/>
      <c r="D3" s="266"/>
      <c r="E3" s="266"/>
      <c r="F3" s="266"/>
      <c r="G3" s="266"/>
      <c r="H3" s="266"/>
      <c r="I3" s="266"/>
      <c r="J3" s="266"/>
      <c r="K3" s="266"/>
      <c r="L3" s="3"/>
      <c r="M3" s="3"/>
    </row>
    <row r="4" spans="1:13" ht="10.5" customHeight="1">
      <c r="A4" s="4"/>
      <c r="B4" s="4"/>
      <c r="C4" s="4"/>
      <c r="D4" s="4"/>
      <c r="E4" s="4"/>
      <c r="F4" s="4"/>
      <c r="G4" s="4"/>
      <c r="H4" s="4"/>
      <c r="I4" s="4"/>
      <c r="J4" s="4"/>
      <c r="K4" s="4"/>
      <c r="L4" s="3"/>
      <c r="M4" s="3"/>
    </row>
    <row r="5" spans="1:13" ht="10.5" customHeight="1">
      <c r="A5" s="4"/>
      <c r="B5" s="4"/>
      <c r="C5" s="4"/>
      <c r="D5" s="4"/>
      <c r="E5" s="4"/>
      <c r="F5" s="4"/>
      <c r="G5" s="4"/>
      <c r="H5" s="4"/>
      <c r="I5" s="4"/>
      <c r="J5" s="4"/>
      <c r="K5" s="4"/>
    </row>
    <row r="6" spans="1:13" ht="10.5" customHeight="1">
      <c r="A6" s="5"/>
      <c r="B6" s="6"/>
      <c r="C6" s="6"/>
    </row>
    <row r="7" spans="1:13" ht="39.75" customHeight="1">
      <c r="A7" s="7"/>
      <c r="B7" s="333" t="s">
        <v>0</v>
      </c>
      <c r="C7" s="334"/>
      <c r="D7" s="333" t="s">
        <v>1</v>
      </c>
      <c r="E7" s="334"/>
      <c r="F7" s="333" t="s">
        <v>2</v>
      </c>
      <c r="G7" s="334"/>
      <c r="H7" s="333" t="s">
        <v>3</v>
      </c>
      <c r="I7" s="334"/>
      <c r="J7" s="333" t="s">
        <v>4</v>
      </c>
      <c r="K7" s="335"/>
    </row>
    <row r="8" spans="1:13" ht="81.75" customHeight="1">
      <c r="A8"/>
      <c r="B8" s="328" t="s">
        <v>197</v>
      </c>
      <c r="C8" s="329"/>
      <c r="D8" s="328" t="s">
        <v>5</v>
      </c>
      <c r="E8" s="329"/>
      <c r="F8" s="328" t="s">
        <v>198</v>
      </c>
      <c r="G8" s="329"/>
      <c r="H8" s="328" t="s">
        <v>6</v>
      </c>
      <c r="I8" s="329"/>
      <c r="J8" s="328" t="s">
        <v>7</v>
      </c>
      <c r="K8" s="329"/>
    </row>
    <row r="9" spans="1:13" s="11" customFormat="1" ht="13.5" customHeight="1">
      <c r="A9" s="8"/>
      <c r="B9" s="142" t="s">
        <v>8</v>
      </c>
      <c r="C9" s="143" t="s">
        <v>9</v>
      </c>
      <c r="D9" s="142" t="s">
        <v>8</v>
      </c>
      <c r="E9" s="143" t="s">
        <v>9</v>
      </c>
      <c r="F9" s="142" t="s">
        <v>8</v>
      </c>
      <c r="G9" s="143" t="s">
        <v>9</v>
      </c>
      <c r="H9" s="142" t="s">
        <v>8</v>
      </c>
      <c r="I9" s="143" t="s">
        <v>9</v>
      </c>
      <c r="J9" s="142" t="s">
        <v>8</v>
      </c>
      <c r="K9" s="143" t="s">
        <v>9</v>
      </c>
    </row>
    <row r="10" spans="1:13">
      <c r="A10" s="12" t="s">
        <v>75</v>
      </c>
      <c r="B10" s="18"/>
      <c r="C10" s="7"/>
      <c r="D10" s="7"/>
      <c r="E10" s="7"/>
      <c r="F10" s="7"/>
      <c r="G10" s="7"/>
      <c r="H10" s="7"/>
      <c r="I10" s="7"/>
      <c r="J10" s="7"/>
      <c r="K10" s="13"/>
    </row>
    <row r="11" spans="1:13">
      <c r="A11" s="15" t="s">
        <v>10</v>
      </c>
      <c r="B11" s="251">
        <v>10.86824</v>
      </c>
      <c r="C11" s="255">
        <v>3.8500000000000001E-5</v>
      </c>
      <c r="D11" s="252">
        <v>2.3554029999999999</v>
      </c>
      <c r="E11" s="255">
        <v>9.1883500000000007E-2</v>
      </c>
      <c r="F11" s="252">
        <v>39.579129999999999</v>
      </c>
      <c r="G11" s="255">
        <v>0</v>
      </c>
      <c r="H11" s="252">
        <v>47.472181999999997</v>
      </c>
      <c r="I11" s="255">
        <v>0</v>
      </c>
      <c r="J11" s="252">
        <v>17.920316</v>
      </c>
      <c r="K11" s="256">
        <v>1.301E-13</v>
      </c>
    </row>
    <row r="12" spans="1:13" ht="12.75" customHeight="1">
      <c r="A12" s="15" t="s">
        <v>11</v>
      </c>
      <c r="B12" s="251">
        <v>24.642969999999998</v>
      </c>
      <c r="C12" s="255">
        <v>0</v>
      </c>
      <c r="D12" s="252">
        <v>1.343005</v>
      </c>
      <c r="E12" s="255">
        <v>0.27377669999999998</v>
      </c>
      <c r="F12" s="252">
        <v>35.04795</v>
      </c>
      <c r="G12" s="255">
        <v>0</v>
      </c>
      <c r="H12" s="252">
        <v>41.967168999999998</v>
      </c>
      <c r="I12" s="255">
        <v>0</v>
      </c>
      <c r="J12" s="252">
        <v>20.243857999999999</v>
      </c>
      <c r="K12" s="256">
        <v>1.3100000000000001E-14</v>
      </c>
    </row>
    <row r="13" spans="1:13">
      <c r="A13" s="15" t="s">
        <v>12</v>
      </c>
      <c r="B13" s="251">
        <v>10.674049999999999</v>
      </c>
      <c r="C13" s="255">
        <v>6.2475999999999998E-9</v>
      </c>
      <c r="D13" s="252">
        <v>2.8175699999999999</v>
      </c>
      <c r="E13" s="255">
        <v>8.5938000000000004E-3</v>
      </c>
      <c r="F13" s="252">
        <v>34.325710000000001</v>
      </c>
      <c r="G13" s="255">
        <v>0</v>
      </c>
      <c r="H13" s="252">
        <v>61.992738000000003</v>
      </c>
      <c r="I13" s="255">
        <v>0</v>
      </c>
      <c r="J13" s="252">
        <v>19.891833999999999</v>
      </c>
      <c r="K13" s="256">
        <v>0</v>
      </c>
    </row>
    <row r="14" spans="1:13">
      <c r="A14" s="89" t="s">
        <v>76</v>
      </c>
      <c r="B14" s="251">
        <v>19.498149999999999</v>
      </c>
      <c r="C14" s="255">
        <v>1.4974000000000001E-6</v>
      </c>
      <c r="D14" s="252">
        <v>6.906752</v>
      </c>
      <c r="E14" s="255">
        <v>3.7000000000000002E-3</v>
      </c>
      <c r="F14" s="252" t="s">
        <v>22</v>
      </c>
      <c r="G14" s="255" t="s">
        <v>22</v>
      </c>
      <c r="H14" s="252">
        <v>60.501485000000002</v>
      </c>
      <c r="I14" s="255">
        <v>0</v>
      </c>
      <c r="J14" s="252">
        <v>23.070409000000001</v>
      </c>
      <c r="K14" s="256">
        <v>4.2583E-7</v>
      </c>
    </row>
    <row r="15" spans="1:13">
      <c r="A15" s="15" t="s">
        <v>13</v>
      </c>
      <c r="B15" s="251">
        <v>14.277279999999999</v>
      </c>
      <c r="C15" s="255">
        <v>1.5860999999999999E-6</v>
      </c>
      <c r="D15" s="252">
        <v>1.390315</v>
      </c>
      <c r="E15" s="255">
        <v>0.38923809999999998</v>
      </c>
      <c r="F15" s="252">
        <v>5.7709140000000003</v>
      </c>
      <c r="G15" s="255">
        <v>0.2422716</v>
      </c>
      <c r="H15" s="252">
        <v>50.176220000000001</v>
      </c>
      <c r="I15" s="255">
        <v>0</v>
      </c>
      <c r="J15" s="252">
        <v>18.784580999999999</v>
      </c>
      <c r="K15" s="256">
        <v>8.9453000000000006E-6</v>
      </c>
    </row>
    <row r="16" spans="1:13">
      <c r="A16" s="15" t="s">
        <v>14</v>
      </c>
      <c r="B16" s="251">
        <v>22.177379999999999</v>
      </c>
      <c r="C16" s="255">
        <v>0</v>
      </c>
      <c r="D16" s="252">
        <v>1.0897539999999999</v>
      </c>
      <c r="E16" s="255">
        <v>0.35288540000000002</v>
      </c>
      <c r="F16" s="252">
        <v>46.14828</v>
      </c>
      <c r="G16" s="255">
        <v>0</v>
      </c>
      <c r="H16" s="252">
        <v>46.620483</v>
      </c>
      <c r="I16" s="255">
        <v>0</v>
      </c>
      <c r="J16" s="252">
        <v>17.877230000000001</v>
      </c>
      <c r="K16" s="256">
        <v>0</v>
      </c>
    </row>
    <row r="17" spans="1:11">
      <c r="A17" s="15" t="s">
        <v>32</v>
      </c>
      <c r="B17" s="251">
        <v>3.9894280000000002</v>
      </c>
      <c r="C17" s="255">
        <v>0.13586300000000001</v>
      </c>
      <c r="D17" s="252">
        <v>2.5702530000000001</v>
      </c>
      <c r="E17" s="255">
        <v>0.1134061</v>
      </c>
      <c r="F17" s="252">
        <v>37.831479999999999</v>
      </c>
      <c r="G17" s="255">
        <v>1.346E-13</v>
      </c>
      <c r="H17" s="252">
        <v>44.811551999999999</v>
      </c>
      <c r="I17" s="255">
        <v>0</v>
      </c>
      <c r="J17" s="252">
        <v>29.569275999999999</v>
      </c>
      <c r="K17" s="256">
        <v>0</v>
      </c>
    </row>
    <row r="18" spans="1:11">
      <c r="A18" s="15" t="s">
        <v>15</v>
      </c>
      <c r="B18" s="251">
        <v>14.60216</v>
      </c>
      <c r="C18" s="255">
        <v>4.6900000000000003E-10</v>
      </c>
      <c r="D18" s="252">
        <v>0.36699100000000001</v>
      </c>
      <c r="E18" s="255">
        <v>0.75425339999999996</v>
      </c>
      <c r="F18" s="252">
        <v>17.087409999999998</v>
      </c>
      <c r="G18" s="255">
        <v>3.5809999999999998E-4</v>
      </c>
      <c r="H18" s="252">
        <v>40.721342999999997</v>
      </c>
      <c r="I18" s="255">
        <v>0</v>
      </c>
      <c r="J18" s="252">
        <v>13.409791</v>
      </c>
      <c r="K18" s="256">
        <v>3.1059999999999999E-12</v>
      </c>
    </row>
    <row r="19" spans="1:11">
      <c r="A19" s="15" t="s">
        <v>16</v>
      </c>
      <c r="B19" s="251">
        <v>37.578519999999997</v>
      </c>
      <c r="C19" s="255">
        <v>0</v>
      </c>
      <c r="D19" s="252">
        <v>0.99231800000000003</v>
      </c>
      <c r="E19" s="255">
        <v>0.49496059999999997</v>
      </c>
      <c r="F19" s="252">
        <v>52.628660000000004</v>
      </c>
      <c r="G19" s="255">
        <v>5.5616000000000003E-9</v>
      </c>
      <c r="H19" s="252">
        <v>44.392285000000001</v>
      </c>
      <c r="I19" s="255">
        <v>0</v>
      </c>
      <c r="J19" s="252">
        <v>20.240178</v>
      </c>
      <c r="K19" s="256">
        <v>3.3309999999999999E-14</v>
      </c>
    </row>
    <row r="20" spans="1:11">
      <c r="A20" s="15" t="s">
        <v>31</v>
      </c>
      <c r="B20" s="251">
        <v>19.583639999999999</v>
      </c>
      <c r="C20" s="255">
        <v>5.7409999999999999E-12</v>
      </c>
      <c r="D20" s="252">
        <v>5.3484990000000003</v>
      </c>
      <c r="E20" s="255">
        <v>2.8600000000000001E-5</v>
      </c>
      <c r="F20" s="252">
        <v>50.684359999999998</v>
      </c>
      <c r="G20" s="255">
        <v>0</v>
      </c>
      <c r="H20" s="252">
        <v>52.416454000000002</v>
      </c>
      <c r="I20" s="255">
        <v>0</v>
      </c>
      <c r="J20" s="252">
        <v>18.27779</v>
      </c>
      <c r="K20" s="256">
        <v>2.687E-14</v>
      </c>
    </row>
    <row r="21" spans="1:11">
      <c r="A21" s="15" t="s">
        <v>17</v>
      </c>
      <c r="B21" s="251">
        <v>18.236239999999999</v>
      </c>
      <c r="C21" s="255">
        <v>2.2200000000000001E-16</v>
      </c>
      <c r="D21" s="252">
        <v>0.89026899999999998</v>
      </c>
      <c r="E21" s="255">
        <v>0.31450210000000001</v>
      </c>
      <c r="F21" s="252">
        <v>36.116610000000001</v>
      </c>
      <c r="G21" s="255">
        <v>0</v>
      </c>
      <c r="H21" s="252">
        <v>53.924942000000001</v>
      </c>
      <c r="I21" s="255">
        <v>0</v>
      </c>
      <c r="J21" s="252">
        <v>20.303083999999998</v>
      </c>
      <c r="K21" s="256">
        <v>0</v>
      </c>
    </row>
    <row r="22" spans="1:11">
      <c r="A22" s="15" t="s">
        <v>18</v>
      </c>
      <c r="B22" s="251">
        <v>26.8324</v>
      </c>
      <c r="C22" s="255">
        <v>0</v>
      </c>
      <c r="D22" s="252">
        <v>1.3067679999999999</v>
      </c>
      <c r="E22" s="255">
        <v>0.34977809999999998</v>
      </c>
      <c r="F22" s="252">
        <v>30.483529999999998</v>
      </c>
      <c r="G22" s="255">
        <v>0</v>
      </c>
      <c r="H22" s="252">
        <v>54.849276000000003</v>
      </c>
      <c r="I22" s="255">
        <v>0</v>
      </c>
      <c r="J22" s="252">
        <v>22.671949000000001</v>
      </c>
      <c r="K22" s="256">
        <v>8.5910000000000004E-11</v>
      </c>
    </row>
    <row r="23" spans="1:11">
      <c r="A23" s="89" t="s">
        <v>77</v>
      </c>
      <c r="B23" s="251">
        <v>-8.2783169999999995</v>
      </c>
      <c r="C23" s="255">
        <v>1.14717E-2</v>
      </c>
      <c r="D23" s="252">
        <v>-4.7879904</v>
      </c>
      <c r="E23" s="255">
        <v>7.8340000000000007E-3</v>
      </c>
      <c r="F23" s="252">
        <v>20.728809999999999</v>
      </c>
      <c r="G23" s="255">
        <v>2.7129999999999998E-4</v>
      </c>
      <c r="H23" s="252">
        <v>30.633883000000001</v>
      </c>
      <c r="I23" s="255">
        <v>2.6180000000000001E-13</v>
      </c>
      <c r="J23" s="252">
        <v>26.247166</v>
      </c>
      <c r="K23" s="256">
        <v>2.7429999999999999E-12</v>
      </c>
    </row>
    <row r="24" spans="1:11">
      <c r="A24" s="15" t="s">
        <v>19</v>
      </c>
      <c r="B24" s="251">
        <v>6.7135300000000004</v>
      </c>
      <c r="C24" s="255">
        <v>2.1706E-3</v>
      </c>
      <c r="D24" s="252">
        <v>5.5837940000000001</v>
      </c>
      <c r="E24" s="255">
        <v>4.7200000000000002E-5</v>
      </c>
      <c r="F24" s="252">
        <v>31.443470000000001</v>
      </c>
      <c r="G24" s="255">
        <v>0</v>
      </c>
      <c r="H24" s="252">
        <v>52.550009000000003</v>
      </c>
      <c r="I24" s="255">
        <v>0</v>
      </c>
      <c r="J24" s="252">
        <v>19.540240000000001</v>
      </c>
      <c r="K24" s="256">
        <v>2.9749999999999999E-14</v>
      </c>
    </row>
    <row r="25" spans="1:11">
      <c r="A25" s="89" t="s">
        <v>78</v>
      </c>
      <c r="B25" s="251">
        <v>21.643000000000001</v>
      </c>
      <c r="C25" s="255">
        <v>2.0100000000000001E-12</v>
      </c>
      <c r="D25" s="252">
        <v>3.2930069999999998</v>
      </c>
      <c r="E25" s="255">
        <v>2.5860999999999999E-2</v>
      </c>
      <c r="F25" s="252">
        <v>16.41264</v>
      </c>
      <c r="G25" s="255">
        <v>4.5789999999999999E-10</v>
      </c>
      <c r="H25" s="252">
        <v>56.323118000000001</v>
      </c>
      <c r="I25" s="255">
        <v>0</v>
      </c>
      <c r="J25" s="252">
        <v>35.441088999999998</v>
      </c>
      <c r="K25" s="256">
        <v>0</v>
      </c>
    </row>
    <row r="26" spans="1:11">
      <c r="A26" s="15" t="s">
        <v>20</v>
      </c>
      <c r="B26" s="251">
        <v>11.80672</v>
      </c>
      <c r="C26" s="255">
        <v>4.5899999999999998E-5</v>
      </c>
      <c r="D26" s="252">
        <v>-0.86323530000000004</v>
      </c>
      <c r="E26" s="255">
        <v>0.59111950000000002</v>
      </c>
      <c r="F26" s="252">
        <v>31.650110000000002</v>
      </c>
      <c r="G26" s="255">
        <v>3.1669999999999999E-11</v>
      </c>
      <c r="H26" s="252">
        <v>39.075642999999999</v>
      </c>
      <c r="I26" s="255">
        <v>0</v>
      </c>
      <c r="J26" s="252">
        <v>20.938029</v>
      </c>
      <c r="K26" s="256">
        <v>6.5894E-7</v>
      </c>
    </row>
    <row r="27" spans="1:11">
      <c r="A27" s="15" t="s">
        <v>21</v>
      </c>
      <c r="B27" s="251">
        <v>23.002970000000001</v>
      </c>
      <c r="C27" s="255">
        <v>3.2199999999999998E-14</v>
      </c>
      <c r="D27" s="252">
        <v>3.219414</v>
      </c>
      <c r="E27" s="255">
        <v>1.0126E-2</v>
      </c>
      <c r="F27" s="252" t="s">
        <v>22</v>
      </c>
      <c r="G27" s="255" t="s">
        <v>22</v>
      </c>
      <c r="H27" s="252">
        <v>40.888142000000002</v>
      </c>
      <c r="I27" s="255">
        <v>0</v>
      </c>
      <c r="J27" s="252">
        <v>10.764302000000001</v>
      </c>
      <c r="K27" s="256">
        <v>8.9516999999999994E-8</v>
      </c>
    </row>
    <row r="28" spans="1:11">
      <c r="A28" s="15" t="s">
        <v>23</v>
      </c>
      <c r="B28" s="251">
        <v>19.525480000000002</v>
      </c>
      <c r="C28" s="255">
        <v>3.0640000000000002E-14</v>
      </c>
      <c r="D28" s="252">
        <v>3.627586</v>
      </c>
      <c r="E28" s="255">
        <v>4.9839999999999997E-4</v>
      </c>
      <c r="F28" s="252">
        <v>56.345149999999997</v>
      </c>
      <c r="G28" s="255">
        <v>5.3491000000000002E-7</v>
      </c>
      <c r="H28" s="252">
        <v>46.442297000000003</v>
      </c>
      <c r="I28" s="255">
        <v>0</v>
      </c>
      <c r="J28" s="252">
        <v>11.749760999999999</v>
      </c>
      <c r="K28" s="256">
        <v>3.6539999999999997E-11</v>
      </c>
    </row>
    <row r="29" spans="1:11">
      <c r="A29" s="15" t="s">
        <v>24</v>
      </c>
      <c r="B29" s="251">
        <v>24.19004</v>
      </c>
      <c r="C29" s="255">
        <v>0</v>
      </c>
      <c r="D29" s="252">
        <v>3.8768509999999998</v>
      </c>
      <c r="E29" s="255">
        <v>1.8675E-3</v>
      </c>
      <c r="F29" s="252">
        <v>44.554220000000001</v>
      </c>
      <c r="G29" s="255">
        <v>0</v>
      </c>
      <c r="H29" s="252">
        <v>50.206986000000001</v>
      </c>
      <c r="I29" s="255">
        <v>0</v>
      </c>
      <c r="J29" s="252">
        <v>14.993722</v>
      </c>
      <c r="K29" s="256">
        <v>2.8929999999999999E-13</v>
      </c>
    </row>
    <row r="30" spans="1:11">
      <c r="A30" s="89" t="s">
        <v>79</v>
      </c>
      <c r="B30" s="251">
        <v>11.284319999999999</v>
      </c>
      <c r="C30" s="255">
        <v>1.3200000000000001E-5</v>
      </c>
      <c r="D30" s="252">
        <v>1.20469</v>
      </c>
      <c r="E30" s="255">
        <v>0.34450639999999999</v>
      </c>
      <c r="F30" s="252">
        <v>33.203189999999999</v>
      </c>
      <c r="G30" s="255">
        <v>0</v>
      </c>
      <c r="H30" s="252">
        <v>46.018599000000002</v>
      </c>
      <c r="I30" s="255">
        <v>0</v>
      </c>
      <c r="J30" s="252">
        <v>18.517506999999998</v>
      </c>
      <c r="K30" s="256">
        <v>0</v>
      </c>
    </row>
    <row r="31" spans="1:11">
      <c r="A31" s="15" t="s">
        <v>33</v>
      </c>
      <c r="B31" s="251">
        <v>5.1908269999999996</v>
      </c>
      <c r="C31" s="255">
        <v>0.1408094</v>
      </c>
      <c r="D31" s="252">
        <v>5.7207730000000003</v>
      </c>
      <c r="E31" s="255">
        <v>3.2489999999999998E-4</v>
      </c>
      <c r="F31" s="252">
        <v>34.443809999999999</v>
      </c>
      <c r="G31" s="255">
        <v>1.1199999999999999E-5</v>
      </c>
      <c r="H31" s="252">
        <v>49.047229000000002</v>
      </c>
      <c r="I31" s="255">
        <v>0</v>
      </c>
      <c r="J31" s="252">
        <v>21.080304999999999</v>
      </c>
      <c r="K31" s="256">
        <v>1.8542000000000001E-9</v>
      </c>
    </row>
    <row r="32" spans="1:11">
      <c r="A32" s="15" t="s">
        <v>25</v>
      </c>
      <c r="B32" s="251">
        <v>22.099250000000001</v>
      </c>
      <c r="C32" s="255">
        <v>2.0430000000000001E-14</v>
      </c>
      <c r="D32" s="252">
        <v>5.9185739999999996</v>
      </c>
      <c r="E32" s="255">
        <v>1.11E-5</v>
      </c>
      <c r="F32" s="252">
        <v>46.718800000000002</v>
      </c>
      <c r="G32" s="255">
        <v>0</v>
      </c>
      <c r="H32" s="252">
        <v>40.337587999999997</v>
      </c>
      <c r="I32" s="255">
        <v>0</v>
      </c>
      <c r="J32" s="252">
        <v>19.124715999999999</v>
      </c>
      <c r="K32" s="256">
        <v>2.2200000000000001E-16</v>
      </c>
    </row>
    <row r="33" spans="1:11">
      <c r="A33" s="15" t="s">
        <v>26</v>
      </c>
      <c r="B33" s="251">
        <v>6.4720120000000003</v>
      </c>
      <c r="C33" s="255">
        <v>8.3204000000000004E-3</v>
      </c>
      <c r="D33" s="252">
        <v>-3.7299910000000001</v>
      </c>
      <c r="E33" s="255">
        <v>8.6058000000000003E-3</v>
      </c>
      <c r="F33" s="252" t="s">
        <v>22</v>
      </c>
      <c r="G33" s="255" t="s">
        <v>22</v>
      </c>
      <c r="H33" s="252">
        <v>56.266846999999999</v>
      </c>
      <c r="I33" s="255">
        <v>0</v>
      </c>
      <c r="J33" s="252">
        <v>24.270040999999999</v>
      </c>
      <c r="K33" s="256">
        <v>7.4940000000000002E-12</v>
      </c>
    </row>
    <row r="34" spans="1:11">
      <c r="A34" s="15" t="s">
        <v>27</v>
      </c>
      <c r="B34" s="251">
        <v>-1.0583471</v>
      </c>
      <c r="C34" s="255">
        <v>0.57457899999999995</v>
      </c>
      <c r="D34" s="252">
        <v>-1.9099134</v>
      </c>
      <c r="E34" s="255">
        <v>8.7887400000000004E-2</v>
      </c>
      <c r="F34" s="252">
        <v>-1.3878368000000001</v>
      </c>
      <c r="G34" s="255">
        <v>0.80552049999999997</v>
      </c>
      <c r="H34" s="252">
        <v>43.806784</v>
      </c>
      <c r="I34" s="255">
        <v>0</v>
      </c>
      <c r="J34" s="252">
        <v>24.775725000000001</v>
      </c>
      <c r="K34" s="256">
        <v>0</v>
      </c>
    </row>
    <row r="35" spans="1:11">
      <c r="A35" s="89" t="s">
        <v>80</v>
      </c>
      <c r="B35" s="251">
        <v>17.550830000000001</v>
      </c>
      <c r="C35" s="255">
        <v>1.1709999999999999E-10</v>
      </c>
      <c r="D35" s="252">
        <v>-0.2175908</v>
      </c>
      <c r="E35" s="255">
        <v>0.86686719999999995</v>
      </c>
      <c r="F35" s="252">
        <v>15.986409999999999</v>
      </c>
      <c r="G35" s="255">
        <v>2.3535E-7</v>
      </c>
      <c r="H35" s="252">
        <v>50.388562999999998</v>
      </c>
      <c r="I35" s="255">
        <v>0</v>
      </c>
      <c r="J35" s="252">
        <v>23.30688</v>
      </c>
      <c r="K35" s="256">
        <v>0</v>
      </c>
    </row>
    <row r="36" spans="1:11">
      <c r="A36" s="15" t="s">
        <v>28</v>
      </c>
      <c r="B36" s="251">
        <v>23.83989</v>
      </c>
      <c r="C36" s="255">
        <v>4.4409999999999996E-16</v>
      </c>
      <c r="D36" s="252">
        <v>5.8701040000000004</v>
      </c>
      <c r="E36" s="255">
        <v>1.01E-5</v>
      </c>
      <c r="F36" s="252">
        <v>36.907170000000001</v>
      </c>
      <c r="G36" s="255">
        <v>1.8650000000000001E-14</v>
      </c>
      <c r="H36" s="252">
        <v>46.468086999999997</v>
      </c>
      <c r="I36" s="255">
        <v>0</v>
      </c>
      <c r="J36" s="252">
        <v>16.730899000000001</v>
      </c>
      <c r="K36" s="256">
        <v>2.3909999999999998E-12</v>
      </c>
    </row>
    <row r="37" spans="1:11">
      <c r="A37" s="15" t="s">
        <v>29</v>
      </c>
      <c r="B37" s="251">
        <v>17.494869999999999</v>
      </c>
      <c r="C37" s="255">
        <v>1.066E-10</v>
      </c>
      <c r="D37" s="252">
        <v>3.955765</v>
      </c>
      <c r="E37" s="255">
        <v>1.25205E-2</v>
      </c>
      <c r="F37" s="252">
        <v>56.728230000000003</v>
      </c>
      <c r="G37" s="255">
        <v>0</v>
      </c>
      <c r="H37" s="252">
        <v>51.557084000000003</v>
      </c>
      <c r="I37" s="255">
        <v>0</v>
      </c>
      <c r="J37" s="252">
        <v>16.097961999999999</v>
      </c>
      <c r="K37" s="256">
        <v>7.3390000000000003E-13</v>
      </c>
    </row>
    <row r="38" spans="1:11">
      <c r="A38" s="89" t="s">
        <v>81</v>
      </c>
      <c r="B38" s="251">
        <v>19.86862</v>
      </c>
      <c r="C38" s="255">
        <v>3.0646000000000001E-7</v>
      </c>
      <c r="D38" s="252">
        <v>6.9856600000000002</v>
      </c>
      <c r="E38" s="255">
        <v>2.5819999999999999E-4</v>
      </c>
      <c r="F38" s="252" t="s">
        <v>22</v>
      </c>
      <c r="G38" s="255" t="s">
        <v>22</v>
      </c>
      <c r="H38" s="252">
        <v>39.101641999999998</v>
      </c>
      <c r="I38" s="255">
        <v>0</v>
      </c>
      <c r="J38" s="252">
        <v>14.383834</v>
      </c>
      <c r="K38" s="256">
        <v>1.2554E-3</v>
      </c>
    </row>
    <row r="39" spans="1:11">
      <c r="A39" s="15" t="s">
        <v>30</v>
      </c>
      <c r="B39" s="251">
        <v>6.8580740000000002</v>
      </c>
      <c r="C39" s="255">
        <v>1.75E-3</v>
      </c>
      <c r="D39" s="252">
        <v>1.254389</v>
      </c>
      <c r="E39" s="255">
        <v>0.38367830000000003</v>
      </c>
      <c r="F39" s="252">
        <v>31.32133</v>
      </c>
      <c r="G39" s="255">
        <v>0</v>
      </c>
      <c r="H39" s="252">
        <v>63.568412000000002</v>
      </c>
      <c r="I39" s="255">
        <v>0</v>
      </c>
      <c r="J39" s="252">
        <v>28.956043999999999</v>
      </c>
      <c r="K39" s="256">
        <v>0</v>
      </c>
    </row>
    <row r="40" spans="1:11">
      <c r="A40" s="18"/>
      <c r="B40" s="251"/>
      <c r="C40" s="255"/>
      <c r="D40" s="252"/>
      <c r="E40" s="255"/>
      <c r="F40" s="252"/>
      <c r="G40" s="255"/>
      <c r="H40" s="252"/>
      <c r="I40" s="255"/>
      <c r="J40" s="252"/>
      <c r="K40" s="256"/>
    </row>
    <row r="41" spans="1:11">
      <c r="A41" s="14" t="s">
        <v>143</v>
      </c>
      <c r="B41" s="253">
        <v>15.55739</v>
      </c>
      <c r="C41" s="255">
        <v>1.75E-3</v>
      </c>
      <c r="D41" s="254">
        <v>2.288958</v>
      </c>
      <c r="E41" s="255">
        <v>0.38367830000000003</v>
      </c>
      <c r="F41" s="254">
        <v>33.63038148799999</v>
      </c>
      <c r="G41" s="255">
        <v>0</v>
      </c>
      <c r="H41" s="254">
        <v>48.363002000000002</v>
      </c>
      <c r="I41" s="255">
        <v>0</v>
      </c>
      <c r="J41" s="254">
        <v>20.316500999999999</v>
      </c>
      <c r="K41" s="256">
        <v>0</v>
      </c>
    </row>
    <row r="42" spans="1:11">
      <c r="A42" s="270"/>
      <c r="B42" s="271"/>
      <c r="C42" s="272"/>
      <c r="D42" s="272"/>
      <c r="E42" s="272"/>
      <c r="F42" s="272"/>
      <c r="G42" s="272"/>
      <c r="H42" s="272"/>
      <c r="I42" s="272"/>
      <c r="J42" s="272"/>
      <c r="K42" s="273"/>
    </row>
    <row r="43" spans="1:11">
      <c r="A43" s="21" t="s">
        <v>35</v>
      </c>
      <c r="B43" s="257"/>
      <c r="C43" s="255"/>
      <c r="D43" s="258"/>
      <c r="E43" s="255"/>
      <c r="F43" s="258"/>
      <c r="G43" s="255"/>
      <c r="H43" s="258"/>
      <c r="I43" s="255"/>
      <c r="J43" s="258"/>
      <c r="K43" s="256"/>
    </row>
    <row r="44" spans="1:11" ht="12.75" customHeight="1">
      <c r="A44" s="15" t="s">
        <v>252</v>
      </c>
      <c r="B44" s="251">
        <v>1.3778520000000001</v>
      </c>
      <c r="C44" s="255">
        <v>0.57907810000000004</v>
      </c>
      <c r="D44" s="252">
        <v>-1.2605458</v>
      </c>
      <c r="E44" s="255">
        <v>0.40239520000000001</v>
      </c>
      <c r="F44" s="252">
        <v>27.205929999999999</v>
      </c>
      <c r="G44" s="255">
        <v>3.8149999999999998E-10</v>
      </c>
      <c r="H44" s="252">
        <v>31.534331000000002</v>
      </c>
      <c r="I44" s="255">
        <v>0</v>
      </c>
      <c r="J44" s="252">
        <v>13.471052999999999</v>
      </c>
      <c r="K44" s="256">
        <v>9.1932000000000006E-8</v>
      </c>
    </row>
    <row r="45" spans="1:11" ht="12.75" customHeight="1">
      <c r="A45" s="89" t="s">
        <v>82</v>
      </c>
      <c r="B45" s="251">
        <v>7.9069409999999998</v>
      </c>
      <c r="C45" s="255">
        <v>6.9756000000000002E-3</v>
      </c>
      <c r="D45" s="252">
        <v>8.7017279999999992</v>
      </c>
      <c r="E45" s="255">
        <v>4.9585E-6</v>
      </c>
      <c r="F45" s="252" t="s">
        <v>22</v>
      </c>
      <c r="G45" s="255" t="s">
        <v>22</v>
      </c>
      <c r="H45" s="252">
        <v>56.591861999999999</v>
      </c>
      <c r="I45" s="255">
        <v>0</v>
      </c>
      <c r="J45" s="252">
        <v>42.528652000000001</v>
      </c>
      <c r="K45" s="256">
        <v>1.4747000000000001E-7</v>
      </c>
    </row>
    <row r="46" spans="1:11" ht="12.75" customHeight="1">
      <c r="A46" s="89" t="s">
        <v>83</v>
      </c>
      <c r="B46" s="251">
        <v>6.4836470000000004</v>
      </c>
      <c r="C46" s="255">
        <v>8.6041999999999993E-3</v>
      </c>
      <c r="D46" s="252">
        <v>-2.481026</v>
      </c>
      <c r="E46" s="255">
        <v>0.11334760000000001</v>
      </c>
      <c r="F46" s="252">
        <v>11.645949999999999</v>
      </c>
      <c r="G46" s="255">
        <v>0.19428229999999999</v>
      </c>
      <c r="H46" s="252">
        <v>33.532643999999998</v>
      </c>
      <c r="I46" s="255">
        <v>4.3229999999999999E-13</v>
      </c>
      <c r="J46" s="252">
        <v>16.175274999999999</v>
      </c>
      <c r="K46" s="256">
        <v>4.2073000000000002E-8</v>
      </c>
    </row>
    <row r="47" spans="1:11" ht="12.75" customHeight="1">
      <c r="A47" s="94" t="s">
        <v>253</v>
      </c>
      <c r="B47" s="22" t="s">
        <v>36</v>
      </c>
      <c r="C47" s="238" t="s">
        <v>36</v>
      </c>
      <c r="D47" s="22" t="s">
        <v>36</v>
      </c>
      <c r="E47" s="238" t="s">
        <v>36</v>
      </c>
      <c r="F47" s="22" t="s">
        <v>36</v>
      </c>
      <c r="G47" s="238" t="s">
        <v>36</v>
      </c>
      <c r="H47" s="22" t="s">
        <v>36</v>
      </c>
      <c r="I47" s="238" t="s">
        <v>36</v>
      </c>
      <c r="J47" s="22" t="s">
        <v>36</v>
      </c>
      <c r="K47" s="239" t="s">
        <v>36</v>
      </c>
    </row>
    <row r="48" spans="1:11" ht="12.75" customHeight="1">
      <c r="A48" s="92" t="s">
        <v>84</v>
      </c>
      <c r="B48" s="158">
        <v>21.526150000000001</v>
      </c>
      <c r="C48" s="24">
        <v>1.642E-11</v>
      </c>
      <c r="D48" s="23">
        <v>2.753279</v>
      </c>
      <c r="E48" s="24">
        <v>2.5228899999999999E-2</v>
      </c>
      <c r="F48" s="23">
        <v>21.7972</v>
      </c>
      <c r="G48" s="24">
        <v>6.6610000000000002E-16</v>
      </c>
      <c r="H48" s="23">
        <v>91.213915</v>
      </c>
      <c r="I48" s="24">
        <v>0</v>
      </c>
      <c r="J48" s="23">
        <v>20.312339999999999</v>
      </c>
      <c r="K48" s="25">
        <v>6.6610000000000002E-16</v>
      </c>
    </row>
    <row r="49" spans="1:15" ht="85.5" customHeight="1">
      <c r="A49" s="331" t="s">
        <v>254</v>
      </c>
      <c r="B49" s="331"/>
      <c r="C49" s="331"/>
      <c r="D49" s="331"/>
      <c r="E49" s="331"/>
      <c r="F49" s="331"/>
      <c r="G49" s="331"/>
      <c r="H49" s="331"/>
      <c r="I49" s="331"/>
      <c r="J49" s="331"/>
      <c r="K49" s="331"/>
    </row>
    <row r="50" spans="1:15">
      <c r="A50" s="330" t="s">
        <v>281</v>
      </c>
      <c r="B50" s="330"/>
      <c r="C50" s="330"/>
      <c r="D50" s="330"/>
      <c r="E50" s="330"/>
      <c r="F50" s="330"/>
      <c r="G50" s="330"/>
      <c r="H50" s="330"/>
      <c r="I50" s="330"/>
      <c r="J50" s="330"/>
      <c r="K50" s="330"/>
      <c r="L50" s="274"/>
      <c r="M50" s="274"/>
      <c r="N50" s="274"/>
      <c r="O50" s="274"/>
    </row>
    <row r="51" spans="1:15">
      <c r="A51" s="327" t="s">
        <v>255</v>
      </c>
      <c r="B51" s="327"/>
      <c r="C51" s="327"/>
      <c r="D51" s="327"/>
      <c r="E51" s="327"/>
      <c r="F51" s="327"/>
      <c r="G51" s="327"/>
      <c r="H51" s="327"/>
      <c r="I51" s="327"/>
      <c r="J51" s="327"/>
      <c r="K51" s="327"/>
    </row>
    <row r="52" spans="1:15" ht="12.75" customHeight="1">
      <c r="A52" s="327"/>
      <c r="B52" s="327"/>
      <c r="C52" s="327"/>
      <c r="D52" s="327"/>
      <c r="E52" s="327"/>
      <c r="F52" s="327"/>
      <c r="G52" s="327"/>
      <c r="H52" s="327"/>
      <c r="I52" s="327"/>
      <c r="J52" s="327"/>
      <c r="K52" s="327"/>
    </row>
    <row r="53" spans="1:15" ht="30.75" customHeight="1">
      <c r="A53" s="327"/>
      <c r="B53" s="327"/>
      <c r="C53" s="327"/>
      <c r="D53" s="327"/>
      <c r="E53" s="327"/>
      <c r="F53" s="327"/>
      <c r="G53" s="327"/>
      <c r="H53" s="327"/>
      <c r="I53" s="327"/>
      <c r="J53" s="327"/>
      <c r="K53" s="327"/>
    </row>
    <row r="54" spans="1:15" ht="18" customHeight="1">
      <c r="A54" s="26" t="s">
        <v>257</v>
      </c>
      <c r="B54" s="27"/>
    </row>
  </sheetData>
  <mergeCells count="14">
    <mergeCell ref="A2:K2"/>
    <mergeCell ref="B7:C7"/>
    <mergeCell ref="D7:E7"/>
    <mergeCell ref="F7:G7"/>
    <mergeCell ref="H7:I7"/>
    <mergeCell ref="J7:K7"/>
    <mergeCell ref="A51:K53"/>
    <mergeCell ref="B8:C8"/>
    <mergeCell ref="D8:E8"/>
    <mergeCell ref="F8:G8"/>
    <mergeCell ref="H8:I8"/>
    <mergeCell ref="J8:K8"/>
    <mergeCell ref="A50:K50"/>
    <mergeCell ref="A49:K49"/>
  </mergeCells>
  <pageMargins left="0.7" right="0.7" top="0.75" bottom="0.75" header="0.3" footer="0.3"/>
  <pageSetup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W54"/>
  <sheetViews>
    <sheetView zoomScaleNormal="100" workbookViewId="0">
      <selection activeCell="A2" sqref="A2:W4"/>
    </sheetView>
  </sheetViews>
  <sheetFormatPr defaultRowHeight="12.75"/>
  <cols>
    <col min="1" max="1" width="14.7109375" style="2" customWidth="1"/>
    <col min="2" max="23" width="6.28515625" style="2" customWidth="1"/>
    <col min="24" max="16384" width="9.140625" style="2"/>
  </cols>
  <sheetData>
    <row r="1" spans="1:23">
      <c r="A1" s="1" t="s">
        <v>246</v>
      </c>
      <c r="B1" s="1"/>
      <c r="C1" s="1"/>
      <c r="D1" s="1"/>
      <c r="E1" s="1"/>
      <c r="F1" s="1"/>
      <c r="G1" s="1"/>
      <c r="H1" s="1"/>
      <c r="I1" s="1"/>
      <c r="J1" s="1"/>
      <c r="K1" s="1"/>
      <c r="L1" s="1"/>
    </row>
    <row r="2" spans="1:23" ht="12.75" customHeight="1">
      <c r="A2" s="332" t="s">
        <v>235</v>
      </c>
      <c r="B2" s="332"/>
      <c r="C2" s="332"/>
      <c r="D2" s="332"/>
      <c r="E2" s="332"/>
      <c r="F2" s="332"/>
      <c r="G2" s="332"/>
      <c r="H2" s="332"/>
      <c r="I2" s="332"/>
      <c r="J2" s="332"/>
      <c r="K2" s="332"/>
      <c r="L2" s="332"/>
      <c r="M2" s="332"/>
      <c r="N2" s="332"/>
      <c r="O2" s="332"/>
      <c r="P2" s="332"/>
      <c r="Q2" s="332"/>
      <c r="R2" s="332"/>
      <c r="S2" s="332"/>
      <c r="T2" s="332"/>
      <c r="U2" s="332"/>
      <c r="V2" s="332"/>
      <c r="W2" s="332"/>
    </row>
    <row r="3" spans="1:23">
      <c r="A3" s="332"/>
      <c r="B3" s="332"/>
      <c r="C3" s="332"/>
      <c r="D3" s="332"/>
      <c r="E3" s="332"/>
      <c r="F3" s="332"/>
      <c r="G3" s="332"/>
      <c r="H3" s="332"/>
      <c r="I3" s="332"/>
      <c r="J3" s="332"/>
      <c r="K3" s="332"/>
      <c r="L3" s="332"/>
      <c r="M3" s="332"/>
      <c r="N3" s="332"/>
      <c r="O3" s="332"/>
      <c r="P3" s="332"/>
      <c r="Q3" s="332"/>
      <c r="R3" s="332"/>
      <c r="S3" s="332"/>
      <c r="T3" s="332"/>
      <c r="U3" s="332"/>
      <c r="V3" s="332"/>
      <c r="W3" s="332"/>
    </row>
    <row r="4" spans="1:23">
      <c r="A4" s="332"/>
      <c r="B4" s="332"/>
      <c r="C4" s="332"/>
      <c r="D4" s="332"/>
      <c r="E4" s="332"/>
      <c r="F4" s="332"/>
      <c r="G4" s="332"/>
      <c r="H4" s="332"/>
      <c r="I4" s="332"/>
      <c r="J4" s="332"/>
      <c r="K4" s="332"/>
      <c r="L4" s="332"/>
      <c r="M4" s="332"/>
      <c r="N4" s="332"/>
      <c r="O4" s="332"/>
      <c r="P4" s="332"/>
      <c r="Q4" s="332"/>
      <c r="R4" s="332"/>
      <c r="S4" s="332"/>
      <c r="T4" s="332"/>
      <c r="U4" s="332"/>
      <c r="V4" s="332"/>
      <c r="W4" s="332"/>
    </row>
    <row r="5" spans="1:23">
      <c r="A5" s="141"/>
      <c r="B5" s="141"/>
      <c r="C5" s="141"/>
      <c r="D5" s="141"/>
      <c r="E5" s="141"/>
      <c r="F5" s="141"/>
      <c r="G5" s="141"/>
      <c r="H5" s="141"/>
      <c r="I5" s="141"/>
      <c r="J5" s="141"/>
      <c r="K5" s="141"/>
      <c r="L5" s="141"/>
      <c r="M5" s="141"/>
      <c r="N5" s="141"/>
    </row>
    <row r="6" spans="1:23" ht="15">
      <c r="A6" s="5"/>
      <c r="B6" s="5"/>
      <c r="C6" s="5"/>
      <c r="D6" s="31"/>
      <c r="E6" s="31"/>
      <c r="F6" s="31"/>
      <c r="G6" s="31"/>
      <c r="H6" s="31"/>
      <c r="I6" s="31"/>
      <c r="J6" s="31"/>
      <c r="K6" s="31"/>
      <c r="L6" s="31"/>
      <c r="M6"/>
      <c r="N6"/>
      <c r="O6"/>
      <c r="P6"/>
      <c r="Q6"/>
      <c r="R6"/>
      <c r="S6"/>
    </row>
    <row r="7" spans="1:23" ht="12.75" customHeight="1">
      <c r="A7" s="7"/>
      <c r="B7" s="415" t="s">
        <v>149</v>
      </c>
      <c r="C7" s="416"/>
      <c r="D7" s="419" t="s">
        <v>150</v>
      </c>
      <c r="E7" s="420"/>
      <c r="F7" s="420"/>
      <c r="G7" s="420"/>
      <c r="H7" s="420"/>
      <c r="I7" s="421"/>
      <c r="J7" s="422" t="s">
        <v>151</v>
      </c>
      <c r="K7" s="410"/>
      <c r="L7" s="423"/>
      <c r="M7" s="347" t="s">
        <v>149</v>
      </c>
      <c r="N7" s="348"/>
      <c r="O7" s="348"/>
      <c r="P7" s="349"/>
      <c r="Q7" s="347" t="s">
        <v>150</v>
      </c>
      <c r="R7" s="348"/>
      <c r="S7" s="348"/>
      <c r="T7" s="349"/>
      <c r="U7" s="409" t="s">
        <v>198</v>
      </c>
      <c r="V7" s="410"/>
      <c r="W7" s="411"/>
    </row>
    <row r="8" spans="1:23" ht="55.5" customHeight="1">
      <c r="A8"/>
      <c r="B8" s="417"/>
      <c r="C8" s="418"/>
      <c r="D8" s="424" t="s">
        <v>70</v>
      </c>
      <c r="E8" s="408"/>
      <c r="F8" s="407" t="s">
        <v>263</v>
      </c>
      <c r="G8" s="408"/>
      <c r="H8" s="407" t="s">
        <v>264</v>
      </c>
      <c r="I8" s="408"/>
      <c r="J8" s="412"/>
      <c r="K8" s="413"/>
      <c r="L8" s="414"/>
      <c r="M8" s="407" t="s">
        <v>152</v>
      </c>
      <c r="N8" s="408"/>
      <c r="O8" s="407" t="s">
        <v>153</v>
      </c>
      <c r="P8" s="408"/>
      <c r="Q8" s="407" t="s">
        <v>154</v>
      </c>
      <c r="R8" s="408"/>
      <c r="S8" s="407" t="s">
        <v>155</v>
      </c>
      <c r="T8" s="408"/>
      <c r="U8" s="412"/>
      <c r="V8" s="413"/>
      <c r="W8" s="414"/>
    </row>
    <row r="9" spans="1:23" s="11" customFormat="1" ht="20.25" customHeight="1">
      <c r="A9" s="8"/>
      <c r="B9" s="9" t="s">
        <v>46</v>
      </c>
      <c r="C9" s="10" t="s">
        <v>39</v>
      </c>
      <c r="D9" s="9" t="s">
        <v>46</v>
      </c>
      <c r="E9" s="10" t="s">
        <v>39</v>
      </c>
      <c r="F9" s="9" t="s">
        <v>46</v>
      </c>
      <c r="G9" s="10" t="s">
        <v>39</v>
      </c>
      <c r="H9" s="9" t="s">
        <v>46</v>
      </c>
      <c r="I9" s="10" t="s">
        <v>39</v>
      </c>
      <c r="J9" s="171" t="s">
        <v>47</v>
      </c>
      <c r="K9" s="172" t="s">
        <v>39</v>
      </c>
      <c r="L9" s="173" t="s">
        <v>9</v>
      </c>
      <c r="M9" s="9" t="s">
        <v>46</v>
      </c>
      <c r="N9" s="10" t="s">
        <v>39</v>
      </c>
      <c r="O9" s="9" t="s">
        <v>46</v>
      </c>
      <c r="P9" s="10" t="s">
        <v>39</v>
      </c>
      <c r="Q9" s="9" t="s">
        <v>46</v>
      </c>
      <c r="R9" s="10" t="s">
        <v>39</v>
      </c>
      <c r="S9" s="9" t="s">
        <v>46</v>
      </c>
      <c r="T9" s="10" t="s">
        <v>39</v>
      </c>
      <c r="U9" s="171" t="s">
        <v>47</v>
      </c>
      <c r="V9" s="172" t="s">
        <v>39</v>
      </c>
      <c r="W9" s="173" t="s">
        <v>9</v>
      </c>
    </row>
    <row r="10" spans="1:23">
      <c r="A10" s="12" t="s">
        <v>75</v>
      </c>
      <c r="B10" s="35"/>
      <c r="C10" s="35"/>
      <c r="D10" s="35"/>
      <c r="E10" s="35"/>
      <c r="F10" s="35"/>
      <c r="G10" s="35"/>
      <c r="H10" s="35"/>
      <c r="I10" s="35"/>
      <c r="J10" s="58"/>
      <c r="K10" s="58"/>
      <c r="L10" s="183"/>
      <c r="M10" s="35"/>
      <c r="N10" s="35"/>
      <c r="O10" s="35"/>
      <c r="P10" s="35"/>
      <c r="Q10" s="35"/>
      <c r="R10" s="35"/>
      <c r="S10" s="35"/>
      <c r="T10" s="35"/>
      <c r="U10" s="58"/>
      <c r="V10" s="58"/>
      <c r="W10" s="183"/>
    </row>
    <row r="11" spans="1:23">
      <c r="A11" s="15" t="s">
        <v>10</v>
      </c>
      <c r="B11" s="19">
        <v>270.98890999999998</v>
      </c>
      <c r="C11" s="42">
        <v>1.0910252</v>
      </c>
      <c r="D11" s="19">
        <v>259.04736000000003</v>
      </c>
      <c r="E11" s="42">
        <v>1.8157927</v>
      </c>
      <c r="F11" s="16" t="s">
        <v>36</v>
      </c>
      <c r="G11" s="42" t="s">
        <v>36</v>
      </c>
      <c r="H11" s="16" t="s">
        <v>36</v>
      </c>
      <c r="I11" s="42" t="s">
        <v>36</v>
      </c>
      <c r="J11" s="41">
        <f>B11-D11</f>
        <v>11.94154999999995</v>
      </c>
      <c r="K11" s="51">
        <v>2.1305654000000001</v>
      </c>
      <c r="L11" s="162">
        <v>2.9433000000000002E-7</v>
      </c>
      <c r="M11" s="16">
        <v>271.26942000000003</v>
      </c>
      <c r="N11" s="37">
        <v>1.1180787000000001</v>
      </c>
      <c r="O11" s="16">
        <v>265.21064999999999</v>
      </c>
      <c r="P11" s="37">
        <v>4.9737270999999996</v>
      </c>
      <c r="Q11" s="16">
        <v>273.63393000000002</v>
      </c>
      <c r="R11" s="37">
        <v>2.4527565</v>
      </c>
      <c r="S11" s="16">
        <v>244.62071</v>
      </c>
      <c r="T11" s="37">
        <v>2.3890604999999998</v>
      </c>
      <c r="U11" s="41">
        <f t="shared" ref="U11:U41" si="0">IF(OR(M11=".",S11="."),".",M11-S11)</f>
        <v>26.648710000000023</v>
      </c>
      <c r="V11" s="51">
        <v>2.7805692999999998</v>
      </c>
      <c r="W11" s="162">
        <v>7.1050000000000001E-15</v>
      </c>
    </row>
    <row r="12" spans="1:23" ht="12.75" customHeight="1">
      <c r="A12" s="15" t="s">
        <v>11</v>
      </c>
      <c r="B12" s="41">
        <v>280.24977999999999</v>
      </c>
      <c r="C12" s="42">
        <v>0.95068359999999996</v>
      </c>
      <c r="D12" s="41">
        <v>248.36883</v>
      </c>
      <c r="E12" s="42">
        <v>2.1831285</v>
      </c>
      <c r="F12" s="16">
        <v>257.03829999999999</v>
      </c>
      <c r="G12" s="42">
        <v>7.5848665999999998</v>
      </c>
      <c r="H12" s="16">
        <v>246.90314000000001</v>
      </c>
      <c r="I12" s="42">
        <v>2.4678165000000001</v>
      </c>
      <c r="J12" s="41">
        <f t="shared" ref="J12:J39" si="1">B12-D12</f>
        <v>31.880949999999984</v>
      </c>
      <c r="K12" s="42">
        <v>2.4287643999999999</v>
      </c>
      <c r="L12" s="162">
        <v>0</v>
      </c>
      <c r="M12" s="41">
        <v>280.99124999999998</v>
      </c>
      <c r="N12" s="42">
        <v>0.91789310000000002</v>
      </c>
      <c r="O12" s="41">
        <v>251.10776999999999</v>
      </c>
      <c r="P12" s="42">
        <v>5.2248842</v>
      </c>
      <c r="Q12" s="41">
        <v>283.49968000000001</v>
      </c>
      <c r="R12" s="42">
        <v>4.7105570999999999</v>
      </c>
      <c r="S12" s="41">
        <v>236.06352000000001</v>
      </c>
      <c r="T12" s="42">
        <v>2.6520131</v>
      </c>
      <c r="U12" s="41">
        <f t="shared" si="0"/>
        <v>44.927729999999968</v>
      </c>
      <c r="V12" s="42">
        <v>2.8410804999999999</v>
      </c>
      <c r="W12" s="162">
        <v>0</v>
      </c>
    </row>
    <row r="13" spans="1:23">
      <c r="A13" s="15" t="s">
        <v>12</v>
      </c>
      <c r="B13" s="41">
        <v>270.76479</v>
      </c>
      <c r="C13" s="42">
        <v>0.78152299999999997</v>
      </c>
      <c r="D13" s="41">
        <v>250.1532</v>
      </c>
      <c r="E13" s="42">
        <v>1.5233099999999999</v>
      </c>
      <c r="F13" s="16">
        <v>243.07422</v>
      </c>
      <c r="G13" s="42">
        <v>2.9497078000000001</v>
      </c>
      <c r="H13" s="16">
        <v>252.03077999999999</v>
      </c>
      <c r="I13" s="42">
        <v>1.7681872999999999</v>
      </c>
      <c r="J13" s="41">
        <f t="shared" si="1"/>
        <v>20.611590000000007</v>
      </c>
      <c r="K13" s="42">
        <v>1.7155397999999999</v>
      </c>
      <c r="L13" s="162">
        <v>0</v>
      </c>
      <c r="M13" s="41">
        <v>270.87572</v>
      </c>
      <c r="N13" s="42">
        <v>0.81877339999999998</v>
      </c>
      <c r="O13" s="41">
        <v>269.29095000000001</v>
      </c>
      <c r="P13" s="42">
        <v>2.6062637</v>
      </c>
      <c r="Q13" s="41">
        <v>261.39906000000002</v>
      </c>
      <c r="R13" s="42">
        <v>2.4629498000000001</v>
      </c>
      <c r="S13" s="41">
        <v>244.81712999999999</v>
      </c>
      <c r="T13" s="42">
        <v>1.8595969000000001</v>
      </c>
      <c r="U13" s="41">
        <f t="shared" si="0"/>
        <v>26.058590000000009</v>
      </c>
      <c r="V13" s="42">
        <v>2.0762687</v>
      </c>
      <c r="W13" s="162">
        <v>0</v>
      </c>
    </row>
    <row r="14" spans="1:23">
      <c r="A14" s="89" t="s">
        <v>76</v>
      </c>
      <c r="B14" s="41">
        <v>205.88238999999999</v>
      </c>
      <c r="C14" s="42">
        <v>3.0342823999999999</v>
      </c>
      <c r="D14" s="41">
        <v>211.27341000000001</v>
      </c>
      <c r="E14" s="42">
        <v>9.8566860999999992</v>
      </c>
      <c r="F14" s="16">
        <v>208.58599000000001</v>
      </c>
      <c r="G14" s="42">
        <v>9.1509516000000009</v>
      </c>
      <c r="H14" s="16">
        <v>214.10495</v>
      </c>
      <c r="I14" s="42">
        <v>14.825785</v>
      </c>
      <c r="J14" s="41">
        <f t="shared" si="1"/>
        <v>-5.3910200000000259</v>
      </c>
      <c r="K14" s="42">
        <v>9.6886966999999995</v>
      </c>
      <c r="L14" s="162">
        <v>0.57949450000000002</v>
      </c>
      <c r="M14" s="41">
        <v>206.16228000000001</v>
      </c>
      <c r="N14" s="42">
        <v>3.0293714</v>
      </c>
      <c r="O14" s="41">
        <v>171.02028999999999</v>
      </c>
      <c r="P14" s="42">
        <v>23.763463000000002</v>
      </c>
      <c r="Q14" s="41">
        <v>209.68932000000001</v>
      </c>
      <c r="R14" s="42">
        <v>9.9732160000000007</v>
      </c>
      <c r="S14" s="41" t="s">
        <v>22</v>
      </c>
      <c r="T14" s="42" t="s">
        <v>22</v>
      </c>
      <c r="U14" s="41" t="s">
        <v>22</v>
      </c>
      <c r="V14" s="42" t="s">
        <v>22</v>
      </c>
      <c r="W14" s="162" t="s">
        <v>22</v>
      </c>
    </row>
    <row r="15" spans="1:23">
      <c r="A15" s="15" t="s">
        <v>13</v>
      </c>
      <c r="B15" s="41">
        <v>276.25931000000003</v>
      </c>
      <c r="C15" s="42">
        <v>0.92766689999999996</v>
      </c>
      <c r="D15" s="41">
        <v>264.34106000000003</v>
      </c>
      <c r="E15" s="42">
        <v>6.5524464</v>
      </c>
      <c r="F15" s="16" t="s">
        <v>22</v>
      </c>
      <c r="G15" s="42" t="s">
        <v>22</v>
      </c>
      <c r="H15" s="16">
        <v>259.52091000000001</v>
      </c>
      <c r="I15" s="42">
        <v>6.9763488000000002</v>
      </c>
      <c r="J15" s="41">
        <f t="shared" si="1"/>
        <v>11.91825</v>
      </c>
      <c r="K15" s="42">
        <v>6.6630029999999998</v>
      </c>
      <c r="L15" s="162">
        <v>7.7493300000000001E-2</v>
      </c>
      <c r="M15" s="41">
        <v>276.21429000000001</v>
      </c>
      <c r="N15" s="42">
        <v>0.92673399999999995</v>
      </c>
      <c r="O15" s="39" t="s">
        <v>22</v>
      </c>
      <c r="P15" s="40" t="s">
        <v>22</v>
      </c>
      <c r="Q15" s="41">
        <v>257.05202000000003</v>
      </c>
      <c r="R15" s="42">
        <v>10.590643</v>
      </c>
      <c r="S15" s="41">
        <v>267.77472999999998</v>
      </c>
      <c r="T15" s="42">
        <v>8.7660505999999998</v>
      </c>
      <c r="U15" s="41">
        <f t="shared" si="0"/>
        <v>8.4395600000000286</v>
      </c>
      <c r="V15" s="42">
        <v>8.9018584999999995</v>
      </c>
      <c r="W15" s="162">
        <v>0.34598649999999997</v>
      </c>
    </row>
    <row r="16" spans="1:23">
      <c r="A16" s="15" t="s">
        <v>14</v>
      </c>
      <c r="B16" s="41">
        <v>282.68211000000002</v>
      </c>
      <c r="C16" s="42">
        <v>0.77748059999999997</v>
      </c>
      <c r="D16" s="41">
        <v>245.41944000000001</v>
      </c>
      <c r="E16" s="42">
        <v>2.1820202000000002</v>
      </c>
      <c r="F16" s="16">
        <v>240.57147000000001</v>
      </c>
      <c r="G16" s="42">
        <v>4.9320874000000003</v>
      </c>
      <c r="H16" s="16">
        <v>247.15897000000001</v>
      </c>
      <c r="I16" s="42">
        <v>2.0988737999999998</v>
      </c>
      <c r="J16" s="41">
        <f t="shared" si="1"/>
        <v>37.262670000000014</v>
      </c>
      <c r="K16" s="42">
        <v>2.3217544999999999</v>
      </c>
      <c r="L16" s="162">
        <v>0</v>
      </c>
      <c r="M16" s="41">
        <v>282.80964999999998</v>
      </c>
      <c r="N16" s="42">
        <v>0.77507919999999997</v>
      </c>
      <c r="O16" s="41">
        <v>271.45281</v>
      </c>
      <c r="P16" s="42">
        <v>9.5122184000000001</v>
      </c>
      <c r="Q16" s="41">
        <v>276.12160999999998</v>
      </c>
      <c r="R16" s="42">
        <v>5.7041278000000002</v>
      </c>
      <c r="S16" s="41">
        <v>240.43559999999999</v>
      </c>
      <c r="T16" s="42">
        <v>2.3121694000000002</v>
      </c>
      <c r="U16" s="41">
        <f t="shared" si="0"/>
        <v>42.374049999999983</v>
      </c>
      <c r="V16" s="42">
        <v>2.4312496000000001</v>
      </c>
      <c r="W16" s="162">
        <v>0</v>
      </c>
    </row>
    <row r="17" spans="1:23">
      <c r="A17" s="15" t="s">
        <v>32</v>
      </c>
      <c r="B17" s="16">
        <v>266.06929000000002</v>
      </c>
      <c r="C17" s="37">
        <v>1.0165325000000001</v>
      </c>
      <c r="D17" s="16">
        <v>238.21162000000001</v>
      </c>
      <c r="E17" s="37">
        <v>3.5545095</v>
      </c>
      <c r="F17" s="16">
        <v>235.10273000000001</v>
      </c>
      <c r="G17" s="42">
        <v>6.5386348999999999</v>
      </c>
      <c r="H17" s="16">
        <v>239.55628999999999</v>
      </c>
      <c r="I17" s="42">
        <v>3.7890497999999999</v>
      </c>
      <c r="J17" s="41">
        <f t="shared" si="1"/>
        <v>27.857670000000013</v>
      </c>
      <c r="K17" s="42">
        <v>3.5695576</v>
      </c>
      <c r="L17" s="162">
        <v>2.0960000000000001E-11</v>
      </c>
      <c r="M17" s="41">
        <v>266.39440999999999</v>
      </c>
      <c r="N17" s="42">
        <v>1.0471626000000001</v>
      </c>
      <c r="O17" s="41">
        <v>249.86669000000001</v>
      </c>
      <c r="P17" s="42">
        <v>8.2271248000000003</v>
      </c>
      <c r="Q17" s="41">
        <v>251.03039000000001</v>
      </c>
      <c r="R17" s="42">
        <v>4.9436020000000003</v>
      </c>
      <c r="S17" s="41">
        <v>229.73651000000001</v>
      </c>
      <c r="T17" s="42">
        <v>4.6782374999999998</v>
      </c>
      <c r="U17" s="41">
        <f t="shared" si="0"/>
        <v>36.657899999999984</v>
      </c>
      <c r="V17" s="42">
        <v>4.8370942000000001</v>
      </c>
      <c r="W17" s="162">
        <v>5.7470000000000003E-11</v>
      </c>
    </row>
    <row r="18" spans="1:23">
      <c r="A18" s="15" t="s">
        <v>15</v>
      </c>
      <c r="B18" s="41">
        <v>275.25702999999999</v>
      </c>
      <c r="C18" s="42">
        <v>0.55359990000000003</v>
      </c>
      <c r="D18" s="41">
        <v>259.89587</v>
      </c>
      <c r="E18" s="42">
        <v>1.6117475000000001</v>
      </c>
      <c r="F18" s="16" t="s">
        <v>22</v>
      </c>
      <c r="G18" s="42" t="s">
        <v>22</v>
      </c>
      <c r="H18" s="16">
        <v>259.02595000000002</v>
      </c>
      <c r="I18" s="42">
        <v>1.6115879</v>
      </c>
      <c r="J18" s="41">
        <f t="shared" si="1"/>
        <v>15.361159999999984</v>
      </c>
      <c r="K18" s="42">
        <v>1.6857032000000001</v>
      </c>
      <c r="L18" s="162">
        <v>5.8619999999999994E-14</v>
      </c>
      <c r="M18" s="41">
        <v>275.39501999999999</v>
      </c>
      <c r="N18" s="42">
        <v>0.54591480000000003</v>
      </c>
      <c r="O18" s="41">
        <v>269.89267000000001</v>
      </c>
      <c r="P18" s="42">
        <v>4.8042144999999996</v>
      </c>
      <c r="Q18" s="41">
        <v>259.99596000000003</v>
      </c>
      <c r="R18" s="42">
        <v>1.6205045</v>
      </c>
      <c r="S18" s="41">
        <v>259.22566999999998</v>
      </c>
      <c r="T18" s="42">
        <v>5.1760101000000001</v>
      </c>
      <c r="U18" s="41">
        <f t="shared" si="0"/>
        <v>16.169350000000009</v>
      </c>
      <c r="V18" s="42">
        <v>5.1162350999999999</v>
      </c>
      <c r="W18" s="162">
        <v>2.2339999999999999E-3</v>
      </c>
    </row>
    <row r="19" spans="1:23">
      <c r="A19" s="15" t="s">
        <v>16</v>
      </c>
      <c r="B19" s="41">
        <v>285.32015999999999</v>
      </c>
      <c r="C19" s="42">
        <v>0.71427450000000003</v>
      </c>
      <c r="D19" s="41">
        <v>233.54871</v>
      </c>
      <c r="E19" s="42">
        <v>3.9464421000000001</v>
      </c>
      <c r="F19" s="16">
        <v>168.45579000000001</v>
      </c>
      <c r="G19" s="42">
        <v>10.270057</v>
      </c>
      <c r="H19" s="16">
        <v>252.75384</v>
      </c>
      <c r="I19" s="42">
        <v>5.2418959000000003</v>
      </c>
      <c r="J19" s="41">
        <f t="shared" si="1"/>
        <v>51.771449999999987</v>
      </c>
      <c r="K19" s="42">
        <v>3.9952972999999998</v>
      </c>
      <c r="L19" s="162">
        <v>0</v>
      </c>
      <c r="M19" s="41">
        <v>285.79014000000001</v>
      </c>
      <c r="N19" s="42">
        <v>0.71901349999999997</v>
      </c>
      <c r="O19" s="41">
        <v>258.00727999999998</v>
      </c>
      <c r="P19" s="42">
        <v>7.4323468000000004</v>
      </c>
      <c r="Q19" s="41">
        <v>294.94137999999998</v>
      </c>
      <c r="R19" s="42">
        <v>6.0664135999999997</v>
      </c>
      <c r="S19" s="41">
        <v>239.36327</v>
      </c>
      <c r="T19" s="42">
        <v>8.3728532999999992</v>
      </c>
      <c r="U19" s="41">
        <f t="shared" si="0"/>
        <v>46.426870000000008</v>
      </c>
      <c r="V19" s="42">
        <v>8.2559550999999995</v>
      </c>
      <c r="W19" s="162">
        <v>2.7259999999999999E-7</v>
      </c>
    </row>
    <row r="20" spans="1:23">
      <c r="A20" s="15" t="s">
        <v>31</v>
      </c>
      <c r="B20" s="16">
        <v>283.01988</v>
      </c>
      <c r="C20" s="37">
        <v>0.81313139999999995</v>
      </c>
      <c r="D20" s="16">
        <v>248.70505</v>
      </c>
      <c r="E20" s="37">
        <v>3.5401245000000001</v>
      </c>
      <c r="F20" s="16">
        <v>235.83964</v>
      </c>
      <c r="G20" s="42">
        <v>9.8603821000000007</v>
      </c>
      <c r="H20" s="16">
        <v>251.22113999999999</v>
      </c>
      <c r="I20" s="42">
        <v>3.6532141</v>
      </c>
      <c r="J20" s="41">
        <f t="shared" si="1"/>
        <v>34.314830000000001</v>
      </c>
      <c r="K20" s="42">
        <v>3.5458194000000001</v>
      </c>
      <c r="L20" s="162">
        <v>4.6630000000000002E-15</v>
      </c>
      <c r="M20" s="41">
        <v>283.18016999999998</v>
      </c>
      <c r="N20" s="42">
        <v>0.83637709999999998</v>
      </c>
      <c r="O20" s="41">
        <v>279.39220999999998</v>
      </c>
      <c r="P20" s="42">
        <v>4.5792356999999999</v>
      </c>
      <c r="Q20" s="41">
        <v>285.19605999999999</v>
      </c>
      <c r="R20" s="42">
        <v>4.552308</v>
      </c>
      <c r="S20" s="41">
        <v>226.68020999999999</v>
      </c>
      <c r="T20" s="42">
        <v>4.4665739000000002</v>
      </c>
      <c r="U20" s="41">
        <f t="shared" si="0"/>
        <v>56.499959999999987</v>
      </c>
      <c r="V20" s="42">
        <v>4.4736077999999999</v>
      </c>
      <c r="W20" s="162">
        <v>0</v>
      </c>
    </row>
    <row r="21" spans="1:23">
      <c r="A21" s="15" t="s">
        <v>17</v>
      </c>
      <c r="B21" s="41">
        <v>259.88864999999998</v>
      </c>
      <c r="C21" s="42">
        <v>0.6673905</v>
      </c>
      <c r="D21" s="41">
        <v>215.48985999999999</v>
      </c>
      <c r="E21" s="42">
        <v>2.2950727</v>
      </c>
      <c r="F21" s="16">
        <v>204.01802000000001</v>
      </c>
      <c r="G21" s="42">
        <v>6.5847237999999999</v>
      </c>
      <c r="H21" s="16">
        <v>216.92256</v>
      </c>
      <c r="I21" s="42">
        <v>2.3937276000000001</v>
      </c>
      <c r="J21" s="41">
        <f t="shared" si="1"/>
        <v>44.398789999999991</v>
      </c>
      <c r="K21" s="42">
        <v>2.4866033000000001</v>
      </c>
      <c r="L21" s="162">
        <v>0</v>
      </c>
      <c r="M21" s="41">
        <v>260.25867</v>
      </c>
      <c r="N21" s="42">
        <v>0.69114819999999999</v>
      </c>
      <c r="O21" s="41">
        <v>243.92832000000001</v>
      </c>
      <c r="P21" s="42">
        <v>4.3423901000000003</v>
      </c>
      <c r="Q21" s="41">
        <v>230.58118999999999</v>
      </c>
      <c r="R21" s="42">
        <v>3.2981623</v>
      </c>
      <c r="S21" s="41">
        <v>204.72640999999999</v>
      </c>
      <c r="T21" s="42">
        <v>3.1536051999999999</v>
      </c>
      <c r="U21" s="41">
        <f t="shared" si="0"/>
        <v>55.532260000000008</v>
      </c>
      <c r="V21" s="42">
        <v>3.3852620999999998</v>
      </c>
      <c r="W21" s="162">
        <v>0</v>
      </c>
    </row>
    <row r="22" spans="1:23">
      <c r="A22" s="15" t="s">
        <v>18</v>
      </c>
      <c r="B22" s="41">
        <v>276.93383</v>
      </c>
      <c r="C22" s="42">
        <v>1.0440373999999999</v>
      </c>
      <c r="D22" s="41">
        <v>239.47469000000001</v>
      </c>
      <c r="E22" s="42">
        <v>2.7719554</v>
      </c>
      <c r="F22" s="16">
        <v>232.21843999999999</v>
      </c>
      <c r="G22" s="42">
        <v>10.029662</v>
      </c>
      <c r="H22" s="16">
        <v>240.33918</v>
      </c>
      <c r="I22" s="42">
        <v>2.9679899999999999</v>
      </c>
      <c r="J22" s="41">
        <f t="shared" si="1"/>
        <v>37.459139999999991</v>
      </c>
      <c r="K22" s="42">
        <v>2.9442442</v>
      </c>
      <c r="L22" s="162">
        <v>0</v>
      </c>
      <c r="M22" s="41">
        <v>277.48554999999999</v>
      </c>
      <c r="N22" s="42">
        <v>1.0593030999999999</v>
      </c>
      <c r="O22" s="41">
        <v>250.43495999999999</v>
      </c>
      <c r="P22" s="42">
        <v>7.2530653999999997</v>
      </c>
      <c r="Q22" s="41">
        <v>261.32006999999999</v>
      </c>
      <c r="R22" s="42">
        <v>5.3006674</v>
      </c>
      <c r="S22" s="41">
        <v>232.82481000000001</v>
      </c>
      <c r="T22" s="42">
        <v>2.9806116</v>
      </c>
      <c r="U22" s="41">
        <f t="shared" si="0"/>
        <v>44.660739999999976</v>
      </c>
      <c r="V22" s="42">
        <v>3.0960139</v>
      </c>
      <c r="W22" s="162">
        <v>0</v>
      </c>
    </row>
    <row r="23" spans="1:23">
      <c r="A23" s="89" t="s">
        <v>77</v>
      </c>
      <c r="B23" s="41">
        <v>252.14867000000001</v>
      </c>
      <c r="C23" s="42">
        <v>1.0443781999999999</v>
      </c>
      <c r="D23" s="41">
        <v>249.18429</v>
      </c>
      <c r="E23" s="42">
        <v>3.5209679</v>
      </c>
      <c r="F23" s="16" t="s">
        <v>22</v>
      </c>
      <c r="G23" s="42" t="s">
        <v>22</v>
      </c>
      <c r="H23" s="16">
        <v>249.25753</v>
      </c>
      <c r="I23" s="42">
        <v>3.5994931999999999</v>
      </c>
      <c r="J23" s="41">
        <f t="shared" si="1"/>
        <v>2.9643800000000056</v>
      </c>
      <c r="K23" s="42">
        <v>3.6703888</v>
      </c>
      <c r="L23" s="162">
        <v>0.42172009999999999</v>
      </c>
      <c r="M23" s="41">
        <v>252.18352999999999</v>
      </c>
      <c r="N23" s="42">
        <v>1.049078</v>
      </c>
      <c r="O23" s="41" t="s">
        <v>22</v>
      </c>
      <c r="P23" s="42" t="s">
        <v>22</v>
      </c>
      <c r="Q23" s="41">
        <v>261.46417000000002</v>
      </c>
      <c r="R23" s="42">
        <v>4.7916335999999999</v>
      </c>
      <c r="S23" s="41">
        <v>237.33593999999999</v>
      </c>
      <c r="T23" s="42">
        <v>5.0427998000000001</v>
      </c>
      <c r="U23" s="41">
        <f t="shared" si="0"/>
        <v>14.847589999999997</v>
      </c>
      <c r="V23" s="42">
        <v>5.1969200000000004</v>
      </c>
      <c r="W23" s="162">
        <v>5.4638999999999998E-3</v>
      </c>
    </row>
    <row r="24" spans="1:23">
      <c r="A24" s="15" t="s">
        <v>19</v>
      </c>
      <c r="B24" s="41">
        <v>255.43823</v>
      </c>
      <c r="C24" s="42">
        <v>1.1288155</v>
      </c>
      <c r="D24" s="41">
        <v>256.34186</v>
      </c>
      <c r="E24" s="42">
        <v>2.1432834000000001</v>
      </c>
      <c r="F24" s="16">
        <v>254.57509999999999</v>
      </c>
      <c r="G24" s="42">
        <v>4.1740680000000001</v>
      </c>
      <c r="H24" s="16">
        <v>257.46222</v>
      </c>
      <c r="I24" s="42">
        <v>2.7103294999999998</v>
      </c>
      <c r="J24" s="41">
        <f t="shared" si="1"/>
        <v>-0.90362999999999261</v>
      </c>
      <c r="K24" s="42">
        <v>2.3684732999999998</v>
      </c>
      <c r="L24" s="162">
        <v>0.70384060000000004</v>
      </c>
      <c r="M24" s="41">
        <v>255.40308999999999</v>
      </c>
      <c r="N24" s="42">
        <v>1.1431241000000001</v>
      </c>
      <c r="O24" s="41">
        <v>258.59048999999999</v>
      </c>
      <c r="P24" s="42">
        <v>10.479317</v>
      </c>
      <c r="Q24" s="41">
        <v>264.89857999999998</v>
      </c>
      <c r="R24" s="42">
        <v>2.7008760999999999</v>
      </c>
      <c r="S24" s="41">
        <v>245.71411000000001</v>
      </c>
      <c r="T24" s="42">
        <v>3.4514052999999998</v>
      </c>
      <c r="U24" s="41">
        <f t="shared" si="0"/>
        <v>9.6889799999999866</v>
      </c>
      <c r="V24" s="42">
        <v>3.5633685000000002</v>
      </c>
      <c r="W24" s="162">
        <v>8.0459999999999993E-3</v>
      </c>
    </row>
    <row r="25" spans="1:23">
      <c r="A25" s="89" t="s">
        <v>78</v>
      </c>
      <c r="B25" s="41">
        <v>254.63881000000001</v>
      </c>
      <c r="C25" s="42">
        <v>1.0371579</v>
      </c>
      <c r="D25" s="41">
        <v>243.53316000000001</v>
      </c>
      <c r="E25" s="42">
        <v>2.0689343999999998</v>
      </c>
      <c r="F25" s="16">
        <v>239.11564999999999</v>
      </c>
      <c r="G25" s="42">
        <v>12.889640999999999</v>
      </c>
      <c r="H25" s="16">
        <v>243.65019000000001</v>
      </c>
      <c r="I25" s="42">
        <v>2.0357484000000001</v>
      </c>
      <c r="J25" s="41">
        <f t="shared" si="1"/>
        <v>11.105649999999997</v>
      </c>
      <c r="K25" s="42">
        <v>2.5292430000000001</v>
      </c>
      <c r="L25" s="162">
        <v>3.4600000000000001E-5</v>
      </c>
      <c r="M25" s="41">
        <v>255.36261999999999</v>
      </c>
      <c r="N25" s="42">
        <v>1.0699544999999999</v>
      </c>
      <c r="O25" s="41">
        <v>246.00536</v>
      </c>
      <c r="P25" s="42">
        <v>3.3640764999999999</v>
      </c>
      <c r="Q25" s="41">
        <v>238.03442999999999</v>
      </c>
      <c r="R25" s="42">
        <v>4.0095660999999998</v>
      </c>
      <c r="S25" s="41">
        <v>245.51577</v>
      </c>
      <c r="T25" s="42">
        <v>2.6419655</v>
      </c>
      <c r="U25" s="41">
        <f t="shared" si="0"/>
        <v>9.8468499999999892</v>
      </c>
      <c r="V25" s="42">
        <v>3.0724909</v>
      </c>
      <c r="W25" s="162">
        <v>1.9502E-3</v>
      </c>
    </row>
    <row r="26" spans="1:23">
      <c r="A26" s="15" t="s">
        <v>20</v>
      </c>
      <c r="B26" s="41">
        <v>248.73008999999999</v>
      </c>
      <c r="C26" s="42">
        <v>1.1063871999999999</v>
      </c>
      <c r="D26" s="41">
        <v>231.57028</v>
      </c>
      <c r="E26" s="42">
        <v>3.7241531999999999</v>
      </c>
      <c r="F26" s="16">
        <v>211.74462</v>
      </c>
      <c r="G26" s="42">
        <v>9.8770065999999996</v>
      </c>
      <c r="H26" s="16">
        <v>234.95366999999999</v>
      </c>
      <c r="I26" s="42">
        <v>3.9622280999999999</v>
      </c>
      <c r="J26" s="41">
        <f t="shared" si="1"/>
        <v>17.159809999999993</v>
      </c>
      <c r="K26" s="42">
        <v>3.9340647</v>
      </c>
      <c r="L26" s="162">
        <v>3.8600000000000003E-5</v>
      </c>
      <c r="M26" s="41">
        <v>248.95680999999999</v>
      </c>
      <c r="N26" s="42">
        <v>1.110973</v>
      </c>
      <c r="O26" s="41">
        <v>238.8536</v>
      </c>
      <c r="P26" s="42">
        <v>7.8241154999999996</v>
      </c>
      <c r="Q26" s="41">
        <v>250.27548999999999</v>
      </c>
      <c r="R26" s="42">
        <v>6.6191773999999999</v>
      </c>
      <c r="S26" s="41">
        <v>226.46831</v>
      </c>
      <c r="T26" s="42">
        <v>4.1786364999999996</v>
      </c>
      <c r="U26" s="41">
        <f t="shared" si="0"/>
        <v>22.488499999999988</v>
      </c>
      <c r="V26" s="42">
        <v>4.3636024999999998</v>
      </c>
      <c r="W26" s="162">
        <v>1.8393999999999999E-6</v>
      </c>
    </row>
    <row r="27" spans="1:23">
      <c r="A27" s="15" t="s">
        <v>21</v>
      </c>
      <c r="B27" s="41">
        <v>288.27706000000001</v>
      </c>
      <c r="C27" s="42">
        <v>0.73562490000000003</v>
      </c>
      <c r="D27" s="41" t="s">
        <v>22</v>
      </c>
      <c r="E27" s="42" t="s">
        <v>22</v>
      </c>
      <c r="F27" s="16" t="s">
        <v>22</v>
      </c>
      <c r="G27" s="42" t="s">
        <v>22</v>
      </c>
      <c r="H27" s="16" t="s">
        <v>22</v>
      </c>
      <c r="I27" s="42" t="s">
        <v>22</v>
      </c>
      <c r="J27" s="41" t="s">
        <v>22</v>
      </c>
      <c r="K27" s="42" t="s">
        <v>22</v>
      </c>
      <c r="L27" s="162" t="s">
        <v>22</v>
      </c>
      <c r="M27" s="41">
        <v>288.25896</v>
      </c>
      <c r="N27" s="42">
        <v>0.73320680000000005</v>
      </c>
      <c r="O27" s="39" t="s">
        <v>22</v>
      </c>
      <c r="P27" s="39" t="s">
        <v>22</v>
      </c>
      <c r="Q27" s="39" t="s">
        <v>22</v>
      </c>
      <c r="R27" s="39" t="s">
        <v>22</v>
      </c>
      <c r="S27" s="39" t="s">
        <v>22</v>
      </c>
      <c r="T27" s="39" t="s">
        <v>22</v>
      </c>
      <c r="U27" s="41" t="s">
        <v>22</v>
      </c>
      <c r="V27" s="42" t="s">
        <v>22</v>
      </c>
      <c r="W27" s="162" t="s">
        <v>22</v>
      </c>
    </row>
    <row r="28" spans="1:23">
      <c r="A28" s="15" t="s">
        <v>23</v>
      </c>
      <c r="B28" s="41">
        <v>263.92482999999999</v>
      </c>
      <c r="C28" s="42">
        <v>0.69184349999999994</v>
      </c>
      <c r="D28" s="41">
        <v>230.92524</v>
      </c>
      <c r="E28" s="42">
        <v>6.9261343000000002</v>
      </c>
      <c r="F28" s="16">
        <v>230.48947999999999</v>
      </c>
      <c r="G28" s="42">
        <v>9.1666662999999993</v>
      </c>
      <c r="H28" s="16">
        <v>231.53543999999999</v>
      </c>
      <c r="I28" s="42">
        <v>11.780156</v>
      </c>
      <c r="J28" s="41">
        <f t="shared" si="1"/>
        <v>32.999589999999984</v>
      </c>
      <c r="K28" s="42">
        <v>6.9805583000000002</v>
      </c>
      <c r="L28" s="162">
        <v>9.7580000000000004E-6</v>
      </c>
      <c r="M28" s="41">
        <v>263.976</v>
      </c>
      <c r="N28" s="42">
        <v>0.69992829999999995</v>
      </c>
      <c r="O28" s="41" t="s">
        <v>22</v>
      </c>
      <c r="P28" s="42" t="s">
        <v>22</v>
      </c>
      <c r="Q28" s="41">
        <v>233.72851</v>
      </c>
      <c r="R28" s="42">
        <v>10.066713999999999</v>
      </c>
      <c r="S28" s="41">
        <v>227.84838999999999</v>
      </c>
      <c r="T28" s="42">
        <v>11.052704</v>
      </c>
      <c r="U28" s="41">
        <f t="shared" si="0"/>
        <v>36.127610000000004</v>
      </c>
      <c r="V28" s="42">
        <v>11.087801000000001</v>
      </c>
      <c r="W28" s="162">
        <v>1.6535E-3</v>
      </c>
    </row>
    <row r="29" spans="1:23">
      <c r="A29" s="15" t="s">
        <v>24</v>
      </c>
      <c r="B29" s="41">
        <v>286.40167000000002</v>
      </c>
      <c r="C29" s="42">
        <v>0.73901939999999999</v>
      </c>
      <c r="D29" s="41">
        <v>239.3612</v>
      </c>
      <c r="E29" s="42">
        <v>3.0656050000000001</v>
      </c>
      <c r="F29" s="16">
        <v>238.80482000000001</v>
      </c>
      <c r="G29" s="42">
        <v>9.9307560000000006</v>
      </c>
      <c r="H29" s="16">
        <v>239.70257000000001</v>
      </c>
      <c r="I29" s="42">
        <v>3.3396981000000001</v>
      </c>
      <c r="J29" s="41">
        <f t="shared" si="1"/>
        <v>47.040470000000028</v>
      </c>
      <c r="K29" s="42">
        <v>3.2249100999999998</v>
      </c>
      <c r="L29" s="162">
        <v>0</v>
      </c>
      <c r="M29" s="41">
        <v>286.81103999999999</v>
      </c>
      <c r="N29" s="42">
        <v>0.75298719999999997</v>
      </c>
      <c r="O29" s="41">
        <v>254.81103999999999</v>
      </c>
      <c r="P29" s="42">
        <v>9.5698577999999994</v>
      </c>
      <c r="Q29" s="41">
        <v>260.44510000000002</v>
      </c>
      <c r="R29" s="42">
        <v>6.1693078999999997</v>
      </c>
      <c r="S29" s="41">
        <v>231.88509999999999</v>
      </c>
      <c r="T29" s="42">
        <v>3.8184879999999999</v>
      </c>
      <c r="U29" s="41">
        <f t="shared" si="0"/>
        <v>54.925939999999997</v>
      </c>
      <c r="V29" s="42">
        <v>3.9717560000000001</v>
      </c>
      <c r="W29" s="162">
        <v>0</v>
      </c>
    </row>
    <row r="30" spans="1:23">
      <c r="A30" s="89" t="s">
        <v>79</v>
      </c>
      <c r="B30" s="41">
        <v>272.05955</v>
      </c>
      <c r="C30" s="42">
        <v>1.0804697999999999</v>
      </c>
      <c r="D30" s="41">
        <v>268.87864000000002</v>
      </c>
      <c r="E30" s="42">
        <v>1.722442</v>
      </c>
      <c r="F30" s="16">
        <v>264.39008000000001</v>
      </c>
      <c r="G30" s="42">
        <v>3.6588025000000002</v>
      </c>
      <c r="H30" s="16">
        <v>270.67271</v>
      </c>
      <c r="I30" s="42">
        <v>1.8429766000000001</v>
      </c>
      <c r="J30" s="41">
        <f t="shared" si="1"/>
        <v>3.180909999999983</v>
      </c>
      <c r="K30" s="42">
        <v>1.9131783</v>
      </c>
      <c r="L30" s="162">
        <v>0.1003488</v>
      </c>
      <c r="M30" s="41">
        <v>273.42944999999997</v>
      </c>
      <c r="N30" s="42">
        <v>1.0887690999999999</v>
      </c>
      <c r="O30" s="41">
        <v>240.22864000000001</v>
      </c>
      <c r="P30" s="42">
        <v>5.9442269999999997</v>
      </c>
      <c r="Q30" s="41">
        <v>282.71053999999998</v>
      </c>
      <c r="R30" s="42">
        <v>2.0573267999999998</v>
      </c>
      <c r="S30" s="41">
        <v>255.95632000000001</v>
      </c>
      <c r="T30" s="42">
        <v>2.5218536</v>
      </c>
      <c r="U30" s="41">
        <f t="shared" si="0"/>
        <v>17.473129999999969</v>
      </c>
      <c r="V30" s="42">
        <v>2.6300281000000001</v>
      </c>
      <c r="W30" s="162">
        <v>3.557E-9</v>
      </c>
    </row>
    <row r="31" spans="1:23">
      <c r="A31" s="15" t="s">
        <v>33</v>
      </c>
      <c r="B31" s="16">
        <v>260.31709000000001</v>
      </c>
      <c r="C31" s="37">
        <v>1.8285184000000001</v>
      </c>
      <c r="D31" s="16">
        <v>245.07102</v>
      </c>
      <c r="E31" s="37">
        <v>5.0202036999999997</v>
      </c>
      <c r="F31" s="16">
        <v>230.79965999999999</v>
      </c>
      <c r="G31" s="42">
        <v>9.4122655999999996</v>
      </c>
      <c r="H31" s="16">
        <v>254.54191</v>
      </c>
      <c r="I31" s="42">
        <v>4.6406787999999999</v>
      </c>
      <c r="J31" s="41">
        <f t="shared" si="1"/>
        <v>15.246070000000003</v>
      </c>
      <c r="K31" s="42">
        <v>5.0019894000000003</v>
      </c>
      <c r="L31" s="162">
        <v>3.1327E-3</v>
      </c>
      <c r="M31" s="41">
        <v>260.58175999999997</v>
      </c>
      <c r="N31" s="42">
        <v>1.8289032999999999</v>
      </c>
      <c r="O31" s="39" t="s">
        <v>22</v>
      </c>
      <c r="P31" s="39" t="s">
        <v>22</v>
      </c>
      <c r="Q31" s="41">
        <v>258.75787000000003</v>
      </c>
      <c r="R31" s="42">
        <v>4.6685634</v>
      </c>
      <c r="S31" s="41">
        <v>225.62142</v>
      </c>
      <c r="T31" s="42">
        <v>8.8052565999999999</v>
      </c>
      <c r="U31" s="41">
        <f t="shared" si="0"/>
        <v>34.960339999999974</v>
      </c>
      <c r="V31" s="42">
        <v>8.8024647999999992</v>
      </c>
      <c r="W31" s="162">
        <v>1.5650000000000001E-4</v>
      </c>
    </row>
    <row r="32" spans="1:23">
      <c r="A32" s="15" t="s">
        <v>25</v>
      </c>
      <c r="B32" s="41">
        <v>284.57432999999997</v>
      </c>
      <c r="C32" s="42">
        <v>0.75647900000000001</v>
      </c>
      <c r="D32" s="41">
        <v>238.11561</v>
      </c>
      <c r="E32" s="42">
        <v>3.1309993</v>
      </c>
      <c r="F32" s="16">
        <v>215.39364</v>
      </c>
      <c r="G32" s="42">
        <v>5.9824735999999996</v>
      </c>
      <c r="H32" s="16">
        <v>248.98409000000001</v>
      </c>
      <c r="I32" s="42">
        <v>3.8379381000000001</v>
      </c>
      <c r="J32" s="41">
        <f t="shared" si="1"/>
        <v>46.458719999999971</v>
      </c>
      <c r="K32" s="42">
        <v>3.2632146</v>
      </c>
      <c r="L32" s="162">
        <v>0</v>
      </c>
      <c r="M32" s="41">
        <v>285.12583999999998</v>
      </c>
      <c r="N32" s="42">
        <v>0.75002199999999997</v>
      </c>
      <c r="O32" s="41">
        <v>245.31556</v>
      </c>
      <c r="P32" s="42">
        <v>8.7272979999999993</v>
      </c>
      <c r="Q32" s="41">
        <v>282.85514000000001</v>
      </c>
      <c r="R32" s="42">
        <v>7.7394919</v>
      </c>
      <c r="S32" s="41">
        <v>234.30894000000001</v>
      </c>
      <c r="T32" s="42">
        <v>3.3561746000000001</v>
      </c>
      <c r="U32" s="41">
        <f t="shared" si="0"/>
        <v>50.816899999999976</v>
      </c>
      <c r="V32" s="42">
        <v>3.4904812000000001</v>
      </c>
      <c r="W32" s="162">
        <v>0</v>
      </c>
    </row>
    <row r="33" spans="1:23">
      <c r="A33" s="15" t="s">
        <v>26</v>
      </c>
      <c r="B33" s="41">
        <v>259.86205999999999</v>
      </c>
      <c r="C33" s="42">
        <v>0.82314600000000004</v>
      </c>
      <c r="D33" s="41" t="s">
        <v>22</v>
      </c>
      <c r="E33" s="42" t="s">
        <v>22</v>
      </c>
      <c r="F33" s="16" t="s">
        <v>22</v>
      </c>
      <c r="G33" s="42" t="s">
        <v>22</v>
      </c>
      <c r="H33" s="16" t="s">
        <v>22</v>
      </c>
      <c r="I33" s="42" t="s">
        <v>22</v>
      </c>
      <c r="J33" s="41" t="s">
        <v>22</v>
      </c>
      <c r="K33" s="42" t="s">
        <v>22</v>
      </c>
      <c r="L33" s="162" t="s">
        <v>22</v>
      </c>
      <c r="M33" s="41">
        <v>259.9255</v>
      </c>
      <c r="N33" s="42">
        <v>0.82418170000000002</v>
      </c>
      <c r="O33" s="41">
        <v>255.77221</v>
      </c>
      <c r="P33" s="42">
        <v>8.1859742000000004</v>
      </c>
      <c r="Q33" s="39" t="s">
        <v>22</v>
      </c>
      <c r="R33" s="39" t="s">
        <v>22</v>
      </c>
      <c r="S33" s="39" t="s">
        <v>22</v>
      </c>
      <c r="T33" s="39" t="s">
        <v>22</v>
      </c>
      <c r="U33" s="41" t="s">
        <v>22</v>
      </c>
      <c r="V33" s="42" t="s">
        <v>22</v>
      </c>
      <c r="W33" s="162" t="s">
        <v>22</v>
      </c>
    </row>
    <row r="34" spans="1:23">
      <c r="A34" s="15" t="s">
        <v>27</v>
      </c>
      <c r="B34" s="41">
        <v>275.99740000000003</v>
      </c>
      <c r="C34" s="42">
        <v>0.80154119999999995</v>
      </c>
      <c r="D34" s="41">
        <v>267.66487000000001</v>
      </c>
      <c r="E34" s="42">
        <v>4.6678255000000002</v>
      </c>
      <c r="F34" s="16" t="s">
        <v>22</v>
      </c>
      <c r="G34" s="42" t="s">
        <v>22</v>
      </c>
      <c r="H34" s="16">
        <v>267.66487000000001</v>
      </c>
      <c r="I34" s="42">
        <v>4.6678255000000002</v>
      </c>
      <c r="J34" s="41">
        <f t="shared" si="1"/>
        <v>8.3325300000000198</v>
      </c>
      <c r="K34" s="42">
        <v>4.7062603000000003</v>
      </c>
      <c r="L34" s="162">
        <v>8.0498100000000003E-2</v>
      </c>
      <c r="M34" s="41">
        <v>277.64042999999998</v>
      </c>
      <c r="N34" s="42">
        <v>0.82834529999999995</v>
      </c>
      <c r="O34" s="41">
        <v>247.54480000000001</v>
      </c>
      <c r="P34" s="42">
        <v>3.8260079</v>
      </c>
      <c r="Q34" s="41">
        <v>263.35394000000002</v>
      </c>
      <c r="R34" s="42">
        <v>7.0200665999999998</v>
      </c>
      <c r="S34" s="41">
        <v>271.80216000000001</v>
      </c>
      <c r="T34" s="42">
        <v>7.1899316000000004</v>
      </c>
      <c r="U34" s="41">
        <f t="shared" si="0"/>
        <v>5.8382699999999659</v>
      </c>
      <c r="V34" s="42">
        <v>7.2695686000000004</v>
      </c>
      <c r="W34" s="162">
        <v>0.42432019999999998</v>
      </c>
    </row>
    <row r="35" spans="1:23">
      <c r="A35" s="89" t="s">
        <v>80</v>
      </c>
      <c r="B35" s="41">
        <v>262.06792000000002</v>
      </c>
      <c r="C35" s="42">
        <v>0.97131809999999996</v>
      </c>
      <c r="D35" s="41">
        <v>225.43051</v>
      </c>
      <c r="E35" s="42">
        <v>3.0579564000000001</v>
      </c>
      <c r="F35" s="16">
        <v>217.91546</v>
      </c>
      <c r="G35" s="42">
        <v>8.6574886000000006</v>
      </c>
      <c r="H35" s="16">
        <v>226.31677999999999</v>
      </c>
      <c r="I35" s="42">
        <v>3.1433124000000001</v>
      </c>
      <c r="J35" s="41">
        <f t="shared" si="1"/>
        <v>36.637410000000017</v>
      </c>
      <c r="K35" s="42">
        <v>3.1923696000000001</v>
      </c>
      <c r="L35" s="162">
        <v>0</v>
      </c>
      <c r="M35" s="41">
        <v>262.13202000000001</v>
      </c>
      <c r="N35" s="42">
        <v>0.99020370000000002</v>
      </c>
      <c r="O35" s="41">
        <v>258.49484000000001</v>
      </c>
      <c r="P35" s="42">
        <v>5.3640968000000004</v>
      </c>
      <c r="Q35" s="41">
        <v>252.83596</v>
      </c>
      <c r="R35" s="42">
        <v>5.4559737000000004</v>
      </c>
      <c r="S35" s="41">
        <v>220.01274000000001</v>
      </c>
      <c r="T35" s="42">
        <v>3.3720819999999998</v>
      </c>
      <c r="U35" s="41">
        <f t="shared" si="0"/>
        <v>42.119280000000003</v>
      </c>
      <c r="V35" s="42">
        <v>3.4933108000000002</v>
      </c>
      <c r="W35" s="162">
        <v>0</v>
      </c>
    </row>
    <row r="36" spans="1:23">
      <c r="A36" s="15" t="s">
        <v>28</v>
      </c>
      <c r="B36" s="41">
        <v>248.68335999999999</v>
      </c>
      <c r="C36" s="42">
        <v>0.62748590000000004</v>
      </c>
      <c r="D36" s="41">
        <v>227.21856</v>
      </c>
      <c r="E36" s="42">
        <v>2.5826481000000001</v>
      </c>
      <c r="F36" s="16">
        <v>223.01385999999999</v>
      </c>
      <c r="G36" s="42">
        <v>5.0063883000000002</v>
      </c>
      <c r="H36" s="16">
        <v>228.45841999999999</v>
      </c>
      <c r="I36" s="42">
        <v>2.9041684999999999</v>
      </c>
      <c r="J36" s="41">
        <f t="shared" si="1"/>
        <v>21.464799999999997</v>
      </c>
      <c r="K36" s="42">
        <v>2.7013457000000001</v>
      </c>
      <c r="L36" s="162">
        <v>1.1109999999999999E-11</v>
      </c>
      <c r="M36" s="41">
        <v>248.78543999999999</v>
      </c>
      <c r="N36" s="42">
        <v>0.64307179999999997</v>
      </c>
      <c r="O36" s="41">
        <v>247.37951000000001</v>
      </c>
      <c r="P36" s="42">
        <v>4.6052884000000001</v>
      </c>
      <c r="Q36" s="41">
        <v>234.77207999999999</v>
      </c>
      <c r="R36" s="42">
        <v>2.7106062999999998</v>
      </c>
      <c r="S36" s="41">
        <v>214.30448999999999</v>
      </c>
      <c r="T36" s="42">
        <v>4.1267923</v>
      </c>
      <c r="U36" s="41">
        <f t="shared" si="0"/>
        <v>34.480950000000007</v>
      </c>
      <c r="V36" s="42">
        <v>4.3292479000000004</v>
      </c>
      <c r="W36" s="162">
        <v>1.022E-11</v>
      </c>
    </row>
    <row r="37" spans="1:23">
      <c r="A37" s="15" t="s">
        <v>29</v>
      </c>
      <c r="B37" s="41">
        <v>288.94682</v>
      </c>
      <c r="C37" s="42">
        <v>0.9277318</v>
      </c>
      <c r="D37" s="41">
        <v>232.70133999999999</v>
      </c>
      <c r="E37" s="42">
        <v>1.8906890999999999</v>
      </c>
      <c r="F37" s="16">
        <v>198.37117000000001</v>
      </c>
      <c r="G37" s="42">
        <v>5.7975513000000003</v>
      </c>
      <c r="H37" s="16">
        <v>242.55285000000001</v>
      </c>
      <c r="I37" s="42">
        <v>2.2787744999999999</v>
      </c>
      <c r="J37" s="41">
        <f t="shared" si="1"/>
        <v>56.245480000000015</v>
      </c>
      <c r="K37" s="42">
        <v>2.1510861999999999</v>
      </c>
      <c r="L37" s="162">
        <v>0</v>
      </c>
      <c r="M37" s="41">
        <v>289.34598</v>
      </c>
      <c r="N37" s="42">
        <v>0.94821149999999998</v>
      </c>
      <c r="O37" s="41">
        <v>275.26245999999998</v>
      </c>
      <c r="P37" s="42">
        <v>6.3757934000000001</v>
      </c>
      <c r="Q37" s="41">
        <v>271.70836000000003</v>
      </c>
      <c r="R37" s="42">
        <v>5.4290891999999999</v>
      </c>
      <c r="S37" s="41">
        <v>227.57738000000001</v>
      </c>
      <c r="T37" s="42">
        <v>2.1986637</v>
      </c>
      <c r="U37" s="41">
        <f t="shared" si="0"/>
        <v>61.768599999999992</v>
      </c>
      <c r="V37" s="42">
        <v>2.4111932999999999</v>
      </c>
      <c r="W37" s="162">
        <v>0</v>
      </c>
    </row>
    <row r="38" spans="1:23">
      <c r="A38" s="89" t="s">
        <v>81</v>
      </c>
      <c r="B38" s="41">
        <v>219.50063</v>
      </c>
      <c r="C38" s="42">
        <v>1.3936109000000001</v>
      </c>
      <c r="D38" s="41" t="s">
        <v>22</v>
      </c>
      <c r="E38" s="42" t="s">
        <v>22</v>
      </c>
      <c r="F38" s="16" t="s">
        <v>22</v>
      </c>
      <c r="G38" s="42" t="s">
        <v>22</v>
      </c>
      <c r="H38" s="16" t="s">
        <v>22</v>
      </c>
      <c r="I38" s="42" t="s">
        <v>22</v>
      </c>
      <c r="J38" s="41" t="s">
        <v>22</v>
      </c>
      <c r="K38" s="42" t="s">
        <v>22</v>
      </c>
      <c r="L38" s="162" t="s">
        <v>22</v>
      </c>
      <c r="M38" s="41">
        <v>220.53673000000001</v>
      </c>
      <c r="N38" s="42">
        <v>1.2017764</v>
      </c>
      <c r="O38" s="41">
        <v>196.58180999999999</v>
      </c>
      <c r="P38" s="42">
        <v>13.345874</v>
      </c>
      <c r="Q38" s="41" t="s">
        <v>22</v>
      </c>
      <c r="R38" s="42" t="s">
        <v>22</v>
      </c>
      <c r="S38" s="41" t="s">
        <v>22</v>
      </c>
      <c r="T38" s="42" t="s">
        <v>22</v>
      </c>
      <c r="U38" s="41" t="s">
        <v>22</v>
      </c>
      <c r="V38" s="42" t="s">
        <v>22</v>
      </c>
      <c r="W38" s="162" t="s">
        <v>22</v>
      </c>
    </row>
    <row r="39" spans="1:23">
      <c r="A39" s="15" t="s">
        <v>30</v>
      </c>
      <c r="B39" s="16">
        <v>257.51364999999998</v>
      </c>
      <c r="C39" s="37">
        <v>1.2812326000000001</v>
      </c>
      <c r="D39" s="16">
        <v>226.14070000000001</v>
      </c>
      <c r="E39" s="37">
        <v>3.7473747999999998</v>
      </c>
      <c r="F39" s="16">
        <v>236.52360999999999</v>
      </c>
      <c r="G39" s="42">
        <v>9.8922839000000007</v>
      </c>
      <c r="H39" s="16">
        <v>224.6977</v>
      </c>
      <c r="I39" s="42">
        <v>4.0467497000000003</v>
      </c>
      <c r="J39" s="41">
        <f t="shared" si="1"/>
        <v>31.372949999999975</v>
      </c>
      <c r="K39" s="42">
        <v>4.1994813999999998</v>
      </c>
      <c r="L39" s="162">
        <v>9.2920000000000001E-11</v>
      </c>
      <c r="M39" s="41">
        <v>258.02609999999999</v>
      </c>
      <c r="N39" s="42">
        <v>1.3639011999999999</v>
      </c>
      <c r="O39" s="41">
        <v>246.51476</v>
      </c>
      <c r="P39" s="42">
        <v>5.5162452000000002</v>
      </c>
      <c r="Q39" s="41">
        <v>249.97295</v>
      </c>
      <c r="R39" s="42">
        <v>5.3218104999999998</v>
      </c>
      <c r="S39" s="41">
        <v>218.11981</v>
      </c>
      <c r="T39" s="42">
        <v>4.6416008</v>
      </c>
      <c r="U39" s="41">
        <f t="shared" si="0"/>
        <v>39.906289999999984</v>
      </c>
      <c r="V39" s="42">
        <v>5.1141825000000001</v>
      </c>
      <c r="W39" s="162">
        <v>2.1070000000000001E-11</v>
      </c>
    </row>
    <row r="40" spans="1:23">
      <c r="A40" s="18"/>
      <c r="B40" s="41"/>
      <c r="C40" s="42"/>
      <c r="D40" s="41"/>
      <c r="E40" s="42"/>
      <c r="F40" s="41"/>
      <c r="G40" s="42"/>
      <c r="H40" s="41"/>
      <c r="I40" s="42"/>
      <c r="J40" s="41"/>
      <c r="K40" s="42"/>
      <c r="L40" s="178"/>
      <c r="M40" s="41"/>
      <c r="N40" s="42"/>
      <c r="O40" s="41"/>
      <c r="P40" s="42"/>
      <c r="Q40" s="41"/>
      <c r="R40" s="42"/>
      <c r="S40" s="41"/>
      <c r="T40" s="42"/>
      <c r="U40" s="41"/>
      <c r="V40" s="42"/>
      <c r="W40" s="178"/>
    </row>
    <row r="41" spans="1:23">
      <c r="A41" s="14" t="s">
        <v>143</v>
      </c>
      <c r="B41" s="19">
        <v>265.94477000000001</v>
      </c>
      <c r="C41" s="51">
        <v>0.20643310000000001</v>
      </c>
      <c r="D41" s="19">
        <v>242.15639999999999</v>
      </c>
      <c r="E41" s="51">
        <v>0.76675910000000003</v>
      </c>
      <c r="F41" s="16">
        <v>227.90674999999999</v>
      </c>
      <c r="G41" s="42">
        <v>1.7796565</v>
      </c>
      <c r="H41" s="16">
        <v>243.99955</v>
      </c>
      <c r="I41" s="42">
        <v>1.0165176</v>
      </c>
      <c r="J41" s="19">
        <f>B41-D41</f>
        <v>23.788370000000015</v>
      </c>
      <c r="K41" s="51">
        <f>SQRT(SUMSQ(K11:K39))/COUNT(K11:K39)</f>
        <v>0.78570920020235191</v>
      </c>
      <c r="L41" s="162">
        <v>9.2920000000000001E-11</v>
      </c>
      <c r="M41" s="19">
        <v>266.32096000000001</v>
      </c>
      <c r="N41" s="51">
        <v>0.20703250000000001</v>
      </c>
      <c r="O41" s="19">
        <v>249.62332000000001</v>
      </c>
      <c r="P41" s="51">
        <v>1.7273873</v>
      </c>
      <c r="Q41" s="19">
        <v>259.62592000000001</v>
      </c>
      <c r="R41" s="51">
        <v>1.129005</v>
      </c>
      <c r="S41" s="19">
        <v>236.34958</v>
      </c>
      <c r="T41" s="51">
        <v>1.0245835999999999</v>
      </c>
      <c r="U41" s="19">
        <f t="shared" si="0"/>
        <v>29.971380000000011</v>
      </c>
      <c r="V41" s="51">
        <f>SQRT(SUMSQ(V11:V39))/COUNT(V11:V39)</f>
        <v>1.0456054176132834</v>
      </c>
      <c r="W41" s="162">
        <v>2.1070000000000001E-11</v>
      </c>
    </row>
    <row r="42" spans="1:23">
      <c r="A42" s="270"/>
      <c r="B42" s="277"/>
      <c r="C42" s="276"/>
      <c r="D42" s="277"/>
      <c r="E42" s="276"/>
      <c r="F42" s="277"/>
      <c r="G42" s="276"/>
      <c r="H42" s="277"/>
      <c r="I42" s="276"/>
      <c r="J42" s="277"/>
      <c r="K42" s="276"/>
      <c r="L42" s="184"/>
      <c r="M42" s="277"/>
      <c r="N42" s="276"/>
      <c r="O42" s="277"/>
      <c r="P42" s="276"/>
      <c r="Q42" s="277"/>
      <c r="R42" s="276"/>
      <c r="S42" s="277"/>
      <c r="T42" s="276"/>
      <c r="U42" s="277"/>
      <c r="V42" s="276"/>
      <c r="W42" s="184"/>
    </row>
    <row r="43" spans="1:23">
      <c r="A43" s="21" t="s">
        <v>35</v>
      </c>
      <c r="B43" s="7"/>
      <c r="C43" s="7"/>
      <c r="D43" s="7"/>
      <c r="E43" s="7"/>
      <c r="F43" s="7"/>
      <c r="G43" s="42"/>
      <c r="H43" s="7"/>
      <c r="I43" s="42"/>
      <c r="J43" s="6"/>
      <c r="K43" s="6"/>
      <c r="L43" s="182"/>
      <c r="M43" s="6"/>
      <c r="N43" s="6"/>
      <c r="O43" s="6"/>
      <c r="P43" s="6"/>
      <c r="Q43" s="6"/>
      <c r="R43" s="6"/>
      <c r="S43" s="6"/>
      <c r="T43" s="6"/>
      <c r="U43" s="6"/>
      <c r="V43" s="6"/>
      <c r="W43" s="182"/>
    </row>
    <row r="44" spans="1:23" ht="12.75" customHeight="1">
      <c r="A44" s="15" t="s">
        <v>252</v>
      </c>
      <c r="B44" s="22">
        <v>265.04725999999999</v>
      </c>
      <c r="C44" s="43">
        <v>0.8358198</v>
      </c>
      <c r="D44" s="22">
        <v>261.63522</v>
      </c>
      <c r="E44" s="43">
        <v>3.0470780999999998</v>
      </c>
      <c r="F44" s="16">
        <v>251.84442000000001</v>
      </c>
      <c r="G44" s="42">
        <v>8.6290732999999999</v>
      </c>
      <c r="H44" s="16">
        <v>265.30853000000002</v>
      </c>
      <c r="I44" s="42">
        <v>2.8189731</v>
      </c>
      <c r="J44" s="19">
        <f>B44-D44</f>
        <v>3.4120399999999904</v>
      </c>
      <c r="K44" s="51">
        <v>3.2361078999999999</v>
      </c>
      <c r="L44" s="178">
        <v>0.29492879999999999</v>
      </c>
      <c r="M44" s="19">
        <v>265.10359999999997</v>
      </c>
      <c r="N44" s="51">
        <v>0.83827359999999995</v>
      </c>
      <c r="O44" s="82" t="s">
        <v>22</v>
      </c>
      <c r="P44" s="82" t="s">
        <v>22</v>
      </c>
      <c r="Q44" s="19">
        <v>269.47444000000002</v>
      </c>
      <c r="R44" s="51">
        <v>3.5163141000000002</v>
      </c>
      <c r="S44" s="19">
        <v>252.80095</v>
      </c>
      <c r="T44" s="51">
        <v>5.1699871999999996</v>
      </c>
      <c r="U44" s="19">
        <f>IF(OR(M44=".",S44="."),".",M44-S44)</f>
        <v>12.302649999999971</v>
      </c>
      <c r="V44" s="51">
        <v>5.2452243000000003</v>
      </c>
      <c r="W44" s="162">
        <v>2.1511300000000001E-2</v>
      </c>
    </row>
    <row r="45" spans="1:23" ht="12.75" customHeight="1">
      <c r="A45" s="89" t="s">
        <v>82</v>
      </c>
      <c r="B45" s="41">
        <v>210.34184999999999</v>
      </c>
      <c r="C45" s="42">
        <v>1.2239097000000001</v>
      </c>
      <c r="D45" s="41" t="s">
        <v>22</v>
      </c>
      <c r="E45" s="42" t="s">
        <v>22</v>
      </c>
      <c r="F45" s="16" t="s">
        <v>22</v>
      </c>
      <c r="G45" s="42" t="s">
        <v>22</v>
      </c>
      <c r="H45" s="16" t="s">
        <v>22</v>
      </c>
      <c r="I45" s="42" t="s">
        <v>22</v>
      </c>
      <c r="J45" s="41" t="s">
        <v>22</v>
      </c>
      <c r="K45" s="42" t="s">
        <v>22</v>
      </c>
      <c r="L45" s="178" t="s">
        <v>22</v>
      </c>
      <c r="M45" s="41">
        <v>212.09571</v>
      </c>
      <c r="N45" s="42">
        <v>1.3276821999999999</v>
      </c>
      <c r="O45" s="41">
        <v>198.87927999999999</v>
      </c>
      <c r="P45" s="42">
        <v>2.4935233000000001</v>
      </c>
      <c r="Q45" s="41" t="s">
        <v>22</v>
      </c>
      <c r="R45" s="42" t="s">
        <v>22</v>
      </c>
      <c r="S45" s="41" t="s">
        <v>22</v>
      </c>
      <c r="T45" s="42" t="s">
        <v>22</v>
      </c>
      <c r="U45" s="41" t="s">
        <v>22</v>
      </c>
      <c r="V45" s="42" t="s">
        <v>22</v>
      </c>
      <c r="W45" s="162" t="s">
        <v>22</v>
      </c>
    </row>
    <row r="46" spans="1:23" ht="12.75" customHeight="1">
      <c r="A46" s="89" t="s">
        <v>83</v>
      </c>
      <c r="B46" s="41">
        <v>267.53625</v>
      </c>
      <c r="C46" s="42">
        <v>1.0266630999999999</v>
      </c>
      <c r="D46" s="41">
        <v>258.52530000000002</v>
      </c>
      <c r="E46" s="42">
        <v>6.8733636000000002</v>
      </c>
      <c r="F46" s="16" t="s">
        <v>22</v>
      </c>
      <c r="G46" s="42" t="s">
        <v>22</v>
      </c>
      <c r="H46" s="16">
        <v>258.23624000000001</v>
      </c>
      <c r="I46" s="42">
        <v>6.9634805000000002</v>
      </c>
      <c r="J46" s="41">
        <f>B46-D46</f>
        <v>9.0109499999999798</v>
      </c>
      <c r="K46" s="42">
        <v>6.8474510999999998</v>
      </c>
      <c r="L46" s="178">
        <v>0.19199459999999999</v>
      </c>
      <c r="M46" s="41">
        <v>267.89461</v>
      </c>
      <c r="N46" s="42">
        <v>1.0586479</v>
      </c>
      <c r="O46" s="41">
        <v>263.22293000000002</v>
      </c>
      <c r="P46" s="42">
        <v>4.1845680999999999</v>
      </c>
      <c r="Q46" s="41">
        <v>260.70596999999998</v>
      </c>
      <c r="R46" s="42">
        <v>9.6700374999999994</v>
      </c>
      <c r="S46" s="41">
        <v>256.39299999999997</v>
      </c>
      <c r="T46" s="42">
        <v>9.5307445000000008</v>
      </c>
      <c r="U46" s="41">
        <f>IF(OR(M46=".",S46="."),".",M46-S46)</f>
        <v>11.501610000000028</v>
      </c>
      <c r="V46" s="42">
        <v>9.5930053999999991</v>
      </c>
      <c r="W46" s="162">
        <v>0.234128</v>
      </c>
    </row>
    <row r="47" spans="1:23" ht="12.75" customHeight="1">
      <c r="A47" s="94" t="s">
        <v>253</v>
      </c>
      <c r="B47" s="41">
        <v>270.7346</v>
      </c>
      <c r="C47" s="42">
        <v>2.6219695999999999</v>
      </c>
      <c r="D47" s="41">
        <v>257.40615000000003</v>
      </c>
      <c r="E47" s="42">
        <v>5.9517277999999996</v>
      </c>
      <c r="F47" s="16" t="s">
        <v>22</v>
      </c>
      <c r="G47" s="42" t="s">
        <v>22</v>
      </c>
      <c r="H47" s="16">
        <v>257.29208999999997</v>
      </c>
      <c r="I47" s="42">
        <v>6.2251732999999998</v>
      </c>
      <c r="J47" s="41">
        <f>B47-D47</f>
        <v>13.328449999999975</v>
      </c>
      <c r="K47" s="42">
        <v>4.540724</v>
      </c>
      <c r="L47" s="178">
        <v>4.3619000000000002E-3</v>
      </c>
      <c r="M47" s="41" t="s">
        <v>36</v>
      </c>
      <c r="N47" s="42" t="s">
        <v>36</v>
      </c>
      <c r="O47" s="41" t="s">
        <v>36</v>
      </c>
      <c r="P47" s="42" t="s">
        <v>36</v>
      </c>
      <c r="Q47" s="41" t="s">
        <v>36</v>
      </c>
      <c r="R47" s="42" t="s">
        <v>36</v>
      </c>
      <c r="S47" s="41" t="s">
        <v>36</v>
      </c>
      <c r="T47" s="42" t="s">
        <v>36</v>
      </c>
      <c r="U47" s="41" t="s">
        <v>36</v>
      </c>
      <c r="V47" s="42" t="s">
        <v>36</v>
      </c>
      <c r="W47" s="162" t="s">
        <v>36</v>
      </c>
    </row>
    <row r="48" spans="1:23" ht="12.75" customHeight="1">
      <c r="A48" s="92" t="s">
        <v>84</v>
      </c>
      <c r="B48" s="44">
        <v>256.50403999999997</v>
      </c>
      <c r="C48" s="45">
        <v>0.96965800000000002</v>
      </c>
      <c r="D48" s="44">
        <v>260.44821000000002</v>
      </c>
      <c r="E48" s="45">
        <v>2.0932181000000001</v>
      </c>
      <c r="F48" s="16">
        <v>268.46251000000001</v>
      </c>
      <c r="G48" s="42">
        <v>5.4605078000000002</v>
      </c>
      <c r="H48" s="16">
        <v>259.64943</v>
      </c>
      <c r="I48" s="42">
        <v>2.2913141000000001</v>
      </c>
      <c r="J48" s="52">
        <f>B48-D48</f>
        <v>-3.9441700000000424</v>
      </c>
      <c r="K48" s="53">
        <v>2.4937588000000002</v>
      </c>
      <c r="L48" s="179">
        <v>0.1177322</v>
      </c>
      <c r="M48" s="52">
        <v>275.35010999999997</v>
      </c>
      <c r="N48" s="53">
        <v>1.8536128000000001</v>
      </c>
      <c r="O48" s="52">
        <v>248.17867000000001</v>
      </c>
      <c r="P48" s="53">
        <v>1.2335986000000001</v>
      </c>
      <c r="Q48" s="52">
        <v>286.04262999999997</v>
      </c>
      <c r="R48" s="53">
        <v>4.3661038000000003</v>
      </c>
      <c r="S48" s="52">
        <v>255.02365</v>
      </c>
      <c r="T48" s="53">
        <v>2.2457403999999999</v>
      </c>
      <c r="U48" s="52">
        <f>IF(OR(M48=".",S48="."),".",M48-S48)</f>
        <v>20.326459999999969</v>
      </c>
      <c r="V48" s="53">
        <v>3.2572516</v>
      </c>
      <c r="W48" s="162">
        <v>2.0297E-8</v>
      </c>
    </row>
    <row r="49" spans="1:23" ht="70.5" customHeight="1">
      <c r="A49" s="350" t="s">
        <v>254</v>
      </c>
      <c r="B49" s="350"/>
      <c r="C49" s="350"/>
      <c r="D49" s="350"/>
      <c r="E49" s="350"/>
      <c r="F49" s="350"/>
      <c r="G49" s="350"/>
      <c r="H49" s="350"/>
      <c r="I49" s="350"/>
      <c r="J49" s="350"/>
      <c r="K49" s="350"/>
      <c r="L49" s="350"/>
      <c r="M49" s="350"/>
      <c r="N49" s="350"/>
      <c r="O49" s="350"/>
      <c r="P49" s="350"/>
      <c r="Q49" s="350"/>
      <c r="R49" s="350"/>
      <c r="S49" s="350"/>
      <c r="T49" s="350"/>
      <c r="U49" s="350"/>
      <c r="V49" s="350"/>
      <c r="W49" s="350"/>
    </row>
    <row r="50" spans="1:23">
      <c r="A50" s="331" t="s">
        <v>283</v>
      </c>
      <c r="B50" s="331"/>
      <c r="C50" s="331"/>
      <c r="D50" s="331"/>
      <c r="E50" s="331"/>
      <c r="F50" s="331"/>
      <c r="G50" s="331"/>
      <c r="H50" s="331"/>
      <c r="I50" s="331"/>
      <c r="J50" s="331"/>
      <c r="K50" s="331"/>
      <c r="L50" s="331"/>
      <c r="M50" s="331"/>
      <c r="N50" s="331"/>
      <c r="O50" s="331"/>
      <c r="P50" s="331"/>
      <c r="Q50" s="331"/>
      <c r="R50" s="331"/>
      <c r="S50" s="331"/>
      <c r="T50" s="331"/>
      <c r="U50" s="331"/>
      <c r="V50" s="331"/>
      <c r="W50" s="331"/>
    </row>
    <row r="51" spans="1:23" ht="12.75" customHeight="1">
      <c r="A51" s="327" t="s">
        <v>236</v>
      </c>
      <c r="B51" s="327"/>
      <c r="C51" s="327"/>
      <c r="D51" s="327"/>
      <c r="E51" s="327"/>
      <c r="F51" s="327"/>
      <c r="G51" s="327"/>
      <c r="H51" s="327"/>
      <c r="I51" s="327"/>
      <c r="J51" s="327"/>
      <c r="K51" s="327"/>
      <c r="L51" s="327"/>
      <c r="M51" s="327"/>
      <c r="N51" s="327"/>
      <c r="O51" s="327"/>
      <c r="P51" s="327"/>
      <c r="Q51" s="327"/>
      <c r="R51" s="327"/>
      <c r="S51" s="327"/>
      <c r="T51" s="327"/>
      <c r="U51" s="327"/>
      <c r="V51" s="327"/>
      <c r="W51" s="327"/>
    </row>
    <row r="52" spans="1:23">
      <c r="A52" s="327"/>
      <c r="B52" s="327"/>
      <c r="C52" s="327"/>
      <c r="D52" s="327"/>
      <c r="E52" s="327"/>
      <c r="F52" s="327"/>
      <c r="G52" s="327"/>
      <c r="H52" s="327"/>
      <c r="I52" s="327"/>
      <c r="J52" s="327"/>
      <c r="K52" s="327"/>
      <c r="L52" s="327"/>
      <c r="M52" s="327"/>
      <c r="N52" s="327"/>
      <c r="O52" s="327"/>
      <c r="P52" s="327"/>
      <c r="Q52" s="327"/>
      <c r="R52" s="327"/>
      <c r="S52" s="327"/>
      <c r="T52" s="327"/>
      <c r="U52" s="327"/>
      <c r="V52" s="327"/>
      <c r="W52" s="327"/>
    </row>
    <row r="53" spans="1:23">
      <c r="A53" s="327"/>
      <c r="B53" s="327"/>
      <c r="C53" s="327"/>
      <c r="D53" s="327"/>
      <c r="E53" s="327"/>
      <c r="F53" s="327"/>
      <c r="G53" s="327"/>
      <c r="H53" s="327"/>
      <c r="I53" s="327"/>
      <c r="J53" s="327"/>
      <c r="K53" s="327"/>
      <c r="L53" s="327"/>
      <c r="M53" s="327"/>
      <c r="N53" s="327"/>
      <c r="O53" s="327"/>
      <c r="P53" s="327"/>
      <c r="Q53" s="327"/>
      <c r="R53" s="327"/>
      <c r="S53" s="327"/>
      <c r="T53" s="327"/>
      <c r="U53" s="327"/>
      <c r="V53" s="327"/>
      <c r="W53" s="327"/>
    </row>
    <row r="54" spans="1:23">
      <c r="A54" s="26" t="s">
        <v>262</v>
      </c>
      <c r="B54" s="27"/>
    </row>
  </sheetData>
  <mergeCells count="17">
    <mergeCell ref="A51:W53"/>
    <mergeCell ref="U7:W8"/>
    <mergeCell ref="M8:N8"/>
    <mergeCell ref="O8:P8"/>
    <mergeCell ref="Q8:R8"/>
    <mergeCell ref="S8:T8"/>
    <mergeCell ref="M7:P7"/>
    <mergeCell ref="B7:C8"/>
    <mergeCell ref="D7:I7"/>
    <mergeCell ref="J7:L8"/>
    <mergeCell ref="D8:E8"/>
    <mergeCell ref="F8:G8"/>
    <mergeCell ref="H8:I8"/>
    <mergeCell ref="A2:W4"/>
    <mergeCell ref="Q7:T7"/>
    <mergeCell ref="A49:W49"/>
    <mergeCell ref="A50:W50"/>
  </mergeCells>
  <pageMargins left="0.7" right="0.7" top="0.75" bottom="0.75" header="0.3" footer="0.3"/>
  <pageSetup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AQ54"/>
  <sheetViews>
    <sheetView zoomScaleNormal="100" workbookViewId="0">
      <selection activeCell="A6" sqref="A6"/>
    </sheetView>
  </sheetViews>
  <sheetFormatPr defaultRowHeight="12.75"/>
  <cols>
    <col min="1" max="1" width="16.7109375" style="2" customWidth="1"/>
    <col min="2" max="41" width="4.85546875" style="2" customWidth="1"/>
    <col min="42" max="16384" width="9.140625" style="2"/>
  </cols>
  <sheetData>
    <row r="1" spans="1:43">
      <c r="A1" s="1" t="s">
        <v>172</v>
      </c>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row>
    <row r="2" spans="1:43" ht="12.75" customHeight="1">
      <c r="A2" s="332" t="s">
        <v>71</v>
      </c>
      <c r="B2" s="332"/>
      <c r="C2" s="332"/>
      <c r="D2" s="332"/>
      <c r="E2" s="332"/>
      <c r="F2" s="332"/>
      <c r="G2" s="332"/>
      <c r="H2" s="332"/>
      <c r="I2" s="332"/>
      <c r="J2" s="332"/>
      <c r="K2" s="332"/>
      <c r="L2" s="332"/>
      <c r="M2" s="332"/>
      <c r="N2" s="332"/>
      <c r="O2" s="332"/>
      <c r="P2" s="332"/>
      <c r="Q2" s="332"/>
      <c r="R2" s="332"/>
      <c r="S2" s="332"/>
      <c r="T2" s="332"/>
      <c r="U2" s="332"/>
      <c r="V2" s="332"/>
      <c r="W2" s="332"/>
      <c r="X2" s="332"/>
      <c r="Y2" s="332"/>
      <c r="Z2" s="332"/>
      <c r="AA2" s="332"/>
      <c r="AB2" s="332"/>
      <c r="AC2" s="332"/>
      <c r="AD2" s="332"/>
      <c r="AE2" s="332"/>
      <c r="AF2" s="332"/>
      <c r="AG2" s="332"/>
      <c r="AH2" s="332"/>
      <c r="AI2" s="332"/>
      <c r="AJ2" s="332"/>
      <c r="AK2" s="332"/>
      <c r="AL2" s="332"/>
      <c r="AM2" s="332"/>
      <c r="AN2" s="332"/>
      <c r="AO2" s="332"/>
    </row>
    <row r="3" spans="1:43">
      <c r="A3" s="332"/>
      <c r="B3" s="332"/>
      <c r="C3" s="332"/>
      <c r="D3" s="332"/>
      <c r="E3" s="332"/>
      <c r="F3" s="332"/>
      <c r="G3" s="332"/>
      <c r="H3" s="332"/>
      <c r="I3" s="332"/>
      <c r="J3" s="332"/>
      <c r="K3" s="332"/>
      <c r="L3" s="332"/>
      <c r="M3" s="332"/>
      <c r="N3" s="332"/>
      <c r="O3" s="332"/>
      <c r="P3" s="332"/>
      <c r="Q3" s="332"/>
      <c r="R3" s="332"/>
      <c r="S3" s="332"/>
      <c r="T3" s="332"/>
      <c r="U3" s="332"/>
      <c r="V3" s="332"/>
      <c r="W3" s="332"/>
      <c r="X3" s="332"/>
      <c r="Y3" s="332"/>
      <c r="Z3" s="332"/>
      <c r="AA3" s="332"/>
      <c r="AB3" s="332"/>
      <c r="AC3" s="332"/>
      <c r="AD3" s="332"/>
      <c r="AE3" s="332"/>
      <c r="AF3" s="332"/>
      <c r="AG3" s="332"/>
      <c r="AH3" s="332"/>
      <c r="AI3" s="332"/>
      <c r="AJ3" s="332"/>
      <c r="AK3" s="332"/>
      <c r="AL3" s="332"/>
      <c r="AM3" s="332"/>
      <c r="AN3" s="332"/>
      <c r="AO3" s="332"/>
    </row>
    <row r="4" spans="1:43">
      <c r="A4" s="332"/>
      <c r="B4" s="332"/>
      <c r="C4" s="332"/>
      <c r="D4" s="332"/>
      <c r="E4" s="332"/>
      <c r="F4" s="332"/>
      <c r="G4" s="332"/>
      <c r="H4" s="332"/>
      <c r="I4" s="332"/>
      <c r="J4" s="332"/>
      <c r="K4" s="332"/>
      <c r="L4" s="332"/>
      <c r="M4" s="332"/>
      <c r="N4" s="332"/>
      <c r="O4" s="332"/>
      <c r="P4" s="332"/>
      <c r="Q4" s="332"/>
      <c r="R4" s="332"/>
      <c r="S4" s="332"/>
      <c r="T4" s="332"/>
      <c r="U4" s="332"/>
      <c r="V4" s="332"/>
      <c r="W4" s="332"/>
      <c r="X4" s="332"/>
      <c r="Y4" s="332"/>
      <c r="Z4" s="332"/>
      <c r="AA4" s="332"/>
      <c r="AB4" s="332"/>
      <c r="AC4" s="332"/>
      <c r="AD4" s="332"/>
      <c r="AE4" s="332"/>
      <c r="AF4" s="332"/>
      <c r="AG4" s="332"/>
      <c r="AH4" s="332"/>
      <c r="AI4" s="332"/>
      <c r="AJ4" s="332"/>
      <c r="AK4" s="332"/>
      <c r="AL4" s="332"/>
      <c r="AM4" s="332"/>
      <c r="AN4" s="332"/>
      <c r="AO4" s="332"/>
    </row>
    <row r="5" spans="1:43">
      <c r="A5" s="28"/>
      <c r="B5" s="28"/>
      <c r="C5" s="28"/>
      <c r="D5" s="28"/>
      <c r="E5" s="28"/>
      <c r="F5" s="28"/>
      <c r="G5" s="28"/>
      <c r="H5" s="28"/>
      <c r="I5" s="28"/>
      <c r="J5" s="28"/>
      <c r="K5" s="28"/>
      <c r="L5" s="28"/>
      <c r="M5" s="28"/>
      <c r="N5" s="28"/>
      <c r="O5" s="28"/>
      <c r="P5" s="28"/>
      <c r="Q5" s="28"/>
      <c r="R5" s="28"/>
      <c r="S5" s="28"/>
      <c r="T5" s="28"/>
      <c r="U5" s="28"/>
      <c r="V5" s="28"/>
      <c r="W5" s="28"/>
      <c r="X5" s="28"/>
      <c r="Y5" s="28"/>
      <c r="Z5" s="28"/>
      <c r="AA5" s="28"/>
      <c r="AB5" s="28"/>
      <c r="AC5" s="28"/>
      <c r="AD5" s="28"/>
      <c r="AE5" s="28"/>
      <c r="AF5" s="28"/>
      <c r="AG5" s="28"/>
      <c r="AH5" s="28"/>
      <c r="AI5" s="28"/>
      <c r="AJ5" s="28"/>
      <c r="AK5" s="28"/>
      <c r="AL5" s="28"/>
      <c r="AM5" s="28"/>
      <c r="AN5" s="28"/>
      <c r="AO5" s="28"/>
    </row>
    <row r="6" spans="1:43" customFormat="1" ht="24.75" customHeight="1"/>
    <row r="7" spans="1:43" s="11" customFormat="1" ht="24.75" customHeight="1">
      <c r="A7" s="83"/>
      <c r="B7" s="341" t="s">
        <v>152</v>
      </c>
      <c r="C7" s="425"/>
      <c r="D7" s="425"/>
      <c r="E7" s="425"/>
      <c r="F7" s="425"/>
      <c r="G7" s="425"/>
      <c r="H7" s="425"/>
      <c r="I7" s="425"/>
      <c r="J7" s="425"/>
      <c r="K7" s="342"/>
      <c r="L7" s="341" t="s">
        <v>153</v>
      </c>
      <c r="M7" s="425"/>
      <c r="N7" s="425"/>
      <c r="O7" s="425"/>
      <c r="P7" s="425"/>
      <c r="Q7" s="425"/>
      <c r="R7" s="425"/>
      <c r="S7" s="425"/>
      <c r="T7" s="425"/>
      <c r="U7" s="342"/>
      <c r="V7" s="426" t="s">
        <v>154</v>
      </c>
      <c r="W7" s="426"/>
      <c r="X7" s="426"/>
      <c r="Y7" s="426"/>
      <c r="Z7" s="426"/>
      <c r="AA7" s="426"/>
      <c r="AB7" s="426"/>
      <c r="AC7" s="426"/>
      <c r="AD7" s="426"/>
      <c r="AE7" s="426"/>
      <c r="AF7" s="426" t="s">
        <v>155</v>
      </c>
      <c r="AG7" s="426"/>
      <c r="AH7" s="426"/>
      <c r="AI7" s="426"/>
      <c r="AJ7" s="426"/>
      <c r="AK7" s="426"/>
      <c r="AL7" s="426"/>
      <c r="AM7" s="426"/>
      <c r="AN7" s="426"/>
      <c r="AO7" s="426"/>
    </row>
    <row r="8" spans="1:43" ht="24" customHeight="1">
      <c r="A8"/>
      <c r="B8" s="341" t="s">
        <v>48</v>
      </c>
      <c r="C8" s="342"/>
      <c r="D8" s="341" t="s">
        <v>49</v>
      </c>
      <c r="E8" s="342"/>
      <c r="F8" s="341" t="s">
        <v>50</v>
      </c>
      <c r="G8" s="342"/>
      <c r="H8" s="341" t="s">
        <v>51</v>
      </c>
      <c r="I8" s="342"/>
      <c r="J8" s="341" t="s">
        <v>279</v>
      </c>
      <c r="K8" s="342"/>
      <c r="L8" s="341" t="s">
        <v>48</v>
      </c>
      <c r="M8" s="342"/>
      <c r="N8" s="341" t="s">
        <v>49</v>
      </c>
      <c r="O8" s="342"/>
      <c r="P8" s="341" t="s">
        <v>50</v>
      </c>
      <c r="Q8" s="342"/>
      <c r="R8" s="341" t="s">
        <v>51</v>
      </c>
      <c r="S8" s="342"/>
      <c r="T8" s="341" t="s">
        <v>279</v>
      </c>
      <c r="U8" s="342"/>
      <c r="V8" s="341" t="s">
        <v>48</v>
      </c>
      <c r="W8" s="342"/>
      <c r="X8" s="341" t="s">
        <v>49</v>
      </c>
      <c r="Y8" s="342"/>
      <c r="Z8" s="341" t="s">
        <v>50</v>
      </c>
      <c r="AA8" s="342"/>
      <c r="AB8" s="341" t="s">
        <v>51</v>
      </c>
      <c r="AC8" s="342"/>
      <c r="AD8" s="341" t="s">
        <v>279</v>
      </c>
      <c r="AE8" s="342"/>
      <c r="AF8" s="341" t="s">
        <v>48</v>
      </c>
      <c r="AG8" s="342"/>
      <c r="AH8" s="341" t="s">
        <v>49</v>
      </c>
      <c r="AI8" s="342"/>
      <c r="AJ8" s="341" t="s">
        <v>50</v>
      </c>
      <c r="AK8" s="342"/>
      <c r="AL8" s="341" t="s">
        <v>51</v>
      </c>
      <c r="AM8" s="342"/>
      <c r="AN8" s="341" t="s">
        <v>279</v>
      </c>
      <c r="AO8" s="342"/>
    </row>
    <row r="9" spans="1:43" s="11" customFormat="1" ht="20.25" customHeight="1">
      <c r="A9" s="8"/>
      <c r="B9" s="56" t="s">
        <v>52</v>
      </c>
      <c r="C9" s="57" t="s">
        <v>39</v>
      </c>
      <c r="D9" s="56" t="s">
        <v>52</v>
      </c>
      <c r="E9" s="57" t="s">
        <v>39</v>
      </c>
      <c r="F9" s="56" t="s">
        <v>52</v>
      </c>
      <c r="G9" s="57" t="s">
        <v>39</v>
      </c>
      <c r="H9" s="56" t="s">
        <v>52</v>
      </c>
      <c r="I9" s="57" t="s">
        <v>39</v>
      </c>
      <c r="J9" s="56" t="s">
        <v>52</v>
      </c>
      <c r="K9" s="57" t="s">
        <v>39</v>
      </c>
      <c r="L9" s="56" t="s">
        <v>52</v>
      </c>
      <c r="M9" s="57" t="s">
        <v>39</v>
      </c>
      <c r="N9" s="56" t="s">
        <v>52</v>
      </c>
      <c r="O9" s="57" t="s">
        <v>39</v>
      </c>
      <c r="P9" s="56" t="s">
        <v>52</v>
      </c>
      <c r="Q9" s="57" t="s">
        <v>39</v>
      </c>
      <c r="R9" s="56" t="s">
        <v>52</v>
      </c>
      <c r="S9" s="57" t="s">
        <v>39</v>
      </c>
      <c r="T9" s="56" t="s">
        <v>52</v>
      </c>
      <c r="U9" s="57" t="s">
        <v>39</v>
      </c>
      <c r="V9" s="56" t="s">
        <v>52</v>
      </c>
      <c r="W9" s="57" t="s">
        <v>39</v>
      </c>
      <c r="X9" s="56" t="s">
        <v>52</v>
      </c>
      <c r="Y9" s="57" t="s">
        <v>39</v>
      </c>
      <c r="Z9" s="56" t="s">
        <v>52</v>
      </c>
      <c r="AA9" s="57" t="s">
        <v>39</v>
      </c>
      <c r="AB9" s="56" t="s">
        <v>52</v>
      </c>
      <c r="AC9" s="57" t="s">
        <v>39</v>
      </c>
      <c r="AD9" s="56" t="s">
        <v>52</v>
      </c>
      <c r="AE9" s="57" t="s">
        <v>39</v>
      </c>
      <c r="AF9" s="56" t="s">
        <v>52</v>
      </c>
      <c r="AG9" s="57" t="s">
        <v>39</v>
      </c>
      <c r="AH9" s="56" t="s">
        <v>52</v>
      </c>
      <c r="AI9" s="57" t="s">
        <v>39</v>
      </c>
      <c r="AJ9" s="56" t="s">
        <v>52</v>
      </c>
      <c r="AK9" s="57" t="s">
        <v>39</v>
      </c>
      <c r="AL9" s="56" t="s">
        <v>52</v>
      </c>
      <c r="AM9" s="57" t="s">
        <v>39</v>
      </c>
      <c r="AN9" s="56" t="s">
        <v>52</v>
      </c>
      <c r="AO9" s="57" t="s">
        <v>39</v>
      </c>
    </row>
    <row r="10" spans="1:43">
      <c r="A10" s="12" t="s">
        <v>75</v>
      </c>
      <c r="B10" s="35"/>
      <c r="C10" s="35"/>
      <c r="D10" s="35"/>
      <c r="E10" s="35"/>
      <c r="F10" s="35"/>
      <c r="G10" s="35"/>
      <c r="H10" s="35"/>
      <c r="I10" s="35"/>
      <c r="J10" s="35"/>
      <c r="K10" s="66"/>
      <c r="L10" s="35"/>
      <c r="M10" s="35"/>
      <c r="N10" s="35"/>
      <c r="O10" s="35"/>
      <c r="P10" s="35"/>
      <c r="Q10" s="35"/>
      <c r="R10" s="35"/>
      <c r="S10" s="35"/>
      <c r="T10" s="35"/>
      <c r="U10" s="59"/>
      <c r="V10" s="35"/>
      <c r="W10" s="35"/>
      <c r="X10" s="35"/>
      <c r="Y10" s="35"/>
      <c r="Z10" s="35"/>
      <c r="AA10" s="35"/>
      <c r="AB10" s="35"/>
      <c r="AC10" s="35"/>
      <c r="AD10" s="35"/>
      <c r="AE10" s="59"/>
      <c r="AF10" s="35"/>
      <c r="AG10" s="35"/>
      <c r="AH10" s="35"/>
      <c r="AI10" s="35"/>
      <c r="AJ10" s="35"/>
      <c r="AK10" s="35"/>
      <c r="AL10" s="35"/>
      <c r="AM10" s="35"/>
      <c r="AN10" s="35"/>
      <c r="AO10" s="59"/>
    </row>
    <row r="11" spans="1:43">
      <c r="A11" s="15" t="s">
        <v>10</v>
      </c>
      <c r="B11" s="19">
        <v>1.7310236000000001</v>
      </c>
      <c r="C11" s="37">
        <v>0.28018969999999999</v>
      </c>
      <c r="D11" s="16">
        <v>8.6955858999999993</v>
      </c>
      <c r="E11" s="37">
        <v>0.60566529999999996</v>
      </c>
      <c r="F11" s="16">
        <v>29.59498</v>
      </c>
      <c r="G11" s="37">
        <v>0.86230870000000004</v>
      </c>
      <c r="H11" s="16">
        <v>41.802785</v>
      </c>
      <c r="I11" s="37">
        <v>1.0849477000000001</v>
      </c>
      <c r="J11" s="16">
        <v>18.173072999999999</v>
      </c>
      <c r="K11" s="60">
        <v>0.94614710000000002</v>
      </c>
      <c r="L11" s="16">
        <v>2.8520743</v>
      </c>
      <c r="M11" s="37">
        <v>1.463106</v>
      </c>
      <c r="N11" s="16">
        <v>10.262230000000001</v>
      </c>
      <c r="O11" s="37">
        <v>2.8496215</v>
      </c>
      <c r="P11" s="16">
        <v>33.747571000000001</v>
      </c>
      <c r="Q11" s="37">
        <v>5.4165134000000004</v>
      </c>
      <c r="R11" s="16">
        <v>42.038938000000002</v>
      </c>
      <c r="S11" s="37">
        <v>5.772621</v>
      </c>
      <c r="T11" s="16">
        <v>11.099186</v>
      </c>
      <c r="U11" s="60">
        <v>3.0803245000000001</v>
      </c>
      <c r="V11" s="16">
        <v>2.7197003999999998</v>
      </c>
      <c r="W11" s="37">
        <v>0.7571582</v>
      </c>
      <c r="X11" s="16">
        <v>7.4746632000000002</v>
      </c>
      <c r="Y11" s="37">
        <v>1.2686196000000001</v>
      </c>
      <c r="Z11" s="16">
        <v>26.409658</v>
      </c>
      <c r="AA11" s="37">
        <v>2.0692862000000001</v>
      </c>
      <c r="AB11" s="16">
        <v>40.949198000000003</v>
      </c>
      <c r="AC11" s="37">
        <v>2.5225602999999999</v>
      </c>
      <c r="AD11" s="16">
        <v>22.446781000000001</v>
      </c>
      <c r="AE11" s="60">
        <v>2.0755150000000002</v>
      </c>
      <c r="AF11" s="16">
        <v>10.842039</v>
      </c>
      <c r="AG11" s="37">
        <v>1.2477099</v>
      </c>
      <c r="AH11" s="16">
        <v>15.923145999999999</v>
      </c>
      <c r="AI11" s="37">
        <v>1.5829286</v>
      </c>
      <c r="AJ11" s="16">
        <v>32.636659000000002</v>
      </c>
      <c r="AK11" s="37">
        <v>2.1541456000000001</v>
      </c>
      <c r="AL11" s="16">
        <v>30.686405000000001</v>
      </c>
      <c r="AM11" s="37">
        <v>2.1791132000000002</v>
      </c>
      <c r="AN11" s="16">
        <v>9.6821141999999991</v>
      </c>
      <c r="AO11" s="60">
        <v>1.4458390999999999</v>
      </c>
      <c r="AQ11" s="61"/>
    </row>
    <row r="12" spans="1:43" ht="12.75" customHeight="1">
      <c r="A12" s="15" t="s">
        <v>11</v>
      </c>
      <c r="B12" s="19">
        <v>0.98710830000000005</v>
      </c>
      <c r="C12" s="37">
        <v>0.26693450000000002</v>
      </c>
      <c r="D12" s="16">
        <v>10.847910000000001</v>
      </c>
      <c r="E12" s="37">
        <v>0.6914768</v>
      </c>
      <c r="F12" s="16">
        <v>38.140756000000003</v>
      </c>
      <c r="G12" s="37">
        <v>1.0346839999999999</v>
      </c>
      <c r="H12" s="16">
        <v>40.94162</v>
      </c>
      <c r="I12" s="37">
        <v>0.97264139999999999</v>
      </c>
      <c r="J12" s="16">
        <v>9.0826065000000007</v>
      </c>
      <c r="K12" s="60">
        <v>0.55367129999999998</v>
      </c>
      <c r="L12" s="16" t="s">
        <v>22</v>
      </c>
      <c r="M12" s="37" t="s">
        <v>22</v>
      </c>
      <c r="N12" s="16" t="s">
        <v>22</v>
      </c>
      <c r="O12" s="37" t="s">
        <v>22</v>
      </c>
      <c r="P12" s="16" t="s">
        <v>22</v>
      </c>
      <c r="Q12" s="37" t="s">
        <v>22</v>
      </c>
      <c r="R12" s="16" t="s">
        <v>22</v>
      </c>
      <c r="S12" s="37" t="s">
        <v>22</v>
      </c>
      <c r="T12" s="16" t="s">
        <v>22</v>
      </c>
      <c r="U12" s="60" t="s">
        <v>22</v>
      </c>
      <c r="V12" s="16" t="s">
        <v>22</v>
      </c>
      <c r="W12" s="37" t="s">
        <v>22</v>
      </c>
      <c r="X12" s="16">
        <v>10.794466</v>
      </c>
      <c r="Y12" s="37">
        <v>3.1983912999999999</v>
      </c>
      <c r="Z12" s="16">
        <v>29.793561</v>
      </c>
      <c r="AA12" s="37">
        <v>4.6002846999999996</v>
      </c>
      <c r="AB12" s="16">
        <v>39.850437999999997</v>
      </c>
      <c r="AC12" s="37">
        <v>5.7384974</v>
      </c>
      <c r="AD12" s="16">
        <v>16.441597999999999</v>
      </c>
      <c r="AE12" s="60">
        <v>3.2799781000000001</v>
      </c>
      <c r="AF12" s="16">
        <v>12.228077000000001</v>
      </c>
      <c r="AG12" s="37">
        <v>1.6069471</v>
      </c>
      <c r="AH12" s="16">
        <v>26.977457000000001</v>
      </c>
      <c r="AI12" s="37">
        <v>2.2931522000000002</v>
      </c>
      <c r="AJ12" s="16">
        <v>37.757188999999997</v>
      </c>
      <c r="AK12" s="37">
        <v>2.5701282999999999</v>
      </c>
      <c r="AL12" s="16">
        <v>19.907266</v>
      </c>
      <c r="AM12" s="37">
        <v>2.2306875000000002</v>
      </c>
      <c r="AN12" s="16">
        <v>3.1300108</v>
      </c>
      <c r="AO12" s="60">
        <v>0.94347179999999997</v>
      </c>
      <c r="AQ12" s="61"/>
    </row>
    <row r="13" spans="1:43">
      <c r="A13" s="15" t="s">
        <v>12</v>
      </c>
      <c r="B13" s="16">
        <v>2.1729886</v>
      </c>
      <c r="C13" s="37">
        <v>0.2048499</v>
      </c>
      <c r="D13" s="16">
        <v>10.675504</v>
      </c>
      <c r="E13" s="37">
        <v>0.51023220000000002</v>
      </c>
      <c r="F13" s="16">
        <v>31.180288999999998</v>
      </c>
      <c r="G13" s="37">
        <v>0.78076089999999998</v>
      </c>
      <c r="H13" s="16">
        <v>40.282190999999997</v>
      </c>
      <c r="I13" s="37">
        <v>0.8536127</v>
      </c>
      <c r="J13" s="16">
        <v>15.688267</v>
      </c>
      <c r="K13" s="60">
        <v>0.57329529999999995</v>
      </c>
      <c r="L13" s="16">
        <v>2.4778549999999999</v>
      </c>
      <c r="M13" s="37">
        <v>0.56774559999999996</v>
      </c>
      <c r="N13" s="16">
        <v>10.7445</v>
      </c>
      <c r="O13" s="37">
        <v>1.684728</v>
      </c>
      <c r="P13" s="16">
        <v>32.804344999999998</v>
      </c>
      <c r="Q13" s="37">
        <v>2.7859438999999999</v>
      </c>
      <c r="R13" s="16">
        <v>38.455826999999999</v>
      </c>
      <c r="S13" s="37">
        <v>2.3645615000000002</v>
      </c>
      <c r="T13" s="16">
        <v>15.492639</v>
      </c>
      <c r="U13" s="60">
        <v>1.9693749</v>
      </c>
      <c r="V13" s="16">
        <v>4.2240606999999999</v>
      </c>
      <c r="W13" s="37">
        <v>1.0078929000000001</v>
      </c>
      <c r="X13" s="16">
        <v>14.590192999999999</v>
      </c>
      <c r="Y13" s="37">
        <v>1.5814204000000001</v>
      </c>
      <c r="Z13" s="16">
        <v>35.012152999999998</v>
      </c>
      <c r="AA13" s="37">
        <v>2.4873202999999999</v>
      </c>
      <c r="AB13" s="16">
        <v>34.202584000000002</v>
      </c>
      <c r="AC13" s="37">
        <v>2.0673415999999998</v>
      </c>
      <c r="AD13" s="16">
        <v>11.971009</v>
      </c>
      <c r="AE13" s="60">
        <v>1.5133942</v>
      </c>
      <c r="AF13" s="16">
        <v>10.716972999999999</v>
      </c>
      <c r="AG13" s="37">
        <v>0.86732489999999995</v>
      </c>
      <c r="AH13" s="16">
        <v>20.306080000000001</v>
      </c>
      <c r="AI13" s="37">
        <v>1.2322717999999999</v>
      </c>
      <c r="AJ13" s="16">
        <v>33.442050000000002</v>
      </c>
      <c r="AK13" s="37">
        <v>1.5864974999999999</v>
      </c>
      <c r="AL13" s="16">
        <v>28.417532000000001</v>
      </c>
      <c r="AM13" s="37">
        <v>1.6112919000000001</v>
      </c>
      <c r="AN13" s="16">
        <v>7.0066236999999996</v>
      </c>
      <c r="AO13" s="60">
        <v>0.93542820000000004</v>
      </c>
      <c r="AQ13" s="61"/>
    </row>
    <row r="14" spans="1:43">
      <c r="A14" s="89" t="s">
        <v>76</v>
      </c>
      <c r="B14" s="16">
        <v>20.439765000000001</v>
      </c>
      <c r="C14" s="37">
        <v>1.3800125999999999</v>
      </c>
      <c r="D14" s="16">
        <v>33.119942999999999</v>
      </c>
      <c r="E14" s="37">
        <v>1.5354749000000001</v>
      </c>
      <c r="F14" s="16">
        <v>31.986190000000001</v>
      </c>
      <c r="G14" s="37">
        <v>1.2434004999999999</v>
      </c>
      <c r="H14" s="16">
        <v>12.822006</v>
      </c>
      <c r="I14" s="37">
        <v>1.4067603</v>
      </c>
      <c r="J14" s="16">
        <v>1.632096</v>
      </c>
      <c r="K14" s="60">
        <v>0.46049649999999998</v>
      </c>
      <c r="L14" s="16" t="s">
        <v>22</v>
      </c>
      <c r="M14" s="37" t="s">
        <v>22</v>
      </c>
      <c r="N14" s="16" t="s">
        <v>22</v>
      </c>
      <c r="O14" s="37" t="s">
        <v>22</v>
      </c>
      <c r="P14" s="16" t="s">
        <v>22</v>
      </c>
      <c r="Q14" s="37" t="s">
        <v>22</v>
      </c>
      <c r="R14" s="16" t="s">
        <v>22</v>
      </c>
      <c r="S14" s="37" t="s">
        <v>22</v>
      </c>
      <c r="T14" s="16" t="s">
        <v>22</v>
      </c>
      <c r="U14" s="60" t="s">
        <v>22</v>
      </c>
      <c r="V14" s="16" t="s">
        <v>22</v>
      </c>
      <c r="W14" s="37" t="s">
        <v>22</v>
      </c>
      <c r="X14" s="16" t="s">
        <v>22</v>
      </c>
      <c r="Y14" s="37" t="s">
        <v>22</v>
      </c>
      <c r="Z14" s="16" t="s">
        <v>22</v>
      </c>
      <c r="AA14" s="37" t="s">
        <v>22</v>
      </c>
      <c r="AB14" s="16" t="s">
        <v>22</v>
      </c>
      <c r="AC14" s="37" t="s">
        <v>22</v>
      </c>
      <c r="AD14" s="16" t="s">
        <v>22</v>
      </c>
      <c r="AE14" s="60" t="s">
        <v>22</v>
      </c>
      <c r="AF14" s="16" t="s">
        <v>22</v>
      </c>
      <c r="AG14" s="37" t="s">
        <v>22</v>
      </c>
      <c r="AH14" s="16" t="s">
        <v>22</v>
      </c>
      <c r="AI14" s="37" t="s">
        <v>22</v>
      </c>
      <c r="AJ14" s="16" t="s">
        <v>22</v>
      </c>
      <c r="AK14" s="37" t="s">
        <v>22</v>
      </c>
      <c r="AL14" s="16" t="s">
        <v>22</v>
      </c>
      <c r="AM14" s="37" t="s">
        <v>22</v>
      </c>
      <c r="AN14" s="16" t="s">
        <v>22</v>
      </c>
      <c r="AO14" s="60" t="s">
        <v>22</v>
      </c>
      <c r="AQ14" s="61"/>
    </row>
    <row r="15" spans="1:43">
      <c r="A15" s="15" t="s">
        <v>13</v>
      </c>
      <c r="B15" s="16">
        <v>1.4816621000000001</v>
      </c>
      <c r="C15" s="37">
        <v>0.3155656</v>
      </c>
      <c r="D15" s="16">
        <v>10.171647</v>
      </c>
      <c r="E15" s="37">
        <v>0.75136829999999999</v>
      </c>
      <c r="F15" s="16">
        <v>37.716358</v>
      </c>
      <c r="G15" s="37">
        <v>1.6526249</v>
      </c>
      <c r="H15" s="16">
        <v>42.015844000000001</v>
      </c>
      <c r="I15" s="37">
        <v>1.4016850999999999</v>
      </c>
      <c r="J15" s="16">
        <v>8.6144888999999996</v>
      </c>
      <c r="K15" s="60">
        <v>0.84610510000000005</v>
      </c>
      <c r="L15" s="16" t="s">
        <v>22</v>
      </c>
      <c r="M15" s="37" t="s">
        <v>22</v>
      </c>
      <c r="N15" s="16" t="s">
        <v>22</v>
      </c>
      <c r="O15" s="37" t="s">
        <v>22</v>
      </c>
      <c r="P15" s="16" t="s">
        <v>22</v>
      </c>
      <c r="Q15" s="37" t="s">
        <v>22</v>
      </c>
      <c r="R15" s="16" t="s">
        <v>22</v>
      </c>
      <c r="S15" s="37" t="s">
        <v>22</v>
      </c>
      <c r="T15" s="16" t="s">
        <v>22</v>
      </c>
      <c r="U15" s="60" t="s">
        <v>22</v>
      </c>
      <c r="V15" s="16" t="s">
        <v>22</v>
      </c>
      <c r="W15" s="37" t="s">
        <v>22</v>
      </c>
      <c r="X15" s="16" t="s">
        <v>22</v>
      </c>
      <c r="Y15" s="37" t="s">
        <v>22</v>
      </c>
      <c r="Z15" s="16" t="s">
        <v>22</v>
      </c>
      <c r="AA15" s="37" t="s">
        <v>22</v>
      </c>
      <c r="AB15" s="16" t="s">
        <v>22</v>
      </c>
      <c r="AC15" s="37" t="s">
        <v>22</v>
      </c>
      <c r="AD15" s="16" t="s">
        <v>22</v>
      </c>
      <c r="AE15" s="60" t="s">
        <v>22</v>
      </c>
      <c r="AF15" s="16" t="s">
        <v>22</v>
      </c>
      <c r="AG15" s="37" t="s">
        <v>22</v>
      </c>
      <c r="AH15" s="16" t="s">
        <v>22</v>
      </c>
      <c r="AI15" s="37" t="s">
        <v>22</v>
      </c>
      <c r="AJ15" s="16" t="s">
        <v>22</v>
      </c>
      <c r="AK15" s="37" t="s">
        <v>22</v>
      </c>
      <c r="AL15" s="16" t="s">
        <v>22</v>
      </c>
      <c r="AM15" s="37" t="s">
        <v>22</v>
      </c>
      <c r="AN15" s="16" t="s">
        <v>22</v>
      </c>
      <c r="AO15" s="60" t="s">
        <v>22</v>
      </c>
      <c r="AQ15" s="61"/>
    </row>
    <row r="16" spans="1:43">
      <c r="A16" s="15" t="s">
        <v>14</v>
      </c>
      <c r="B16" s="16">
        <v>2.0181705999999999</v>
      </c>
      <c r="C16" s="37">
        <v>0.27470450000000002</v>
      </c>
      <c r="D16" s="16">
        <v>10.629403999999999</v>
      </c>
      <c r="E16" s="37">
        <v>0.60347969999999995</v>
      </c>
      <c r="F16" s="16">
        <v>34.490423999999997</v>
      </c>
      <c r="G16" s="37">
        <v>0.90119329999999997</v>
      </c>
      <c r="H16" s="16">
        <v>42.245770999999998</v>
      </c>
      <c r="I16" s="37">
        <v>0.88233490000000003</v>
      </c>
      <c r="J16" s="16">
        <v>10.61623</v>
      </c>
      <c r="K16" s="60">
        <v>0.5906612</v>
      </c>
      <c r="L16" s="16" t="s">
        <v>22</v>
      </c>
      <c r="M16" s="37" t="s">
        <v>22</v>
      </c>
      <c r="N16" s="16" t="s">
        <v>22</v>
      </c>
      <c r="O16" s="37" t="s">
        <v>22</v>
      </c>
      <c r="P16" s="16" t="s">
        <v>22</v>
      </c>
      <c r="Q16" s="37" t="s">
        <v>22</v>
      </c>
      <c r="R16" s="16" t="s">
        <v>22</v>
      </c>
      <c r="S16" s="37" t="s">
        <v>22</v>
      </c>
      <c r="T16" s="16" t="s">
        <v>22</v>
      </c>
      <c r="U16" s="60" t="s">
        <v>22</v>
      </c>
      <c r="V16" s="16" t="s">
        <v>22</v>
      </c>
      <c r="W16" s="37" t="s">
        <v>22</v>
      </c>
      <c r="X16" s="16" t="s">
        <v>22</v>
      </c>
      <c r="Y16" s="37" t="s">
        <v>22</v>
      </c>
      <c r="Z16" s="16" t="s">
        <v>22</v>
      </c>
      <c r="AA16" s="37" t="s">
        <v>22</v>
      </c>
      <c r="AB16" s="16" t="s">
        <v>22</v>
      </c>
      <c r="AC16" s="37" t="s">
        <v>22</v>
      </c>
      <c r="AD16" s="16" t="s">
        <v>22</v>
      </c>
      <c r="AE16" s="60" t="s">
        <v>22</v>
      </c>
      <c r="AF16" s="16">
        <v>19.265732</v>
      </c>
      <c r="AG16" s="37">
        <v>1.289822</v>
      </c>
      <c r="AH16" s="16">
        <v>23.071719999999999</v>
      </c>
      <c r="AI16" s="37">
        <v>1.651599</v>
      </c>
      <c r="AJ16" s="16">
        <v>31.133856999999999</v>
      </c>
      <c r="AK16" s="37">
        <v>1.5439940999999999</v>
      </c>
      <c r="AL16" s="16">
        <v>21.803474999999999</v>
      </c>
      <c r="AM16" s="37">
        <v>1.5477479000000001</v>
      </c>
      <c r="AN16" s="16">
        <v>4.7252159000000002</v>
      </c>
      <c r="AO16" s="60">
        <v>0.71320320000000004</v>
      </c>
      <c r="AQ16" s="61"/>
    </row>
    <row r="17" spans="1:43">
      <c r="A17" s="15" t="s">
        <v>32</v>
      </c>
      <c r="B17" s="16">
        <v>2.2197564999999999</v>
      </c>
      <c r="C17" s="37">
        <v>0.34770390000000001</v>
      </c>
      <c r="D17" s="16">
        <v>11.929167</v>
      </c>
      <c r="E17" s="37">
        <v>0.70535219999999998</v>
      </c>
      <c r="F17" s="16">
        <v>33.843893999999999</v>
      </c>
      <c r="G17" s="37">
        <v>1.1519246999999999</v>
      </c>
      <c r="H17" s="16">
        <v>37.870089999999998</v>
      </c>
      <c r="I17" s="37">
        <v>1.1183046000000001</v>
      </c>
      <c r="J17" s="16">
        <v>14.137093</v>
      </c>
      <c r="K17" s="60">
        <v>0.83756070000000005</v>
      </c>
      <c r="L17" s="16" t="s">
        <v>22</v>
      </c>
      <c r="M17" s="37" t="s">
        <v>22</v>
      </c>
      <c r="N17" s="16" t="s">
        <v>22</v>
      </c>
      <c r="O17" s="37" t="s">
        <v>22</v>
      </c>
      <c r="P17" s="16" t="s">
        <v>22</v>
      </c>
      <c r="Q17" s="37" t="s">
        <v>22</v>
      </c>
      <c r="R17" s="16" t="s">
        <v>22</v>
      </c>
      <c r="S17" s="37" t="s">
        <v>22</v>
      </c>
      <c r="T17" s="16" t="s">
        <v>22</v>
      </c>
      <c r="U17" s="60" t="s">
        <v>22</v>
      </c>
      <c r="V17" s="16">
        <v>4.2922583999999997</v>
      </c>
      <c r="W17" s="37">
        <v>1.7690859000000001</v>
      </c>
      <c r="X17" s="16">
        <v>18.014165999999999</v>
      </c>
      <c r="Y17" s="37">
        <v>3.0275227999999998</v>
      </c>
      <c r="Z17" s="16">
        <v>29.825662000000001</v>
      </c>
      <c r="AA17" s="37">
        <v>3.3876010000000001</v>
      </c>
      <c r="AB17" s="16">
        <v>33.750860000000003</v>
      </c>
      <c r="AC17" s="37">
        <v>3.3874425000000001</v>
      </c>
      <c r="AD17" s="16">
        <v>14.117054</v>
      </c>
      <c r="AE17" s="60">
        <v>3.1782439999999998</v>
      </c>
      <c r="AF17" s="16">
        <v>12.783701000000001</v>
      </c>
      <c r="AG17" s="37">
        <v>2.4836635</v>
      </c>
      <c r="AH17" s="16">
        <v>21.916398000000001</v>
      </c>
      <c r="AI17" s="37">
        <v>3.4145888000000002</v>
      </c>
      <c r="AJ17" s="16">
        <v>31.957526999999999</v>
      </c>
      <c r="AK17" s="37">
        <v>4.0990937000000001</v>
      </c>
      <c r="AL17" s="16">
        <v>26.764990999999998</v>
      </c>
      <c r="AM17" s="37">
        <v>3.5022232999999998</v>
      </c>
      <c r="AN17" s="16">
        <v>6.5773827999999996</v>
      </c>
      <c r="AO17" s="60">
        <v>1.743406</v>
      </c>
      <c r="AQ17" s="61"/>
    </row>
    <row r="18" spans="1:43">
      <c r="A18" s="15" t="s">
        <v>15</v>
      </c>
      <c r="B18" s="16">
        <v>1.6499225</v>
      </c>
      <c r="C18" s="37">
        <v>0.18433050000000001</v>
      </c>
      <c r="D18" s="16">
        <v>9.6743962000000003</v>
      </c>
      <c r="E18" s="37">
        <v>0.50974810000000004</v>
      </c>
      <c r="F18" s="16">
        <v>33.229807999999998</v>
      </c>
      <c r="G18" s="37">
        <v>0.72649350000000001</v>
      </c>
      <c r="H18" s="16">
        <v>42.436480000000003</v>
      </c>
      <c r="I18" s="37">
        <v>0.94042159999999997</v>
      </c>
      <c r="J18" s="16">
        <v>13.009394</v>
      </c>
      <c r="K18" s="60">
        <v>0.5935743</v>
      </c>
      <c r="L18" s="16" t="s">
        <v>22</v>
      </c>
      <c r="M18" s="37" t="s">
        <v>22</v>
      </c>
      <c r="N18" s="16" t="s">
        <v>22</v>
      </c>
      <c r="O18" s="37" t="s">
        <v>22</v>
      </c>
      <c r="P18" s="16" t="s">
        <v>22</v>
      </c>
      <c r="Q18" s="37" t="s">
        <v>22</v>
      </c>
      <c r="R18" s="16" t="s">
        <v>22</v>
      </c>
      <c r="S18" s="37" t="s">
        <v>22</v>
      </c>
      <c r="T18" s="16" t="s">
        <v>22</v>
      </c>
      <c r="U18" s="60" t="s">
        <v>22</v>
      </c>
      <c r="V18" s="16">
        <v>3.7401784999999999</v>
      </c>
      <c r="W18" s="37">
        <v>0.78947109999999998</v>
      </c>
      <c r="X18" s="16">
        <v>19.134070000000001</v>
      </c>
      <c r="Y18" s="37">
        <v>1.9335747000000001</v>
      </c>
      <c r="Z18" s="16">
        <v>42.923144000000001</v>
      </c>
      <c r="AA18" s="37">
        <v>2.3033907999999998</v>
      </c>
      <c r="AB18" s="16">
        <v>30.401676999999999</v>
      </c>
      <c r="AC18" s="37">
        <v>2.0512125999999999</v>
      </c>
      <c r="AD18" s="16">
        <v>3.8009303999999999</v>
      </c>
      <c r="AE18" s="60">
        <v>0.92235350000000005</v>
      </c>
      <c r="AF18" s="16" t="s">
        <v>22</v>
      </c>
      <c r="AG18" s="37" t="s">
        <v>22</v>
      </c>
      <c r="AH18" s="16" t="s">
        <v>22</v>
      </c>
      <c r="AI18" s="37" t="s">
        <v>22</v>
      </c>
      <c r="AJ18" s="16" t="s">
        <v>22</v>
      </c>
      <c r="AK18" s="37" t="s">
        <v>22</v>
      </c>
      <c r="AL18" s="16" t="s">
        <v>22</v>
      </c>
      <c r="AM18" s="37" t="s">
        <v>22</v>
      </c>
      <c r="AN18" s="16" t="s">
        <v>22</v>
      </c>
      <c r="AO18" s="60" t="s">
        <v>22</v>
      </c>
      <c r="AQ18" s="61"/>
    </row>
    <row r="19" spans="1:43">
      <c r="A19" s="15" t="s">
        <v>16</v>
      </c>
      <c r="B19" s="16">
        <v>1.2752422000000001</v>
      </c>
      <c r="C19" s="37">
        <v>0.20383000000000001</v>
      </c>
      <c r="D19" s="16">
        <v>7.4114237000000003</v>
      </c>
      <c r="E19" s="37">
        <v>0.44585239999999998</v>
      </c>
      <c r="F19" s="16">
        <v>26.581233000000001</v>
      </c>
      <c r="G19" s="37">
        <v>0.87034739999999999</v>
      </c>
      <c r="H19" s="16">
        <v>41.613447999999998</v>
      </c>
      <c r="I19" s="37">
        <v>0.81802260000000004</v>
      </c>
      <c r="J19" s="16">
        <v>23.118653999999999</v>
      </c>
      <c r="K19" s="60">
        <v>0.63708629999999999</v>
      </c>
      <c r="L19" s="16" t="s">
        <v>22</v>
      </c>
      <c r="M19" s="37" t="s">
        <v>22</v>
      </c>
      <c r="N19" s="16" t="s">
        <v>22</v>
      </c>
      <c r="O19" s="37" t="s">
        <v>22</v>
      </c>
      <c r="P19" s="16" t="s">
        <v>22</v>
      </c>
      <c r="Q19" s="37" t="s">
        <v>22</v>
      </c>
      <c r="R19" s="16" t="s">
        <v>22</v>
      </c>
      <c r="S19" s="37" t="s">
        <v>22</v>
      </c>
      <c r="T19" s="16" t="s">
        <v>22</v>
      </c>
      <c r="U19" s="60" t="s">
        <v>22</v>
      </c>
      <c r="V19" s="16" t="s">
        <v>22</v>
      </c>
      <c r="W19" s="37" t="s">
        <v>22</v>
      </c>
      <c r="X19" s="16" t="s">
        <v>22</v>
      </c>
      <c r="Y19" s="37" t="s">
        <v>22</v>
      </c>
      <c r="Z19" s="16" t="s">
        <v>22</v>
      </c>
      <c r="AA19" s="37" t="s">
        <v>22</v>
      </c>
      <c r="AB19" s="16" t="s">
        <v>22</v>
      </c>
      <c r="AC19" s="37" t="s">
        <v>22</v>
      </c>
      <c r="AD19" s="16" t="s">
        <v>22</v>
      </c>
      <c r="AE19" s="60" t="s">
        <v>22</v>
      </c>
      <c r="AF19" s="16" t="s">
        <v>22</v>
      </c>
      <c r="AG19" s="37" t="s">
        <v>22</v>
      </c>
      <c r="AH19" s="16" t="s">
        <v>22</v>
      </c>
      <c r="AI19" s="37" t="s">
        <v>22</v>
      </c>
      <c r="AJ19" s="16" t="s">
        <v>22</v>
      </c>
      <c r="AK19" s="37" t="s">
        <v>22</v>
      </c>
      <c r="AL19" s="16" t="s">
        <v>22</v>
      </c>
      <c r="AM19" s="37" t="s">
        <v>22</v>
      </c>
      <c r="AN19" s="16" t="s">
        <v>22</v>
      </c>
      <c r="AO19" s="60" t="s">
        <v>22</v>
      </c>
      <c r="AQ19" s="61"/>
    </row>
    <row r="20" spans="1:43">
      <c r="A20" s="15" t="s">
        <v>31</v>
      </c>
      <c r="B20" s="16">
        <v>1.7693805</v>
      </c>
      <c r="C20" s="37">
        <v>0.2453331</v>
      </c>
      <c r="D20" s="16">
        <v>11.0182</v>
      </c>
      <c r="E20" s="37">
        <v>0.6134908</v>
      </c>
      <c r="F20" s="16">
        <v>31.314146000000001</v>
      </c>
      <c r="G20" s="37">
        <v>0.9456253</v>
      </c>
      <c r="H20" s="16">
        <v>42.201428999999997</v>
      </c>
      <c r="I20" s="37">
        <v>1.0441639</v>
      </c>
      <c r="J20" s="16">
        <v>13.696844</v>
      </c>
      <c r="K20" s="60">
        <v>0.68150040000000001</v>
      </c>
      <c r="L20" s="16" t="s">
        <v>22</v>
      </c>
      <c r="M20" s="37" t="s">
        <v>22</v>
      </c>
      <c r="N20" s="16" t="s">
        <v>22</v>
      </c>
      <c r="O20" s="37" t="s">
        <v>22</v>
      </c>
      <c r="P20" s="16" t="s">
        <v>22</v>
      </c>
      <c r="Q20" s="37" t="s">
        <v>22</v>
      </c>
      <c r="R20" s="16" t="s">
        <v>22</v>
      </c>
      <c r="S20" s="37" t="s">
        <v>22</v>
      </c>
      <c r="T20" s="16" t="s">
        <v>22</v>
      </c>
      <c r="U20" s="60" t="s">
        <v>22</v>
      </c>
      <c r="V20" s="16" t="s">
        <v>22</v>
      </c>
      <c r="W20" s="37" t="s">
        <v>22</v>
      </c>
      <c r="X20" s="16" t="s">
        <v>22</v>
      </c>
      <c r="Y20" s="37" t="s">
        <v>22</v>
      </c>
      <c r="Z20" s="16" t="s">
        <v>22</v>
      </c>
      <c r="AA20" s="37" t="s">
        <v>22</v>
      </c>
      <c r="AB20" s="16" t="s">
        <v>22</v>
      </c>
      <c r="AC20" s="37" t="s">
        <v>22</v>
      </c>
      <c r="AD20" s="16" t="s">
        <v>22</v>
      </c>
      <c r="AE20" s="60" t="s">
        <v>22</v>
      </c>
      <c r="AF20" s="16">
        <v>22.608035000000001</v>
      </c>
      <c r="AG20" s="37">
        <v>2.9933036999999998</v>
      </c>
      <c r="AH20" s="16">
        <v>29.663180000000001</v>
      </c>
      <c r="AI20" s="37">
        <v>4.0603201999999996</v>
      </c>
      <c r="AJ20" s="16">
        <v>29.201526000000001</v>
      </c>
      <c r="AK20" s="37">
        <v>4.1159150000000002</v>
      </c>
      <c r="AL20" s="16">
        <v>15.134954</v>
      </c>
      <c r="AM20" s="37">
        <v>3.6291465000000001</v>
      </c>
      <c r="AN20" s="16">
        <v>3.3923055999999998</v>
      </c>
      <c r="AO20" s="60">
        <v>1.8065263</v>
      </c>
      <c r="AQ20" s="61"/>
    </row>
    <row r="21" spans="1:43">
      <c r="A21" s="15" t="s">
        <v>17</v>
      </c>
      <c r="B21" s="16">
        <v>3.4098378999999999</v>
      </c>
      <c r="C21" s="37">
        <v>0.29207499999999997</v>
      </c>
      <c r="D21" s="16">
        <v>14.912616999999999</v>
      </c>
      <c r="E21" s="37">
        <v>0.5584346</v>
      </c>
      <c r="F21" s="16">
        <v>36.400844999999997</v>
      </c>
      <c r="G21" s="37">
        <v>0.90510710000000005</v>
      </c>
      <c r="H21" s="16">
        <v>36.621535999999999</v>
      </c>
      <c r="I21" s="37">
        <v>0.8117896</v>
      </c>
      <c r="J21" s="16">
        <v>8.6298191000000006</v>
      </c>
      <c r="K21" s="60">
        <v>0.40705799999999998</v>
      </c>
      <c r="L21" s="16" t="s">
        <v>22</v>
      </c>
      <c r="M21" s="37" t="s">
        <v>22</v>
      </c>
      <c r="N21" s="16" t="s">
        <v>22</v>
      </c>
      <c r="O21" s="37" t="s">
        <v>22</v>
      </c>
      <c r="P21" s="16" t="s">
        <v>22</v>
      </c>
      <c r="Q21" s="37" t="s">
        <v>22</v>
      </c>
      <c r="R21" s="16" t="s">
        <v>22</v>
      </c>
      <c r="S21" s="37" t="s">
        <v>22</v>
      </c>
      <c r="T21" s="16" t="s">
        <v>22</v>
      </c>
      <c r="U21" s="60" t="s">
        <v>22</v>
      </c>
      <c r="V21" s="16">
        <v>11.65925</v>
      </c>
      <c r="W21" s="37">
        <v>1.8003488000000001</v>
      </c>
      <c r="X21" s="16">
        <v>22.250712</v>
      </c>
      <c r="Y21" s="37">
        <v>2.1838720999999999</v>
      </c>
      <c r="Z21" s="16">
        <v>38.374293999999999</v>
      </c>
      <c r="AA21" s="37">
        <v>2.5934965000000001</v>
      </c>
      <c r="AB21" s="16">
        <v>23.999023000000001</v>
      </c>
      <c r="AC21" s="37">
        <v>2.5667143000000001</v>
      </c>
      <c r="AD21" s="16">
        <v>3.5041411999999998</v>
      </c>
      <c r="AE21" s="60">
        <v>1.3298236999999999</v>
      </c>
      <c r="AF21" s="16">
        <v>23.222035999999999</v>
      </c>
      <c r="AG21" s="37">
        <v>2.1343307999999999</v>
      </c>
      <c r="AH21" s="16">
        <v>27.274236999999999</v>
      </c>
      <c r="AI21" s="37">
        <v>2.4463265000000001</v>
      </c>
      <c r="AJ21" s="16">
        <v>31.005990000000001</v>
      </c>
      <c r="AK21" s="37">
        <v>2.2757637000000002</v>
      </c>
      <c r="AL21" s="16">
        <v>16.044150999999999</v>
      </c>
      <c r="AM21" s="37">
        <v>1.9788627999999999</v>
      </c>
      <c r="AN21" s="16">
        <v>1.8526594999999999</v>
      </c>
      <c r="AO21" s="60">
        <v>0.69514949999999998</v>
      </c>
      <c r="AQ21" s="61"/>
    </row>
    <row r="22" spans="1:43">
      <c r="A22" s="15" t="s">
        <v>18</v>
      </c>
      <c r="B22" s="16">
        <v>2.2473787000000001</v>
      </c>
      <c r="C22" s="37">
        <v>0.32921679999999998</v>
      </c>
      <c r="D22" s="16">
        <v>11.902243</v>
      </c>
      <c r="E22" s="37">
        <v>0.72576940000000001</v>
      </c>
      <c r="F22" s="16">
        <v>33.666308000000001</v>
      </c>
      <c r="G22" s="37">
        <v>1.1154634999999999</v>
      </c>
      <c r="H22" s="16">
        <v>40.136611000000002</v>
      </c>
      <c r="I22" s="37">
        <v>1.1139048</v>
      </c>
      <c r="J22" s="16">
        <v>12.047459999999999</v>
      </c>
      <c r="K22" s="60">
        <v>0.75970110000000002</v>
      </c>
      <c r="L22" s="16" t="s">
        <v>22</v>
      </c>
      <c r="M22" s="37" t="s">
        <v>22</v>
      </c>
      <c r="N22" s="16" t="s">
        <v>22</v>
      </c>
      <c r="O22" s="37" t="s">
        <v>22</v>
      </c>
      <c r="P22" s="16" t="s">
        <v>22</v>
      </c>
      <c r="Q22" s="37" t="s">
        <v>22</v>
      </c>
      <c r="R22" s="16" t="s">
        <v>22</v>
      </c>
      <c r="S22" s="37" t="s">
        <v>22</v>
      </c>
      <c r="T22" s="16" t="s">
        <v>22</v>
      </c>
      <c r="U22" s="60" t="s">
        <v>22</v>
      </c>
      <c r="V22" s="16" t="s">
        <v>22</v>
      </c>
      <c r="W22" s="37" t="s">
        <v>22</v>
      </c>
      <c r="X22" s="16" t="s">
        <v>22</v>
      </c>
      <c r="Y22" s="37" t="s">
        <v>22</v>
      </c>
      <c r="Z22" s="16" t="s">
        <v>22</v>
      </c>
      <c r="AA22" s="37" t="s">
        <v>22</v>
      </c>
      <c r="AB22" s="16" t="s">
        <v>22</v>
      </c>
      <c r="AC22" s="37" t="s">
        <v>22</v>
      </c>
      <c r="AD22" s="16" t="s">
        <v>22</v>
      </c>
      <c r="AE22" s="60" t="s">
        <v>22</v>
      </c>
      <c r="AF22" s="16">
        <v>10.393867999999999</v>
      </c>
      <c r="AG22" s="37">
        <v>1.758597</v>
      </c>
      <c r="AH22" s="16">
        <v>32.484188000000003</v>
      </c>
      <c r="AI22" s="37">
        <v>2.7647089999999999</v>
      </c>
      <c r="AJ22" s="16">
        <v>37.304062000000002</v>
      </c>
      <c r="AK22" s="37">
        <v>3.6994501999999998</v>
      </c>
      <c r="AL22" s="16">
        <v>16.048541</v>
      </c>
      <c r="AM22" s="37">
        <v>2.2823357999999998</v>
      </c>
      <c r="AN22" s="16">
        <v>3.7693405000000002</v>
      </c>
      <c r="AO22" s="60">
        <v>1.1036454</v>
      </c>
      <c r="AQ22" s="61"/>
    </row>
    <row r="23" spans="1:43">
      <c r="A23" s="89" t="s">
        <v>77</v>
      </c>
      <c r="B23" s="16">
        <v>4.7157210000000003</v>
      </c>
      <c r="C23" s="37">
        <v>0.51533830000000003</v>
      </c>
      <c r="D23" s="16">
        <v>21.511991999999999</v>
      </c>
      <c r="E23" s="37">
        <v>1.0323614999999999</v>
      </c>
      <c r="F23" s="16">
        <v>41.643822999999998</v>
      </c>
      <c r="G23" s="37">
        <v>1.1605987</v>
      </c>
      <c r="H23" s="16">
        <v>26.529910000000001</v>
      </c>
      <c r="I23" s="37">
        <v>1.0740015999999999</v>
      </c>
      <c r="J23" s="16">
        <v>5.5985538999999998</v>
      </c>
      <c r="K23" s="60">
        <v>0.51991969999999998</v>
      </c>
      <c r="L23" s="16" t="s">
        <v>22</v>
      </c>
      <c r="M23" s="37" t="s">
        <v>22</v>
      </c>
      <c r="N23" s="16" t="s">
        <v>22</v>
      </c>
      <c r="O23" s="37" t="s">
        <v>22</v>
      </c>
      <c r="P23" s="16" t="s">
        <v>22</v>
      </c>
      <c r="Q23" s="37" t="s">
        <v>22</v>
      </c>
      <c r="R23" s="16" t="s">
        <v>22</v>
      </c>
      <c r="S23" s="37" t="s">
        <v>22</v>
      </c>
      <c r="T23" s="16" t="s">
        <v>22</v>
      </c>
      <c r="U23" s="60" t="s">
        <v>22</v>
      </c>
      <c r="V23" s="16">
        <v>3.7628933999999998</v>
      </c>
      <c r="W23" s="37">
        <v>2.0021108999999999</v>
      </c>
      <c r="X23" s="16">
        <v>18.313034999999999</v>
      </c>
      <c r="Y23" s="37">
        <v>4.1747813999999996</v>
      </c>
      <c r="Z23" s="16">
        <v>41.327931999999997</v>
      </c>
      <c r="AA23" s="37">
        <v>4.9087408000000003</v>
      </c>
      <c r="AB23" s="16">
        <v>29.812149999999999</v>
      </c>
      <c r="AC23" s="37">
        <v>4.4042155999999997</v>
      </c>
      <c r="AD23" s="16">
        <v>6.7839884000000001</v>
      </c>
      <c r="AE23" s="60">
        <v>2.6233944</v>
      </c>
      <c r="AF23" s="16">
        <v>10.47048</v>
      </c>
      <c r="AG23" s="37">
        <v>3.7643363000000001</v>
      </c>
      <c r="AH23" s="16">
        <v>29.121869</v>
      </c>
      <c r="AI23" s="37">
        <v>5.4345309999999998</v>
      </c>
      <c r="AJ23" s="16">
        <v>37.797114999999998</v>
      </c>
      <c r="AK23" s="37">
        <v>4.9133529999999999</v>
      </c>
      <c r="AL23" s="16">
        <v>19.006157999999999</v>
      </c>
      <c r="AM23" s="37">
        <v>3.6762624000000002</v>
      </c>
      <c r="AN23" s="16">
        <v>3.6043769000000001</v>
      </c>
      <c r="AO23" s="60">
        <v>1.8693162000000001</v>
      </c>
      <c r="AQ23" s="61"/>
    </row>
    <row r="24" spans="1:43">
      <c r="A24" s="15" t="s">
        <v>19</v>
      </c>
      <c r="B24" s="16">
        <v>3.7027899999999998</v>
      </c>
      <c r="C24" s="37">
        <v>0.44640400000000002</v>
      </c>
      <c r="D24" s="16">
        <v>13.348576</v>
      </c>
      <c r="E24" s="37">
        <v>0.98654730000000002</v>
      </c>
      <c r="F24" s="16">
        <v>37.738754999999998</v>
      </c>
      <c r="G24" s="37">
        <v>0.97543089999999999</v>
      </c>
      <c r="H24" s="16">
        <v>36.588687999999998</v>
      </c>
      <c r="I24" s="37">
        <v>1.1038834</v>
      </c>
      <c r="J24" s="16">
        <v>8.6211908000000008</v>
      </c>
      <c r="K24" s="60">
        <v>0.64288080000000003</v>
      </c>
      <c r="L24" s="16" t="s">
        <v>22</v>
      </c>
      <c r="M24" s="37" t="s">
        <v>22</v>
      </c>
      <c r="N24" s="16" t="s">
        <v>22</v>
      </c>
      <c r="O24" s="37" t="s">
        <v>22</v>
      </c>
      <c r="P24" s="16" t="s">
        <v>22</v>
      </c>
      <c r="Q24" s="37" t="s">
        <v>22</v>
      </c>
      <c r="R24" s="16" t="s">
        <v>22</v>
      </c>
      <c r="S24" s="37" t="s">
        <v>22</v>
      </c>
      <c r="T24" s="16" t="s">
        <v>22</v>
      </c>
      <c r="U24" s="60" t="s">
        <v>22</v>
      </c>
      <c r="V24" s="16">
        <v>3.0196622999999998</v>
      </c>
      <c r="W24" s="37">
        <v>0.89787050000000002</v>
      </c>
      <c r="X24" s="16">
        <v>9.2697696999999994</v>
      </c>
      <c r="Y24" s="37">
        <v>1.8150491</v>
      </c>
      <c r="Z24" s="16">
        <v>36.934739</v>
      </c>
      <c r="AA24" s="37">
        <v>2.8108925999999999</v>
      </c>
      <c r="AB24" s="16">
        <v>39.994221000000003</v>
      </c>
      <c r="AC24" s="37">
        <v>2.9364998999999998</v>
      </c>
      <c r="AD24" s="16">
        <v>10.781608</v>
      </c>
      <c r="AE24" s="60">
        <v>1.484845</v>
      </c>
      <c r="AF24" s="16">
        <v>11.127394000000001</v>
      </c>
      <c r="AG24" s="37">
        <v>1.9953194000000001</v>
      </c>
      <c r="AH24" s="16">
        <v>16.838923000000001</v>
      </c>
      <c r="AI24" s="37">
        <v>2.4305614000000002</v>
      </c>
      <c r="AJ24" s="16">
        <v>38.531368999999998</v>
      </c>
      <c r="AK24" s="37">
        <v>3.1917409000000001</v>
      </c>
      <c r="AL24" s="16">
        <v>27.992175</v>
      </c>
      <c r="AM24" s="37">
        <v>2.9013168</v>
      </c>
      <c r="AN24" s="16">
        <v>4.8884930000000004</v>
      </c>
      <c r="AO24" s="60">
        <v>1.0933908000000001</v>
      </c>
      <c r="AQ24" s="61"/>
    </row>
    <row r="25" spans="1:43">
      <c r="A25" s="89" t="s">
        <v>78</v>
      </c>
      <c r="B25" s="16">
        <v>6.9372620999999999</v>
      </c>
      <c r="C25" s="37">
        <v>0.41588750000000002</v>
      </c>
      <c r="D25" s="16">
        <v>17.560167</v>
      </c>
      <c r="E25" s="37">
        <v>0.839198</v>
      </c>
      <c r="F25" s="16">
        <v>33.491318999999997</v>
      </c>
      <c r="G25" s="37">
        <v>0.95490790000000003</v>
      </c>
      <c r="H25" s="16">
        <v>32.533822999999998</v>
      </c>
      <c r="I25" s="37">
        <v>1.1052808999999999</v>
      </c>
      <c r="J25" s="16">
        <v>9.4774290000000008</v>
      </c>
      <c r="K25" s="60">
        <v>0.66788720000000001</v>
      </c>
      <c r="L25" s="16">
        <v>7.9700959999999998</v>
      </c>
      <c r="M25" s="37">
        <v>1.8907240000000001</v>
      </c>
      <c r="N25" s="16">
        <v>23.147362000000001</v>
      </c>
      <c r="O25" s="37">
        <v>3.0351924000000001</v>
      </c>
      <c r="P25" s="16">
        <v>39.019584000000002</v>
      </c>
      <c r="Q25" s="37">
        <v>3.0241967999999999</v>
      </c>
      <c r="R25" s="16">
        <v>23.795327</v>
      </c>
      <c r="S25" s="37">
        <v>2.8321862000000002</v>
      </c>
      <c r="T25" s="16">
        <v>6.0676319999999997</v>
      </c>
      <c r="U25" s="60">
        <v>1.5135373000000001</v>
      </c>
      <c r="V25" s="16">
        <v>11.934314000000001</v>
      </c>
      <c r="W25" s="37">
        <v>2.0915352</v>
      </c>
      <c r="X25" s="16">
        <v>29.232261000000001</v>
      </c>
      <c r="Y25" s="37">
        <v>3.0188687999999999</v>
      </c>
      <c r="Z25" s="16">
        <v>35.050528999999997</v>
      </c>
      <c r="AA25" s="37">
        <v>3.4011293999999999</v>
      </c>
      <c r="AB25" s="16">
        <v>19.928933000000001</v>
      </c>
      <c r="AC25" s="37">
        <v>3.4052813</v>
      </c>
      <c r="AD25" s="16">
        <v>3.8539623000000001</v>
      </c>
      <c r="AE25" s="60">
        <v>1.7521591000000001</v>
      </c>
      <c r="AF25" s="16">
        <v>10.298859</v>
      </c>
      <c r="AG25" s="37">
        <v>1.1357718000000001</v>
      </c>
      <c r="AH25" s="16">
        <v>22.693913999999999</v>
      </c>
      <c r="AI25" s="37">
        <v>2.0673330999999999</v>
      </c>
      <c r="AJ25" s="16">
        <v>34.182067000000004</v>
      </c>
      <c r="AK25" s="37">
        <v>2.6156695999999999</v>
      </c>
      <c r="AL25" s="16">
        <v>26.618452999999999</v>
      </c>
      <c r="AM25" s="37">
        <v>2.1664821000000001</v>
      </c>
      <c r="AN25" s="16">
        <v>6.2067065000000001</v>
      </c>
      <c r="AO25" s="60">
        <v>1.1597818</v>
      </c>
      <c r="AQ25" s="61"/>
    </row>
    <row r="26" spans="1:43">
      <c r="A26" s="15" t="s">
        <v>20</v>
      </c>
      <c r="B26" s="16">
        <v>4.4484203999999998</v>
      </c>
      <c r="C26" s="37">
        <v>0.53590979999999999</v>
      </c>
      <c r="D26" s="16">
        <v>21.699023</v>
      </c>
      <c r="E26" s="37">
        <v>1.0505026</v>
      </c>
      <c r="F26" s="16">
        <v>42.371594999999999</v>
      </c>
      <c r="G26" s="37">
        <v>1.0697201000000001</v>
      </c>
      <c r="H26" s="16">
        <v>27.924047000000002</v>
      </c>
      <c r="I26" s="37">
        <v>1.1168106</v>
      </c>
      <c r="J26" s="16">
        <v>3.5569144000000001</v>
      </c>
      <c r="K26" s="60">
        <v>0.42683070000000001</v>
      </c>
      <c r="L26" s="16" t="s">
        <v>22</v>
      </c>
      <c r="M26" s="37" t="s">
        <v>22</v>
      </c>
      <c r="N26" s="16" t="s">
        <v>22</v>
      </c>
      <c r="O26" s="37" t="s">
        <v>22</v>
      </c>
      <c r="P26" s="16" t="s">
        <v>22</v>
      </c>
      <c r="Q26" s="37" t="s">
        <v>22</v>
      </c>
      <c r="R26" s="16" t="s">
        <v>22</v>
      </c>
      <c r="S26" s="37" t="s">
        <v>22</v>
      </c>
      <c r="T26" s="16" t="s">
        <v>22</v>
      </c>
      <c r="U26" s="60" t="s">
        <v>22</v>
      </c>
      <c r="V26" s="16" t="s">
        <v>22</v>
      </c>
      <c r="W26" s="37" t="s">
        <v>22</v>
      </c>
      <c r="X26" s="16" t="s">
        <v>22</v>
      </c>
      <c r="Y26" s="37" t="s">
        <v>22</v>
      </c>
      <c r="Z26" s="16" t="s">
        <v>22</v>
      </c>
      <c r="AA26" s="37" t="s">
        <v>22</v>
      </c>
      <c r="AB26" s="16" t="s">
        <v>22</v>
      </c>
      <c r="AC26" s="37" t="s">
        <v>22</v>
      </c>
      <c r="AD26" s="16" t="s">
        <v>22</v>
      </c>
      <c r="AE26" s="60" t="s">
        <v>22</v>
      </c>
      <c r="AF26" s="16">
        <v>17.828704999999999</v>
      </c>
      <c r="AG26" s="37">
        <v>3.5540647999999999</v>
      </c>
      <c r="AH26" s="16">
        <v>30.205985999999999</v>
      </c>
      <c r="AI26" s="37">
        <v>4.3132481</v>
      </c>
      <c r="AJ26" s="16">
        <v>39.273668999999998</v>
      </c>
      <c r="AK26" s="37">
        <v>4.5369814000000002</v>
      </c>
      <c r="AL26" s="16">
        <v>11.45467</v>
      </c>
      <c r="AM26" s="37">
        <v>2.622255</v>
      </c>
      <c r="AN26" s="16" t="s">
        <v>22</v>
      </c>
      <c r="AO26" s="60" t="s">
        <v>22</v>
      </c>
      <c r="AQ26" s="61"/>
    </row>
    <row r="27" spans="1:43">
      <c r="A27" s="15" t="s">
        <v>21</v>
      </c>
      <c r="B27" s="16">
        <v>0.57003079999999995</v>
      </c>
      <c r="C27" s="37">
        <v>0.15477589999999999</v>
      </c>
      <c r="D27" s="16">
        <v>4.2925769000000003</v>
      </c>
      <c r="E27" s="37">
        <v>0.42320600000000003</v>
      </c>
      <c r="F27" s="16">
        <v>23.059543000000001</v>
      </c>
      <c r="G27" s="37">
        <v>0.76305849999999997</v>
      </c>
      <c r="H27" s="16">
        <v>49.216141999999998</v>
      </c>
      <c r="I27" s="37">
        <v>1.0006071000000001</v>
      </c>
      <c r="J27" s="16">
        <v>22.861706999999999</v>
      </c>
      <c r="K27" s="60">
        <v>0.75059609999999999</v>
      </c>
      <c r="L27" s="16" t="s">
        <v>22</v>
      </c>
      <c r="M27" s="37" t="s">
        <v>22</v>
      </c>
      <c r="N27" s="16" t="s">
        <v>22</v>
      </c>
      <c r="O27" s="37" t="s">
        <v>22</v>
      </c>
      <c r="P27" s="16" t="s">
        <v>22</v>
      </c>
      <c r="Q27" s="37" t="s">
        <v>22</v>
      </c>
      <c r="R27" s="16" t="s">
        <v>22</v>
      </c>
      <c r="S27" s="37" t="s">
        <v>22</v>
      </c>
      <c r="T27" s="16" t="s">
        <v>22</v>
      </c>
      <c r="U27" s="60" t="s">
        <v>22</v>
      </c>
      <c r="V27" s="16" t="s">
        <v>22</v>
      </c>
      <c r="W27" s="37" t="s">
        <v>22</v>
      </c>
      <c r="X27" s="16" t="s">
        <v>22</v>
      </c>
      <c r="Y27" s="37" t="s">
        <v>22</v>
      </c>
      <c r="Z27" s="16" t="s">
        <v>22</v>
      </c>
      <c r="AA27" s="37" t="s">
        <v>22</v>
      </c>
      <c r="AB27" s="16" t="s">
        <v>22</v>
      </c>
      <c r="AC27" s="37" t="s">
        <v>22</v>
      </c>
      <c r="AD27" s="16" t="s">
        <v>22</v>
      </c>
      <c r="AE27" s="60" t="s">
        <v>22</v>
      </c>
      <c r="AF27" s="16" t="s">
        <v>22</v>
      </c>
      <c r="AG27" s="37" t="s">
        <v>22</v>
      </c>
      <c r="AH27" s="16" t="s">
        <v>22</v>
      </c>
      <c r="AI27" s="37" t="s">
        <v>22</v>
      </c>
      <c r="AJ27" s="16" t="s">
        <v>22</v>
      </c>
      <c r="AK27" s="37" t="s">
        <v>22</v>
      </c>
      <c r="AL27" s="16" t="s">
        <v>22</v>
      </c>
      <c r="AM27" s="37" t="s">
        <v>22</v>
      </c>
      <c r="AN27" s="16" t="s">
        <v>22</v>
      </c>
      <c r="AO27" s="60" t="s">
        <v>22</v>
      </c>
      <c r="AQ27" s="61"/>
    </row>
    <row r="28" spans="1:43">
      <c r="A28" s="15" t="s">
        <v>23</v>
      </c>
      <c r="B28" s="16">
        <v>2.0166396</v>
      </c>
      <c r="C28" s="37">
        <v>0.20595189999999999</v>
      </c>
      <c r="D28" s="16">
        <v>10.434981000000001</v>
      </c>
      <c r="E28" s="37">
        <v>0.52907389999999999</v>
      </c>
      <c r="F28" s="16">
        <v>37.083171</v>
      </c>
      <c r="G28" s="37">
        <v>0.85868080000000002</v>
      </c>
      <c r="H28" s="16">
        <v>42.251930999999999</v>
      </c>
      <c r="I28" s="37">
        <v>0.93353419999999998</v>
      </c>
      <c r="J28" s="16">
        <v>8.2132769999999997</v>
      </c>
      <c r="K28" s="60">
        <v>0.52782280000000004</v>
      </c>
      <c r="L28" s="16" t="s">
        <v>22</v>
      </c>
      <c r="M28" s="37" t="s">
        <v>22</v>
      </c>
      <c r="N28" s="16" t="s">
        <v>22</v>
      </c>
      <c r="O28" s="37" t="s">
        <v>22</v>
      </c>
      <c r="P28" s="16" t="s">
        <v>22</v>
      </c>
      <c r="Q28" s="37" t="s">
        <v>22</v>
      </c>
      <c r="R28" s="16" t="s">
        <v>22</v>
      </c>
      <c r="S28" s="37" t="s">
        <v>22</v>
      </c>
      <c r="T28" s="16" t="s">
        <v>22</v>
      </c>
      <c r="U28" s="60" t="s">
        <v>22</v>
      </c>
      <c r="V28" s="16" t="s">
        <v>22</v>
      </c>
      <c r="W28" s="37" t="s">
        <v>22</v>
      </c>
      <c r="X28" s="16" t="s">
        <v>22</v>
      </c>
      <c r="Y28" s="37" t="s">
        <v>22</v>
      </c>
      <c r="Z28" s="16" t="s">
        <v>22</v>
      </c>
      <c r="AA28" s="37" t="s">
        <v>22</v>
      </c>
      <c r="AB28" s="16" t="s">
        <v>22</v>
      </c>
      <c r="AC28" s="37" t="s">
        <v>22</v>
      </c>
      <c r="AD28" s="16" t="s">
        <v>22</v>
      </c>
      <c r="AE28" s="60" t="s">
        <v>22</v>
      </c>
      <c r="AF28" s="16" t="s">
        <v>22</v>
      </c>
      <c r="AG28" s="37" t="s">
        <v>22</v>
      </c>
      <c r="AH28" s="16" t="s">
        <v>22</v>
      </c>
      <c r="AI28" s="37" t="s">
        <v>22</v>
      </c>
      <c r="AJ28" s="16" t="s">
        <v>22</v>
      </c>
      <c r="AK28" s="37" t="s">
        <v>22</v>
      </c>
      <c r="AL28" s="16" t="s">
        <v>22</v>
      </c>
      <c r="AM28" s="37" t="s">
        <v>22</v>
      </c>
      <c r="AN28" s="16" t="s">
        <v>22</v>
      </c>
      <c r="AO28" s="60" t="s">
        <v>22</v>
      </c>
      <c r="AQ28" s="61"/>
    </row>
    <row r="29" spans="1:43">
      <c r="A29" s="15" t="s">
        <v>24</v>
      </c>
      <c r="B29" s="16">
        <v>1.1386674000000001</v>
      </c>
      <c r="C29" s="37">
        <v>0.19895640000000001</v>
      </c>
      <c r="D29" s="16">
        <v>7.0451721999999997</v>
      </c>
      <c r="E29" s="37">
        <v>0.45887499999999998</v>
      </c>
      <c r="F29" s="16">
        <v>26.598865</v>
      </c>
      <c r="G29" s="37">
        <v>0.75022009999999995</v>
      </c>
      <c r="H29" s="16">
        <v>44.805391999999998</v>
      </c>
      <c r="I29" s="37">
        <v>0.82641770000000003</v>
      </c>
      <c r="J29" s="16">
        <v>20.411904</v>
      </c>
      <c r="K29" s="60">
        <v>0.74203699999999995</v>
      </c>
      <c r="L29" s="16" t="s">
        <v>22</v>
      </c>
      <c r="M29" s="37" t="s">
        <v>22</v>
      </c>
      <c r="N29" s="16" t="s">
        <v>22</v>
      </c>
      <c r="O29" s="37" t="s">
        <v>22</v>
      </c>
      <c r="P29" s="16" t="s">
        <v>22</v>
      </c>
      <c r="Q29" s="37" t="s">
        <v>22</v>
      </c>
      <c r="R29" s="16" t="s">
        <v>22</v>
      </c>
      <c r="S29" s="37" t="s">
        <v>22</v>
      </c>
      <c r="T29" s="16" t="s">
        <v>22</v>
      </c>
      <c r="U29" s="60" t="s">
        <v>22</v>
      </c>
      <c r="V29" s="16" t="s">
        <v>22</v>
      </c>
      <c r="W29" s="37" t="s">
        <v>22</v>
      </c>
      <c r="X29" s="16" t="s">
        <v>22</v>
      </c>
      <c r="Y29" s="37" t="s">
        <v>22</v>
      </c>
      <c r="Z29" s="16" t="s">
        <v>22</v>
      </c>
      <c r="AA29" s="37" t="s">
        <v>22</v>
      </c>
      <c r="AB29" s="16" t="s">
        <v>22</v>
      </c>
      <c r="AC29" s="37" t="s">
        <v>22</v>
      </c>
      <c r="AD29" s="16" t="s">
        <v>22</v>
      </c>
      <c r="AE29" s="60" t="s">
        <v>22</v>
      </c>
      <c r="AF29" s="16">
        <v>14.442990999999999</v>
      </c>
      <c r="AG29" s="37">
        <v>2.5374541000000002</v>
      </c>
      <c r="AH29" s="16">
        <v>25.953112000000001</v>
      </c>
      <c r="AI29" s="37">
        <v>2.7231858</v>
      </c>
      <c r="AJ29" s="16">
        <v>29.498954999999999</v>
      </c>
      <c r="AK29" s="37">
        <v>2.7993994</v>
      </c>
      <c r="AL29" s="16">
        <v>25.395631999999999</v>
      </c>
      <c r="AM29" s="37">
        <v>3.2749728999999999</v>
      </c>
      <c r="AN29" s="16">
        <v>4.7093097000000004</v>
      </c>
      <c r="AO29" s="60">
        <v>1.7255666000000001</v>
      </c>
      <c r="AQ29" s="61"/>
    </row>
    <row r="30" spans="1:43">
      <c r="A30" s="89" t="s">
        <v>79</v>
      </c>
      <c r="B30" s="16">
        <v>1.6911636000000001</v>
      </c>
      <c r="C30" s="37">
        <v>0.26342189999999999</v>
      </c>
      <c r="D30" s="16">
        <v>8.0027199000000007</v>
      </c>
      <c r="E30" s="37">
        <v>0.60464459999999998</v>
      </c>
      <c r="F30" s="16">
        <v>31.073156999999998</v>
      </c>
      <c r="G30" s="37">
        <v>0.96050100000000005</v>
      </c>
      <c r="H30" s="16">
        <v>42.036009999999997</v>
      </c>
      <c r="I30" s="37">
        <v>1.2263295999999999</v>
      </c>
      <c r="J30" s="16">
        <v>17.196949</v>
      </c>
      <c r="K30" s="60">
        <v>0.81673450000000003</v>
      </c>
      <c r="L30" s="16">
        <v>4.9253232999999996</v>
      </c>
      <c r="M30" s="37">
        <v>1.9605140999999999</v>
      </c>
      <c r="N30" s="16">
        <v>20.993573000000001</v>
      </c>
      <c r="O30" s="37">
        <v>3.9349327999999999</v>
      </c>
      <c r="P30" s="16">
        <v>36.434803000000002</v>
      </c>
      <c r="Q30" s="37">
        <v>4.3907257</v>
      </c>
      <c r="R30" s="16">
        <v>29.927814000000001</v>
      </c>
      <c r="S30" s="37">
        <v>4.9846832000000001</v>
      </c>
      <c r="T30" s="16">
        <v>7.7184863000000004</v>
      </c>
      <c r="U30" s="60">
        <v>3.1036419999999998</v>
      </c>
      <c r="V30" s="16">
        <v>1.4196856</v>
      </c>
      <c r="W30" s="37">
        <v>0.55505590000000005</v>
      </c>
      <c r="X30" s="16">
        <v>7.1298043</v>
      </c>
      <c r="Y30" s="37">
        <v>1.1705774</v>
      </c>
      <c r="Z30" s="16">
        <v>25.332335</v>
      </c>
      <c r="AA30" s="37">
        <v>1.9831365999999999</v>
      </c>
      <c r="AB30" s="16">
        <v>46.664054999999998</v>
      </c>
      <c r="AC30" s="37">
        <v>2.8230740999999999</v>
      </c>
      <c r="AD30" s="16">
        <v>19.45412</v>
      </c>
      <c r="AE30" s="60">
        <v>2.105626</v>
      </c>
      <c r="AF30" s="16">
        <v>7.1863403999999997</v>
      </c>
      <c r="AG30" s="37">
        <v>1.4510297000000001</v>
      </c>
      <c r="AH30" s="16">
        <v>16.195997999999999</v>
      </c>
      <c r="AI30" s="37">
        <v>1.7515601999999999</v>
      </c>
      <c r="AJ30" s="16">
        <v>33.298290999999999</v>
      </c>
      <c r="AK30" s="37">
        <v>2.5151721999999999</v>
      </c>
      <c r="AL30" s="16">
        <v>34.019725999999999</v>
      </c>
      <c r="AM30" s="37">
        <v>2.2310469999999998</v>
      </c>
      <c r="AN30" s="16">
        <v>9.2996444</v>
      </c>
      <c r="AO30" s="60">
        <v>1.4473003</v>
      </c>
      <c r="AQ30" s="61"/>
    </row>
    <row r="31" spans="1:43">
      <c r="A31" s="15" t="s">
        <v>33</v>
      </c>
      <c r="B31" s="16">
        <v>2.2775609999999999</v>
      </c>
      <c r="C31" s="37">
        <v>0.52166140000000005</v>
      </c>
      <c r="D31" s="16">
        <v>15.025402</v>
      </c>
      <c r="E31" s="37">
        <v>1.0425055999999999</v>
      </c>
      <c r="F31" s="16">
        <v>36.920171000000003</v>
      </c>
      <c r="G31" s="37">
        <v>1.5817568</v>
      </c>
      <c r="H31" s="16">
        <v>35.360458000000001</v>
      </c>
      <c r="I31" s="37">
        <v>1.7247646000000001</v>
      </c>
      <c r="J31" s="16">
        <v>10.416408000000001</v>
      </c>
      <c r="K31" s="60">
        <v>0.74525660000000005</v>
      </c>
      <c r="L31" s="16" t="s">
        <v>22</v>
      </c>
      <c r="M31" s="37" t="s">
        <v>22</v>
      </c>
      <c r="N31" s="16" t="s">
        <v>22</v>
      </c>
      <c r="O31" s="37" t="s">
        <v>22</v>
      </c>
      <c r="P31" s="16" t="s">
        <v>22</v>
      </c>
      <c r="Q31" s="37" t="s">
        <v>22</v>
      </c>
      <c r="R31" s="16" t="s">
        <v>22</v>
      </c>
      <c r="S31" s="37" t="s">
        <v>22</v>
      </c>
      <c r="T31" s="16" t="s">
        <v>22</v>
      </c>
      <c r="U31" s="60" t="s">
        <v>22</v>
      </c>
      <c r="V31" s="16" t="s">
        <v>22</v>
      </c>
      <c r="W31" s="37" t="s">
        <v>22</v>
      </c>
      <c r="X31" s="16" t="s">
        <v>22</v>
      </c>
      <c r="Y31" s="37" t="s">
        <v>22</v>
      </c>
      <c r="Z31" s="16" t="s">
        <v>22</v>
      </c>
      <c r="AA31" s="37" t="s">
        <v>22</v>
      </c>
      <c r="AB31" s="16" t="s">
        <v>22</v>
      </c>
      <c r="AC31" s="37" t="s">
        <v>22</v>
      </c>
      <c r="AD31" s="16" t="s">
        <v>22</v>
      </c>
      <c r="AE31" s="60" t="s">
        <v>22</v>
      </c>
      <c r="AF31" s="16" t="s">
        <v>22</v>
      </c>
      <c r="AG31" s="37" t="s">
        <v>22</v>
      </c>
      <c r="AH31" s="16" t="s">
        <v>22</v>
      </c>
      <c r="AI31" s="37" t="s">
        <v>22</v>
      </c>
      <c r="AJ31" s="16" t="s">
        <v>22</v>
      </c>
      <c r="AK31" s="37" t="s">
        <v>22</v>
      </c>
      <c r="AL31" s="16" t="s">
        <v>22</v>
      </c>
      <c r="AM31" s="37" t="s">
        <v>22</v>
      </c>
      <c r="AN31" s="16" t="s">
        <v>22</v>
      </c>
      <c r="AO31" s="60" t="s">
        <v>22</v>
      </c>
      <c r="AQ31" s="61"/>
    </row>
    <row r="32" spans="1:43">
      <c r="A32" s="15" t="s">
        <v>25</v>
      </c>
      <c r="B32" s="16">
        <v>1.0547594</v>
      </c>
      <c r="C32" s="37">
        <v>0.22500980000000001</v>
      </c>
      <c r="D32" s="16">
        <v>7.7535699999999999</v>
      </c>
      <c r="E32" s="37">
        <v>0.62261979999999995</v>
      </c>
      <c r="F32" s="16">
        <v>30.89058</v>
      </c>
      <c r="G32" s="37">
        <v>0.90925809999999996</v>
      </c>
      <c r="H32" s="16">
        <v>45.350507999999998</v>
      </c>
      <c r="I32" s="37">
        <v>1.0086937</v>
      </c>
      <c r="J32" s="16">
        <v>14.950583</v>
      </c>
      <c r="K32" s="60">
        <v>0.69848710000000003</v>
      </c>
      <c r="L32" s="16" t="s">
        <v>22</v>
      </c>
      <c r="M32" s="37" t="s">
        <v>22</v>
      </c>
      <c r="N32" s="16" t="s">
        <v>22</v>
      </c>
      <c r="O32" s="37" t="s">
        <v>22</v>
      </c>
      <c r="P32" s="16" t="s">
        <v>22</v>
      </c>
      <c r="Q32" s="37" t="s">
        <v>22</v>
      </c>
      <c r="R32" s="16" t="s">
        <v>22</v>
      </c>
      <c r="S32" s="37" t="s">
        <v>22</v>
      </c>
      <c r="T32" s="16" t="s">
        <v>22</v>
      </c>
      <c r="U32" s="60" t="s">
        <v>22</v>
      </c>
      <c r="V32" s="16" t="s">
        <v>22</v>
      </c>
      <c r="W32" s="37" t="s">
        <v>22</v>
      </c>
      <c r="X32" s="16" t="s">
        <v>22</v>
      </c>
      <c r="Y32" s="37" t="s">
        <v>22</v>
      </c>
      <c r="Z32" s="16" t="s">
        <v>22</v>
      </c>
      <c r="AA32" s="37" t="s">
        <v>22</v>
      </c>
      <c r="AB32" s="16" t="s">
        <v>22</v>
      </c>
      <c r="AC32" s="37" t="s">
        <v>22</v>
      </c>
      <c r="AD32" s="16" t="s">
        <v>22</v>
      </c>
      <c r="AE32" s="60" t="s">
        <v>22</v>
      </c>
      <c r="AF32" s="16">
        <v>16.6234</v>
      </c>
      <c r="AG32" s="37">
        <v>1.8406589</v>
      </c>
      <c r="AH32" s="16">
        <v>20.274373000000001</v>
      </c>
      <c r="AI32" s="37">
        <v>2.6122646</v>
      </c>
      <c r="AJ32" s="16">
        <v>31.156417999999999</v>
      </c>
      <c r="AK32" s="37">
        <v>2.3032168</v>
      </c>
      <c r="AL32" s="16">
        <v>23.677295000000001</v>
      </c>
      <c r="AM32" s="37">
        <v>2.2007487999999999</v>
      </c>
      <c r="AN32" s="16">
        <v>8.2685134999999992</v>
      </c>
      <c r="AO32" s="60">
        <v>1.1748993000000001</v>
      </c>
      <c r="AQ32" s="61"/>
    </row>
    <row r="33" spans="1:43">
      <c r="A33" s="15" t="s">
        <v>26</v>
      </c>
      <c r="B33" s="16">
        <v>3.9016994</v>
      </c>
      <c r="C33" s="37">
        <v>0.31703809999999999</v>
      </c>
      <c r="D33" s="16">
        <v>14.800143</v>
      </c>
      <c r="E33" s="37">
        <v>0.65319280000000002</v>
      </c>
      <c r="F33" s="16">
        <v>36.552700000000002</v>
      </c>
      <c r="G33" s="37">
        <v>0.93240489999999998</v>
      </c>
      <c r="H33" s="16">
        <v>35.105384999999998</v>
      </c>
      <c r="I33" s="37">
        <v>0.86553089999999999</v>
      </c>
      <c r="J33" s="16">
        <v>9.6400719000000006</v>
      </c>
      <c r="K33" s="60">
        <v>0.5070093</v>
      </c>
      <c r="L33" s="16" t="s">
        <v>22</v>
      </c>
      <c r="M33" s="37" t="s">
        <v>22</v>
      </c>
      <c r="N33" s="16" t="s">
        <v>22</v>
      </c>
      <c r="O33" s="37" t="s">
        <v>22</v>
      </c>
      <c r="P33" s="16" t="s">
        <v>22</v>
      </c>
      <c r="Q33" s="37" t="s">
        <v>22</v>
      </c>
      <c r="R33" s="16" t="s">
        <v>22</v>
      </c>
      <c r="S33" s="37" t="s">
        <v>22</v>
      </c>
      <c r="T33" s="16" t="s">
        <v>22</v>
      </c>
      <c r="U33" s="60" t="s">
        <v>22</v>
      </c>
      <c r="V33" s="16" t="s">
        <v>22</v>
      </c>
      <c r="W33" s="37" t="s">
        <v>22</v>
      </c>
      <c r="X33" s="16" t="s">
        <v>22</v>
      </c>
      <c r="Y33" s="37" t="s">
        <v>22</v>
      </c>
      <c r="Z33" s="16" t="s">
        <v>22</v>
      </c>
      <c r="AA33" s="37" t="s">
        <v>22</v>
      </c>
      <c r="AB33" s="16" t="s">
        <v>22</v>
      </c>
      <c r="AC33" s="37" t="s">
        <v>22</v>
      </c>
      <c r="AD33" s="16" t="s">
        <v>22</v>
      </c>
      <c r="AE33" s="60" t="s">
        <v>22</v>
      </c>
      <c r="AF33" s="16" t="s">
        <v>22</v>
      </c>
      <c r="AG33" s="37" t="s">
        <v>22</v>
      </c>
      <c r="AH33" s="16" t="s">
        <v>22</v>
      </c>
      <c r="AI33" s="37" t="s">
        <v>22</v>
      </c>
      <c r="AJ33" s="16" t="s">
        <v>22</v>
      </c>
      <c r="AK33" s="37" t="s">
        <v>22</v>
      </c>
      <c r="AL33" s="16" t="s">
        <v>22</v>
      </c>
      <c r="AM33" s="37" t="s">
        <v>22</v>
      </c>
      <c r="AN33" s="16" t="s">
        <v>22</v>
      </c>
      <c r="AO33" s="60" t="s">
        <v>22</v>
      </c>
      <c r="AQ33" s="61"/>
    </row>
    <row r="34" spans="1:43">
      <c r="A34" s="15" t="s">
        <v>27</v>
      </c>
      <c r="B34" s="16">
        <v>1.5537553</v>
      </c>
      <c r="C34" s="37">
        <v>0.2219941</v>
      </c>
      <c r="D34" s="16">
        <v>9.3592186999999996</v>
      </c>
      <c r="E34" s="37">
        <v>0.55501829999999996</v>
      </c>
      <c r="F34" s="16">
        <v>35.971198999999999</v>
      </c>
      <c r="G34" s="37">
        <v>0.95094140000000005</v>
      </c>
      <c r="H34" s="16">
        <v>45.348035000000003</v>
      </c>
      <c r="I34" s="37">
        <v>0.93094209999999999</v>
      </c>
      <c r="J34" s="16">
        <v>7.7677921999999997</v>
      </c>
      <c r="K34" s="60">
        <v>0.54301560000000004</v>
      </c>
      <c r="L34" s="16">
        <v>7.8363771</v>
      </c>
      <c r="M34" s="37">
        <v>2.2034923000000002</v>
      </c>
      <c r="N34" s="16">
        <v>15.936051000000001</v>
      </c>
      <c r="O34" s="37">
        <v>2.6960424999999999</v>
      </c>
      <c r="P34" s="16">
        <v>41.019874999999999</v>
      </c>
      <c r="Q34" s="37">
        <v>3.8418320000000001</v>
      </c>
      <c r="R34" s="16">
        <v>31.515340999999999</v>
      </c>
      <c r="S34" s="37">
        <v>3.4907436000000001</v>
      </c>
      <c r="T34" s="16">
        <v>3.6923553999999998</v>
      </c>
      <c r="U34" s="60">
        <v>1.3893673</v>
      </c>
      <c r="V34" s="16" t="s">
        <v>22</v>
      </c>
      <c r="W34" s="37" t="s">
        <v>22</v>
      </c>
      <c r="X34" s="16" t="s">
        <v>22</v>
      </c>
      <c r="Y34" s="37" t="s">
        <v>22</v>
      </c>
      <c r="Z34" s="16" t="s">
        <v>22</v>
      </c>
      <c r="AA34" s="37" t="s">
        <v>22</v>
      </c>
      <c r="AB34" s="16" t="s">
        <v>22</v>
      </c>
      <c r="AC34" s="37" t="s">
        <v>22</v>
      </c>
      <c r="AD34" s="16" t="s">
        <v>22</v>
      </c>
      <c r="AE34" s="60" t="s">
        <v>22</v>
      </c>
      <c r="AF34" s="16" t="s">
        <v>22</v>
      </c>
      <c r="AG34" s="37" t="s">
        <v>22</v>
      </c>
      <c r="AH34" s="16" t="s">
        <v>22</v>
      </c>
      <c r="AI34" s="37" t="s">
        <v>22</v>
      </c>
      <c r="AJ34" s="16" t="s">
        <v>22</v>
      </c>
      <c r="AK34" s="37" t="s">
        <v>22</v>
      </c>
      <c r="AL34" s="16" t="s">
        <v>22</v>
      </c>
      <c r="AM34" s="37" t="s">
        <v>22</v>
      </c>
      <c r="AN34" s="16" t="s">
        <v>22</v>
      </c>
      <c r="AO34" s="60" t="s">
        <v>22</v>
      </c>
      <c r="AQ34" s="61"/>
    </row>
    <row r="35" spans="1:43">
      <c r="A35" s="89" t="s">
        <v>80</v>
      </c>
      <c r="B35" s="16">
        <v>4.8595356000000001</v>
      </c>
      <c r="C35" s="37">
        <v>0.38005689999999998</v>
      </c>
      <c r="D35" s="16">
        <v>17.818314000000001</v>
      </c>
      <c r="E35" s="37">
        <v>0.78292830000000002</v>
      </c>
      <c r="F35" s="16">
        <v>37.917774999999999</v>
      </c>
      <c r="G35" s="37">
        <v>0.85871839999999999</v>
      </c>
      <c r="H35" s="16">
        <v>33.286856999999998</v>
      </c>
      <c r="I35" s="37">
        <v>0.86033599999999999</v>
      </c>
      <c r="J35" s="16">
        <v>6.1175183000000004</v>
      </c>
      <c r="K35" s="60">
        <v>0.4433107</v>
      </c>
      <c r="L35" s="16" t="s">
        <v>22</v>
      </c>
      <c r="M35" s="37" t="s">
        <v>22</v>
      </c>
      <c r="N35" s="16" t="s">
        <v>22</v>
      </c>
      <c r="O35" s="37" t="s">
        <v>22</v>
      </c>
      <c r="P35" s="16" t="s">
        <v>22</v>
      </c>
      <c r="Q35" s="37" t="s">
        <v>22</v>
      </c>
      <c r="R35" s="16" t="s">
        <v>22</v>
      </c>
      <c r="S35" s="37" t="s">
        <v>22</v>
      </c>
      <c r="T35" s="16" t="s">
        <v>22</v>
      </c>
      <c r="U35" s="60" t="s">
        <v>22</v>
      </c>
      <c r="V35" s="16" t="s">
        <v>22</v>
      </c>
      <c r="W35" s="37" t="s">
        <v>22</v>
      </c>
      <c r="X35" s="16" t="s">
        <v>22</v>
      </c>
      <c r="Y35" s="37" t="s">
        <v>22</v>
      </c>
      <c r="Z35" s="16" t="s">
        <v>22</v>
      </c>
      <c r="AA35" s="37" t="s">
        <v>22</v>
      </c>
      <c r="AB35" s="16" t="s">
        <v>22</v>
      </c>
      <c r="AC35" s="37" t="s">
        <v>22</v>
      </c>
      <c r="AD35" s="16" t="s">
        <v>22</v>
      </c>
      <c r="AE35" s="60" t="s">
        <v>22</v>
      </c>
      <c r="AF35" s="16">
        <v>15.752526</v>
      </c>
      <c r="AG35" s="37">
        <v>2.3715617</v>
      </c>
      <c r="AH35" s="16">
        <v>30.090655999999999</v>
      </c>
      <c r="AI35" s="37">
        <v>3.2080896000000001</v>
      </c>
      <c r="AJ35" s="16">
        <v>35.681708</v>
      </c>
      <c r="AK35" s="37">
        <v>2.9363632000000002</v>
      </c>
      <c r="AL35" s="16">
        <v>16.544132000000001</v>
      </c>
      <c r="AM35" s="37">
        <v>2.1596237</v>
      </c>
      <c r="AN35" s="16">
        <v>1.9309780999999999</v>
      </c>
      <c r="AO35" s="60">
        <v>0.77205780000000002</v>
      </c>
      <c r="AQ35" s="61"/>
    </row>
    <row r="36" spans="1:43">
      <c r="A36" s="15" t="s">
        <v>28</v>
      </c>
      <c r="B36" s="16">
        <v>5.8910296000000004</v>
      </c>
      <c r="C36" s="37">
        <v>0.44211250000000002</v>
      </c>
      <c r="D36" s="16">
        <v>19.430195999999999</v>
      </c>
      <c r="E36" s="37">
        <v>0.88260430000000001</v>
      </c>
      <c r="F36" s="16">
        <v>39.913271999999999</v>
      </c>
      <c r="G36" s="37">
        <v>0.79278420000000005</v>
      </c>
      <c r="H36" s="16">
        <v>29.644745</v>
      </c>
      <c r="I36" s="37">
        <v>0.78194240000000004</v>
      </c>
      <c r="J36" s="16">
        <v>5.1207573000000002</v>
      </c>
      <c r="K36" s="60">
        <v>0.41732570000000002</v>
      </c>
      <c r="L36" s="16" t="s">
        <v>22</v>
      </c>
      <c r="M36" s="37" t="s">
        <v>22</v>
      </c>
      <c r="N36" s="16" t="s">
        <v>22</v>
      </c>
      <c r="O36" s="37" t="s">
        <v>22</v>
      </c>
      <c r="P36" s="16" t="s">
        <v>22</v>
      </c>
      <c r="Q36" s="37" t="s">
        <v>22</v>
      </c>
      <c r="R36" s="16" t="s">
        <v>22</v>
      </c>
      <c r="S36" s="37" t="s">
        <v>22</v>
      </c>
      <c r="T36" s="16" t="s">
        <v>22</v>
      </c>
      <c r="U36" s="60" t="s">
        <v>22</v>
      </c>
      <c r="V36" s="16">
        <v>9.9942603999999999</v>
      </c>
      <c r="W36" s="37">
        <v>1.7662115</v>
      </c>
      <c r="X36" s="16">
        <v>26.648064999999999</v>
      </c>
      <c r="Y36" s="37">
        <v>2.8862595</v>
      </c>
      <c r="Z36" s="16">
        <v>40.517178000000001</v>
      </c>
      <c r="AA36" s="37">
        <v>3.3338502999999999</v>
      </c>
      <c r="AB36" s="16">
        <v>19.716083000000001</v>
      </c>
      <c r="AC36" s="37">
        <v>2.8070491999999998</v>
      </c>
      <c r="AD36" s="16">
        <v>3.1244133000000001</v>
      </c>
      <c r="AE36" s="60">
        <v>1.1740299999999999</v>
      </c>
      <c r="AF36" s="16">
        <v>23.184146999999999</v>
      </c>
      <c r="AG36" s="37">
        <v>3.1221575000000001</v>
      </c>
      <c r="AH36" s="16">
        <v>29.208061000000001</v>
      </c>
      <c r="AI36" s="37">
        <v>3.6853216</v>
      </c>
      <c r="AJ36" s="16">
        <v>31.521249999999998</v>
      </c>
      <c r="AK36" s="37">
        <v>3.4967307000000001</v>
      </c>
      <c r="AL36" s="16">
        <v>13.770508</v>
      </c>
      <c r="AM36" s="37">
        <v>3.0260102999999998</v>
      </c>
      <c r="AN36" s="16">
        <v>2.3160333</v>
      </c>
      <c r="AO36" s="60">
        <v>1.1708976</v>
      </c>
      <c r="AQ36" s="61"/>
    </row>
    <row r="37" spans="1:43">
      <c r="A37" s="15" t="s">
        <v>29</v>
      </c>
      <c r="B37" s="16">
        <v>0.57725070000000001</v>
      </c>
      <c r="C37" s="37">
        <v>0.1689475</v>
      </c>
      <c r="D37" s="16">
        <v>6.3584171999999999</v>
      </c>
      <c r="E37" s="37">
        <v>0.49635309999999999</v>
      </c>
      <c r="F37" s="16">
        <v>29.085749</v>
      </c>
      <c r="G37" s="37">
        <v>1.1002495000000001</v>
      </c>
      <c r="H37" s="16">
        <v>45.598388999999997</v>
      </c>
      <c r="I37" s="37">
        <v>1.0381715</v>
      </c>
      <c r="J37" s="16">
        <v>18.380193999999999</v>
      </c>
      <c r="K37" s="60">
        <v>0.66352219999999995</v>
      </c>
      <c r="L37" s="16" t="s">
        <v>22</v>
      </c>
      <c r="M37" s="37" t="s">
        <v>22</v>
      </c>
      <c r="N37" s="16" t="s">
        <v>22</v>
      </c>
      <c r="O37" s="37" t="s">
        <v>22</v>
      </c>
      <c r="P37" s="16" t="s">
        <v>22</v>
      </c>
      <c r="Q37" s="37" t="s">
        <v>22</v>
      </c>
      <c r="R37" s="16" t="s">
        <v>22</v>
      </c>
      <c r="S37" s="37" t="s">
        <v>22</v>
      </c>
      <c r="T37" s="16" t="s">
        <v>22</v>
      </c>
      <c r="U37" s="60" t="s">
        <v>22</v>
      </c>
      <c r="V37" s="16" t="s">
        <v>22</v>
      </c>
      <c r="W37" s="37" t="s">
        <v>22</v>
      </c>
      <c r="X37" s="16" t="s">
        <v>22</v>
      </c>
      <c r="Y37" s="37" t="s">
        <v>22</v>
      </c>
      <c r="Z37" s="16" t="s">
        <v>22</v>
      </c>
      <c r="AA37" s="37" t="s">
        <v>22</v>
      </c>
      <c r="AB37" s="16" t="s">
        <v>22</v>
      </c>
      <c r="AC37" s="37" t="s">
        <v>22</v>
      </c>
      <c r="AD37" s="16" t="s">
        <v>22</v>
      </c>
      <c r="AE37" s="60" t="s">
        <v>22</v>
      </c>
      <c r="AF37" s="16">
        <v>20.553315000000001</v>
      </c>
      <c r="AG37" s="37">
        <v>2.1098262999999999</v>
      </c>
      <c r="AH37" s="16">
        <v>25.918707999999999</v>
      </c>
      <c r="AI37" s="37">
        <v>2.6700784</v>
      </c>
      <c r="AJ37" s="16">
        <v>26.820442</v>
      </c>
      <c r="AK37" s="37">
        <v>2.3570609</v>
      </c>
      <c r="AL37" s="16">
        <v>21.696235999999999</v>
      </c>
      <c r="AM37" s="37">
        <v>1.9552426000000001</v>
      </c>
      <c r="AN37" s="16">
        <v>5.0112990000000002</v>
      </c>
      <c r="AO37" s="60">
        <v>0.88232140000000003</v>
      </c>
      <c r="AQ37" s="61"/>
    </row>
    <row r="38" spans="1:43">
      <c r="A38" s="89" t="s">
        <v>81</v>
      </c>
      <c r="B38" s="16">
        <v>12.158761</v>
      </c>
      <c r="C38" s="37">
        <v>0.71069939999999998</v>
      </c>
      <c r="D38" s="16">
        <v>33.096826</v>
      </c>
      <c r="E38" s="37">
        <v>1.1071101000000001</v>
      </c>
      <c r="F38" s="16">
        <v>41.927636</v>
      </c>
      <c r="G38" s="37">
        <v>1.3166047000000001</v>
      </c>
      <c r="H38" s="16">
        <v>12.237245</v>
      </c>
      <c r="I38" s="37">
        <v>0.7944232</v>
      </c>
      <c r="J38" s="16">
        <v>0.57953270000000001</v>
      </c>
      <c r="K38" s="60">
        <v>0.1677428</v>
      </c>
      <c r="L38" s="16">
        <v>28.301525000000002</v>
      </c>
      <c r="M38" s="37">
        <v>9.5851048999999993</v>
      </c>
      <c r="N38" s="16">
        <v>46.186449000000003</v>
      </c>
      <c r="O38" s="37">
        <v>7.5497550999999996</v>
      </c>
      <c r="P38" s="16">
        <v>23.566758</v>
      </c>
      <c r="Q38" s="37">
        <v>9.1291770000000003</v>
      </c>
      <c r="R38" s="16">
        <v>1.945268</v>
      </c>
      <c r="S38" s="37">
        <v>1.4043462</v>
      </c>
      <c r="T38" s="16" t="s">
        <v>22</v>
      </c>
      <c r="U38" s="60" t="s">
        <v>22</v>
      </c>
      <c r="V38" s="16" t="s">
        <v>22</v>
      </c>
      <c r="W38" s="37" t="s">
        <v>22</v>
      </c>
      <c r="X38" s="16" t="s">
        <v>22</v>
      </c>
      <c r="Y38" s="37" t="s">
        <v>22</v>
      </c>
      <c r="Z38" s="16" t="s">
        <v>22</v>
      </c>
      <c r="AA38" s="37" t="s">
        <v>22</v>
      </c>
      <c r="AB38" s="16" t="s">
        <v>22</v>
      </c>
      <c r="AC38" s="37" t="s">
        <v>22</v>
      </c>
      <c r="AD38" s="16" t="s">
        <v>22</v>
      </c>
      <c r="AE38" s="60" t="s">
        <v>22</v>
      </c>
      <c r="AF38" s="16" t="s">
        <v>22</v>
      </c>
      <c r="AG38" s="37" t="s">
        <v>22</v>
      </c>
      <c r="AH38" s="16" t="s">
        <v>22</v>
      </c>
      <c r="AI38" s="37" t="s">
        <v>22</v>
      </c>
      <c r="AJ38" s="16" t="s">
        <v>22</v>
      </c>
      <c r="AK38" s="37" t="s">
        <v>22</v>
      </c>
      <c r="AL38" s="16" t="s">
        <v>22</v>
      </c>
      <c r="AM38" s="37" t="s">
        <v>22</v>
      </c>
      <c r="AN38" s="16" t="s">
        <v>22</v>
      </c>
      <c r="AO38" s="60" t="s">
        <v>22</v>
      </c>
      <c r="AQ38" s="61"/>
    </row>
    <row r="39" spans="1:43">
      <c r="A39" s="15" t="s">
        <v>30</v>
      </c>
      <c r="B39" s="16">
        <v>2.0405514</v>
      </c>
      <c r="C39" s="37">
        <v>0.31263819999999998</v>
      </c>
      <c r="D39" s="16">
        <v>12.15483</v>
      </c>
      <c r="E39" s="37">
        <v>0.73517089999999996</v>
      </c>
      <c r="F39" s="16">
        <v>34.195799000000001</v>
      </c>
      <c r="G39" s="37">
        <v>1.2627881999999999</v>
      </c>
      <c r="H39" s="16">
        <v>38.510548999999997</v>
      </c>
      <c r="I39" s="37">
        <v>1.1747513000000001</v>
      </c>
      <c r="J39" s="16">
        <v>13.098269999999999</v>
      </c>
      <c r="K39" s="60">
        <v>0.88282570000000005</v>
      </c>
      <c r="L39" s="16" t="s">
        <v>22</v>
      </c>
      <c r="M39" s="37" t="s">
        <v>22</v>
      </c>
      <c r="N39" s="16" t="s">
        <v>22</v>
      </c>
      <c r="O39" s="37" t="s">
        <v>22</v>
      </c>
      <c r="P39" s="16" t="s">
        <v>22</v>
      </c>
      <c r="Q39" s="37" t="s">
        <v>22</v>
      </c>
      <c r="R39" s="16" t="s">
        <v>22</v>
      </c>
      <c r="S39" s="37" t="s">
        <v>22</v>
      </c>
      <c r="T39" s="16" t="s">
        <v>22</v>
      </c>
      <c r="U39" s="60" t="s">
        <v>22</v>
      </c>
      <c r="V39" s="16" t="s">
        <v>22</v>
      </c>
      <c r="W39" s="37" t="s">
        <v>22</v>
      </c>
      <c r="X39" s="16" t="s">
        <v>22</v>
      </c>
      <c r="Y39" s="37" t="s">
        <v>22</v>
      </c>
      <c r="Z39" s="16" t="s">
        <v>22</v>
      </c>
      <c r="AA39" s="37" t="s">
        <v>22</v>
      </c>
      <c r="AB39" s="16" t="s">
        <v>22</v>
      </c>
      <c r="AC39" s="37" t="s">
        <v>22</v>
      </c>
      <c r="AD39" s="16" t="s">
        <v>22</v>
      </c>
      <c r="AE39" s="60" t="s">
        <v>22</v>
      </c>
      <c r="AF39" s="16">
        <v>18.956166</v>
      </c>
      <c r="AG39" s="37">
        <v>2.965055</v>
      </c>
      <c r="AH39" s="16">
        <v>27.918389000000001</v>
      </c>
      <c r="AI39" s="37">
        <v>2.8238512</v>
      </c>
      <c r="AJ39" s="16">
        <v>29.998445</v>
      </c>
      <c r="AK39" s="37">
        <v>3.2074413000000002</v>
      </c>
      <c r="AL39" s="16">
        <v>18.683031</v>
      </c>
      <c r="AM39" s="37">
        <v>2.1312123000000001</v>
      </c>
      <c r="AN39" s="16">
        <v>4.4439688999999998</v>
      </c>
      <c r="AO39" s="60">
        <v>1.0985786</v>
      </c>
      <c r="AQ39" s="61"/>
    </row>
    <row r="40" spans="1:43">
      <c r="A40" s="18"/>
      <c r="B40" s="16"/>
      <c r="C40" s="37"/>
      <c r="D40" s="16"/>
      <c r="E40" s="37"/>
      <c r="F40" s="16"/>
      <c r="G40" s="37"/>
      <c r="H40" s="16"/>
      <c r="I40" s="37"/>
      <c r="J40" s="16"/>
      <c r="K40" s="60"/>
      <c r="L40" s="16"/>
      <c r="M40" s="37"/>
      <c r="N40" s="16"/>
      <c r="O40" s="37"/>
      <c r="P40" s="16"/>
      <c r="Q40" s="37"/>
      <c r="R40" s="16"/>
      <c r="S40" s="37"/>
      <c r="T40" s="16"/>
      <c r="U40" s="60"/>
      <c r="V40" s="16"/>
      <c r="W40" s="37"/>
      <c r="X40" s="16"/>
      <c r="Y40" s="37"/>
      <c r="Z40" s="16"/>
      <c r="AA40" s="37"/>
      <c r="AB40" s="16"/>
      <c r="AC40" s="37"/>
      <c r="AD40" s="16"/>
      <c r="AE40" s="60"/>
      <c r="AF40" s="16"/>
      <c r="AG40" s="37"/>
      <c r="AH40" s="16"/>
      <c r="AI40" s="37"/>
      <c r="AJ40" s="16"/>
      <c r="AK40" s="37"/>
      <c r="AL40" s="16"/>
      <c r="AM40" s="37"/>
      <c r="AN40" s="16"/>
      <c r="AO40" s="60"/>
      <c r="AQ40" s="61"/>
    </row>
    <row r="41" spans="1:43">
      <c r="A41" s="14" t="s">
        <v>143</v>
      </c>
      <c r="B41" s="19">
        <v>3.4806149999999998</v>
      </c>
      <c r="C41" s="51">
        <v>7.9128000000000004E-2</v>
      </c>
      <c r="D41" s="19">
        <v>13.471730000000001</v>
      </c>
      <c r="E41" s="51">
        <v>0.14242070000000001</v>
      </c>
      <c r="F41" s="19">
        <v>34.295873999999998</v>
      </c>
      <c r="G41" s="51">
        <v>0.19276299999999999</v>
      </c>
      <c r="H41" s="19">
        <v>37.355789999999999</v>
      </c>
      <c r="I41" s="51">
        <v>0.1960288</v>
      </c>
      <c r="J41" s="19">
        <v>11.395003000000001</v>
      </c>
      <c r="K41" s="38">
        <v>0.1197474</v>
      </c>
      <c r="L41" s="52">
        <v>9.0605416999999999</v>
      </c>
      <c r="M41" s="53">
        <v>1.7208774</v>
      </c>
      <c r="N41" s="52">
        <v>21.211694000000001</v>
      </c>
      <c r="O41" s="53">
        <v>1.6660181000000001</v>
      </c>
      <c r="P41" s="52">
        <v>34.432155999999999</v>
      </c>
      <c r="Q41" s="53">
        <v>2.1319389000000002</v>
      </c>
      <c r="R41" s="52">
        <v>27.946418999999999</v>
      </c>
      <c r="S41" s="53">
        <v>1.5450649999999999</v>
      </c>
      <c r="T41" s="52">
        <v>8.8140598000000008</v>
      </c>
      <c r="U41" s="46">
        <v>1.0434667</v>
      </c>
      <c r="V41" s="52">
        <v>5.6766262999999997</v>
      </c>
      <c r="W41" s="53">
        <v>0.46043509999999999</v>
      </c>
      <c r="X41" s="52">
        <v>16.622837000000001</v>
      </c>
      <c r="Y41" s="53">
        <v>0.76898239999999995</v>
      </c>
      <c r="Z41" s="52">
        <v>34.681925999999997</v>
      </c>
      <c r="AA41" s="53">
        <v>0.96958250000000001</v>
      </c>
      <c r="AB41" s="52">
        <v>32.660837999999998</v>
      </c>
      <c r="AC41" s="53">
        <v>1.001252</v>
      </c>
      <c r="AD41" s="52">
        <v>10.570873000000001</v>
      </c>
      <c r="AE41" s="46">
        <v>0.63013719999999995</v>
      </c>
      <c r="AF41" s="52">
        <v>15.18341</v>
      </c>
      <c r="AG41" s="53">
        <v>0.53142670000000003</v>
      </c>
      <c r="AH41" s="52">
        <v>24.844021000000001</v>
      </c>
      <c r="AI41" s="53">
        <v>0.68297149999999995</v>
      </c>
      <c r="AJ41" s="52">
        <v>33.273609999999998</v>
      </c>
      <c r="AK41" s="53">
        <v>0.71909000000000001</v>
      </c>
      <c r="AL41" s="52">
        <v>21.77186</v>
      </c>
      <c r="AM41" s="53">
        <v>0.58964280000000002</v>
      </c>
      <c r="AN41" s="52">
        <v>5.0452764999999999</v>
      </c>
      <c r="AO41" s="46">
        <v>0.29818679999999997</v>
      </c>
      <c r="AQ41" s="61"/>
    </row>
    <row r="42" spans="1:43">
      <c r="A42" s="270"/>
      <c r="B42" s="277"/>
      <c r="C42" s="276"/>
      <c r="D42" s="280"/>
      <c r="E42" s="281"/>
      <c r="F42" s="280"/>
      <c r="G42" s="281"/>
      <c r="H42" s="280"/>
      <c r="I42" s="281"/>
      <c r="J42" s="280"/>
      <c r="K42" s="278"/>
      <c r="L42" s="277"/>
      <c r="M42" s="276"/>
      <c r="N42" s="280"/>
      <c r="O42" s="281"/>
      <c r="P42" s="280"/>
      <c r="Q42" s="281"/>
      <c r="R42" s="280"/>
      <c r="S42" s="281"/>
      <c r="T42" s="280"/>
      <c r="U42" s="278"/>
      <c r="V42" s="277"/>
      <c r="W42" s="276"/>
      <c r="X42" s="280"/>
      <c r="Y42" s="281"/>
      <c r="Z42" s="280"/>
      <c r="AA42" s="281"/>
      <c r="AB42" s="280"/>
      <c r="AC42" s="281"/>
      <c r="AD42" s="280"/>
      <c r="AE42" s="278"/>
      <c r="AF42" s="277"/>
      <c r="AG42" s="276"/>
      <c r="AH42" s="280"/>
      <c r="AI42" s="281"/>
      <c r="AJ42" s="280"/>
      <c r="AK42" s="281"/>
      <c r="AL42" s="280"/>
      <c r="AM42" s="281"/>
      <c r="AN42" s="280"/>
      <c r="AO42" s="278"/>
      <c r="AQ42" s="61"/>
    </row>
    <row r="43" spans="1:43">
      <c r="A43" s="21" t="s">
        <v>35</v>
      </c>
      <c r="B43" s="7"/>
      <c r="C43" s="7"/>
      <c r="D43" s="7"/>
      <c r="E43" s="7"/>
      <c r="F43" s="7"/>
      <c r="G43" s="7"/>
      <c r="H43" s="7"/>
      <c r="I43" s="7"/>
      <c r="J43" s="7"/>
      <c r="K43" s="13"/>
      <c r="L43" s="7"/>
      <c r="M43" s="7"/>
      <c r="N43" s="7"/>
      <c r="O43" s="7"/>
      <c r="P43" s="7"/>
      <c r="Q43" s="7"/>
      <c r="R43" s="7"/>
      <c r="S43" s="7"/>
      <c r="T43" s="7"/>
      <c r="U43" s="13"/>
      <c r="V43" s="7"/>
      <c r="W43" s="7"/>
      <c r="X43" s="7"/>
      <c r="Y43" s="7"/>
      <c r="Z43" s="7"/>
      <c r="AA43" s="7"/>
      <c r="AB43" s="7"/>
      <c r="AC43" s="7"/>
      <c r="AD43" s="7"/>
      <c r="AE43" s="13"/>
      <c r="AF43" s="7"/>
      <c r="AG43" s="7"/>
      <c r="AH43" s="7"/>
      <c r="AI43" s="7"/>
      <c r="AJ43" s="7"/>
      <c r="AK43" s="7"/>
      <c r="AL43" s="7"/>
      <c r="AM43" s="7"/>
      <c r="AN43" s="7"/>
      <c r="AO43" s="13"/>
      <c r="AQ43" s="61"/>
    </row>
    <row r="44" spans="1:43" ht="12.75" customHeight="1">
      <c r="A44" s="15" t="s">
        <v>252</v>
      </c>
      <c r="B44" s="22">
        <v>1.5008775999999999</v>
      </c>
      <c r="C44" s="43">
        <v>0.27472960000000002</v>
      </c>
      <c r="D44" s="22">
        <v>11.861313000000001</v>
      </c>
      <c r="E44" s="43">
        <v>0.60265120000000005</v>
      </c>
      <c r="F44" s="22">
        <v>40.134835000000002</v>
      </c>
      <c r="G44" s="43">
        <v>1.2044649000000001</v>
      </c>
      <c r="H44" s="22">
        <v>39.86506</v>
      </c>
      <c r="I44" s="43">
        <v>1.1514686999999999</v>
      </c>
      <c r="J44" s="22">
        <v>6.6379136000000001</v>
      </c>
      <c r="K44" s="60">
        <v>0.54419709999999999</v>
      </c>
      <c r="L44" s="22" t="s">
        <v>22</v>
      </c>
      <c r="M44" s="43" t="s">
        <v>22</v>
      </c>
      <c r="N44" s="22" t="s">
        <v>22</v>
      </c>
      <c r="O44" s="43" t="s">
        <v>22</v>
      </c>
      <c r="P44" s="22" t="s">
        <v>22</v>
      </c>
      <c r="Q44" s="43" t="s">
        <v>22</v>
      </c>
      <c r="R44" s="22" t="s">
        <v>22</v>
      </c>
      <c r="S44" s="43" t="s">
        <v>22</v>
      </c>
      <c r="T44" s="22" t="s">
        <v>22</v>
      </c>
      <c r="U44" s="60" t="s">
        <v>22</v>
      </c>
      <c r="V44" s="22" t="s">
        <v>22</v>
      </c>
      <c r="W44" s="43" t="s">
        <v>22</v>
      </c>
      <c r="X44" s="22">
        <v>12.899361000000001</v>
      </c>
      <c r="Y44" s="43">
        <v>2.7953195000000002</v>
      </c>
      <c r="Z44" s="22">
        <v>39.063980999999998</v>
      </c>
      <c r="AA44" s="43">
        <v>3.7092917000000001</v>
      </c>
      <c r="AB44" s="22">
        <v>38.581336</v>
      </c>
      <c r="AC44" s="43">
        <v>3.5514486000000001</v>
      </c>
      <c r="AD44" s="22">
        <v>7.1139263000000001</v>
      </c>
      <c r="AE44" s="60">
        <v>2.5884052999999998</v>
      </c>
      <c r="AF44" s="22">
        <v>7.2681265000000002</v>
      </c>
      <c r="AG44" s="43">
        <v>2.7834623999999999</v>
      </c>
      <c r="AH44" s="22">
        <v>21.927377</v>
      </c>
      <c r="AI44" s="43">
        <v>4.5369796999999998</v>
      </c>
      <c r="AJ44" s="22">
        <v>39.244582000000001</v>
      </c>
      <c r="AK44" s="43">
        <v>5.6333114999999996</v>
      </c>
      <c r="AL44" s="22">
        <v>27.425801</v>
      </c>
      <c r="AM44" s="43">
        <v>4.7370147999999999</v>
      </c>
      <c r="AN44" s="22">
        <v>4.1341127999999996</v>
      </c>
      <c r="AO44" s="60">
        <v>2.2168534000000002</v>
      </c>
      <c r="AQ44" s="61"/>
    </row>
    <row r="45" spans="1:43" ht="12.75" customHeight="1">
      <c r="A45" s="89" t="s">
        <v>82</v>
      </c>
      <c r="B45" s="16">
        <v>31.598998000000002</v>
      </c>
      <c r="C45" s="37">
        <v>1.0927051000000001</v>
      </c>
      <c r="D45" s="16">
        <v>37.209614999999999</v>
      </c>
      <c r="E45" s="37">
        <v>1.3201699</v>
      </c>
      <c r="F45" s="16">
        <v>25.076877</v>
      </c>
      <c r="G45" s="37">
        <v>0.96219239999999995</v>
      </c>
      <c r="H45" s="16">
        <v>5.5532063999999997</v>
      </c>
      <c r="I45" s="37">
        <v>0.61444929999999998</v>
      </c>
      <c r="J45" s="16">
        <v>0.56130349999999996</v>
      </c>
      <c r="K45" s="60">
        <v>0.15643099999999999</v>
      </c>
      <c r="L45" s="16">
        <v>35.495533000000002</v>
      </c>
      <c r="M45" s="37">
        <v>2.3329103</v>
      </c>
      <c r="N45" s="16">
        <v>36.989375000000003</v>
      </c>
      <c r="O45" s="37">
        <v>2.4583187</v>
      </c>
      <c r="P45" s="16">
        <v>22.802465000000002</v>
      </c>
      <c r="Q45" s="37">
        <v>2.1383914000000002</v>
      </c>
      <c r="R45" s="16">
        <v>4.3674083000000001</v>
      </c>
      <c r="S45" s="37">
        <v>0.88194680000000003</v>
      </c>
      <c r="T45" s="16" t="s">
        <v>22</v>
      </c>
      <c r="U45" s="60" t="s">
        <v>22</v>
      </c>
      <c r="V45" s="16" t="s">
        <v>22</v>
      </c>
      <c r="W45" s="37" t="s">
        <v>22</v>
      </c>
      <c r="X45" s="16" t="s">
        <v>22</v>
      </c>
      <c r="Y45" s="37" t="s">
        <v>22</v>
      </c>
      <c r="Z45" s="16" t="s">
        <v>22</v>
      </c>
      <c r="AA45" s="37" t="s">
        <v>22</v>
      </c>
      <c r="AB45" s="16" t="s">
        <v>22</v>
      </c>
      <c r="AC45" s="37" t="s">
        <v>22</v>
      </c>
      <c r="AD45" s="16" t="s">
        <v>22</v>
      </c>
      <c r="AE45" s="60" t="s">
        <v>22</v>
      </c>
      <c r="AF45" s="16" t="s">
        <v>22</v>
      </c>
      <c r="AG45" s="37" t="s">
        <v>22</v>
      </c>
      <c r="AH45" s="16" t="s">
        <v>22</v>
      </c>
      <c r="AI45" s="37" t="s">
        <v>22</v>
      </c>
      <c r="AJ45" s="16" t="s">
        <v>22</v>
      </c>
      <c r="AK45" s="37" t="s">
        <v>22</v>
      </c>
      <c r="AL45" s="16" t="s">
        <v>22</v>
      </c>
      <c r="AM45" s="37" t="s">
        <v>22</v>
      </c>
      <c r="AN45" s="16" t="s">
        <v>22</v>
      </c>
      <c r="AO45" s="60" t="s">
        <v>22</v>
      </c>
      <c r="AQ45" s="61"/>
    </row>
    <row r="46" spans="1:43" ht="12.75" customHeight="1">
      <c r="A46" s="89" t="s">
        <v>83</v>
      </c>
      <c r="B46" s="16">
        <v>1.9645467000000001</v>
      </c>
      <c r="C46" s="37">
        <v>0.35004469999999999</v>
      </c>
      <c r="D46" s="16">
        <v>13.364898999999999</v>
      </c>
      <c r="E46" s="37">
        <v>0.7685748</v>
      </c>
      <c r="F46" s="16">
        <v>41.870570000000001</v>
      </c>
      <c r="G46" s="37">
        <v>1.0934246000000001</v>
      </c>
      <c r="H46" s="16">
        <v>36.368226999999997</v>
      </c>
      <c r="I46" s="37">
        <v>1.208561</v>
      </c>
      <c r="J46" s="16">
        <v>6.4317571999999998</v>
      </c>
      <c r="K46" s="60">
        <v>0.79459590000000002</v>
      </c>
      <c r="L46" s="16">
        <v>3.1184976</v>
      </c>
      <c r="M46" s="37">
        <v>1.8168424000000001</v>
      </c>
      <c r="N46" s="16">
        <v>14.085350999999999</v>
      </c>
      <c r="O46" s="37">
        <v>3.0826794</v>
      </c>
      <c r="P46" s="16">
        <v>37.068841999999997</v>
      </c>
      <c r="Q46" s="37">
        <v>4.2567212000000003</v>
      </c>
      <c r="R46" s="16">
        <v>37.614826999999998</v>
      </c>
      <c r="S46" s="37">
        <v>5.2404019999999996</v>
      </c>
      <c r="T46" s="16">
        <v>8.1124831999999998</v>
      </c>
      <c r="U46" s="60">
        <v>2.4221469999999998</v>
      </c>
      <c r="V46" s="16" t="s">
        <v>22</v>
      </c>
      <c r="W46" s="37" t="s">
        <v>22</v>
      </c>
      <c r="X46" s="16" t="s">
        <v>22</v>
      </c>
      <c r="Y46" s="37" t="s">
        <v>22</v>
      </c>
      <c r="Z46" s="16" t="s">
        <v>22</v>
      </c>
      <c r="AA46" s="37" t="s">
        <v>22</v>
      </c>
      <c r="AB46" s="16" t="s">
        <v>22</v>
      </c>
      <c r="AC46" s="37" t="s">
        <v>22</v>
      </c>
      <c r="AD46" s="16" t="s">
        <v>22</v>
      </c>
      <c r="AE46" s="60" t="s">
        <v>22</v>
      </c>
      <c r="AF46" s="16" t="s">
        <v>22</v>
      </c>
      <c r="AG46" s="37" t="s">
        <v>22</v>
      </c>
      <c r="AH46" s="16" t="s">
        <v>22</v>
      </c>
      <c r="AI46" s="37" t="s">
        <v>22</v>
      </c>
      <c r="AJ46" s="16" t="s">
        <v>22</v>
      </c>
      <c r="AK46" s="37" t="s">
        <v>22</v>
      </c>
      <c r="AL46" s="16" t="s">
        <v>22</v>
      </c>
      <c r="AM46" s="37" t="s">
        <v>22</v>
      </c>
      <c r="AN46" s="16" t="s">
        <v>22</v>
      </c>
      <c r="AO46" s="60" t="s">
        <v>22</v>
      </c>
      <c r="AQ46" s="61"/>
    </row>
    <row r="47" spans="1:43" ht="12.75" customHeight="1">
      <c r="A47" s="94" t="s">
        <v>253</v>
      </c>
      <c r="B47" s="16" t="s">
        <v>36</v>
      </c>
      <c r="C47" s="37" t="s">
        <v>36</v>
      </c>
      <c r="D47" s="16" t="s">
        <v>36</v>
      </c>
      <c r="E47" s="37" t="s">
        <v>36</v>
      </c>
      <c r="F47" s="16" t="s">
        <v>36</v>
      </c>
      <c r="G47" s="37" t="s">
        <v>36</v>
      </c>
      <c r="H47" s="16" t="s">
        <v>36</v>
      </c>
      <c r="I47" s="37" t="s">
        <v>36</v>
      </c>
      <c r="J47" s="16" t="s">
        <v>36</v>
      </c>
      <c r="K47" s="60" t="s">
        <v>36</v>
      </c>
      <c r="L47" s="16" t="s">
        <v>36</v>
      </c>
      <c r="M47" s="37" t="s">
        <v>36</v>
      </c>
      <c r="N47" s="16" t="s">
        <v>36</v>
      </c>
      <c r="O47" s="37" t="s">
        <v>36</v>
      </c>
      <c r="P47" s="16" t="s">
        <v>36</v>
      </c>
      <c r="Q47" s="37" t="s">
        <v>36</v>
      </c>
      <c r="R47" s="16" t="s">
        <v>36</v>
      </c>
      <c r="S47" s="37" t="s">
        <v>36</v>
      </c>
      <c r="T47" s="16" t="s">
        <v>36</v>
      </c>
      <c r="U47" s="60" t="s">
        <v>36</v>
      </c>
      <c r="V47" s="16" t="s">
        <v>36</v>
      </c>
      <c r="W47" s="37" t="s">
        <v>36</v>
      </c>
      <c r="X47" s="16" t="s">
        <v>36</v>
      </c>
      <c r="Y47" s="37" t="s">
        <v>36</v>
      </c>
      <c r="Z47" s="16" t="s">
        <v>36</v>
      </c>
      <c r="AA47" s="37" t="s">
        <v>36</v>
      </c>
      <c r="AB47" s="16" t="s">
        <v>36</v>
      </c>
      <c r="AC47" s="37" t="s">
        <v>36</v>
      </c>
      <c r="AD47" s="16" t="s">
        <v>36</v>
      </c>
      <c r="AE47" s="60" t="s">
        <v>36</v>
      </c>
      <c r="AF47" s="16" t="s">
        <v>36</v>
      </c>
      <c r="AG47" s="37" t="s">
        <v>36</v>
      </c>
      <c r="AH47" s="16" t="s">
        <v>36</v>
      </c>
      <c r="AI47" s="37" t="s">
        <v>36</v>
      </c>
      <c r="AJ47" s="16" t="s">
        <v>36</v>
      </c>
      <c r="AK47" s="37" t="s">
        <v>36</v>
      </c>
      <c r="AL47" s="16" t="s">
        <v>36</v>
      </c>
      <c r="AM47" s="37" t="s">
        <v>36</v>
      </c>
      <c r="AN47" s="16" t="s">
        <v>36</v>
      </c>
      <c r="AO47" s="60" t="s">
        <v>36</v>
      </c>
      <c r="AQ47" s="61"/>
    </row>
    <row r="48" spans="1:43" ht="12.75" customHeight="1">
      <c r="A48" s="92" t="s">
        <v>84</v>
      </c>
      <c r="B48" s="44">
        <v>4.6339471999999997</v>
      </c>
      <c r="C48" s="45">
        <v>0.71293770000000001</v>
      </c>
      <c r="D48" s="44">
        <v>11.635472999999999</v>
      </c>
      <c r="E48" s="45">
        <v>1.2133562</v>
      </c>
      <c r="F48" s="44">
        <v>27.347031000000001</v>
      </c>
      <c r="G48" s="45">
        <v>1.7307380000000001</v>
      </c>
      <c r="H48" s="44">
        <v>39.300303</v>
      </c>
      <c r="I48" s="45">
        <v>1.7835235</v>
      </c>
      <c r="J48" s="44">
        <v>17.083245000000002</v>
      </c>
      <c r="K48" s="63">
        <v>1.4102641</v>
      </c>
      <c r="L48" s="44">
        <v>11.746605000000001</v>
      </c>
      <c r="M48" s="45">
        <v>0.577573</v>
      </c>
      <c r="N48" s="44">
        <v>18.544754000000001</v>
      </c>
      <c r="O48" s="45">
        <v>0.95036209999999999</v>
      </c>
      <c r="P48" s="44">
        <v>32.453042000000003</v>
      </c>
      <c r="Q48" s="45">
        <v>1.1048039999999999</v>
      </c>
      <c r="R48" s="44">
        <v>29.668316999999998</v>
      </c>
      <c r="S48" s="45">
        <v>1.1372049</v>
      </c>
      <c r="T48" s="44">
        <v>7.5872821999999998</v>
      </c>
      <c r="U48" s="63">
        <v>0.72521040000000003</v>
      </c>
      <c r="V48" s="44">
        <v>2.3622763999999998</v>
      </c>
      <c r="W48" s="45">
        <v>1.1323223</v>
      </c>
      <c r="X48" s="44">
        <v>11.806967999999999</v>
      </c>
      <c r="Y48" s="45">
        <v>3.1144493</v>
      </c>
      <c r="Z48" s="44">
        <v>29.799077</v>
      </c>
      <c r="AA48" s="45">
        <v>4.4849397</v>
      </c>
      <c r="AB48" s="44">
        <v>41.063937000000003</v>
      </c>
      <c r="AC48" s="45">
        <v>5.2085207999999996</v>
      </c>
      <c r="AD48" s="44">
        <v>14.967741</v>
      </c>
      <c r="AE48" s="63">
        <v>3.5809600000000001</v>
      </c>
      <c r="AF48" s="44">
        <v>14.508345</v>
      </c>
      <c r="AG48" s="45">
        <v>1.142801</v>
      </c>
      <c r="AH48" s="44">
        <v>15.876561000000001</v>
      </c>
      <c r="AI48" s="45">
        <v>1.3489873999999999</v>
      </c>
      <c r="AJ48" s="44">
        <v>30.973814999999998</v>
      </c>
      <c r="AK48" s="45">
        <v>1.861289</v>
      </c>
      <c r="AL48" s="44">
        <v>30.673369999999998</v>
      </c>
      <c r="AM48" s="45">
        <v>2.2181384999999998</v>
      </c>
      <c r="AN48" s="44">
        <v>7.9679085000000001</v>
      </c>
      <c r="AO48" s="63">
        <v>1.4566865</v>
      </c>
      <c r="AQ48" s="61"/>
    </row>
    <row r="49" spans="1:41" ht="63.75" customHeight="1">
      <c r="A49" s="350" t="s">
        <v>254</v>
      </c>
      <c r="B49" s="350"/>
      <c r="C49" s="350"/>
      <c r="D49" s="350"/>
      <c r="E49" s="350"/>
      <c r="F49" s="350"/>
      <c r="G49" s="350"/>
      <c r="H49" s="350"/>
      <c r="I49" s="350"/>
      <c r="J49" s="350"/>
      <c r="K49" s="350"/>
      <c r="L49" s="350"/>
      <c r="M49" s="350"/>
      <c r="N49" s="350"/>
      <c r="O49" s="350"/>
      <c r="P49" s="350"/>
      <c r="Q49" s="350"/>
      <c r="R49" s="350"/>
      <c r="S49" s="350"/>
      <c r="T49" s="350"/>
      <c r="U49" s="350"/>
      <c r="V49" s="350"/>
      <c r="W49" s="350"/>
      <c r="X49" s="350"/>
      <c r="Y49" s="350"/>
      <c r="Z49" s="350"/>
      <c r="AA49" s="350"/>
      <c r="AB49" s="350"/>
      <c r="AC49" s="350"/>
      <c r="AD49" s="350"/>
      <c r="AE49" s="350"/>
      <c r="AF49" s="350"/>
      <c r="AG49" s="350"/>
      <c r="AH49" s="350"/>
      <c r="AI49" s="350"/>
      <c r="AJ49" s="350"/>
      <c r="AK49" s="350"/>
      <c r="AL49" s="350"/>
      <c r="AM49" s="350"/>
      <c r="AN49" s="350"/>
      <c r="AO49" s="350"/>
    </row>
    <row r="50" spans="1:41">
      <c r="A50" s="331" t="s">
        <v>284</v>
      </c>
      <c r="B50" s="331"/>
      <c r="C50" s="331"/>
      <c r="D50" s="331"/>
      <c r="E50" s="331"/>
      <c r="F50" s="331"/>
      <c r="G50" s="331"/>
      <c r="H50" s="331"/>
      <c r="I50" s="331"/>
      <c r="J50" s="331"/>
      <c r="K50" s="331"/>
      <c r="L50" s="331"/>
      <c r="M50" s="331"/>
      <c r="N50" s="331"/>
      <c r="O50" s="331"/>
      <c r="P50" s="331"/>
      <c r="Q50" s="331"/>
      <c r="R50" s="331"/>
      <c r="S50" s="331"/>
      <c r="T50" s="331"/>
      <c r="U50" s="331"/>
      <c r="V50" s="331"/>
      <c r="W50" s="331"/>
      <c r="X50" s="331"/>
      <c r="Y50" s="331"/>
      <c r="Z50" s="331"/>
      <c r="AA50" s="331"/>
      <c r="AB50" s="331"/>
      <c r="AC50" s="331"/>
      <c r="AD50" s="331"/>
      <c r="AE50" s="331"/>
      <c r="AF50" s="331"/>
      <c r="AG50" s="331"/>
      <c r="AH50" s="331"/>
      <c r="AI50" s="331"/>
      <c r="AJ50" s="331"/>
      <c r="AK50" s="331"/>
      <c r="AL50" s="331"/>
      <c r="AM50" s="331"/>
      <c r="AN50" s="331"/>
      <c r="AO50" s="331"/>
    </row>
    <row r="51" spans="1:41" ht="12.75" customHeight="1">
      <c r="A51" s="327" t="s">
        <v>156</v>
      </c>
      <c r="B51" s="327"/>
      <c r="C51" s="327"/>
      <c r="D51" s="327"/>
      <c r="E51" s="327"/>
      <c r="F51" s="327"/>
      <c r="G51" s="327"/>
      <c r="H51" s="327"/>
      <c r="I51" s="327"/>
      <c r="J51" s="327"/>
      <c r="K51" s="327"/>
      <c r="L51" s="327"/>
      <c r="M51" s="327"/>
      <c r="N51" s="327"/>
      <c r="O51" s="327"/>
      <c r="P51" s="327"/>
      <c r="Q51" s="327"/>
      <c r="R51" s="327"/>
      <c r="S51" s="327"/>
      <c r="T51" s="327"/>
      <c r="U51" s="327"/>
      <c r="V51" s="327"/>
      <c r="W51" s="327"/>
      <c r="X51" s="327"/>
      <c r="Y51" s="327"/>
      <c r="Z51" s="327"/>
      <c r="AA51" s="327"/>
      <c r="AB51" s="327"/>
      <c r="AC51" s="327"/>
      <c r="AD51" s="327"/>
      <c r="AE51" s="327"/>
      <c r="AF51" s="327"/>
      <c r="AG51" s="327"/>
      <c r="AH51" s="327"/>
      <c r="AI51" s="327"/>
      <c r="AJ51" s="327"/>
      <c r="AK51" s="327"/>
      <c r="AL51" s="327"/>
      <c r="AM51" s="327"/>
      <c r="AN51" s="327"/>
      <c r="AO51" s="327"/>
    </row>
    <row r="52" spans="1:41" ht="18.75" customHeight="1">
      <c r="A52" s="327"/>
      <c r="B52" s="327"/>
      <c r="C52" s="327"/>
      <c r="D52" s="327"/>
      <c r="E52" s="327"/>
      <c r="F52" s="327"/>
      <c r="G52" s="327"/>
      <c r="H52" s="327"/>
      <c r="I52" s="327"/>
      <c r="J52" s="327"/>
      <c r="K52" s="327"/>
      <c r="L52" s="327"/>
      <c r="M52" s="327"/>
      <c r="N52" s="327"/>
      <c r="O52" s="327"/>
      <c r="P52" s="327"/>
      <c r="Q52" s="327"/>
      <c r="R52" s="327"/>
      <c r="S52" s="327"/>
      <c r="T52" s="327"/>
      <c r="U52" s="327"/>
      <c r="V52" s="327"/>
      <c r="W52" s="327"/>
      <c r="X52" s="327"/>
      <c r="Y52" s="327"/>
      <c r="Z52" s="327"/>
      <c r="AA52" s="327"/>
      <c r="AB52" s="327"/>
      <c r="AC52" s="327"/>
      <c r="AD52" s="327"/>
      <c r="AE52" s="327"/>
      <c r="AF52" s="327"/>
      <c r="AG52" s="327"/>
      <c r="AH52" s="327"/>
      <c r="AI52" s="327"/>
      <c r="AJ52" s="327"/>
      <c r="AK52" s="327"/>
      <c r="AL52" s="327"/>
      <c r="AM52" s="327"/>
      <c r="AN52" s="327"/>
      <c r="AO52" s="327"/>
    </row>
    <row r="53" spans="1:41" ht="1.5" customHeight="1">
      <c r="A53" s="327"/>
      <c r="B53" s="327"/>
      <c r="C53" s="327"/>
      <c r="D53" s="327"/>
      <c r="E53" s="327"/>
      <c r="F53" s="327"/>
      <c r="G53" s="327"/>
      <c r="H53" s="327"/>
      <c r="I53" s="327"/>
      <c r="J53" s="327"/>
      <c r="K53" s="327"/>
      <c r="L53" s="327"/>
      <c r="M53" s="327"/>
      <c r="N53" s="327"/>
      <c r="O53" s="327"/>
      <c r="P53" s="327"/>
      <c r="Q53" s="327"/>
      <c r="R53" s="327"/>
      <c r="S53" s="327"/>
      <c r="T53" s="327"/>
      <c r="U53" s="327"/>
      <c r="V53" s="327"/>
      <c r="W53" s="327"/>
      <c r="X53" s="327"/>
      <c r="Y53" s="327"/>
      <c r="Z53" s="327"/>
      <c r="AA53" s="327"/>
      <c r="AB53" s="327"/>
      <c r="AC53" s="327"/>
      <c r="AD53" s="327"/>
      <c r="AE53" s="327"/>
      <c r="AF53" s="327"/>
      <c r="AG53" s="327"/>
      <c r="AH53" s="327"/>
      <c r="AI53" s="327"/>
      <c r="AJ53" s="327"/>
      <c r="AK53" s="327"/>
      <c r="AL53" s="327"/>
      <c r="AM53" s="327"/>
      <c r="AN53" s="327"/>
      <c r="AO53" s="327"/>
    </row>
    <row r="54" spans="1:41">
      <c r="A54" s="1" t="s">
        <v>258</v>
      </c>
    </row>
  </sheetData>
  <mergeCells count="28">
    <mergeCell ref="AL8:AM8"/>
    <mergeCell ref="AN8:AO8"/>
    <mergeCell ref="Z8:AA8"/>
    <mergeCell ref="AB8:AC8"/>
    <mergeCell ref="AD8:AE8"/>
    <mergeCell ref="AF8:AG8"/>
    <mergeCell ref="AH8:AI8"/>
    <mergeCell ref="D8:E8"/>
    <mergeCell ref="F8:G8"/>
    <mergeCell ref="H8:I8"/>
    <mergeCell ref="J8:K8"/>
    <mergeCell ref="L8:M8"/>
    <mergeCell ref="A2:AO4"/>
    <mergeCell ref="A51:AO53"/>
    <mergeCell ref="AJ8:AK8"/>
    <mergeCell ref="B7:K7"/>
    <mergeCell ref="L7:U7"/>
    <mergeCell ref="V7:AE7"/>
    <mergeCell ref="A49:AO49"/>
    <mergeCell ref="A50:AO50"/>
    <mergeCell ref="N8:O8"/>
    <mergeCell ref="P8:Q8"/>
    <mergeCell ref="R8:S8"/>
    <mergeCell ref="T8:U8"/>
    <mergeCell ref="V8:W8"/>
    <mergeCell ref="AF7:AO7"/>
    <mergeCell ref="X8:Y8"/>
    <mergeCell ref="B8:C8"/>
  </mergeCells>
  <pageMargins left="0.7" right="0.7" top="0.75" bottom="0.75" header="0.3" footer="0.3"/>
  <pageSetup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theme="4" tint="0.79998168889431442"/>
  </sheetPr>
  <dimension ref="A1:AQ54"/>
  <sheetViews>
    <sheetView zoomScaleNormal="100" workbookViewId="0">
      <selection activeCell="A5" sqref="A5"/>
    </sheetView>
  </sheetViews>
  <sheetFormatPr defaultRowHeight="12.75"/>
  <cols>
    <col min="1" max="1" width="16.7109375" style="2" customWidth="1"/>
    <col min="2" max="41" width="4.7109375" style="2" customWidth="1"/>
    <col min="42" max="16384" width="9.140625" style="2"/>
  </cols>
  <sheetData>
    <row r="1" spans="1:43">
      <c r="A1" s="1" t="s">
        <v>171</v>
      </c>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row>
    <row r="2" spans="1:43" ht="12.75" customHeight="1">
      <c r="A2" s="332" t="s">
        <v>72</v>
      </c>
      <c r="B2" s="332"/>
      <c r="C2" s="332"/>
      <c r="D2" s="332"/>
      <c r="E2" s="332"/>
      <c r="F2" s="332"/>
      <c r="G2" s="332"/>
      <c r="H2" s="332"/>
      <c r="I2" s="332"/>
      <c r="J2" s="332"/>
      <c r="K2" s="332"/>
      <c r="L2" s="332"/>
      <c r="M2" s="332"/>
      <c r="N2" s="332"/>
      <c r="O2" s="332"/>
      <c r="P2" s="332"/>
      <c r="Q2" s="332"/>
      <c r="R2" s="332"/>
      <c r="S2" s="332"/>
      <c r="T2" s="332"/>
      <c r="U2" s="332"/>
      <c r="V2" s="332"/>
      <c r="W2" s="332"/>
      <c r="X2" s="332"/>
      <c r="Y2" s="332"/>
      <c r="Z2" s="332"/>
      <c r="AA2" s="332"/>
      <c r="AB2" s="332"/>
      <c r="AC2" s="332"/>
      <c r="AD2" s="332"/>
      <c r="AE2" s="332"/>
      <c r="AF2" s="332"/>
      <c r="AG2" s="332"/>
      <c r="AH2" s="332"/>
      <c r="AI2" s="332"/>
      <c r="AJ2" s="332"/>
      <c r="AK2" s="332"/>
      <c r="AL2" s="332"/>
      <c r="AM2" s="332"/>
      <c r="AN2" s="332"/>
      <c r="AO2" s="332"/>
    </row>
    <row r="3" spans="1:43">
      <c r="A3" s="332"/>
      <c r="B3" s="332"/>
      <c r="C3" s="332"/>
      <c r="D3" s="332"/>
      <c r="E3" s="332"/>
      <c r="F3" s="332"/>
      <c r="G3" s="332"/>
      <c r="H3" s="332"/>
      <c r="I3" s="332"/>
      <c r="J3" s="332"/>
      <c r="K3" s="332"/>
      <c r="L3" s="332"/>
      <c r="M3" s="332"/>
      <c r="N3" s="332"/>
      <c r="O3" s="332"/>
      <c r="P3" s="332"/>
      <c r="Q3" s="332"/>
      <c r="R3" s="332"/>
      <c r="S3" s="332"/>
      <c r="T3" s="332"/>
      <c r="U3" s="332"/>
      <c r="V3" s="332"/>
      <c r="W3" s="332"/>
      <c r="X3" s="332"/>
      <c r="Y3" s="332"/>
      <c r="Z3" s="332"/>
      <c r="AA3" s="332"/>
      <c r="AB3" s="332"/>
      <c r="AC3" s="332"/>
      <c r="AD3" s="332"/>
      <c r="AE3" s="332"/>
      <c r="AF3" s="332"/>
      <c r="AG3" s="332"/>
      <c r="AH3" s="332"/>
      <c r="AI3" s="332"/>
      <c r="AJ3" s="332"/>
      <c r="AK3" s="332"/>
      <c r="AL3" s="332"/>
      <c r="AM3" s="332"/>
      <c r="AN3" s="332"/>
      <c r="AO3" s="332"/>
    </row>
    <row r="4" spans="1:43">
      <c r="A4" s="332"/>
      <c r="B4" s="332"/>
      <c r="C4" s="332"/>
      <c r="D4" s="332"/>
      <c r="E4" s="332"/>
      <c r="F4" s="332"/>
      <c r="G4" s="332"/>
      <c r="H4" s="332"/>
      <c r="I4" s="332"/>
      <c r="J4" s="332"/>
      <c r="K4" s="332"/>
      <c r="L4" s="332"/>
      <c r="M4" s="332"/>
      <c r="N4" s="332"/>
      <c r="O4" s="332"/>
      <c r="P4" s="332"/>
      <c r="Q4" s="332"/>
      <c r="R4" s="332"/>
      <c r="S4" s="332"/>
      <c r="T4" s="332"/>
      <c r="U4" s="332"/>
      <c r="V4" s="332"/>
      <c r="W4" s="332"/>
      <c r="X4" s="332"/>
      <c r="Y4" s="332"/>
      <c r="Z4" s="332"/>
      <c r="AA4" s="332"/>
      <c r="AB4" s="332"/>
      <c r="AC4" s="332"/>
      <c r="AD4" s="332"/>
      <c r="AE4" s="332"/>
      <c r="AF4" s="332"/>
      <c r="AG4" s="332"/>
      <c r="AH4" s="332"/>
      <c r="AI4" s="332"/>
      <c r="AJ4" s="332"/>
      <c r="AK4" s="332"/>
      <c r="AL4" s="332"/>
      <c r="AM4" s="332"/>
      <c r="AN4" s="332"/>
      <c r="AO4" s="332"/>
    </row>
    <row r="5" spans="1:43">
      <c r="A5" s="147"/>
      <c r="B5" s="147"/>
      <c r="C5" s="147"/>
      <c r="D5" s="147"/>
      <c r="E5" s="147"/>
      <c r="F5" s="147"/>
      <c r="G5" s="147"/>
      <c r="H5" s="147"/>
      <c r="I5" s="147"/>
      <c r="J5" s="147"/>
      <c r="K5" s="147"/>
      <c r="L5" s="147"/>
      <c r="M5" s="147"/>
      <c r="N5" s="147"/>
      <c r="O5" s="147"/>
      <c r="P5" s="147"/>
      <c r="Q5" s="147"/>
      <c r="R5" s="147"/>
      <c r="S5" s="147"/>
      <c r="T5" s="147"/>
      <c r="U5" s="147"/>
      <c r="V5" s="147"/>
      <c r="W5" s="147"/>
      <c r="X5" s="147"/>
      <c r="Y5" s="147"/>
      <c r="Z5" s="147"/>
      <c r="AA5" s="147"/>
      <c r="AB5" s="147"/>
      <c r="AC5" s="147"/>
      <c r="AD5" s="147"/>
      <c r="AE5" s="147"/>
      <c r="AF5" s="147"/>
      <c r="AG5" s="147"/>
      <c r="AH5" s="147"/>
      <c r="AI5" s="147"/>
      <c r="AJ5" s="147"/>
      <c r="AK5" s="147"/>
      <c r="AL5" s="147"/>
      <c r="AM5" s="147"/>
      <c r="AN5" s="147"/>
      <c r="AO5" s="147"/>
    </row>
    <row r="6" spans="1:43" customFormat="1" ht="24.75" customHeight="1"/>
    <row r="7" spans="1:43" s="11" customFormat="1" ht="24.75" customHeight="1">
      <c r="A7" s="83"/>
      <c r="B7" s="341" t="s">
        <v>152</v>
      </c>
      <c r="C7" s="425"/>
      <c r="D7" s="425"/>
      <c r="E7" s="425"/>
      <c r="F7" s="425"/>
      <c r="G7" s="425"/>
      <c r="H7" s="425"/>
      <c r="I7" s="425"/>
      <c r="J7" s="425"/>
      <c r="K7" s="342"/>
      <c r="L7" s="341" t="s">
        <v>153</v>
      </c>
      <c r="M7" s="425"/>
      <c r="N7" s="425"/>
      <c r="O7" s="425"/>
      <c r="P7" s="425"/>
      <c r="Q7" s="425"/>
      <c r="R7" s="425"/>
      <c r="S7" s="425"/>
      <c r="T7" s="425"/>
      <c r="U7" s="342"/>
      <c r="V7" s="426" t="s">
        <v>154</v>
      </c>
      <c r="W7" s="426"/>
      <c r="X7" s="426"/>
      <c r="Y7" s="426"/>
      <c r="Z7" s="426"/>
      <c r="AA7" s="426"/>
      <c r="AB7" s="426"/>
      <c r="AC7" s="426"/>
      <c r="AD7" s="426"/>
      <c r="AE7" s="426"/>
      <c r="AF7" s="426" t="s">
        <v>155</v>
      </c>
      <c r="AG7" s="426"/>
      <c r="AH7" s="426"/>
      <c r="AI7" s="426"/>
      <c r="AJ7" s="426"/>
      <c r="AK7" s="426"/>
      <c r="AL7" s="426"/>
      <c r="AM7" s="426"/>
      <c r="AN7" s="426"/>
      <c r="AO7" s="426"/>
    </row>
    <row r="8" spans="1:43" ht="24" customHeight="1">
      <c r="A8"/>
      <c r="B8" s="341" t="s">
        <v>48</v>
      </c>
      <c r="C8" s="342"/>
      <c r="D8" s="341" t="s">
        <v>49</v>
      </c>
      <c r="E8" s="342"/>
      <c r="F8" s="341" t="s">
        <v>50</v>
      </c>
      <c r="G8" s="342"/>
      <c r="H8" s="341" t="s">
        <v>51</v>
      </c>
      <c r="I8" s="342"/>
      <c r="J8" s="341" t="s">
        <v>279</v>
      </c>
      <c r="K8" s="342"/>
      <c r="L8" s="341" t="s">
        <v>48</v>
      </c>
      <c r="M8" s="342"/>
      <c r="N8" s="341" t="s">
        <v>49</v>
      </c>
      <c r="O8" s="342"/>
      <c r="P8" s="341" t="s">
        <v>50</v>
      </c>
      <c r="Q8" s="342"/>
      <c r="R8" s="341" t="s">
        <v>51</v>
      </c>
      <c r="S8" s="342"/>
      <c r="T8" s="341" t="s">
        <v>279</v>
      </c>
      <c r="U8" s="342"/>
      <c r="V8" s="341" t="s">
        <v>48</v>
      </c>
      <c r="W8" s="342"/>
      <c r="X8" s="341" t="s">
        <v>49</v>
      </c>
      <c r="Y8" s="342"/>
      <c r="Z8" s="341" t="s">
        <v>50</v>
      </c>
      <c r="AA8" s="342"/>
      <c r="AB8" s="341" t="s">
        <v>51</v>
      </c>
      <c r="AC8" s="342"/>
      <c r="AD8" s="341" t="s">
        <v>279</v>
      </c>
      <c r="AE8" s="342"/>
      <c r="AF8" s="341" t="s">
        <v>48</v>
      </c>
      <c r="AG8" s="342"/>
      <c r="AH8" s="341" t="s">
        <v>49</v>
      </c>
      <c r="AI8" s="342"/>
      <c r="AJ8" s="341" t="s">
        <v>50</v>
      </c>
      <c r="AK8" s="342"/>
      <c r="AL8" s="341" t="s">
        <v>51</v>
      </c>
      <c r="AM8" s="342"/>
      <c r="AN8" s="341" t="s">
        <v>279</v>
      </c>
      <c r="AO8" s="342"/>
    </row>
    <row r="9" spans="1:43" s="11" customFormat="1" ht="20.25" customHeight="1">
      <c r="A9" s="8"/>
      <c r="B9" s="56" t="s">
        <v>52</v>
      </c>
      <c r="C9" s="57" t="s">
        <v>39</v>
      </c>
      <c r="D9" s="56" t="s">
        <v>52</v>
      </c>
      <c r="E9" s="57" t="s">
        <v>39</v>
      </c>
      <c r="F9" s="56" t="s">
        <v>52</v>
      </c>
      <c r="G9" s="57" t="s">
        <v>39</v>
      </c>
      <c r="H9" s="56" t="s">
        <v>52</v>
      </c>
      <c r="I9" s="57" t="s">
        <v>39</v>
      </c>
      <c r="J9" s="56" t="s">
        <v>52</v>
      </c>
      <c r="K9" s="57" t="s">
        <v>39</v>
      </c>
      <c r="L9" s="56" t="s">
        <v>52</v>
      </c>
      <c r="M9" s="57" t="s">
        <v>39</v>
      </c>
      <c r="N9" s="56" t="s">
        <v>52</v>
      </c>
      <c r="O9" s="57" t="s">
        <v>39</v>
      </c>
      <c r="P9" s="56" t="s">
        <v>52</v>
      </c>
      <c r="Q9" s="57" t="s">
        <v>39</v>
      </c>
      <c r="R9" s="56" t="s">
        <v>52</v>
      </c>
      <c r="S9" s="57" t="s">
        <v>39</v>
      </c>
      <c r="T9" s="56" t="s">
        <v>52</v>
      </c>
      <c r="U9" s="57" t="s">
        <v>39</v>
      </c>
      <c r="V9" s="56" t="s">
        <v>52</v>
      </c>
      <c r="W9" s="57" t="s">
        <v>39</v>
      </c>
      <c r="X9" s="56" t="s">
        <v>52</v>
      </c>
      <c r="Y9" s="57" t="s">
        <v>39</v>
      </c>
      <c r="Z9" s="56" t="s">
        <v>52</v>
      </c>
      <c r="AA9" s="57" t="s">
        <v>39</v>
      </c>
      <c r="AB9" s="56" t="s">
        <v>52</v>
      </c>
      <c r="AC9" s="57" t="s">
        <v>39</v>
      </c>
      <c r="AD9" s="56" t="s">
        <v>52</v>
      </c>
      <c r="AE9" s="57" t="s">
        <v>39</v>
      </c>
      <c r="AF9" s="56" t="s">
        <v>52</v>
      </c>
      <c r="AG9" s="57" t="s">
        <v>39</v>
      </c>
      <c r="AH9" s="56" t="s">
        <v>52</v>
      </c>
      <c r="AI9" s="57" t="s">
        <v>39</v>
      </c>
      <c r="AJ9" s="56" t="s">
        <v>52</v>
      </c>
      <c r="AK9" s="57" t="s">
        <v>39</v>
      </c>
      <c r="AL9" s="56" t="s">
        <v>52</v>
      </c>
      <c r="AM9" s="57" t="s">
        <v>39</v>
      </c>
      <c r="AN9" s="56" t="s">
        <v>52</v>
      </c>
      <c r="AO9" s="57" t="s">
        <v>39</v>
      </c>
    </row>
    <row r="10" spans="1:43">
      <c r="A10" s="12" t="s">
        <v>75</v>
      </c>
      <c r="B10" s="35"/>
      <c r="C10" s="35"/>
      <c r="D10" s="35"/>
      <c r="E10" s="35"/>
      <c r="F10" s="35"/>
      <c r="G10" s="35"/>
      <c r="H10" s="35"/>
      <c r="I10" s="35"/>
      <c r="J10" s="35"/>
      <c r="K10" s="66"/>
      <c r="L10" s="35"/>
      <c r="M10" s="35"/>
      <c r="N10" s="35"/>
      <c r="O10" s="35"/>
      <c r="P10" s="35"/>
      <c r="Q10" s="35"/>
      <c r="R10" s="35"/>
      <c r="S10" s="35"/>
      <c r="T10" s="35"/>
      <c r="U10" s="59"/>
      <c r="V10" s="35"/>
      <c r="W10" s="35"/>
      <c r="X10" s="35"/>
      <c r="Y10" s="35"/>
      <c r="Z10" s="35"/>
      <c r="AA10" s="35"/>
      <c r="AB10" s="35"/>
      <c r="AC10" s="35"/>
      <c r="AD10" s="35"/>
      <c r="AE10" s="59"/>
      <c r="AF10" s="35"/>
      <c r="AG10" s="35"/>
      <c r="AH10" s="35"/>
      <c r="AI10" s="35"/>
      <c r="AJ10" s="35"/>
      <c r="AK10" s="35"/>
      <c r="AL10" s="35"/>
      <c r="AM10" s="35"/>
      <c r="AN10" s="35"/>
      <c r="AO10" s="59"/>
    </row>
    <row r="11" spans="1:43">
      <c r="A11" s="15" t="s">
        <v>10</v>
      </c>
      <c r="B11" s="19">
        <v>4.1293616000000002</v>
      </c>
      <c r="C11" s="37">
        <v>0.43145640000000002</v>
      </c>
      <c r="D11" s="16">
        <v>14.177315</v>
      </c>
      <c r="E11" s="37">
        <v>0.7497897</v>
      </c>
      <c r="F11" s="16">
        <v>33.134095000000002</v>
      </c>
      <c r="G11" s="37">
        <v>1.1027229999999999</v>
      </c>
      <c r="H11" s="16">
        <v>34.648153999999998</v>
      </c>
      <c r="I11" s="37">
        <v>1.1050451999999999</v>
      </c>
      <c r="J11" s="16">
        <v>13.908522</v>
      </c>
      <c r="K11" s="60">
        <v>0.78498950000000001</v>
      </c>
      <c r="L11" s="16">
        <v>5.4549567999999997</v>
      </c>
      <c r="M11" s="37">
        <v>2.2666691999999999</v>
      </c>
      <c r="N11" s="16">
        <v>14.117056</v>
      </c>
      <c r="O11" s="37">
        <v>3.9869911999999998</v>
      </c>
      <c r="P11" s="16">
        <v>35.074207999999999</v>
      </c>
      <c r="Q11" s="37">
        <v>5.9981856999999996</v>
      </c>
      <c r="R11" s="16">
        <v>35.356637999999997</v>
      </c>
      <c r="S11" s="37">
        <v>6.1390257999999998</v>
      </c>
      <c r="T11" s="16">
        <v>9.9971417000000002</v>
      </c>
      <c r="U11" s="60">
        <v>3.9837836000000002</v>
      </c>
      <c r="V11" s="16">
        <v>5.1905823</v>
      </c>
      <c r="W11" s="37">
        <v>1.0887677</v>
      </c>
      <c r="X11" s="16">
        <v>12.122083</v>
      </c>
      <c r="Y11" s="37">
        <v>1.4814369000000001</v>
      </c>
      <c r="Z11" s="16">
        <v>31.742384999999999</v>
      </c>
      <c r="AA11" s="37">
        <v>2.1161897000000001</v>
      </c>
      <c r="AB11" s="16">
        <v>34.029010999999997</v>
      </c>
      <c r="AC11" s="37">
        <v>2.5180099</v>
      </c>
      <c r="AD11" s="16">
        <v>16.915939000000002</v>
      </c>
      <c r="AE11" s="60">
        <v>1.8899764999999999</v>
      </c>
      <c r="AF11" s="16">
        <v>14.823071000000001</v>
      </c>
      <c r="AG11" s="37">
        <v>1.3032813999999999</v>
      </c>
      <c r="AH11" s="16">
        <v>19.478185</v>
      </c>
      <c r="AI11" s="37">
        <v>2.1255723</v>
      </c>
      <c r="AJ11" s="16">
        <v>31.117545</v>
      </c>
      <c r="AK11" s="37">
        <v>2.4431612</v>
      </c>
      <c r="AL11" s="16">
        <v>25.002690999999999</v>
      </c>
      <c r="AM11" s="37">
        <v>1.9694083</v>
      </c>
      <c r="AN11" s="16">
        <v>9.3488710000000008</v>
      </c>
      <c r="AO11" s="60">
        <v>1.4851401</v>
      </c>
      <c r="AQ11" s="61"/>
    </row>
    <row r="12" spans="1:43" ht="12.75" customHeight="1">
      <c r="A12" s="15" t="s">
        <v>11</v>
      </c>
      <c r="B12" s="16">
        <v>1.5501813</v>
      </c>
      <c r="C12" s="37">
        <v>0.24818560000000001</v>
      </c>
      <c r="D12" s="16">
        <v>9.1636600999999995</v>
      </c>
      <c r="E12" s="37">
        <v>0.64182620000000001</v>
      </c>
      <c r="F12" s="16">
        <v>33.556925</v>
      </c>
      <c r="G12" s="37">
        <v>0.95081420000000005</v>
      </c>
      <c r="H12" s="16">
        <v>40.525474000000003</v>
      </c>
      <c r="I12" s="37">
        <v>1.1279501999999999</v>
      </c>
      <c r="J12" s="16">
        <v>15.203759</v>
      </c>
      <c r="K12" s="60">
        <v>0.74612000000000001</v>
      </c>
      <c r="L12" s="16" t="s">
        <v>22</v>
      </c>
      <c r="M12" s="37" t="s">
        <v>22</v>
      </c>
      <c r="N12" s="16" t="s">
        <v>22</v>
      </c>
      <c r="O12" s="37" t="s">
        <v>22</v>
      </c>
      <c r="P12" s="16" t="s">
        <v>22</v>
      </c>
      <c r="Q12" s="37" t="s">
        <v>22</v>
      </c>
      <c r="R12" s="16" t="s">
        <v>22</v>
      </c>
      <c r="S12" s="37" t="s">
        <v>22</v>
      </c>
      <c r="T12" s="16" t="s">
        <v>22</v>
      </c>
      <c r="U12" s="60" t="s">
        <v>22</v>
      </c>
      <c r="V12" s="16" t="s">
        <v>22</v>
      </c>
      <c r="W12" s="37" t="s">
        <v>22</v>
      </c>
      <c r="X12" s="16">
        <v>10.68158</v>
      </c>
      <c r="Y12" s="37">
        <v>2.8773046999999998</v>
      </c>
      <c r="Z12" s="16">
        <v>26.950216999999999</v>
      </c>
      <c r="AA12" s="37">
        <v>4.3006510000000002</v>
      </c>
      <c r="AB12" s="16">
        <v>38.354401000000003</v>
      </c>
      <c r="AC12" s="37">
        <v>5.198283</v>
      </c>
      <c r="AD12" s="16">
        <v>20.94107</v>
      </c>
      <c r="AE12" s="60">
        <v>3.3401580000000002</v>
      </c>
      <c r="AF12" s="16">
        <v>16.003070999999998</v>
      </c>
      <c r="AG12" s="37">
        <v>1.9404254000000001</v>
      </c>
      <c r="AH12" s="16">
        <v>22.331596000000001</v>
      </c>
      <c r="AI12" s="37">
        <v>2.3075473</v>
      </c>
      <c r="AJ12" s="16">
        <v>36.225093000000001</v>
      </c>
      <c r="AK12" s="37">
        <v>2.5655895000000002</v>
      </c>
      <c r="AL12" s="16">
        <v>21.429995999999999</v>
      </c>
      <c r="AM12" s="37">
        <v>2.2879733</v>
      </c>
      <c r="AN12" s="16">
        <v>4.0102438999999999</v>
      </c>
      <c r="AO12" s="60">
        <v>1.3092927999999999</v>
      </c>
      <c r="AQ12" s="61"/>
    </row>
    <row r="13" spans="1:43">
      <c r="A13" s="15" t="s">
        <v>12</v>
      </c>
      <c r="B13" s="16">
        <v>4.0927182000000002</v>
      </c>
      <c r="C13" s="37">
        <v>0.25965880000000002</v>
      </c>
      <c r="D13" s="16">
        <v>14.683002</v>
      </c>
      <c r="E13" s="37">
        <v>0.54113420000000001</v>
      </c>
      <c r="F13" s="16">
        <v>32.677770000000002</v>
      </c>
      <c r="G13" s="37">
        <v>0.63489629999999997</v>
      </c>
      <c r="H13" s="16">
        <v>34.963639999999998</v>
      </c>
      <c r="I13" s="37">
        <v>0.78421609999999997</v>
      </c>
      <c r="J13" s="16">
        <v>13.582109000000001</v>
      </c>
      <c r="K13" s="60">
        <v>0.53783230000000004</v>
      </c>
      <c r="L13" s="16">
        <v>4.1536131999999997</v>
      </c>
      <c r="M13" s="37">
        <v>0.8504003</v>
      </c>
      <c r="N13" s="16">
        <v>16.111284999999999</v>
      </c>
      <c r="O13" s="37">
        <v>2.0339877999999998</v>
      </c>
      <c r="P13" s="16">
        <v>33.695712999999998</v>
      </c>
      <c r="Q13" s="37">
        <v>2.0695781000000002</v>
      </c>
      <c r="R13" s="16">
        <v>31.603532000000001</v>
      </c>
      <c r="S13" s="37">
        <v>2.3559546</v>
      </c>
      <c r="T13" s="16">
        <v>14.411023</v>
      </c>
      <c r="U13" s="60">
        <v>1.7899834999999999</v>
      </c>
      <c r="V13" s="16">
        <v>6.9069867</v>
      </c>
      <c r="W13" s="37">
        <v>1.2277579000000001</v>
      </c>
      <c r="X13" s="16">
        <v>19.589499</v>
      </c>
      <c r="Y13" s="37">
        <v>2.0941453000000001</v>
      </c>
      <c r="Z13" s="16">
        <v>31.394217000000001</v>
      </c>
      <c r="AA13" s="37">
        <v>2.1978919000000001</v>
      </c>
      <c r="AB13" s="16">
        <v>29.718505</v>
      </c>
      <c r="AC13" s="37">
        <v>2.1605357999999999</v>
      </c>
      <c r="AD13" s="16">
        <v>12.390791999999999</v>
      </c>
      <c r="AE13" s="60">
        <v>1.3351930999999999</v>
      </c>
      <c r="AF13" s="16">
        <v>13.452204</v>
      </c>
      <c r="AG13" s="37">
        <v>0.97106460000000006</v>
      </c>
      <c r="AH13" s="16">
        <v>22.775573999999999</v>
      </c>
      <c r="AI13" s="37">
        <v>1.2531600000000001</v>
      </c>
      <c r="AJ13" s="16">
        <v>29.923325999999999</v>
      </c>
      <c r="AK13" s="37">
        <v>1.4247935</v>
      </c>
      <c r="AL13" s="16">
        <v>25.142776999999999</v>
      </c>
      <c r="AM13" s="37">
        <v>1.5303594</v>
      </c>
      <c r="AN13" s="16">
        <v>8.5953780000000002</v>
      </c>
      <c r="AO13" s="60">
        <v>0.89752160000000003</v>
      </c>
      <c r="AQ13" s="61"/>
    </row>
    <row r="14" spans="1:43">
      <c r="A14" s="89" t="s">
        <v>76</v>
      </c>
      <c r="B14" s="16">
        <v>30.593271999999999</v>
      </c>
      <c r="C14" s="37">
        <v>1.6303240999999999</v>
      </c>
      <c r="D14" s="16">
        <v>31.664422999999999</v>
      </c>
      <c r="E14" s="37">
        <v>1.7098694999999999</v>
      </c>
      <c r="F14" s="16">
        <v>25.85821</v>
      </c>
      <c r="G14" s="37">
        <v>1.4216266</v>
      </c>
      <c r="H14" s="16">
        <v>9.9869745999999999</v>
      </c>
      <c r="I14" s="37">
        <v>1.2052894999999999</v>
      </c>
      <c r="J14" s="16">
        <v>1.8971199999999999</v>
      </c>
      <c r="K14" s="60">
        <v>0.4967203</v>
      </c>
      <c r="L14" s="16" t="s">
        <v>22</v>
      </c>
      <c r="M14" s="37" t="s">
        <v>22</v>
      </c>
      <c r="N14" s="16" t="s">
        <v>22</v>
      </c>
      <c r="O14" s="37" t="s">
        <v>22</v>
      </c>
      <c r="P14" s="16" t="s">
        <v>22</v>
      </c>
      <c r="Q14" s="37" t="s">
        <v>22</v>
      </c>
      <c r="R14" s="16" t="s">
        <v>22</v>
      </c>
      <c r="S14" s="37" t="s">
        <v>22</v>
      </c>
      <c r="T14" s="16" t="s">
        <v>22</v>
      </c>
      <c r="U14" s="60" t="s">
        <v>22</v>
      </c>
      <c r="V14" s="16" t="s">
        <v>22</v>
      </c>
      <c r="W14" s="37" t="s">
        <v>22</v>
      </c>
      <c r="X14" s="16" t="s">
        <v>22</v>
      </c>
      <c r="Y14" s="37" t="s">
        <v>22</v>
      </c>
      <c r="Z14" s="16" t="s">
        <v>22</v>
      </c>
      <c r="AA14" s="37" t="s">
        <v>22</v>
      </c>
      <c r="AB14" s="16" t="s">
        <v>22</v>
      </c>
      <c r="AC14" s="37" t="s">
        <v>22</v>
      </c>
      <c r="AD14" s="16" t="s">
        <v>22</v>
      </c>
      <c r="AE14" s="60" t="s">
        <v>22</v>
      </c>
      <c r="AF14" s="16" t="s">
        <v>22</v>
      </c>
      <c r="AG14" s="37" t="s">
        <v>22</v>
      </c>
      <c r="AH14" s="16" t="s">
        <v>22</v>
      </c>
      <c r="AI14" s="37" t="s">
        <v>22</v>
      </c>
      <c r="AJ14" s="16" t="s">
        <v>22</v>
      </c>
      <c r="AK14" s="37" t="s">
        <v>22</v>
      </c>
      <c r="AL14" s="16" t="s">
        <v>22</v>
      </c>
      <c r="AM14" s="37" t="s">
        <v>22</v>
      </c>
      <c r="AN14" s="16" t="s">
        <v>22</v>
      </c>
      <c r="AO14" s="60" t="s">
        <v>22</v>
      </c>
      <c r="AQ14" s="61"/>
    </row>
    <row r="15" spans="1:43">
      <c r="A15" s="15" t="s">
        <v>13</v>
      </c>
      <c r="B15" s="16">
        <v>1.5528561000000001</v>
      </c>
      <c r="C15" s="37">
        <v>0.31350329999999998</v>
      </c>
      <c r="D15" s="16">
        <v>11.003418999999999</v>
      </c>
      <c r="E15" s="37">
        <v>0.77188349999999994</v>
      </c>
      <c r="F15" s="16">
        <v>34.797227999999997</v>
      </c>
      <c r="G15" s="37">
        <v>1.2548123</v>
      </c>
      <c r="H15" s="16">
        <v>41.229410000000001</v>
      </c>
      <c r="I15" s="37">
        <v>1.3503346000000001</v>
      </c>
      <c r="J15" s="16">
        <v>11.417087</v>
      </c>
      <c r="K15" s="60">
        <v>0.83285489999999995</v>
      </c>
      <c r="L15" s="16" t="s">
        <v>22</v>
      </c>
      <c r="M15" s="37" t="s">
        <v>22</v>
      </c>
      <c r="N15" s="16" t="s">
        <v>22</v>
      </c>
      <c r="O15" s="37" t="s">
        <v>22</v>
      </c>
      <c r="P15" s="16" t="s">
        <v>22</v>
      </c>
      <c r="Q15" s="37" t="s">
        <v>22</v>
      </c>
      <c r="R15" s="16" t="s">
        <v>22</v>
      </c>
      <c r="S15" s="37" t="s">
        <v>22</v>
      </c>
      <c r="T15" s="16" t="s">
        <v>22</v>
      </c>
      <c r="U15" s="60" t="s">
        <v>22</v>
      </c>
      <c r="V15" s="16" t="s">
        <v>22</v>
      </c>
      <c r="W15" s="37" t="s">
        <v>22</v>
      </c>
      <c r="X15" s="16" t="s">
        <v>22</v>
      </c>
      <c r="Y15" s="37" t="s">
        <v>22</v>
      </c>
      <c r="Z15" s="16" t="s">
        <v>22</v>
      </c>
      <c r="AA15" s="37" t="s">
        <v>22</v>
      </c>
      <c r="AB15" s="16" t="s">
        <v>22</v>
      </c>
      <c r="AC15" s="37" t="s">
        <v>22</v>
      </c>
      <c r="AD15" s="16" t="s">
        <v>22</v>
      </c>
      <c r="AE15" s="60" t="s">
        <v>22</v>
      </c>
      <c r="AF15" s="16" t="s">
        <v>22</v>
      </c>
      <c r="AG15" s="37" t="s">
        <v>22</v>
      </c>
      <c r="AH15" s="16" t="s">
        <v>22</v>
      </c>
      <c r="AI15" s="37" t="s">
        <v>22</v>
      </c>
      <c r="AJ15" s="16" t="s">
        <v>22</v>
      </c>
      <c r="AK15" s="37" t="s">
        <v>22</v>
      </c>
      <c r="AL15" s="16" t="s">
        <v>22</v>
      </c>
      <c r="AM15" s="37" t="s">
        <v>22</v>
      </c>
      <c r="AN15" s="16" t="s">
        <v>22</v>
      </c>
      <c r="AO15" s="60" t="s">
        <v>22</v>
      </c>
      <c r="AQ15" s="61"/>
    </row>
    <row r="16" spans="1:43">
      <c r="A16" s="15" t="s">
        <v>14</v>
      </c>
      <c r="B16" s="16">
        <v>1.8021233999999999</v>
      </c>
      <c r="C16" s="37">
        <v>0.24760360000000001</v>
      </c>
      <c r="D16" s="16">
        <v>9.6225704000000007</v>
      </c>
      <c r="E16" s="37">
        <v>0.53283579999999997</v>
      </c>
      <c r="F16" s="16">
        <v>30.900069999999999</v>
      </c>
      <c r="G16" s="37">
        <v>0.76727800000000002</v>
      </c>
      <c r="H16" s="16">
        <v>40.071241000000001</v>
      </c>
      <c r="I16" s="37">
        <v>0.78685400000000005</v>
      </c>
      <c r="J16" s="16">
        <v>17.603995000000001</v>
      </c>
      <c r="K16" s="60">
        <v>0.54209680000000005</v>
      </c>
      <c r="L16" s="16" t="s">
        <v>22</v>
      </c>
      <c r="M16" s="37" t="s">
        <v>22</v>
      </c>
      <c r="N16" s="16" t="s">
        <v>22</v>
      </c>
      <c r="O16" s="37" t="s">
        <v>22</v>
      </c>
      <c r="P16" s="16" t="s">
        <v>22</v>
      </c>
      <c r="Q16" s="37" t="s">
        <v>22</v>
      </c>
      <c r="R16" s="16" t="s">
        <v>22</v>
      </c>
      <c r="S16" s="37" t="s">
        <v>22</v>
      </c>
      <c r="T16" s="16" t="s">
        <v>22</v>
      </c>
      <c r="U16" s="60" t="s">
        <v>22</v>
      </c>
      <c r="V16" s="16" t="s">
        <v>22</v>
      </c>
      <c r="W16" s="37" t="s">
        <v>22</v>
      </c>
      <c r="X16" s="16" t="s">
        <v>22</v>
      </c>
      <c r="Y16" s="37" t="s">
        <v>22</v>
      </c>
      <c r="Z16" s="16" t="s">
        <v>22</v>
      </c>
      <c r="AA16" s="37" t="s">
        <v>22</v>
      </c>
      <c r="AB16" s="16" t="s">
        <v>22</v>
      </c>
      <c r="AC16" s="37" t="s">
        <v>22</v>
      </c>
      <c r="AD16" s="16" t="s">
        <v>22</v>
      </c>
      <c r="AE16" s="60" t="s">
        <v>22</v>
      </c>
      <c r="AF16" s="16">
        <v>17.081043999999999</v>
      </c>
      <c r="AG16" s="37">
        <v>1.338171</v>
      </c>
      <c r="AH16" s="16">
        <v>20.973876000000001</v>
      </c>
      <c r="AI16" s="37">
        <v>1.6496356000000001</v>
      </c>
      <c r="AJ16" s="16">
        <v>30.489681000000001</v>
      </c>
      <c r="AK16" s="37">
        <v>1.8139305999999999</v>
      </c>
      <c r="AL16" s="16">
        <v>22.732239</v>
      </c>
      <c r="AM16" s="37">
        <v>1.5121830000000001</v>
      </c>
      <c r="AN16" s="16">
        <v>8.72316</v>
      </c>
      <c r="AO16" s="60">
        <v>1.1649750999999999</v>
      </c>
      <c r="AQ16" s="61"/>
    </row>
    <row r="17" spans="1:43">
      <c r="A17" s="15" t="s">
        <v>32</v>
      </c>
      <c r="B17" s="16">
        <v>4.6633632</v>
      </c>
      <c r="C17" s="37">
        <v>0.46945480000000001</v>
      </c>
      <c r="D17" s="16">
        <v>16.754985999999999</v>
      </c>
      <c r="E17" s="37">
        <v>0.92469380000000001</v>
      </c>
      <c r="F17" s="16">
        <v>34.451259</v>
      </c>
      <c r="G17" s="37">
        <v>1.0730443999999999</v>
      </c>
      <c r="H17" s="16">
        <v>31.696048000000001</v>
      </c>
      <c r="I17" s="37">
        <v>1.1799989</v>
      </c>
      <c r="J17" s="16">
        <v>12.434343999999999</v>
      </c>
      <c r="K17" s="60">
        <v>0.80830849999999999</v>
      </c>
      <c r="L17" s="16" t="s">
        <v>22</v>
      </c>
      <c r="M17" s="37" t="s">
        <v>22</v>
      </c>
      <c r="N17" s="16" t="s">
        <v>22</v>
      </c>
      <c r="O17" s="37" t="s">
        <v>22</v>
      </c>
      <c r="P17" s="16" t="s">
        <v>22</v>
      </c>
      <c r="Q17" s="37" t="s">
        <v>22</v>
      </c>
      <c r="R17" s="16" t="s">
        <v>22</v>
      </c>
      <c r="S17" s="37" t="s">
        <v>22</v>
      </c>
      <c r="T17" s="16" t="s">
        <v>22</v>
      </c>
      <c r="U17" s="60" t="s">
        <v>22</v>
      </c>
      <c r="V17" s="16">
        <v>10.851692</v>
      </c>
      <c r="W17" s="37">
        <v>2.5104263000000002</v>
      </c>
      <c r="X17" s="16">
        <v>22.954025000000001</v>
      </c>
      <c r="Y17" s="37">
        <v>3.7838357</v>
      </c>
      <c r="Z17" s="16">
        <v>30.587505</v>
      </c>
      <c r="AA17" s="37">
        <v>3.6728888</v>
      </c>
      <c r="AB17" s="16">
        <v>25.547502000000001</v>
      </c>
      <c r="AC17" s="37">
        <v>3.4432510000000001</v>
      </c>
      <c r="AD17" s="16">
        <v>10.059277</v>
      </c>
      <c r="AE17" s="60">
        <v>2.5791675999999999</v>
      </c>
      <c r="AF17" s="16">
        <v>19.252503000000001</v>
      </c>
      <c r="AG17" s="37">
        <v>2.6603328999999998</v>
      </c>
      <c r="AH17" s="16">
        <v>25.200398</v>
      </c>
      <c r="AI17" s="37">
        <v>3.3783368</v>
      </c>
      <c r="AJ17" s="16">
        <v>28.912631999999999</v>
      </c>
      <c r="AK17" s="37">
        <v>3.1104075</v>
      </c>
      <c r="AL17" s="16">
        <v>22.040887999999999</v>
      </c>
      <c r="AM17" s="37">
        <v>2.6569105</v>
      </c>
      <c r="AN17" s="16">
        <v>4.5935791999999998</v>
      </c>
      <c r="AO17" s="60">
        <v>1.5471595</v>
      </c>
      <c r="AQ17" s="61"/>
    </row>
    <row r="18" spans="1:43">
      <c r="A18" s="15" t="s">
        <v>15</v>
      </c>
      <c r="B18" s="16">
        <v>2.0901475999999999</v>
      </c>
      <c r="C18" s="37">
        <v>0.22493830000000001</v>
      </c>
      <c r="D18" s="16">
        <v>11.067622</v>
      </c>
      <c r="E18" s="37">
        <v>0.50801110000000005</v>
      </c>
      <c r="F18" s="16">
        <v>35.460698000000001</v>
      </c>
      <c r="G18" s="37">
        <v>0.64608140000000003</v>
      </c>
      <c r="H18" s="16">
        <v>39.366542000000003</v>
      </c>
      <c r="I18" s="37">
        <v>0.66882070000000005</v>
      </c>
      <c r="J18" s="16">
        <v>12.014989999999999</v>
      </c>
      <c r="K18" s="60">
        <v>0.44430249999999999</v>
      </c>
      <c r="L18" s="16" t="s">
        <v>22</v>
      </c>
      <c r="M18" s="37" t="s">
        <v>22</v>
      </c>
      <c r="N18" s="16" t="s">
        <v>22</v>
      </c>
      <c r="O18" s="37" t="s">
        <v>22</v>
      </c>
      <c r="P18" s="16" t="s">
        <v>22</v>
      </c>
      <c r="Q18" s="37" t="s">
        <v>22</v>
      </c>
      <c r="R18" s="16" t="s">
        <v>22</v>
      </c>
      <c r="S18" s="37" t="s">
        <v>22</v>
      </c>
      <c r="T18" s="16" t="s">
        <v>22</v>
      </c>
      <c r="U18" s="60" t="s">
        <v>22</v>
      </c>
      <c r="V18" s="16">
        <v>3.6971854</v>
      </c>
      <c r="W18" s="37">
        <v>0.758911</v>
      </c>
      <c r="X18" s="16">
        <v>17.132033</v>
      </c>
      <c r="Y18" s="37">
        <v>1.7132345</v>
      </c>
      <c r="Z18" s="16">
        <v>42.266235999999999</v>
      </c>
      <c r="AA18" s="37">
        <v>2.0235519000000002</v>
      </c>
      <c r="AB18" s="16">
        <v>30.911232999999999</v>
      </c>
      <c r="AC18" s="37">
        <v>1.927522</v>
      </c>
      <c r="AD18" s="16">
        <v>5.9933123000000004</v>
      </c>
      <c r="AE18" s="60">
        <v>1.0015982000000001</v>
      </c>
      <c r="AF18" s="16" t="s">
        <v>22</v>
      </c>
      <c r="AG18" s="37" t="s">
        <v>22</v>
      </c>
      <c r="AH18" s="16" t="s">
        <v>22</v>
      </c>
      <c r="AI18" s="37" t="s">
        <v>22</v>
      </c>
      <c r="AJ18" s="16" t="s">
        <v>22</v>
      </c>
      <c r="AK18" s="37" t="s">
        <v>22</v>
      </c>
      <c r="AL18" s="16" t="s">
        <v>22</v>
      </c>
      <c r="AM18" s="37" t="s">
        <v>22</v>
      </c>
      <c r="AN18" s="16" t="s">
        <v>22</v>
      </c>
      <c r="AO18" s="60" t="s">
        <v>22</v>
      </c>
      <c r="AQ18" s="61"/>
    </row>
    <row r="19" spans="1:43">
      <c r="A19" s="15" t="s">
        <v>16</v>
      </c>
      <c r="B19" s="16">
        <v>1.6822045000000001</v>
      </c>
      <c r="C19" s="37">
        <v>0.22299649999999999</v>
      </c>
      <c r="D19" s="16">
        <v>9.1667144999999994</v>
      </c>
      <c r="E19" s="37">
        <v>0.50983509999999999</v>
      </c>
      <c r="F19" s="16">
        <v>29.435480999999999</v>
      </c>
      <c r="G19" s="37">
        <v>0.65341899999999997</v>
      </c>
      <c r="H19" s="16">
        <v>39.489963000000003</v>
      </c>
      <c r="I19" s="37">
        <v>0.82045360000000001</v>
      </c>
      <c r="J19" s="16">
        <v>20.225638</v>
      </c>
      <c r="K19" s="60">
        <v>0.66670119999999999</v>
      </c>
      <c r="L19" s="16" t="s">
        <v>22</v>
      </c>
      <c r="M19" s="37" t="s">
        <v>22</v>
      </c>
      <c r="N19" s="16" t="s">
        <v>22</v>
      </c>
      <c r="O19" s="37" t="s">
        <v>22</v>
      </c>
      <c r="P19" s="16" t="s">
        <v>22</v>
      </c>
      <c r="Q19" s="37" t="s">
        <v>22</v>
      </c>
      <c r="R19" s="16" t="s">
        <v>22</v>
      </c>
      <c r="S19" s="37" t="s">
        <v>22</v>
      </c>
      <c r="T19" s="16" t="s">
        <v>22</v>
      </c>
      <c r="U19" s="60" t="s">
        <v>22</v>
      </c>
      <c r="V19" s="16" t="s">
        <v>22</v>
      </c>
      <c r="W19" s="37" t="s">
        <v>22</v>
      </c>
      <c r="X19" s="16" t="s">
        <v>22</v>
      </c>
      <c r="Y19" s="37" t="s">
        <v>22</v>
      </c>
      <c r="Z19" s="16" t="s">
        <v>22</v>
      </c>
      <c r="AA19" s="37" t="s">
        <v>22</v>
      </c>
      <c r="AB19" s="16" t="s">
        <v>22</v>
      </c>
      <c r="AC19" s="37" t="s">
        <v>22</v>
      </c>
      <c r="AD19" s="16" t="s">
        <v>22</v>
      </c>
      <c r="AE19" s="60" t="s">
        <v>22</v>
      </c>
      <c r="AF19" s="16" t="s">
        <v>22</v>
      </c>
      <c r="AG19" s="37" t="s">
        <v>22</v>
      </c>
      <c r="AH19" s="16" t="s">
        <v>22</v>
      </c>
      <c r="AI19" s="37" t="s">
        <v>22</v>
      </c>
      <c r="AJ19" s="16" t="s">
        <v>22</v>
      </c>
      <c r="AK19" s="37" t="s">
        <v>22</v>
      </c>
      <c r="AL19" s="16" t="s">
        <v>22</v>
      </c>
      <c r="AM19" s="37" t="s">
        <v>22</v>
      </c>
      <c r="AN19" s="16" t="s">
        <v>22</v>
      </c>
      <c r="AO19" s="60" t="s">
        <v>22</v>
      </c>
      <c r="AQ19" s="61"/>
    </row>
    <row r="20" spans="1:43">
      <c r="A20" s="15" t="s">
        <v>31</v>
      </c>
      <c r="B20" s="16">
        <v>2.0975475000000001</v>
      </c>
      <c r="C20" s="37">
        <v>0.29315059999999998</v>
      </c>
      <c r="D20" s="16">
        <v>10.304697000000001</v>
      </c>
      <c r="E20" s="37">
        <v>0.59485080000000001</v>
      </c>
      <c r="F20" s="16">
        <v>28.906407000000002</v>
      </c>
      <c r="G20" s="37">
        <v>0.76255479999999998</v>
      </c>
      <c r="H20" s="16">
        <v>40.168090999999997</v>
      </c>
      <c r="I20" s="37">
        <v>1.0942078</v>
      </c>
      <c r="J20" s="16">
        <v>18.523257999999998</v>
      </c>
      <c r="K20" s="60">
        <v>0.80167949999999999</v>
      </c>
      <c r="L20" s="16" t="s">
        <v>22</v>
      </c>
      <c r="M20" s="37" t="s">
        <v>22</v>
      </c>
      <c r="N20" s="16" t="s">
        <v>22</v>
      </c>
      <c r="O20" s="37" t="s">
        <v>22</v>
      </c>
      <c r="P20" s="16" t="s">
        <v>22</v>
      </c>
      <c r="Q20" s="37" t="s">
        <v>22</v>
      </c>
      <c r="R20" s="16" t="s">
        <v>22</v>
      </c>
      <c r="S20" s="37" t="s">
        <v>22</v>
      </c>
      <c r="T20" s="16" t="s">
        <v>22</v>
      </c>
      <c r="U20" s="60" t="s">
        <v>22</v>
      </c>
      <c r="V20" s="16" t="s">
        <v>22</v>
      </c>
      <c r="W20" s="37" t="s">
        <v>22</v>
      </c>
      <c r="X20" s="16" t="s">
        <v>22</v>
      </c>
      <c r="Y20" s="37" t="s">
        <v>22</v>
      </c>
      <c r="Z20" s="16" t="s">
        <v>22</v>
      </c>
      <c r="AA20" s="37" t="s">
        <v>22</v>
      </c>
      <c r="AB20" s="16" t="s">
        <v>22</v>
      </c>
      <c r="AC20" s="37" t="s">
        <v>22</v>
      </c>
      <c r="AD20" s="16" t="s">
        <v>22</v>
      </c>
      <c r="AE20" s="60" t="s">
        <v>22</v>
      </c>
      <c r="AF20" s="16">
        <v>21.040794999999999</v>
      </c>
      <c r="AG20" s="37">
        <v>3.1865275999999998</v>
      </c>
      <c r="AH20" s="16">
        <v>25.555337999999999</v>
      </c>
      <c r="AI20" s="37">
        <v>3.5867452000000002</v>
      </c>
      <c r="AJ20" s="16">
        <v>34.610163</v>
      </c>
      <c r="AK20" s="37">
        <v>4.1811895999999997</v>
      </c>
      <c r="AL20" s="16">
        <v>14.120924</v>
      </c>
      <c r="AM20" s="37">
        <v>2.9177468000000002</v>
      </c>
      <c r="AN20" s="16">
        <v>4.6727799000000001</v>
      </c>
      <c r="AO20" s="60">
        <v>1.7464765</v>
      </c>
      <c r="AQ20" s="61"/>
    </row>
    <row r="21" spans="1:43">
      <c r="A21" s="15" t="s">
        <v>17</v>
      </c>
      <c r="B21" s="16">
        <v>6.5877015999999999</v>
      </c>
      <c r="C21" s="37">
        <v>0.34677960000000002</v>
      </c>
      <c r="D21" s="16">
        <v>17.749558</v>
      </c>
      <c r="E21" s="37">
        <v>0.61913720000000005</v>
      </c>
      <c r="F21" s="16">
        <v>34.771230000000003</v>
      </c>
      <c r="G21" s="37">
        <v>0.74004219999999998</v>
      </c>
      <c r="H21" s="16">
        <v>31.625344999999999</v>
      </c>
      <c r="I21" s="37">
        <v>0.68019770000000002</v>
      </c>
      <c r="J21" s="16">
        <v>9.2408199</v>
      </c>
      <c r="K21" s="60">
        <v>0.39762409999999998</v>
      </c>
      <c r="L21" s="16" t="s">
        <v>22</v>
      </c>
      <c r="M21" s="37" t="s">
        <v>22</v>
      </c>
      <c r="N21" s="16" t="s">
        <v>22</v>
      </c>
      <c r="O21" s="37" t="s">
        <v>22</v>
      </c>
      <c r="P21" s="16" t="s">
        <v>22</v>
      </c>
      <c r="Q21" s="37" t="s">
        <v>22</v>
      </c>
      <c r="R21" s="16" t="s">
        <v>22</v>
      </c>
      <c r="S21" s="37" t="s">
        <v>22</v>
      </c>
      <c r="T21" s="16" t="s">
        <v>22</v>
      </c>
      <c r="U21" s="60" t="s">
        <v>22</v>
      </c>
      <c r="V21" s="16">
        <v>18.164567000000002</v>
      </c>
      <c r="W21" s="37">
        <v>2.3167949000000001</v>
      </c>
      <c r="X21" s="16">
        <v>25.698430999999999</v>
      </c>
      <c r="Y21" s="37">
        <v>3.0852642000000001</v>
      </c>
      <c r="Z21" s="16">
        <v>32.710355999999997</v>
      </c>
      <c r="AA21" s="37">
        <v>2.5652146</v>
      </c>
      <c r="AB21" s="16">
        <v>19.041947</v>
      </c>
      <c r="AC21" s="37">
        <v>2.1862313000000002</v>
      </c>
      <c r="AD21" s="16">
        <v>4.1721183999999996</v>
      </c>
      <c r="AE21" s="60">
        <v>1.4195275999999999</v>
      </c>
      <c r="AF21" s="16">
        <v>31.982531999999999</v>
      </c>
      <c r="AG21" s="37">
        <v>2.3056239000000001</v>
      </c>
      <c r="AH21" s="16">
        <v>27.511043000000001</v>
      </c>
      <c r="AI21" s="37">
        <v>2.1885189</v>
      </c>
      <c r="AJ21" s="16">
        <v>26.213519000000002</v>
      </c>
      <c r="AK21" s="37">
        <v>2.4193687000000001</v>
      </c>
      <c r="AL21" s="16">
        <v>11.293542</v>
      </c>
      <c r="AM21" s="37">
        <v>2.1447017000000002</v>
      </c>
      <c r="AN21" s="16">
        <v>2.3984375999999998</v>
      </c>
      <c r="AO21" s="60">
        <v>0.68906179999999995</v>
      </c>
      <c r="AQ21" s="61"/>
    </row>
    <row r="22" spans="1:43">
      <c r="A22" s="15" t="s">
        <v>18</v>
      </c>
      <c r="B22" s="16">
        <v>2.9347572</v>
      </c>
      <c r="C22" s="37">
        <v>0.4018236</v>
      </c>
      <c r="D22" s="16">
        <v>12.039738</v>
      </c>
      <c r="E22" s="37">
        <v>0.7389213</v>
      </c>
      <c r="F22" s="16">
        <v>30.961555000000001</v>
      </c>
      <c r="G22" s="37">
        <v>0.96648780000000001</v>
      </c>
      <c r="H22" s="16">
        <v>38.063170999999997</v>
      </c>
      <c r="I22" s="37">
        <v>1.0065678</v>
      </c>
      <c r="J22" s="16">
        <v>16.000778</v>
      </c>
      <c r="K22" s="60">
        <v>0.72838760000000002</v>
      </c>
      <c r="L22" s="16" t="s">
        <v>22</v>
      </c>
      <c r="M22" s="37" t="s">
        <v>22</v>
      </c>
      <c r="N22" s="16" t="s">
        <v>22</v>
      </c>
      <c r="O22" s="37" t="s">
        <v>22</v>
      </c>
      <c r="P22" s="16" t="s">
        <v>22</v>
      </c>
      <c r="Q22" s="37" t="s">
        <v>22</v>
      </c>
      <c r="R22" s="16" t="s">
        <v>22</v>
      </c>
      <c r="S22" s="37" t="s">
        <v>22</v>
      </c>
      <c r="T22" s="16" t="s">
        <v>22</v>
      </c>
      <c r="U22" s="60" t="s">
        <v>22</v>
      </c>
      <c r="V22" s="16" t="s">
        <v>22</v>
      </c>
      <c r="W22" s="37" t="s">
        <v>22</v>
      </c>
      <c r="X22" s="16" t="s">
        <v>22</v>
      </c>
      <c r="Y22" s="37" t="s">
        <v>22</v>
      </c>
      <c r="Z22" s="16" t="s">
        <v>22</v>
      </c>
      <c r="AA22" s="37" t="s">
        <v>22</v>
      </c>
      <c r="AB22" s="16" t="s">
        <v>22</v>
      </c>
      <c r="AC22" s="37" t="s">
        <v>22</v>
      </c>
      <c r="AD22" s="16" t="s">
        <v>22</v>
      </c>
      <c r="AE22" s="60" t="s">
        <v>22</v>
      </c>
      <c r="AF22" s="16">
        <v>15.941454999999999</v>
      </c>
      <c r="AG22" s="37">
        <v>2.2396254</v>
      </c>
      <c r="AH22" s="16">
        <v>28.406379999999999</v>
      </c>
      <c r="AI22" s="37">
        <v>2.8765635999999999</v>
      </c>
      <c r="AJ22" s="16">
        <v>32.841363999999999</v>
      </c>
      <c r="AK22" s="37">
        <v>2.8833541</v>
      </c>
      <c r="AL22" s="16">
        <v>18.079011999999999</v>
      </c>
      <c r="AM22" s="37">
        <v>2.4766963999999998</v>
      </c>
      <c r="AN22" s="16">
        <v>4.7317894999999996</v>
      </c>
      <c r="AO22" s="60">
        <v>1.1798206</v>
      </c>
      <c r="AQ22" s="61"/>
    </row>
    <row r="23" spans="1:43">
      <c r="A23" s="89" t="s">
        <v>77</v>
      </c>
      <c r="B23" s="16">
        <v>5.8673422999999998</v>
      </c>
      <c r="C23" s="37">
        <v>0.64570519999999998</v>
      </c>
      <c r="D23" s="16">
        <v>22.769356999999999</v>
      </c>
      <c r="E23" s="37">
        <v>1.0431036</v>
      </c>
      <c r="F23" s="16">
        <v>39.975118000000002</v>
      </c>
      <c r="G23" s="37">
        <v>1.3140860000000001</v>
      </c>
      <c r="H23" s="16">
        <v>25.707419999999999</v>
      </c>
      <c r="I23" s="37">
        <v>1.0352262999999999</v>
      </c>
      <c r="J23" s="16">
        <v>5.6807626000000004</v>
      </c>
      <c r="K23" s="60">
        <v>0.54409819999999998</v>
      </c>
      <c r="L23" s="16" t="s">
        <v>22</v>
      </c>
      <c r="M23" s="37" t="s">
        <v>22</v>
      </c>
      <c r="N23" s="16" t="s">
        <v>22</v>
      </c>
      <c r="O23" s="37" t="s">
        <v>22</v>
      </c>
      <c r="P23" s="16" t="s">
        <v>22</v>
      </c>
      <c r="Q23" s="37" t="s">
        <v>22</v>
      </c>
      <c r="R23" s="16" t="s">
        <v>22</v>
      </c>
      <c r="S23" s="37" t="s">
        <v>22</v>
      </c>
      <c r="T23" s="16" t="s">
        <v>22</v>
      </c>
      <c r="U23" s="60" t="s">
        <v>22</v>
      </c>
      <c r="V23" s="16">
        <v>3.6629035999999999</v>
      </c>
      <c r="W23" s="37">
        <v>2.2914161000000002</v>
      </c>
      <c r="X23" s="16">
        <v>17.221747000000001</v>
      </c>
      <c r="Y23" s="37">
        <v>3.5087533</v>
      </c>
      <c r="Z23" s="16">
        <v>43.905709000000002</v>
      </c>
      <c r="AA23" s="37">
        <v>5.2160964999999999</v>
      </c>
      <c r="AB23" s="16">
        <v>26.388404000000001</v>
      </c>
      <c r="AC23" s="37">
        <v>4.2810926</v>
      </c>
      <c r="AD23" s="16">
        <v>8.821237</v>
      </c>
      <c r="AE23" s="60">
        <v>3.2212923</v>
      </c>
      <c r="AF23" s="16">
        <v>10.721924</v>
      </c>
      <c r="AG23" s="37">
        <v>3.7882570000000002</v>
      </c>
      <c r="AH23" s="16">
        <v>29.089699</v>
      </c>
      <c r="AI23" s="37">
        <v>5.2467967</v>
      </c>
      <c r="AJ23" s="16">
        <v>39.385336000000002</v>
      </c>
      <c r="AK23" s="37">
        <v>5.2604752000000001</v>
      </c>
      <c r="AL23" s="16">
        <v>17.398242</v>
      </c>
      <c r="AM23" s="37">
        <v>4.3912019000000004</v>
      </c>
      <c r="AN23" s="16">
        <v>3.4047987000000002</v>
      </c>
      <c r="AO23" s="60">
        <v>2.0590212999999999</v>
      </c>
      <c r="AQ23" s="61"/>
    </row>
    <row r="24" spans="1:43">
      <c r="A24" s="15" t="s">
        <v>19</v>
      </c>
      <c r="B24" s="16">
        <v>6.6867897999999997</v>
      </c>
      <c r="C24" s="37">
        <v>0.53211640000000004</v>
      </c>
      <c r="D24" s="16">
        <v>19.098257</v>
      </c>
      <c r="E24" s="37">
        <v>0.97917860000000001</v>
      </c>
      <c r="F24" s="16">
        <v>38.382899999999999</v>
      </c>
      <c r="G24" s="37">
        <v>1.0893473</v>
      </c>
      <c r="H24" s="16">
        <v>28.495806000000002</v>
      </c>
      <c r="I24" s="37">
        <v>0.95456920000000001</v>
      </c>
      <c r="J24" s="16">
        <v>7.3362467000000002</v>
      </c>
      <c r="K24" s="60">
        <v>0.66582540000000001</v>
      </c>
      <c r="L24" s="16" t="s">
        <v>22</v>
      </c>
      <c r="M24" s="37" t="s">
        <v>22</v>
      </c>
      <c r="N24" s="16" t="s">
        <v>22</v>
      </c>
      <c r="O24" s="37" t="s">
        <v>22</v>
      </c>
      <c r="P24" s="16" t="s">
        <v>22</v>
      </c>
      <c r="Q24" s="37" t="s">
        <v>22</v>
      </c>
      <c r="R24" s="16" t="s">
        <v>22</v>
      </c>
      <c r="S24" s="37" t="s">
        <v>22</v>
      </c>
      <c r="T24" s="16" t="s">
        <v>22</v>
      </c>
      <c r="U24" s="60" t="s">
        <v>22</v>
      </c>
      <c r="V24" s="16">
        <v>4.5079582</v>
      </c>
      <c r="W24" s="37">
        <v>1.1398866999999999</v>
      </c>
      <c r="X24" s="16">
        <v>13.932081999999999</v>
      </c>
      <c r="Y24" s="37">
        <v>2.1892548999999999</v>
      </c>
      <c r="Z24" s="16">
        <v>38.350406</v>
      </c>
      <c r="AA24" s="37">
        <v>2.5816474999999999</v>
      </c>
      <c r="AB24" s="16">
        <v>33.637566</v>
      </c>
      <c r="AC24" s="37">
        <v>2.6324245999999998</v>
      </c>
      <c r="AD24" s="16">
        <v>9.5719878999999999</v>
      </c>
      <c r="AE24" s="60">
        <v>1.5621444</v>
      </c>
      <c r="AF24" s="16">
        <v>13.561731999999999</v>
      </c>
      <c r="AG24" s="37">
        <v>1.9862618999999999</v>
      </c>
      <c r="AH24" s="16">
        <v>15.619230999999999</v>
      </c>
      <c r="AI24" s="37">
        <v>2.3265196000000001</v>
      </c>
      <c r="AJ24" s="16">
        <v>36.628914000000002</v>
      </c>
      <c r="AK24" s="37">
        <v>2.9762076999999998</v>
      </c>
      <c r="AL24" s="16">
        <v>26.914943000000001</v>
      </c>
      <c r="AM24" s="37">
        <v>2.7258274</v>
      </c>
      <c r="AN24" s="16">
        <v>6.6535343999999998</v>
      </c>
      <c r="AO24" s="60">
        <v>1.6686409</v>
      </c>
      <c r="AQ24" s="61"/>
    </row>
    <row r="25" spans="1:43">
      <c r="A25" s="89" t="s">
        <v>78</v>
      </c>
      <c r="B25" s="16">
        <v>10.334970999999999</v>
      </c>
      <c r="C25" s="37">
        <v>0.56364700000000001</v>
      </c>
      <c r="D25" s="16">
        <v>19.016448</v>
      </c>
      <c r="E25" s="37">
        <v>0.94554519999999997</v>
      </c>
      <c r="F25" s="16">
        <v>30.827625999999999</v>
      </c>
      <c r="G25" s="37">
        <v>1.1657473</v>
      </c>
      <c r="H25" s="16">
        <v>28.062670000000001</v>
      </c>
      <c r="I25" s="37">
        <v>0.99229060000000002</v>
      </c>
      <c r="J25" s="16">
        <v>11.758285000000001</v>
      </c>
      <c r="K25" s="60">
        <v>0.65350490000000006</v>
      </c>
      <c r="L25" s="16">
        <v>9.9538513000000002</v>
      </c>
      <c r="M25" s="37">
        <v>1.9557153</v>
      </c>
      <c r="N25" s="16">
        <v>24.190366999999998</v>
      </c>
      <c r="O25" s="37">
        <v>3.0904619000000002</v>
      </c>
      <c r="P25" s="16">
        <v>36.214753000000002</v>
      </c>
      <c r="Q25" s="37">
        <v>4.1813167</v>
      </c>
      <c r="R25" s="16">
        <v>22.546726</v>
      </c>
      <c r="S25" s="37">
        <v>3.3041966</v>
      </c>
      <c r="T25" s="16">
        <v>7.0943028000000004</v>
      </c>
      <c r="U25" s="60">
        <v>1.7105923999999999</v>
      </c>
      <c r="V25" s="16">
        <v>13.47551</v>
      </c>
      <c r="W25" s="37">
        <v>2.4067251000000001</v>
      </c>
      <c r="X25" s="16">
        <v>26.423285</v>
      </c>
      <c r="Y25" s="37">
        <v>3.7296371000000001</v>
      </c>
      <c r="Z25" s="16">
        <v>34.179212999999997</v>
      </c>
      <c r="AA25" s="37">
        <v>3.3791779000000002</v>
      </c>
      <c r="AB25" s="16">
        <v>20.705504999999999</v>
      </c>
      <c r="AC25" s="37">
        <v>3.7094909</v>
      </c>
      <c r="AD25" s="16">
        <v>5.2164881000000003</v>
      </c>
      <c r="AE25" s="60">
        <v>1.6619691999999999</v>
      </c>
      <c r="AF25" s="16">
        <v>13.377095000000001</v>
      </c>
      <c r="AG25" s="37">
        <v>1.3448408999999999</v>
      </c>
      <c r="AH25" s="16">
        <v>21.355962000000002</v>
      </c>
      <c r="AI25" s="37">
        <v>1.804559</v>
      </c>
      <c r="AJ25" s="16">
        <v>30.767427999999999</v>
      </c>
      <c r="AK25" s="37">
        <v>1.9404492</v>
      </c>
      <c r="AL25" s="16">
        <v>25.461290000000002</v>
      </c>
      <c r="AM25" s="37">
        <v>2.1308009000000001</v>
      </c>
      <c r="AN25" s="16">
        <v>9.0382251999999994</v>
      </c>
      <c r="AO25" s="60">
        <v>1.3515348</v>
      </c>
      <c r="AQ25" s="61"/>
    </row>
    <row r="26" spans="1:43">
      <c r="A26" s="15" t="s">
        <v>20</v>
      </c>
      <c r="B26" s="16">
        <v>7.3115741999999999</v>
      </c>
      <c r="C26" s="37">
        <v>0.64183109999999999</v>
      </c>
      <c r="D26" s="16">
        <v>23.458244000000001</v>
      </c>
      <c r="E26" s="37">
        <v>1.1048623</v>
      </c>
      <c r="F26" s="16">
        <v>39.049446000000003</v>
      </c>
      <c r="G26" s="37">
        <v>1.1635841</v>
      </c>
      <c r="H26" s="16">
        <v>25.402733000000001</v>
      </c>
      <c r="I26" s="37">
        <v>1.1144531</v>
      </c>
      <c r="J26" s="16">
        <v>4.7780028000000003</v>
      </c>
      <c r="K26" s="60">
        <v>0.41666819999999999</v>
      </c>
      <c r="L26" s="16" t="s">
        <v>22</v>
      </c>
      <c r="M26" s="37" t="s">
        <v>22</v>
      </c>
      <c r="N26" s="16" t="s">
        <v>22</v>
      </c>
      <c r="O26" s="37" t="s">
        <v>22</v>
      </c>
      <c r="P26" s="16" t="s">
        <v>22</v>
      </c>
      <c r="Q26" s="37" t="s">
        <v>22</v>
      </c>
      <c r="R26" s="16" t="s">
        <v>22</v>
      </c>
      <c r="S26" s="37" t="s">
        <v>22</v>
      </c>
      <c r="T26" s="16" t="s">
        <v>22</v>
      </c>
      <c r="U26" s="60" t="s">
        <v>22</v>
      </c>
      <c r="V26" s="16" t="s">
        <v>22</v>
      </c>
      <c r="W26" s="37" t="s">
        <v>22</v>
      </c>
      <c r="X26" s="16" t="s">
        <v>22</v>
      </c>
      <c r="Y26" s="37" t="s">
        <v>22</v>
      </c>
      <c r="Z26" s="16" t="s">
        <v>22</v>
      </c>
      <c r="AA26" s="37" t="s">
        <v>22</v>
      </c>
      <c r="AB26" s="16" t="s">
        <v>22</v>
      </c>
      <c r="AC26" s="37" t="s">
        <v>22</v>
      </c>
      <c r="AD26" s="16" t="s">
        <v>22</v>
      </c>
      <c r="AE26" s="60" t="s">
        <v>22</v>
      </c>
      <c r="AF26" s="16">
        <v>16.629650999999999</v>
      </c>
      <c r="AG26" s="37">
        <v>2.8631364000000001</v>
      </c>
      <c r="AH26" s="16">
        <v>28.480319999999999</v>
      </c>
      <c r="AI26" s="37">
        <v>4.2639839999999998</v>
      </c>
      <c r="AJ26" s="16">
        <v>37.510575000000003</v>
      </c>
      <c r="AK26" s="37">
        <v>4.3282112000000001</v>
      </c>
      <c r="AL26" s="16">
        <v>15.074825000000001</v>
      </c>
      <c r="AM26" s="37">
        <v>2.9874182</v>
      </c>
      <c r="AN26" s="16">
        <v>2.3046286999999999</v>
      </c>
      <c r="AO26" s="60">
        <v>1.0699818999999999</v>
      </c>
      <c r="AQ26" s="61"/>
    </row>
    <row r="27" spans="1:43">
      <c r="A27" s="15" t="s">
        <v>21</v>
      </c>
      <c r="B27" s="16">
        <v>1.1630364</v>
      </c>
      <c r="C27" s="37">
        <v>0.2180618</v>
      </c>
      <c r="D27" s="16">
        <v>7.0062122000000002</v>
      </c>
      <c r="E27" s="37">
        <v>0.54991080000000003</v>
      </c>
      <c r="F27" s="16">
        <v>28.449975999999999</v>
      </c>
      <c r="G27" s="37">
        <v>0.79419099999999998</v>
      </c>
      <c r="H27" s="16">
        <v>44.283099</v>
      </c>
      <c r="I27" s="37">
        <v>0.85253699999999999</v>
      </c>
      <c r="J27" s="16">
        <v>19.097676</v>
      </c>
      <c r="K27" s="60">
        <v>0.6694156</v>
      </c>
      <c r="L27" s="16" t="s">
        <v>22</v>
      </c>
      <c r="M27" s="37" t="s">
        <v>22</v>
      </c>
      <c r="N27" s="16" t="s">
        <v>22</v>
      </c>
      <c r="O27" s="37" t="s">
        <v>22</v>
      </c>
      <c r="P27" s="16" t="s">
        <v>22</v>
      </c>
      <c r="Q27" s="37" t="s">
        <v>22</v>
      </c>
      <c r="R27" s="16" t="s">
        <v>22</v>
      </c>
      <c r="S27" s="37" t="s">
        <v>22</v>
      </c>
      <c r="T27" s="16" t="s">
        <v>22</v>
      </c>
      <c r="U27" s="60" t="s">
        <v>22</v>
      </c>
      <c r="V27" s="16" t="s">
        <v>22</v>
      </c>
      <c r="W27" s="37" t="s">
        <v>22</v>
      </c>
      <c r="X27" s="16" t="s">
        <v>22</v>
      </c>
      <c r="Y27" s="37" t="s">
        <v>22</v>
      </c>
      <c r="Z27" s="16" t="s">
        <v>22</v>
      </c>
      <c r="AA27" s="37" t="s">
        <v>22</v>
      </c>
      <c r="AB27" s="16" t="s">
        <v>22</v>
      </c>
      <c r="AC27" s="37" t="s">
        <v>22</v>
      </c>
      <c r="AD27" s="16" t="s">
        <v>22</v>
      </c>
      <c r="AE27" s="60" t="s">
        <v>22</v>
      </c>
      <c r="AF27" s="16" t="s">
        <v>22</v>
      </c>
      <c r="AG27" s="37" t="s">
        <v>22</v>
      </c>
      <c r="AH27" s="16" t="s">
        <v>22</v>
      </c>
      <c r="AI27" s="37" t="s">
        <v>22</v>
      </c>
      <c r="AJ27" s="16" t="s">
        <v>22</v>
      </c>
      <c r="AK27" s="37" t="s">
        <v>22</v>
      </c>
      <c r="AL27" s="16" t="s">
        <v>22</v>
      </c>
      <c r="AM27" s="37" t="s">
        <v>22</v>
      </c>
      <c r="AN27" s="16" t="s">
        <v>22</v>
      </c>
      <c r="AO27" s="60" t="s">
        <v>22</v>
      </c>
      <c r="AQ27" s="61"/>
    </row>
    <row r="28" spans="1:43">
      <c r="A28" s="15" t="s">
        <v>23</v>
      </c>
      <c r="B28" s="16">
        <v>3.9855312000000001</v>
      </c>
      <c r="C28" s="37">
        <v>0.31376409999999999</v>
      </c>
      <c r="D28" s="16">
        <v>14.568348</v>
      </c>
      <c r="E28" s="37">
        <v>0.58719259999999995</v>
      </c>
      <c r="F28" s="16">
        <v>39.454726999999998</v>
      </c>
      <c r="G28" s="37">
        <v>1.0334072000000001</v>
      </c>
      <c r="H28" s="16">
        <v>35.064216999999999</v>
      </c>
      <c r="I28" s="37">
        <v>0.92929519999999999</v>
      </c>
      <c r="J28" s="16">
        <v>6.9271775</v>
      </c>
      <c r="K28" s="60">
        <v>0.56442700000000001</v>
      </c>
      <c r="L28" s="16" t="s">
        <v>22</v>
      </c>
      <c r="M28" s="37" t="s">
        <v>22</v>
      </c>
      <c r="N28" s="16" t="s">
        <v>22</v>
      </c>
      <c r="O28" s="37" t="s">
        <v>22</v>
      </c>
      <c r="P28" s="16" t="s">
        <v>22</v>
      </c>
      <c r="Q28" s="37" t="s">
        <v>22</v>
      </c>
      <c r="R28" s="16" t="s">
        <v>22</v>
      </c>
      <c r="S28" s="37" t="s">
        <v>22</v>
      </c>
      <c r="T28" s="16" t="s">
        <v>22</v>
      </c>
      <c r="U28" s="60" t="s">
        <v>22</v>
      </c>
      <c r="V28" s="16" t="s">
        <v>22</v>
      </c>
      <c r="W28" s="37" t="s">
        <v>22</v>
      </c>
      <c r="X28" s="16" t="s">
        <v>22</v>
      </c>
      <c r="Y28" s="37" t="s">
        <v>22</v>
      </c>
      <c r="Z28" s="16" t="s">
        <v>22</v>
      </c>
      <c r="AA28" s="37" t="s">
        <v>22</v>
      </c>
      <c r="AB28" s="16" t="s">
        <v>22</v>
      </c>
      <c r="AC28" s="37" t="s">
        <v>22</v>
      </c>
      <c r="AD28" s="16" t="s">
        <v>22</v>
      </c>
      <c r="AE28" s="60" t="s">
        <v>22</v>
      </c>
      <c r="AF28" s="16" t="s">
        <v>22</v>
      </c>
      <c r="AG28" s="37" t="s">
        <v>22</v>
      </c>
      <c r="AH28" s="16" t="s">
        <v>22</v>
      </c>
      <c r="AI28" s="37" t="s">
        <v>22</v>
      </c>
      <c r="AJ28" s="16" t="s">
        <v>22</v>
      </c>
      <c r="AK28" s="37" t="s">
        <v>22</v>
      </c>
      <c r="AL28" s="16" t="s">
        <v>22</v>
      </c>
      <c r="AM28" s="37" t="s">
        <v>22</v>
      </c>
      <c r="AN28" s="16" t="s">
        <v>22</v>
      </c>
      <c r="AO28" s="60" t="s">
        <v>22</v>
      </c>
      <c r="AQ28" s="61"/>
    </row>
    <row r="29" spans="1:43">
      <c r="A29" s="15" t="s">
        <v>24</v>
      </c>
      <c r="B29" s="16">
        <v>1.5927239</v>
      </c>
      <c r="C29" s="37">
        <v>0.2030238</v>
      </c>
      <c r="D29" s="16">
        <v>8.0536978000000001</v>
      </c>
      <c r="E29" s="37">
        <v>0.56847879999999995</v>
      </c>
      <c r="F29" s="16">
        <v>28.182411999999999</v>
      </c>
      <c r="G29" s="37">
        <v>0.84842499999999998</v>
      </c>
      <c r="H29" s="16">
        <v>43.116005000000001</v>
      </c>
      <c r="I29" s="37">
        <v>0.98606830000000001</v>
      </c>
      <c r="J29" s="16">
        <v>19.055161999999999</v>
      </c>
      <c r="K29" s="60">
        <v>0.78745390000000004</v>
      </c>
      <c r="L29" s="16" t="s">
        <v>22</v>
      </c>
      <c r="M29" s="37" t="s">
        <v>22</v>
      </c>
      <c r="N29" s="16" t="s">
        <v>22</v>
      </c>
      <c r="O29" s="37" t="s">
        <v>22</v>
      </c>
      <c r="P29" s="16" t="s">
        <v>22</v>
      </c>
      <c r="Q29" s="37" t="s">
        <v>22</v>
      </c>
      <c r="R29" s="16" t="s">
        <v>22</v>
      </c>
      <c r="S29" s="37" t="s">
        <v>22</v>
      </c>
      <c r="T29" s="16" t="s">
        <v>22</v>
      </c>
      <c r="U29" s="60" t="s">
        <v>22</v>
      </c>
      <c r="V29" s="16" t="s">
        <v>22</v>
      </c>
      <c r="W29" s="37" t="s">
        <v>22</v>
      </c>
      <c r="X29" s="16" t="s">
        <v>22</v>
      </c>
      <c r="Y29" s="37" t="s">
        <v>22</v>
      </c>
      <c r="Z29" s="16" t="s">
        <v>22</v>
      </c>
      <c r="AA29" s="37" t="s">
        <v>22</v>
      </c>
      <c r="AB29" s="16" t="s">
        <v>22</v>
      </c>
      <c r="AC29" s="37" t="s">
        <v>22</v>
      </c>
      <c r="AD29" s="16" t="s">
        <v>22</v>
      </c>
      <c r="AE29" s="60" t="s">
        <v>22</v>
      </c>
      <c r="AF29" s="16">
        <v>19.311017</v>
      </c>
      <c r="AG29" s="37">
        <v>2.5739953999999998</v>
      </c>
      <c r="AH29" s="16">
        <v>23.674996</v>
      </c>
      <c r="AI29" s="37">
        <v>2.8486183</v>
      </c>
      <c r="AJ29" s="16">
        <v>31.628339</v>
      </c>
      <c r="AK29" s="37">
        <v>3.5839596</v>
      </c>
      <c r="AL29" s="16">
        <v>20.290490999999999</v>
      </c>
      <c r="AM29" s="37">
        <v>2.8834610000000001</v>
      </c>
      <c r="AN29" s="16">
        <v>5.0951570999999998</v>
      </c>
      <c r="AO29" s="60">
        <v>1.4665976999999999</v>
      </c>
      <c r="AQ29" s="61"/>
    </row>
    <row r="30" spans="1:43">
      <c r="A30" s="89" t="s">
        <v>79</v>
      </c>
      <c r="B30" s="16">
        <v>3.73732</v>
      </c>
      <c r="C30" s="37">
        <v>0.3670658</v>
      </c>
      <c r="D30" s="16">
        <v>13.59193</v>
      </c>
      <c r="E30" s="37">
        <v>0.69369139999999996</v>
      </c>
      <c r="F30" s="16">
        <v>33.131044000000003</v>
      </c>
      <c r="G30" s="37">
        <v>1.0828456</v>
      </c>
      <c r="H30" s="16">
        <v>34.326549</v>
      </c>
      <c r="I30" s="37">
        <v>1.0967042</v>
      </c>
      <c r="J30" s="16">
        <v>15.213157000000001</v>
      </c>
      <c r="K30" s="60">
        <v>0.78127880000000005</v>
      </c>
      <c r="L30" s="16">
        <v>13.63527</v>
      </c>
      <c r="M30" s="37">
        <v>3.7691873999999999</v>
      </c>
      <c r="N30" s="16">
        <v>28.799216000000001</v>
      </c>
      <c r="O30" s="37">
        <v>4.9254604999999998</v>
      </c>
      <c r="P30" s="16">
        <v>28.268151</v>
      </c>
      <c r="Q30" s="37">
        <v>4.9372734999999999</v>
      </c>
      <c r="R30" s="16">
        <v>21.896861000000001</v>
      </c>
      <c r="S30" s="37">
        <v>4.7069548000000001</v>
      </c>
      <c r="T30" s="16">
        <v>7.4005020000000004</v>
      </c>
      <c r="U30" s="60">
        <v>2.7464222999999999</v>
      </c>
      <c r="V30" s="16">
        <v>2.6702989000000001</v>
      </c>
      <c r="W30" s="37">
        <v>0.69895779999999996</v>
      </c>
      <c r="X30" s="16">
        <v>10.977935</v>
      </c>
      <c r="Y30" s="37">
        <v>1.4306675</v>
      </c>
      <c r="Z30" s="16">
        <v>27.708079999999999</v>
      </c>
      <c r="AA30" s="37">
        <v>2.1323968999999998</v>
      </c>
      <c r="AB30" s="16">
        <v>38.466475000000003</v>
      </c>
      <c r="AC30" s="37">
        <v>2.8619538000000002</v>
      </c>
      <c r="AD30" s="16">
        <v>20.177211</v>
      </c>
      <c r="AE30" s="60">
        <v>2.0340927</v>
      </c>
      <c r="AF30" s="16">
        <v>10.397698999999999</v>
      </c>
      <c r="AG30" s="37">
        <v>1.2577851</v>
      </c>
      <c r="AH30" s="16">
        <v>18.627641000000001</v>
      </c>
      <c r="AI30" s="37">
        <v>1.7691243999999999</v>
      </c>
      <c r="AJ30" s="16">
        <v>31.019584999999999</v>
      </c>
      <c r="AK30" s="37">
        <v>2.2748208999999999</v>
      </c>
      <c r="AL30" s="16">
        <v>28.532133000000002</v>
      </c>
      <c r="AM30" s="37">
        <v>2.1700249</v>
      </c>
      <c r="AN30" s="16">
        <v>11.422942000000001</v>
      </c>
      <c r="AO30" s="60">
        <v>1.6224514000000001</v>
      </c>
      <c r="AQ30" s="61"/>
    </row>
    <row r="31" spans="1:43">
      <c r="A31" s="15" t="s">
        <v>33</v>
      </c>
      <c r="B31" s="16">
        <v>5.2269579000000004</v>
      </c>
      <c r="C31" s="37">
        <v>0.78133580000000002</v>
      </c>
      <c r="D31" s="16">
        <v>19.011444000000001</v>
      </c>
      <c r="E31" s="37">
        <v>1.2155963000000001</v>
      </c>
      <c r="F31" s="16">
        <v>36.396728000000003</v>
      </c>
      <c r="G31" s="37">
        <v>1.2816938</v>
      </c>
      <c r="H31" s="16">
        <v>30.247437999999999</v>
      </c>
      <c r="I31" s="37">
        <v>1.1471773000000001</v>
      </c>
      <c r="J31" s="16">
        <v>9.1174321999999997</v>
      </c>
      <c r="K31" s="60">
        <v>0.82421359999999999</v>
      </c>
      <c r="L31" s="16" t="s">
        <v>22</v>
      </c>
      <c r="M31" s="37" t="s">
        <v>22</v>
      </c>
      <c r="N31" s="16" t="s">
        <v>22</v>
      </c>
      <c r="O31" s="37" t="s">
        <v>22</v>
      </c>
      <c r="P31" s="16" t="s">
        <v>22</v>
      </c>
      <c r="Q31" s="37" t="s">
        <v>22</v>
      </c>
      <c r="R31" s="16" t="s">
        <v>22</v>
      </c>
      <c r="S31" s="37" t="s">
        <v>22</v>
      </c>
      <c r="T31" s="16" t="s">
        <v>22</v>
      </c>
      <c r="U31" s="60" t="s">
        <v>22</v>
      </c>
      <c r="V31" s="16" t="s">
        <v>22</v>
      </c>
      <c r="W31" s="37" t="s">
        <v>22</v>
      </c>
      <c r="X31" s="16" t="s">
        <v>22</v>
      </c>
      <c r="Y31" s="37" t="s">
        <v>22</v>
      </c>
      <c r="Z31" s="16" t="s">
        <v>22</v>
      </c>
      <c r="AA31" s="37" t="s">
        <v>22</v>
      </c>
      <c r="AB31" s="16" t="s">
        <v>22</v>
      </c>
      <c r="AC31" s="37" t="s">
        <v>22</v>
      </c>
      <c r="AD31" s="16" t="s">
        <v>22</v>
      </c>
      <c r="AE31" s="60" t="s">
        <v>22</v>
      </c>
      <c r="AF31" s="16" t="s">
        <v>22</v>
      </c>
      <c r="AG31" s="37" t="s">
        <v>22</v>
      </c>
      <c r="AH31" s="16" t="s">
        <v>22</v>
      </c>
      <c r="AI31" s="37" t="s">
        <v>22</v>
      </c>
      <c r="AJ31" s="16" t="s">
        <v>22</v>
      </c>
      <c r="AK31" s="37" t="s">
        <v>22</v>
      </c>
      <c r="AL31" s="16" t="s">
        <v>22</v>
      </c>
      <c r="AM31" s="37" t="s">
        <v>22</v>
      </c>
      <c r="AN31" s="16" t="s">
        <v>22</v>
      </c>
      <c r="AO31" s="60" t="s">
        <v>22</v>
      </c>
      <c r="AQ31" s="61"/>
    </row>
    <row r="32" spans="1:43">
      <c r="A32" s="15" t="s">
        <v>25</v>
      </c>
      <c r="B32" s="16">
        <v>1.6770631</v>
      </c>
      <c r="C32" s="37">
        <v>0.24071880000000001</v>
      </c>
      <c r="D32" s="16">
        <v>9.0625400000000003</v>
      </c>
      <c r="E32" s="37">
        <v>0.57701519999999995</v>
      </c>
      <c r="F32" s="16">
        <v>29.511506000000001</v>
      </c>
      <c r="G32" s="37">
        <v>0.83760239999999997</v>
      </c>
      <c r="H32" s="16">
        <v>40.603242000000002</v>
      </c>
      <c r="I32" s="37">
        <v>0.86144010000000004</v>
      </c>
      <c r="J32" s="16">
        <v>19.145648999999999</v>
      </c>
      <c r="K32" s="60">
        <v>0.70255259999999997</v>
      </c>
      <c r="L32" s="16" t="s">
        <v>22</v>
      </c>
      <c r="M32" s="37" t="s">
        <v>22</v>
      </c>
      <c r="N32" s="16" t="s">
        <v>22</v>
      </c>
      <c r="O32" s="37" t="s">
        <v>22</v>
      </c>
      <c r="P32" s="16" t="s">
        <v>22</v>
      </c>
      <c r="Q32" s="37" t="s">
        <v>22</v>
      </c>
      <c r="R32" s="16" t="s">
        <v>22</v>
      </c>
      <c r="S32" s="37" t="s">
        <v>22</v>
      </c>
      <c r="T32" s="16" t="s">
        <v>22</v>
      </c>
      <c r="U32" s="60" t="s">
        <v>22</v>
      </c>
      <c r="V32" s="16" t="s">
        <v>22</v>
      </c>
      <c r="W32" s="37" t="s">
        <v>22</v>
      </c>
      <c r="X32" s="16" t="s">
        <v>22</v>
      </c>
      <c r="Y32" s="37" t="s">
        <v>22</v>
      </c>
      <c r="Z32" s="16" t="s">
        <v>22</v>
      </c>
      <c r="AA32" s="37" t="s">
        <v>22</v>
      </c>
      <c r="AB32" s="16" t="s">
        <v>22</v>
      </c>
      <c r="AC32" s="37" t="s">
        <v>22</v>
      </c>
      <c r="AD32" s="16" t="s">
        <v>22</v>
      </c>
      <c r="AE32" s="60" t="s">
        <v>22</v>
      </c>
      <c r="AF32" s="16">
        <v>22.558306000000002</v>
      </c>
      <c r="AG32" s="37">
        <v>2.1069328000000001</v>
      </c>
      <c r="AH32" s="16">
        <v>19.164923000000002</v>
      </c>
      <c r="AI32" s="37">
        <v>2.3926942000000002</v>
      </c>
      <c r="AJ32" s="16">
        <v>26.521091999999999</v>
      </c>
      <c r="AK32" s="37">
        <v>2.3087409999999999</v>
      </c>
      <c r="AL32" s="16">
        <v>22.222251</v>
      </c>
      <c r="AM32" s="37">
        <v>2.2506770999999999</v>
      </c>
      <c r="AN32" s="16">
        <v>9.5334281999999995</v>
      </c>
      <c r="AO32" s="60">
        <v>1.2389121000000001</v>
      </c>
      <c r="AQ32" s="61"/>
    </row>
    <row r="33" spans="1:43">
      <c r="A33" s="15" t="s">
        <v>26</v>
      </c>
      <c r="B33" s="16">
        <v>5.8496924999999997</v>
      </c>
      <c r="C33" s="37">
        <v>0.4071224</v>
      </c>
      <c r="D33" s="16">
        <v>17.531459000000002</v>
      </c>
      <c r="E33" s="37">
        <v>0.64805440000000003</v>
      </c>
      <c r="F33" s="16">
        <v>37.690503999999997</v>
      </c>
      <c r="G33" s="37">
        <v>0.90722630000000004</v>
      </c>
      <c r="H33" s="16">
        <v>30.469356999999999</v>
      </c>
      <c r="I33" s="37">
        <v>0.96709900000000004</v>
      </c>
      <c r="J33" s="16">
        <v>8.4589873000000004</v>
      </c>
      <c r="K33" s="60">
        <v>0.52367719999999995</v>
      </c>
      <c r="L33" s="16" t="s">
        <v>22</v>
      </c>
      <c r="M33" s="37" t="s">
        <v>22</v>
      </c>
      <c r="N33" s="16" t="s">
        <v>22</v>
      </c>
      <c r="O33" s="37" t="s">
        <v>22</v>
      </c>
      <c r="P33" s="16" t="s">
        <v>22</v>
      </c>
      <c r="Q33" s="37" t="s">
        <v>22</v>
      </c>
      <c r="R33" s="16" t="s">
        <v>22</v>
      </c>
      <c r="S33" s="37" t="s">
        <v>22</v>
      </c>
      <c r="T33" s="16" t="s">
        <v>22</v>
      </c>
      <c r="U33" s="60" t="s">
        <v>22</v>
      </c>
      <c r="V33" s="16" t="s">
        <v>22</v>
      </c>
      <c r="W33" s="37" t="s">
        <v>22</v>
      </c>
      <c r="X33" s="16" t="s">
        <v>22</v>
      </c>
      <c r="Y33" s="37" t="s">
        <v>22</v>
      </c>
      <c r="Z33" s="16" t="s">
        <v>22</v>
      </c>
      <c r="AA33" s="37" t="s">
        <v>22</v>
      </c>
      <c r="AB33" s="16" t="s">
        <v>22</v>
      </c>
      <c r="AC33" s="37" t="s">
        <v>22</v>
      </c>
      <c r="AD33" s="16" t="s">
        <v>22</v>
      </c>
      <c r="AE33" s="60" t="s">
        <v>22</v>
      </c>
      <c r="AF33" s="16" t="s">
        <v>22</v>
      </c>
      <c r="AG33" s="37" t="s">
        <v>22</v>
      </c>
      <c r="AH33" s="16" t="s">
        <v>22</v>
      </c>
      <c r="AI33" s="37" t="s">
        <v>22</v>
      </c>
      <c r="AJ33" s="16" t="s">
        <v>22</v>
      </c>
      <c r="AK33" s="37" t="s">
        <v>22</v>
      </c>
      <c r="AL33" s="16" t="s">
        <v>22</v>
      </c>
      <c r="AM33" s="37" t="s">
        <v>22</v>
      </c>
      <c r="AN33" s="16" t="s">
        <v>22</v>
      </c>
      <c r="AO33" s="60" t="s">
        <v>22</v>
      </c>
      <c r="AQ33" s="61"/>
    </row>
    <row r="34" spans="1:43">
      <c r="A34" s="15" t="s">
        <v>27</v>
      </c>
      <c r="B34" s="16">
        <v>2.9598065999999998</v>
      </c>
      <c r="C34" s="37">
        <v>0.30470199999999997</v>
      </c>
      <c r="D34" s="16">
        <v>9.7886369000000002</v>
      </c>
      <c r="E34" s="37">
        <v>0.56950990000000001</v>
      </c>
      <c r="F34" s="16">
        <v>31.924195000000001</v>
      </c>
      <c r="G34" s="37">
        <v>0.91128960000000003</v>
      </c>
      <c r="H34" s="16">
        <v>42.083519000000003</v>
      </c>
      <c r="I34" s="37">
        <v>1.1085506999999999</v>
      </c>
      <c r="J34" s="16">
        <v>13.243842000000001</v>
      </c>
      <c r="K34" s="60">
        <v>0.72729710000000003</v>
      </c>
      <c r="L34" s="16">
        <v>12.317733</v>
      </c>
      <c r="M34" s="37">
        <v>2.6060257</v>
      </c>
      <c r="N34" s="16">
        <v>17.536757000000001</v>
      </c>
      <c r="O34" s="37">
        <v>2.4005521000000001</v>
      </c>
      <c r="P34" s="16">
        <v>38.194895000000002</v>
      </c>
      <c r="Q34" s="37">
        <v>3.5116580000000002</v>
      </c>
      <c r="R34" s="16">
        <v>26.559146999999999</v>
      </c>
      <c r="S34" s="37">
        <v>3.4126278999999999</v>
      </c>
      <c r="T34" s="16">
        <v>5.3914685999999996</v>
      </c>
      <c r="U34" s="60">
        <v>1.9505687</v>
      </c>
      <c r="V34" s="16" t="s">
        <v>22</v>
      </c>
      <c r="W34" s="37" t="s">
        <v>22</v>
      </c>
      <c r="X34" s="16" t="s">
        <v>22</v>
      </c>
      <c r="Y34" s="37" t="s">
        <v>22</v>
      </c>
      <c r="Z34" s="16" t="s">
        <v>22</v>
      </c>
      <c r="AA34" s="37" t="s">
        <v>22</v>
      </c>
      <c r="AB34" s="16" t="s">
        <v>22</v>
      </c>
      <c r="AC34" s="37" t="s">
        <v>22</v>
      </c>
      <c r="AD34" s="16" t="s">
        <v>22</v>
      </c>
      <c r="AE34" s="60" t="s">
        <v>22</v>
      </c>
      <c r="AF34" s="16" t="s">
        <v>22</v>
      </c>
      <c r="AG34" s="37" t="s">
        <v>22</v>
      </c>
      <c r="AH34" s="16" t="s">
        <v>22</v>
      </c>
      <c r="AI34" s="37" t="s">
        <v>22</v>
      </c>
      <c r="AJ34" s="16" t="s">
        <v>22</v>
      </c>
      <c r="AK34" s="37" t="s">
        <v>22</v>
      </c>
      <c r="AL34" s="16" t="s">
        <v>22</v>
      </c>
      <c r="AM34" s="37" t="s">
        <v>22</v>
      </c>
      <c r="AN34" s="16" t="s">
        <v>22</v>
      </c>
      <c r="AO34" s="60" t="s">
        <v>22</v>
      </c>
      <c r="AQ34" s="61"/>
    </row>
    <row r="35" spans="1:43">
      <c r="A35" s="89" t="s">
        <v>80</v>
      </c>
      <c r="B35" s="16">
        <v>6.0405167999999998</v>
      </c>
      <c r="C35" s="37">
        <v>0.45899289999999998</v>
      </c>
      <c r="D35" s="16">
        <v>16.862518999999999</v>
      </c>
      <c r="E35" s="37">
        <v>0.74538000000000004</v>
      </c>
      <c r="F35" s="16">
        <v>34.528880000000001</v>
      </c>
      <c r="G35" s="37">
        <v>0.84348489999999998</v>
      </c>
      <c r="H35" s="16">
        <v>33.105141000000003</v>
      </c>
      <c r="I35" s="37">
        <v>0.97304990000000002</v>
      </c>
      <c r="J35" s="16">
        <v>9.4629437999999997</v>
      </c>
      <c r="K35" s="60">
        <v>0.75303070000000005</v>
      </c>
      <c r="L35" s="16" t="s">
        <v>22</v>
      </c>
      <c r="M35" s="37" t="s">
        <v>22</v>
      </c>
      <c r="N35" s="16" t="s">
        <v>22</v>
      </c>
      <c r="O35" s="37" t="s">
        <v>22</v>
      </c>
      <c r="P35" s="16" t="s">
        <v>22</v>
      </c>
      <c r="Q35" s="37" t="s">
        <v>22</v>
      </c>
      <c r="R35" s="16" t="s">
        <v>22</v>
      </c>
      <c r="S35" s="37" t="s">
        <v>22</v>
      </c>
      <c r="T35" s="16" t="s">
        <v>22</v>
      </c>
      <c r="U35" s="60" t="s">
        <v>22</v>
      </c>
      <c r="V35" s="16" t="s">
        <v>22</v>
      </c>
      <c r="W35" s="37" t="s">
        <v>22</v>
      </c>
      <c r="X35" s="16" t="s">
        <v>22</v>
      </c>
      <c r="Y35" s="37" t="s">
        <v>22</v>
      </c>
      <c r="Z35" s="16" t="s">
        <v>22</v>
      </c>
      <c r="AA35" s="37" t="s">
        <v>22</v>
      </c>
      <c r="AB35" s="16" t="s">
        <v>22</v>
      </c>
      <c r="AC35" s="37" t="s">
        <v>22</v>
      </c>
      <c r="AD35" s="16" t="s">
        <v>22</v>
      </c>
      <c r="AE35" s="60" t="s">
        <v>22</v>
      </c>
      <c r="AF35" s="16">
        <v>20.405200000000001</v>
      </c>
      <c r="AG35" s="37">
        <v>2.6846447000000002</v>
      </c>
      <c r="AH35" s="16">
        <v>31.916302999999999</v>
      </c>
      <c r="AI35" s="37">
        <v>3.3386496999999999</v>
      </c>
      <c r="AJ35" s="16">
        <v>31.513670999999999</v>
      </c>
      <c r="AK35" s="37">
        <v>3.0054593000000001</v>
      </c>
      <c r="AL35" s="16">
        <v>13.025465000000001</v>
      </c>
      <c r="AM35" s="37">
        <v>2.3607776999999999</v>
      </c>
      <c r="AN35" s="16">
        <v>3.1393616999999998</v>
      </c>
      <c r="AO35" s="60">
        <v>0.84149390000000002</v>
      </c>
      <c r="AQ35" s="61"/>
    </row>
    <row r="36" spans="1:43">
      <c r="A36" s="15" t="s">
        <v>28</v>
      </c>
      <c r="B36" s="16">
        <v>8.2367132999999999</v>
      </c>
      <c r="C36" s="37">
        <v>0.45181199999999999</v>
      </c>
      <c r="D36" s="16">
        <v>20.423399</v>
      </c>
      <c r="E36" s="37">
        <v>0.71116349999999995</v>
      </c>
      <c r="F36" s="16">
        <v>41.067801000000003</v>
      </c>
      <c r="G36" s="37">
        <v>0.99672819999999995</v>
      </c>
      <c r="H36" s="16">
        <v>26.072524999999999</v>
      </c>
      <c r="I36" s="37">
        <v>0.82789029999999997</v>
      </c>
      <c r="J36" s="16">
        <v>4.1995619</v>
      </c>
      <c r="K36" s="60">
        <v>0.3601162</v>
      </c>
      <c r="L36" s="16" t="s">
        <v>22</v>
      </c>
      <c r="M36" s="37" t="s">
        <v>22</v>
      </c>
      <c r="N36" s="16" t="s">
        <v>22</v>
      </c>
      <c r="O36" s="37" t="s">
        <v>22</v>
      </c>
      <c r="P36" s="16" t="s">
        <v>22</v>
      </c>
      <c r="Q36" s="37" t="s">
        <v>22</v>
      </c>
      <c r="R36" s="16" t="s">
        <v>22</v>
      </c>
      <c r="S36" s="37" t="s">
        <v>22</v>
      </c>
      <c r="T36" s="16" t="s">
        <v>22</v>
      </c>
      <c r="U36" s="60" t="s">
        <v>22</v>
      </c>
      <c r="V36" s="16">
        <v>12.887449</v>
      </c>
      <c r="W36" s="37">
        <v>2.0536648999999998</v>
      </c>
      <c r="X36" s="16">
        <v>26.361706000000002</v>
      </c>
      <c r="Y36" s="37">
        <v>2.9643375000000001</v>
      </c>
      <c r="Z36" s="16">
        <v>40.815232999999999</v>
      </c>
      <c r="AA36" s="37">
        <v>2.7589120999999999</v>
      </c>
      <c r="AB36" s="16">
        <v>16.879114000000001</v>
      </c>
      <c r="AC36" s="37">
        <v>2.1374084999999998</v>
      </c>
      <c r="AD36" s="16">
        <v>3.0564984000000002</v>
      </c>
      <c r="AE36" s="60">
        <v>0.94975980000000004</v>
      </c>
      <c r="AF36" s="16">
        <v>25.719353000000002</v>
      </c>
      <c r="AG36" s="37">
        <v>3.0831916000000001</v>
      </c>
      <c r="AH36" s="16">
        <v>28.892728999999999</v>
      </c>
      <c r="AI36" s="37">
        <v>3.5403318000000001</v>
      </c>
      <c r="AJ36" s="16">
        <v>29.689755999999999</v>
      </c>
      <c r="AK36" s="37">
        <v>3.6989022</v>
      </c>
      <c r="AL36" s="16">
        <v>13.013571000000001</v>
      </c>
      <c r="AM36" s="37">
        <v>2.8965451999999998</v>
      </c>
      <c r="AN36" s="16">
        <v>2.6845905000000001</v>
      </c>
      <c r="AO36" s="60">
        <v>1.2895833999999999</v>
      </c>
      <c r="AQ36" s="61"/>
    </row>
    <row r="37" spans="1:43">
      <c r="A37" s="15" t="s">
        <v>29</v>
      </c>
      <c r="B37" s="16">
        <v>1.0246903000000001</v>
      </c>
      <c r="C37" s="37">
        <v>0.25741510000000001</v>
      </c>
      <c r="D37" s="16">
        <v>7.4860053999999998</v>
      </c>
      <c r="E37" s="37">
        <v>0.67147840000000003</v>
      </c>
      <c r="F37" s="16">
        <v>28.621614000000001</v>
      </c>
      <c r="G37" s="37">
        <v>1.1837914</v>
      </c>
      <c r="H37" s="16">
        <v>41.675151</v>
      </c>
      <c r="I37" s="37">
        <v>1.2579965</v>
      </c>
      <c r="J37" s="16">
        <v>21.192539</v>
      </c>
      <c r="K37" s="60">
        <v>0.81879290000000005</v>
      </c>
      <c r="L37" s="16" t="s">
        <v>22</v>
      </c>
      <c r="M37" s="37" t="s">
        <v>22</v>
      </c>
      <c r="N37" s="16" t="s">
        <v>22</v>
      </c>
      <c r="O37" s="37" t="s">
        <v>22</v>
      </c>
      <c r="P37" s="16" t="s">
        <v>22</v>
      </c>
      <c r="Q37" s="37" t="s">
        <v>22</v>
      </c>
      <c r="R37" s="16" t="s">
        <v>22</v>
      </c>
      <c r="S37" s="37" t="s">
        <v>22</v>
      </c>
      <c r="T37" s="16" t="s">
        <v>22</v>
      </c>
      <c r="U37" s="60" t="s">
        <v>22</v>
      </c>
      <c r="V37" s="16" t="s">
        <v>22</v>
      </c>
      <c r="W37" s="37" t="s">
        <v>22</v>
      </c>
      <c r="X37" s="16" t="s">
        <v>22</v>
      </c>
      <c r="Y37" s="37" t="s">
        <v>22</v>
      </c>
      <c r="Z37" s="16" t="s">
        <v>22</v>
      </c>
      <c r="AA37" s="37" t="s">
        <v>22</v>
      </c>
      <c r="AB37" s="16" t="s">
        <v>22</v>
      </c>
      <c r="AC37" s="37" t="s">
        <v>22</v>
      </c>
      <c r="AD37" s="16" t="s">
        <v>22</v>
      </c>
      <c r="AE37" s="60" t="s">
        <v>22</v>
      </c>
      <c r="AF37" s="16">
        <v>22.229514000000002</v>
      </c>
      <c r="AG37" s="37">
        <v>1.7696605999999999</v>
      </c>
      <c r="AH37" s="16">
        <v>23.960899999999999</v>
      </c>
      <c r="AI37" s="37">
        <v>2.2071185</v>
      </c>
      <c r="AJ37" s="16">
        <v>27.074657999999999</v>
      </c>
      <c r="AK37" s="37">
        <v>2.3180325000000002</v>
      </c>
      <c r="AL37" s="16">
        <v>20.300246999999999</v>
      </c>
      <c r="AM37" s="37">
        <v>1.6679782000000001</v>
      </c>
      <c r="AN37" s="16">
        <v>6.4346807000000004</v>
      </c>
      <c r="AO37" s="60">
        <v>0.99354290000000001</v>
      </c>
      <c r="AQ37" s="61"/>
    </row>
    <row r="38" spans="1:43">
      <c r="A38" s="89" t="s">
        <v>81</v>
      </c>
      <c r="B38" s="16">
        <v>20.142948000000001</v>
      </c>
      <c r="C38" s="37">
        <v>0.84531540000000005</v>
      </c>
      <c r="D38" s="16">
        <v>30.224775999999999</v>
      </c>
      <c r="E38" s="37">
        <v>1.3811226999999999</v>
      </c>
      <c r="F38" s="16">
        <v>34.338664999999999</v>
      </c>
      <c r="G38" s="37">
        <v>1.3599021</v>
      </c>
      <c r="H38" s="16">
        <v>13.710819000000001</v>
      </c>
      <c r="I38" s="37">
        <v>0.84065270000000003</v>
      </c>
      <c r="J38" s="16">
        <v>1.5827925</v>
      </c>
      <c r="K38" s="60">
        <v>0.28981560000000001</v>
      </c>
      <c r="L38" s="16">
        <v>31.814733</v>
      </c>
      <c r="M38" s="37">
        <v>11.165169000000001</v>
      </c>
      <c r="N38" s="16">
        <v>37.018928000000002</v>
      </c>
      <c r="O38" s="37">
        <v>5.2313706</v>
      </c>
      <c r="P38" s="16">
        <v>25.497319000000001</v>
      </c>
      <c r="Q38" s="37">
        <v>9.1680290000000007</v>
      </c>
      <c r="R38" s="16">
        <v>5.2050301000000001</v>
      </c>
      <c r="S38" s="37">
        <v>2.5911203999999999</v>
      </c>
      <c r="T38" s="16" t="s">
        <v>22</v>
      </c>
      <c r="U38" s="60" t="s">
        <v>22</v>
      </c>
      <c r="V38" s="16" t="s">
        <v>22</v>
      </c>
      <c r="W38" s="37" t="s">
        <v>22</v>
      </c>
      <c r="X38" s="16" t="s">
        <v>22</v>
      </c>
      <c r="Y38" s="37" t="s">
        <v>22</v>
      </c>
      <c r="Z38" s="16" t="s">
        <v>22</v>
      </c>
      <c r="AA38" s="37" t="s">
        <v>22</v>
      </c>
      <c r="AB38" s="16" t="s">
        <v>22</v>
      </c>
      <c r="AC38" s="37" t="s">
        <v>22</v>
      </c>
      <c r="AD38" s="16" t="s">
        <v>22</v>
      </c>
      <c r="AE38" s="60" t="s">
        <v>22</v>
      </c>
      <c r="AF38" s="16" t="s">
        <v>22</v>
      </c>
      <c r="AG38" s="37" t="s">
        <v>22</v>
      </c>
      <c r="AH38" s="16" t="s">
        <v>22</v>
      </c>
      <c r="AI38" s="37" t="s">
        <v>22</v>
      </c>
      <c r="AJ38" s="16" t="s">
        <v>22</v>
      </c>
      <c r="AK38" s="37" t="s">
        <v>22</v>
      </c>
      <c r="AL38" s="16" t="s">
        <v>22</v>
      </c>
      <c r="AM38" s="37" t="s">
        <v>22</v>
      </c>
      <c r="AN38" s="16" t="s">
        <v>22</v>
      </c>
      <c r="AO38" s="60" t="s">
        <v>22</v>
      </c>
      <c r="AQ38" s="61"/>
    </row>
    <row r="39" spans="1:43">
      <c r="A39" s="15" t="s">
        <v>30</v>
      </c>
      <c r="B39" s="16">
        <v>6.9601236999999996</v>
      </c>
      <c r="C39" s="37">
        <v>0.62731740000000002</v>
      </c>
      <c r="D39" s="16">
        <v>19.362614000000001</v>
      </c>
      <c r="E39" s="37">
        <v>0.84129719999999997</v>
      </c>
      <c r="F39" s="16">
        <v>35.307153999999997</v>
      </c>
      <c r="G39" s="37">
        <v>1.1328978999999999</v>
      </c>
      <c r="H39" s="16">
        <v>29.044785000000001</v>
      </c>
      <c r="I39" s="37">
        <v>1.0171294</v>
      </c>
      <c r="J39" s="16">
        <v>9.3253237999999996</v>
      </c>
      <c r="K39" s="60">
        <v>0.69791049999999999</v>
      </c>
      <c r="L39" s="16" t="s">
        <v>22</v>
      </c>
      <c r="M39" s="37" t="s">
        <v>22</v>
      </c>
      <c r="N39" s="16" t="s">
        <v>22</v>
      </c>
      <c r="O39" s="37" t="s">
        <v>22</v>
      </c>
      <c r="P39" s="16" t="s">
        <v>22</v>
      </c>
      <c r="Q39" s="37" t="s">
        <v>22</v>
      </c>
      <c r="R39" s="16" t="s">
        <v>22</v>
      </c>
      <c r="S39" s="37" t="s">
        <v>22</v>
      </c>
      <c r="T39" s="16" t="s">
        <v>22</v>
      </c>
      <c r="U39" s="60" t="s">
        <v>22</v>
      </c>
      <c r="V39" s="16" t="s">
        <v>22</v>
      </c>
      <c r="W39" s="37" t="s">
        <v>22</v>
      </c>
      <c r="X39" s="16" t="s">
        <v>22</v>
      </c>
      <c r="Y39" s="37" t="s">
        <v>22</v>
      </c>
      <c r="Z39" s="16" t="s">
        <v>22</v>
      </c>
      <c r="AA39" s="37" t="s">
        <v>22</v>
      </c>
      <c r="AB39" s="16" t="s">
        <v>22</v>
      </c>
      <c r="AC39" s="37" t="s">
        <v>22</v>
      </c>
      <c r="AD39" s="16" t="s">
        <v>22</v>
      </c>
      <c r="AE39" s="60" t="s">
        <v>22</v>
      </c>
      <c r="AF39" s="16">
        <v>27.037302</v>
      </c>
      <c r="AG39" s="37">
        <v>3.1849164000000001</v>
      </c>
      <c r="AH39" s="16">
        <v>26.584009000000002</v>
      </c>
      <c r="AI39" s="37">
        <v>2.8781913000000001</v>
      </c>
      <c r="AJ39" s="16">
        <v>25.212820000000001</v>
      </c>
      <c r="AK39" s="37">
        <v>2.9824978</v>
      </c>
      <c r="AL39" s="16">
        <v>15.997680000000001</v>
      </c>
      <c r="AM39" s="37">
        <v>2.0777264999999998</v>
      </c>
      <c r="AN39" s="16">
        <v>5.1681894000000002</v>
      </c>
      <c r="AO39" s="60">
        <v>1.0769770999999999</v>
      </c>
      <c r="AQ39" s="61"/>
    </row>
    <row r="40" spans="1:43">
      <c r="A40" s="18"/>
      <c r="B40" s="16"/>
      <c r="C40" s="37"/>
      <c r="D40" s="16"/>
      <c r="E40" s="37"/>
      <c r="F40" s="16"/>
      <c r="G40" s="37"/>
      <c r="H40" s="16"/>
      <c r="I40" s="37"/>
      <c r="J40" s="16"/>
      <c r="K40" s="60"/>
      <c r="L40" s="16"/>
      <c r="M40" s="37"/>
      <c r="N40" s="16"/>
      <c r="O40" s="37"/>
      <c r="P40" s="16"/>
      <c r="Q40" s="37"/>
      <c r="R40" s="16"/>
      <c r="S40" s="37"/>
      <c r="T40" s="16"/>
      <c r="U40" s="60"/>
      <c r="V40" s="16"/>
      <c r="W40" s="37"/>
      <c r="X40" s="16"/>
      <c r="Y40" s="37"/>
      <c r="Z40" s="16"/>
      <c r="AA40" s="37"/>
      <c r="AB40" s="16"/>
      <c r="AC40" s="37"/>
      <c r="AD40" s="16"/>
      <c r="AE40" s="60"/>
      <c r="AF40" s="16"/>
      <c r="AG40" s="37"/>
      <c r="AH40" s="16"/>
      <c r="AI40" s="37"/>
      <c r="AJ40" s="16"/>
      <c r="AK40" s="37"/>
      <c r="AL40" s="16"/>
      <c r="AM40" s="37"/>
      <c r="AN40" s="16"/>
      <c r="AO40" s="60"/>
      <c r="AQ40" s="61"/>
    </row>
    <row r="41" spans="1:43">
      <c r="A41" s="14" t="s">
        <v>143</v>
      </c>
      <c r="B41" s="19">
        <v>5.6060011999999997</v>
      </c>
      <c r="C41" s="51">
        <v>9.8072699999999999E-2</v>
      </c>
      <c r="D41" s="19">
        <v>15.334951</v>
      </c>
      <c r="E41" s="51">
        <v>0.1542972</v>
      </c>
      <c r="F41" s="19">
        <v>33.508662999999999</v>
      </c>
      <c r="G41" s="51">
        <v>0.1895637</v>
      </c>
      <c r="H41" s="19">
        <v>33.562224999999998</v>
      </c>
      <c r="I41" s="51">
        <v>0.18679029999999999</v>
      </c>
      <c r="J41" s="19">
        <v>11.987171</v>
      </c>
      <c r="K41" s="38">
        <v>0.1222781</v>
      </c>
      <c r="L41" s="52">
        <v>12.888358999999999</v>
      </c>
      <c r="M41" s="53">
        <v>2.0772908000000001</v>
      </c>
      <c r="N41" s="52">
        <v>22.962268000000002</v>
      </c>
      <c r="O41" s="53">
        <v>1.5543327</v>
      </c>
      <c r="P41" s="52">
        <v>32.824173000000002</v>
      </c>
      <c r="Q41" s="53">
        <v>2.2267687</v>
      </c>
      <c r="R41" s="52">
        <v>23.861322000000001</v>
      </c>
      <c r="S41" s="53">
        <v>1.6216524000000001</v>
      </c>
      <c r="T41" s="52">
        <v>8.8588877000000004</v>
      </c>
      <c r="U41" s="46">
        <v>1.1549589</v>
      </c>
      <c r="V41" s="52">
        <v>8.2015133000000002</v>
      </c>
      <c r="W41" s="53">
        <v>0.56556930000000005</v>
      </c>
      <c r="X41" s="52">
        <v>18.463128000000001</v>
      </c>
      <c r="Y41" s="53">
        <v>0.83060719999999999</v>
      </c>
      <c r="Z41" s="52">
        <v>34.600869000000003</v>
      </c>
      <c r="AA41" s="53">
        <v>0.95094520000000005</v>
      </c>
      <c r="AB41" s="52">
        <v>28.516332999999999</v>
      </c>
      <c r="AC41" s="53">
        <v>0.95414880000000002</v>
      </c>
      <c r="AD41" s="52">
        <v>10.665084999999999</v>
      </c>
      <c r="AE41" s="46">
        <v>0.62191719999999995</v>
      </c>
      <c r="AF41" s="52">
        <v>18.501339999999999</v>
      </c>
      <c r="AG41" s="53">
        <v>0.54365719999999995</v>
      </c>
      <c r="AH41" s="52">
        <v>24.189426000000001</v>
      </c>
      <c r="AI41" s="53">
        <v>0.66503809999999997</v>
      </c>
      <c r="AJ41" s="52">
        <v>31.436078999999999</v>
      </c>
      <c r="AK41" s="53">
        <v>0.70329260000000005</v>
      </c>
      <c r="AL41" s="52">
        <v>19.898589999999999</v>
      </c>
      <c r="AM41" s="53">
        <v>0.57505220000000001</v>
      </c>
      <c r="AN41" s="52">
        <v>5.8923040000000002</v>
      </c>
      <c r="AO41" s="46">
        <v>0.30790600000000001</v>
      </c>
      <c r="AQ41" s="61"/>
    </row>
    <row r="42" spans="1:43">
      <c r="A42" s="270"/>
      <c r="B42" s="277"/>
      <c r="C42" s="276"/>
      <c r="D42" s="280"/>
      <c r="E42" s="281"/>
      <c r="F42" s="280"/>
      <c r="G42" s="281"/>
      <c r="H42" s="280"/>
      <c r="I42" s="281"/>
      <c r="J42" s="280"/>
      <c r="K42" s="278"/>
      <c r="L42" s="277"/>
      <c r="M42" s="276"/>
      <c r="N42" s="280"/>
      <c r="O42" s="281"/>
      <c r="P42" s="280"/>
      <c r="Q42" s="281"/>
      <c r="R42" s="280"/>
      <c r="S42" s="281"/>
      <c r="T42" s="280"/>
      <c r="U42" s="278"/>
      <c r="V42" s="277"/>
      <c r="W42" s="276"/>
      <c r="X42" s="280"/>
      <c r="Y42" s="281"/>
      <c r="Z42" s="280"/>
      <c r="AA42" s="281"/>
      <c r="AB42" s="280"/>
      <c r="AC42" s="281"/>
      <c r="AD42" s="280"/>
      <c r="AE42" s="278"/>
      <c r="AF42" s="277"/>
      <c r="AG42" s="276"/>
      <c r="AH42" s="280"/>
      <c r="AI42" s="281"/>
      <c r="AJ42" s="280"/>
      <c r="AK42" s="281"/>
      <c r="AL42" s="280"/>
      <c r="AM42" s="281"/>
      <c r="AN42" s="280"/>
      <c r="AO42" s="278"/>
      <c r="AQ42" s="61"/>
    </row>
    <row r="43" spans="1:43">
      <c r="A43" s="21" t="s">
        <v>35</v>
      </c>
      <c r="B43" s="7"/>
      <c r="C43" s="7"/>
      <c r="D43" s="7"/>
      <c r="E43" s="7"/>
      <c r="F43" s="7"/>
      <c r="G43" s="7"/>
      <c r="H43" s="7"/>
      <c r="I43" s="7"/>
      <c r="J43" s="7"/>
      <c r="K43" s="13"/>
      <c r="L43" s="7"/>
      <c r="M43" s="7"/>
      <c r="N43" s="7"/>
      <c r="O43" s="7"/>
      <c r="P43" s="7"/>
      <c r="Q43" s="7"/>
      <c r="R43" s="7"/>
      <c r="S43" s="7"/>
      <c r="T43" s="7"/>
      <c r="U43" s="13"/>
      <c r="V43" s="7"/>
      <c r="W43" s="7"/>
      <c r="X43" s="7"/>
      <c r="Y43" s="7"/>
      <c r="Z43" s="7"/>
      <c r="AA43" s="7"/>
      <c r="AB43" s="7"/>
      <c r="AC43" s="7"/>
      <c r="AD43" s="7"/>
      <c r="AE43" s="13"/>
      <c r="AF43" s="7"/>
      <c r="AG43" s="7"/>
      <c r="AH43" s="7"/>
      <c r="AI43" s="7"/>
      <c r="AJ43" s="7"/>
      <c r="AK43" s="7"/>
      <c r="AL43" s="7"/>
      <c r="AM43" s="7"/>
      <c r="AN43" s="7"/>
      <c r="AO43" s="13"/>
      <c r="AQ43" s="61"/>
    </row>
    <row r="44" spans="1:43" ht="12.75" customHeight="1">
      <c r="A44" s="15" t="s">
        <v>252</v>
      </c>
      <c r="B44" s="22">
        <v>3.6206784000000001</v>
      </c>
      <c r="C44" s="43">
        <v>0.3525104</v>
      </c>
      <c r="D44" s="22">
        <v>14.768798</v>
      </c>
      <c r="E44" s="43">
        <v>0.88863300000000001</v>
      </c>
      <c r="F44" s="22">
        <v>38.902597999999998</v>
      </c>
      <c r="G44" s="43">
        <v>1.17052</v>
      </c>
      <c r="H44" s="22">
        <v>34.844669000000003</v>
      </c>
      <c r="I44" s="43">
        <v>1.0447658</v>
      </c>
      <c r="J44" s="22">
        <v>7.8632559999999998</v>
      </c>
      <c r="K44" s="60">
        <v>0.54559630000000003</v>
      </c>
      <c r="L44" s="22" t="s">
        <v>22</v>
      </c>
      <c r="M44" s="43" t="s">
        <v>22</v>
      </c>
      <c r="N44" s="22" t="s">
        <v>22</v>
      </c>
      <c r="O44" s="43" t="s">
        <v>22</v>
      </c>
      <c r="P44" s="22" t="s">
        <v>22</v>
      </c>
      <c r="Q44" s="43" t="s">
        <v>22</v>
      </c>
      <c r="R44" s="22" t="s">
        <v>22</v>
      </c>
      <c r="S44" s="43" t="s">
        <v>22</v>
      </c>
      <c r="T44" s="22" t="s">
        <v>22</v>
      </c>
      <c r="U44" s="60" t="s">
        <v>22</v>
      </c>
      <c r="V44" s="22">
        <v>3.6962937999999999</v>
      </c>
      <c r="W44" s="43">
        <v>1.6082262000000001</v>
      </c>
      <c r="X44" s="22">
        <v>12.200291999999999</v>
      </c>
      <c r="Y44" s="43">
        <v>2.8939946000000001</v>
      </c>
      <c r="Z44" s="22">
        <v>37.607517000000001</v>
      </c>
      <c r="AA44" s="43">
        <v>4.0919391999999997</v>
      </c>
      <c r="AB44" s="22">
        <v>36.215967999999997</v>
      </c>
      <c r="AC44" s="43">
        <v>3.8033256</v>
      </c>
      <c r="AD44" s="22">
        <v>10.279928999999999</v>
      </c>
      <c r="AE44" s="60">
        <v>2.2289935999999999</v>
      </c>
      <c r="AF44" s="22">
        <v>11.978751000000001</v>
      </c>
      <c r="AG44" s="43">
        <v>3.3759408999999998</v>
      </c>
      <c r="AH44" s="22">
        <v>15.732887</v>
      </c>
      <c r="AI44" s="43">
        <v>3.4688368000000001</v>
      </c>
      <c r="AJ44" s="22">
        <v>34.642589000000001</v>
      </c>
      <c r="AK44" s="43">
        <v>5.8213482000000001</v>
      </c>
      <c r="AL44" s="22">
        <v>28.639391</v>
      </c>
      <c r="AM44" s="43">
        <v>4.5990485999999997</v>
      </c>
      <c r="AN44" s="22">
        <v>9.0063823000000003</v>
      </c>
      <c r="AO44" s="60">
        <v>2.7829448000000001</v>
      </c>
      <c r="AQ44" s="61"/>
    </row>
    <row r="45" spans="1:43" ht="12.75" customHeight="1">
      <c r="A45" s="89" t="s">
        <v>82</v>
      </c>
      <c r="B45" s="16">
        <v>24.955798999999999</v>
      </c>
      <c r="C45" s="37">
        <v>0.89368099999999995</v>
      </c>
      <c r="D45" s="16">
        <v>34.295909999999999</v>
      </c>
      <c r="E45" s="37">
        <v>0.91775370000000001</v>
      </c>
      <c r="F45" s="16">
        <v>29.554552000000001</v>
      </c>
      <c r="G45" s="37">
        <v>0.89106750000000001</v>
      </c>
      <c r="H45" s="16">
        <v>9.7036093000000001</v>
      </c>
      <c r="I45" s="37">
        <v>0.68857809999999997</v>
      </c>
      <c r="J45" s="16">
        <v>1.4901302000000001</v>
      </c>
      <c r="K45" s="60">
        <v>0.29653689999999999</v>
      </c>
      <c r="L45" s="16">
        <v>33.062151</v>
      </c>
      <c r="M45" s="37">
        <v>2.2858082999999998</v>
      </c>
      <c r="N45" s="16">
        <v>34.905270999999999</v>
      </c>
      <c r="O45" s="37">
        <v>2.5333830000000002</v>
      </c>
      <c r="P45" s="16">
        <v>26.101478</v>
      </c>
      <c r="Q45" s="37">
        <v>1.8978611000000001</v>
      </c>
      <c r="R45" s="16">
        <v>5.3453496999999999</v>
      </c>
      <c r="S45" s="37">
        <v>1.0608447999999999</v>
      </c>
      <c r="T45" s="16" t="s">
        <v>22</v>
      </c>
      <c r="U45" s="60" t="s">
        <v>22</v>
      </c>
      <c r="V45" s="16" t="s">
        <v>22</v>
      </c>
      <c r="W45" s="37" t="s">
        <v>22</v>
      </c>
      <c r="X45" s="16" t="s">
        <v>22</v>
      </c>
      <c r="Y45" s="37" t="s">
        <v>22</v>
      </c>
      <c r="Z45" s="16" t="s">
        <v>22</v>
      </c>
      <c r="AA45" s="37" t="s">
        <v>22</v>
      </c>
      <c r="AB45" s="16" t="s">
        <v>22</v>
      </c>
      <c r="AC45" s="37" t="s">
        <v>22</v>
      </c>
      <c r="AD45" s="16" t="s">
        <v>22</v>
      </c>
      <c r="AE45" s="60" t="s">
        <v>22</v>
      </c>
      <c r="AF45" s="16" t="s">
        <v>22</v>
      </c>
      <c r="AG45" s="37" t="s">
        <v>22</v>
      </c>
      <c r="AH45" s="16" t="s">
        <v>22</v>
      </c>
      <c r="AI45" s="37" t="s">
        <v>22</v>
      </c>
      <c r="AJ45" s="16" t="s">
        <v>22</v>
      </c>
      <c r="AK45" s="37" t="s">
        <v>22</v>
      </c>
      <c r="AL45" s="16" t="s">
        <v>22</v>
      </c>
      <c r="AM45" s="37" t="s">
        <v>22</v>
      </c>
      <c r="AN45" s="16" t="s">
        <v>22</v>
      </c>
      <c r="AO45" s="60" t="s">
        <v>22</v>
      </c>
      <c r="AQ45" s="61"/>
    </row>
    <row r="46" spans="1:43" ht="12.75" customHeight="1">
      <c r="A46" s="89" t="s">
        <v>83</v>
      </c>
      <c r="B46" s="16">
        <v>3.1804036</v>
      </c>
      <c r="C46" s="37">
        <v>0.38570549999999998</v>
      </c>
      <c r="D46" s="16">
        <v>14.522625</v>
      </c>
      <c r="E46" s="37">
        <v>0.84992710000000005</v>
      </c>
      <c r="F46" s="16">
        <v>38.405168000000003</v>
      </c>
      <c r="G46" s="37">
        <v>1.1325095000000001</v>
      </c>
      <c r="H46" s="16">
        <v>33.692931000000002</v>
      </c>
      <c r="I46" s="37">
        <v>1.0045058</v>
      </c>
      <c r="J46" s="16">
        <v>10.198872</v>
      </c>
      <c r="K46" s="60">
        <v>0.79171979999999997</v>
      </c>
      <c r="L46" s="16">
        <v>5.3875245999999999</v>
      </c>
      <c r="M46" s="37">
        <v>2.1841444000000001</v>
      </c>
      <c r="N46" s="16">
        <v>16.446376999999998</v>
      </c>
      <c r="O46" s="37">
        <v>3.1052751000000001</v>
      </c>
      <c r="P46" s="16">
        <v>32.965673000000002</v>
      </c>
      <c r="Q46" s="37">
        <v>3.8396547000000001</v>
      </c>
      <c r="R46" s="16">
        <v>36.241970000000002</v>
      </c>
      <c r="S46" s="37">
        <v>4.7887459999999997</v>
      </c>
      <c r="T46" s="16">
        <v>8.9584554000000001</v>
      </c>
      <c r="U46" s="60">
        <v>2.3336953999999999</v>
      </c>
      <c r="V46" s="16" t="s">
        <v>22</v>
      </c>
      <c r="W46" s="37" t="s">
        <v>22</v>
      </c>
      <c r="X46" s="16" t="s">
        <v>22</v>
      </c>
      <c r="Y46" s="37" t="s">
        <v>22</v>
      </c>
      <c r="Z46" s="16" t="s">
        <v>22</v>
      </c>
      <c r="AA46" s="37" t="s">
        <v>22</v>
      </c>
      <c r="AB46" s="16" t="s">
        <v>22</v>
      </c>
      <c r="AC46" s="37" t="s">
        <v>22</v>
      </c>
      <c r="AD46" s="16" t="s">
        <v>22</v>
      </c>
      <c r="AE46" s="60" t="s">
        <v>22</v>
      </c>
      <c r="AF46" s="16" t="s">
        <v>22</v>
      </c>
      <c r="AG46" s="37" t="s">
        <v>22</v>
      </c>
      <c r="AH46" s="16" t="s">
        <v>22</v>
      </c>
      <c r="AI46" s="37" t="s">
        <v>22</v>
      </c>
      <c r="AJ46" s="16" t="s">
        <v>22</v>
      </c>
      <c r="AK46" s="37" t="s">
        <v>22</v>
      </c>
      <c r="AL46" s="16" t="s">
        <v>22</v>
      </c>
      <c r="AM46" s="37" t="s">
        <v>22</v>
      </c>
      <c r="AN46" s="16" t="s">
        <v>22</v>
      </c>
      <c r="AO46" s="60" t="s">
        <v>22</v>
      </c>
      <c r="AQ46" s="61"/>
    </row>
    <row r="47" spans="1:43" ht="12.75" customHeight="1">
      <c r="A47" s="94" t="s">
        <v>253</v>
      </c>
      <c r="B47" s="16" t="s">
        <v>36</v>
      </c>
      <c r="C47" s="37" t="s">
        <v>36</v>
      </c>
      <c r="D47" s="16" t="s">
        <v>36</v>
      </c>
      <c r="E47" s="37" t="s">
        <v>36</v>
      </c>
      <c r="F47" s="16" t="s">
        <v>36</v>
      </c>
      <c r="G47" s="37" t="s">
        <v>36</v>
      </c>
      <c r="H47" s="16" t="s">
        <v>36</v>
      </c>
      <c r="I47" s="37" t="s">
        <v>36</v>
      </c>
      <c r="J47" s="16" t="s">
        <v>36</v>
      </c>
      <c r="K47" s="60" t="s">
        <v>36</v>
      </c>
      <c r="L47" s="16" t="s">
        <v>36</v>
      </c>
      <c r="M47" s="37" t="s">
        <v>36</v>
      </c>
      <c r="N47" s="16" t="s">
        <v>36</v>
      </c>
      <c r="O47" s="37" t="s">
        <v>36</v>
      </c>
      <c r="P47" s="16" t="s">
        <v>36</v>
      </c>
      <c r="Q47" s="37" t="s">
        <v>36</v>
      </c>
      <c r="R47" s="16" t="s">
        <v>36</v>
      </c>
      <c r="S47" s="37" t="s">
        <v>36</v>
      </c>
      <c r="T47" s="16" t="s">
        <v>36</v>
      </c>
      <c r="U47" s="60" t="s">
        <v>36</v>
      </c>
      <c r="V47" s="16" t="s">
        <v>36</v>
      </c>
      <c r="W47" s="37" t="s">
        <v>36</v>
      </c>
      <c r="X47" s="16" t="s">
        <v>36</v>
      </c>
      <c r="Y47" s="37" t="s">
        <v>36</v>
      </c>
      <c r="Z47" s="16" t="s">
        <v>36</v>
      </c>
      <c r="AA47" s="37" t="s">
        <v>36</v>
      </c>
      <c r="AB47" s="16" t="s">
        <v>36</v>
      </c>
      <c r="AC47" s="37" t="s">
        <v>36</v>
      </c>
      <c r="AD47" s="16" t="s">
        <v>36</v>
      </c>
      <c r="AE47" s="60" t="s">
        <v>36</v>
      </c>
      <c r="AF47" s="16" t="s">
        <v>36</v>
      </c>
      <c r="AG47" s="37" t="s">
        <v>36</v>
      </c>
      <c r="AH47" s="16" t="s">
        <v>36</v>
      </c>
      <c r="AI47" s="37" t="s">
        <v>36</v>
      </c>
      <c r="AJ47" s="16" t="s">
        <v>36</v>
      </c>
      <c r="AK47" s="37" t="s">
        <v>36</v>
      </c>
      <c r="AL47" s="16" t="s">
        <v>36</v>
      </c>
      <c r="AM47" s="37" t="s">
        <v>36</v>
      </c>
      <c r="AN47" s="16" t="s">
        <v>36</v>
      </c>
      <c r="AO47" s="60" t="s">
        <v>36</v>
      </c>
      <c r="AQ47" s="61"/>
    </row>
    <row r="48" spans="1:43" ht="12.75" customHeight="1">
      <c r="A48" s="92" t="s">
        <v>84</v>
      </c>
      <c r="B48" s="44">
        <v>7.0910988000000001</v>
      </c>
      <c r="C48" s="45">
        <v>0.76632420000000001</v>
      </c>
      <c r="D48" s="44">
        <v>11.819656999999999</v>
      </c>
      <c r="E48" s="45">
        <v>1.1627459</v>
      </c>
      <c r="F48" s="44">
        <v>24.291934000000001</v>
      </c>
      <c r="G48" s="45">
        <v>1.6980865000000001</v>
      </c>
      <c r="H48" s="44">
        <v>38.332962999999999</v>
      </c>
      <c r="I48" s="45">
        <v>1.8473919000000001</v>
      </c>
      <c r="J48" s="44">
        <v>18.464345999999999</v>
      </c>
      <c r="K48" s="63">
        <v>1.3515269000000001</v>
      </c>
      <c r="L48" s="44">
        <v>14.932674</v>
      </c>
      <c r="M48" s="45">
        <v>0.68221980000000004</v>
      </c>
      <c r="N48" s="44">
        <v>17.711862</v>
      </c>
      <c r="O48" s="45">
        <v>0.92780680000000004</v>
      </c>
      <c r="P48" s="44">
        <v>28.780878000000001</v>
      </c>
      <c r="Q48" s="45">
        <v>0.94765719999999998</v>
      </c>
      <c r="R48" s="44">
        <v>28.759512999999998</v>
      </c>
      <c r="S48" s="45">
        <v>0.91343200000000002</v>
      </c>
      <c r="T48" s="44">
        <v>9.8150735999999998</v>
      </c>
      <c r="U48" s="63">
        <v>0.75101300000000004</v>
      </c>
      <c r="V48" s="44">
        <v>3.8655295999999999</v>
      </c>
      <c r="W48" s="45">
        <v>1.8659635000000001</v>
      </c>
      <c r="X48" s="44">
        <v>9.7100109000000003</v>
      </c>
      <c r="Y48" s="45">
        <v>2.2638704000000001</v>
      </c>
      <c r="Z48" s="44">
        <v>26.208321999999999</v>
      </c>
      <c r="AA48" s="45">
        <v>3.4165206000000001</v>
      </c>
      <c r="AB48" s="44">
        <v>37.477401999999998</v>
      </c>
      <c r="AC48" s="45">
        <v>4.023536</v>
      </c>
      <c r="AD48" s="44">
        <v>22.738735999999999</v>
      </c>
      <c r="AE48" s="63">
        <v>3.3942120999999998</v>
      </c>
      <c r="AF48" s="44">
        <v>16.18149</v>
      </c>
      <c r="AG48" s="45">
        <v>1.1788641</v>
      </c>
      <c r="AH48" s="44">
        <v>13.470131</v>
      </c>
      <c r="AI48" s="45">
        <v>1.3330356999999999</v>
      </c>
      <c r="AJ48" s="44">
        <v>24.676120999999998</v>
      </c>
      <c r="AK48" s="45">
        <v>1.8716181999999999</v>
      </c>
      <c r="AL48" s="44">
        <v>30.636579000000001</v>
      </c>
      <c r="AM48" s="45">
        <v>1.7812199</v>
      </c>
      <c r="AN48" s="44">
        <v>15.035679</v>
      </c>
      <c r="AO48" s="63">
        <v>1.2395258</v>
      </c>
      <c r="AQ48" s="61"/>
    </row>
    <row r="49" spans="1:41" ht="63.75" customHeight="1">
      <c r="A49" s="350" t="s">
        <v>254</v>
      </c>
      <c r="B49" s="350"/>
      <c r="C49" s="350"/>
      <c r="D49" s="350"/>
      <c r="E49" s="350"/>
      <c r="F49" s="350"/>
      <c r="G49" s="350"/>
      <c r="H49" s="350"/>
      <c r="I49" s="350"/>
      <c r="J49" s="350"/>
      <c r="K49" s="350"/>
      <c r="L49" s="350"/>
      <c r="M49" s="350"/>
      <c r="N49" s="350"/>
      <c r="O49" s="350"/>
      <c r="P49" s="350"/>
      <c r="Q49" s="350"/>
      <c r="R49" s="350"/>
      <c r="S49" s="350"/>
      <c r="T49" s="350"/>
      <c r="U49" s="350"/>
      <c r="V49" s="350"/>
      <c r="W49" s="350"/>
      <c r="X49" s="350"/>
      <c r="Y49" s="350"/>
      <c r="Z49" s="350"/>
      <c r="AA49" s="350"/>
      <c r="AB49" s="350"/>
      <c r="AC49" s="350"/>
      <c r="AD49" s="350"/>
      <c r="AE49" s="350"/>
      <c r="AF49" s="350"/>
      <c r="AG49" s="350"/>
      <c r="AH49" s="350"/>
      <c r="AI49" s="350"/>
      <c r="AJ49" s="350"/>
      <c r="AK49" s="350"/>
      <c r="AL49" s="350"/>
      <c r="AM49" s="350"/>
      <c r="AN49" s="350"/>
      <c r="AO49" s="350"/>
    </row>
    <row r="50" spans="1:41">
      <c r="A50" s="331" t="s">
        <v>284</v>
      </c>
      <c r="B50" s="331"/>
      <c r="C50" s="331"/>
      <c r="D50" s="331"/>
      <c r="E50" s="331"/>
      <c r="F50" s="331"/>
      <c r="G50" s="331"/>
      <c r="H50" s="331"/>
      <c r="I50" s="331"/>
      <c r="J50" s="331"/>
      <c r="K50" s="331"/>
      <c r="L50" s="331"/>
      <c r="M50" s="331"/>
      <c r="N50" s="331"/>
      <c r="O50" s="331"/>
      <c r="P50" s="331"/>
      <c r="Q50" s="331"/>
      <c r="R50" s="331"/>
      <c r="S50" s="331"/>
      <c r="T50" s="331"/>
      <c r="U50" s="331"/>
      <c r="V50" s="331"/>
      <c r="W50" s="331"/>
      <c r="X50" s="331"/>
      <c r="Y50" s="331"/>
      <c r="Z50" s="331"/>
      <c r="AA50" s="331"/>
      <c r="AB50" s="331"/>
      <c r="AC50" s="331"/>
      <c r="AD50" s="331"/>
      <c r="AE50" s="331"/>
      <c r="AF50" s="331"/>
      <c r="AG50" s="331"/>
      <c r="AH50" s="331"/>
      <c r="AI50" s="331"/>
      <c r="AJ50" s="331"/>
      <c r="AK50" s="331"/>
      <c r="AL50" s="331"/>
      <c r="AM50" s="331"/>
      <c r="AN50" s="331"/>
      <c r="AO50" s="331"/>
    </row>
    <row r="51" spans="1:41" ht="12.75" customHeight="1">
      <c r="A51" s="327" t="s">
        <v>156</v>
      </c>
      <c r="B51" s="327"/>
      <c r="C51" s="327"/>
      <c r="D51" s="327"/>
      <c r="E51" s="327"/>
      <c r="F51" s="327"/>
      <c r="G51" s="327"/>
      <c r="H51" s="327"/>
      <c r="I51" s="327"/>
      <c r="J51" s="327"/>
      <c r="K51" s="327"/>
      <c r="L51" s="327"/>
      <c r="M51" s="327"/>
      <c r="N51" s="327"/>
      <c r="O51" s="327"/>
      <c r="P51" s="327"/>
      <c r="Q51" s="327"/>
      <c r="R51" s="327"/>
      <c r="S51" s="327"/>
      <c r="T51" s="327"/>
      <c r="U51" s="327"/>
      <c r="V51" s="327"/>
      <c r="W51" s="327"/>
      <c r="X51" s="327"/>
      <c r="Y51" s="327"/>
      <c r="Z51" s="327"/>
      <c r="AA51" s="327"/>
      <c r="AB51" s="327"/>
      <c r="AC51" s="327"/>
      <c r="AD51" s="327"/>
      <c r="AE51" s="327"/>
      <c r="AF51" s="327"/>
      <c r="AG51" s="327"/>
      <c r="AH51" s="327"/>
      <c r="AI51" s="327"/>
      <c r="AJ51" s="327"/>
      <c r="AK51" s="327"/>
      <c r="AL51" s="327"/>
      <c r="AM51" s="327"/>
      <c r="AN51" s="327"/>
      <c r="AO51" s="327"/>
    </row>
    <row r="52" spans="1:41" ht="9.75" customHeight="1">
      <c r="A52" s="327"/>
      <c r="B52" s="327"/>
      <c r="C52" s="327"/>
      <c r="D52" s="327"/>
      <c r="E52" s="327"/>
      <c r="F52" s="327"/>
      <c r="G52" s="327"/>
      <c r="H52" s="327"/>
      <c r="I52" s="327"/>
      <c r="J52" s="327"/>
      <c r="K52" s="327"/>
      <c r="L52" s="327"/>
      <c r="M52" s="327"/>
      <c r="N52" s="327"/>
      <c r="O52" s="327"/>
      <c r="P52" s="327"/>
      <c r="Q52" s="327"/>
      <c r="R52" s="327"/>
      <c r="S52" s="327"/>
      <c r="T52" s="327"/>
      <c r="U52" s="327"/>
      <c r="V52" s="327"/>
      <c r="W52" s="327"/>
      <c r="X52" s="327"/>
      <c r="Y52" s="327"/>
      <c r="Z52" s="327"/>
      <c r="AA52" s="327"/>
      <c r="AB52" s="327"/>
      <c r="AC52" s="327"/>
      <c r="AD52" s="327"/>
      <c r="AE52" s="327"/>
      <c r="AF52" s="327"/>
      <c r="AG52" s="327"/>
      <c r="AH52" s="327"/>
      <c r="AI52" s="327"/>
      <c r="AJ52" s="327"/>
      <c r="AK52" s="327"/>
      <c r="AL52" s="327"/>
      <c r="AM52" s="327"/>
      <c r="AN52" s="327"/>
      <c r="AO52" s="327"/>
    </row>
    <row r="53" spans="1:41">
      <c r="A53" s="327"/>
      <c r="B53" s="327"/>
      <c r="C53" s="327"/>
      <c r="D53" s="327"/>
      <c r="E53" s="327"/>
      <c r="F53" s="327"/>
      <c r="G53" s="327"/>
      <c r="H53" s="327"/>
      <c r="I53" s="327"/>
      <c r="J53" s="327"/>
      <c r="K53" s="327"/>
      <c r="L53" s="327"/>
      <c r="M53" s="327"/>
      <c r="N53" s="327"/>
      <c r="O53" s="327"/>
      <c r="P53" s="327"/>
      <c r="Q53" s="327"/>
      <c r="R53" s="327"/>
      <c r="S53" s="327"/>
      <c r="T53" s="327"/>
      <c r="U53" s="327"/>
      <c r="V53" s="327"/>
      <c r="W53" s="327"/>
      <c r="X53" s="327"/>
      <c r="Y53" s="327"/>
      <c r="Z53" s="327"/>
      <c r="AA53" s="327"/>
      <c r="AB53" s="327"/>
      <c r="AC53" s="327"/>
      <c r="AD53" s="327"/>
      <c r="AE53" s="327"/>
      <c r="AF53" s="327"/>
      <c r="AG53" s="327"/>
      <c r="AH53" s="327"/>
      <c r="AI53" s="327"/>
      <c r="AJ53" s="327"/>
      <c r="AK53" s="327"/>
      <c r="AL53" s="327"/>
      <c r="AM53" s="327"/>
      <c r="AN53" s="327"/>
      <c r="AO53" s="327"/>
    </row>
    <row r="54" spans="1:41">
      <c r="A54" s="1" t="s">
        <v>258</v>
      </c>
    </row>
  </sheetData>
  <mergeCells count="28">
    <mergeCell ref="Z8:AA8"/>
    <mergeCell ref="AB8:AC8"/>
    <mergeCell ref="AD8:AE8"/>
    <mergeCell ref="N8:O8"/>
    <mergeCell ref="P8:Q8"/>
    <mergeCell ref="R8:S8"/>
    <mergeCell ref="T8:U8"/>
    <mergeCell ref="B8:C8"/>
    <mergeCell ref="D8:E8"/>
    <mergeCell ref="F8:G8"/>
    <mergeCell ref="H8:I8"/>
    <mergeCell ref="J8:K8"/>
    <mergeCell ref="A2:AO4"/>
    <mergeCell ref="AF7:AO7"/>
    <mergeCell ref="A51:AO53"/>
    <mergeCell ref="L8:M8"/>
    <mergeCell ref="A49:AO49"/>
    <mergeCell ref="A50:AO50"/>
    <mergeCell ref="AL8:AM8"/>
    <mergeCell ref="AN8:AO8"/>
    <mergeCell ref="AF8:AG8"/>
    <mergeCell ref="AH8:AI8"/>
    <mergeCell ref="AJ8:AK8"/>
    <mergeCell ref="V8:W8"/>
    <mergeCell ref="X8:Y8"/>
    <mergeCell ref="B7:K7"/>
    <mergeCell ref="L7:U7"/>
    <mergeCell ref="V7:AE7"/>
  </mergeCells>
  <pageMargins left="0.7" right="0.7" top="0.75" bottom="0.75" header="0.3" footer="0.3"/>
  <pageSetup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AQ54"/>
  <sheetViews>
    <sheetView zoomScaleNormal="100" workbookViewId="0">
      <selection activeCell="B7" sqref="B7:K7"/>
    </sheetView>
  </sheetViews>
  <sheetFormatPr defaultRowHeight="12.75"/>
  <cols>
    <col min="1" max="1" width="16.7109375" style="2" customWidth="1"/>
    <col min="2" max="41" width="5" style="2" customWidth="1"/>
    <col min="42" max="16384" width="9.140625" style="2"/>
  </cols>
  <sheetData>
    <row r="1" spans="1:43">
      <c r="A1" s="1" t="s">
        <v>170</v>
      </c>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row>
    <row r="2" spans="1:43" ht="12.75" customHeight="1">
      <c r="A2" s="332" t="s">
        <v>73</v>
      </c>
      <c r="B2" s="332"/>
      <c r="C2" s="332"/>
      <c r="D2" s="332"/>
      <c r="E2" s="332"/>
      <c r="F2" s="332"/>
      <c r="G2" s="332"/>
      <c r="H2" s="332"/>
      <c r="I2" s="332"/>
      <c r="J2" s="332"/>
      <c r="K2" s="332"/>
      <c r="L2" s="332"/>
      <c r="M2" s="332"/>
      <c r="N2" s="332"/>
      <c r="O2" s="332"/>
      <c r="P2" s="332"/>
      <c r="Q2" s="332"/>
      <c r="R2" s="332"/>
      <c r="S2" s="332"/>
      <c r="T2" s="332"/>
      <c r="U2" s="332"/>
      <c r="V2" s="332"/>
      <c r="W2" s="332"/>
      <c r="X2" s="332"/>
      <c r="Y2" s="332"/>
      <c r="Z2" s="332"/>
      <c r="AA2" s="332"/>
      <c r="AB2" s="332"/>
      <c r="AC2" s="332"/>
      <c r="AD2" s="332"/>
      <c r="AE2" s="332"/>
      <c r="AF2" s="332"/>
      <c r="AG2" s="332"/>
      <c r="AH2" s="332"/>
      <c r="AI2" s="332"/>
      <c r="AJ2" s="332"/>
      <c r="AK2" s="332"/>
      <c r="AL2" s="332"/>
      <c r="AM2" s="332"/>
      <c r="AN2" s="332"/>
      <c r="AO2" s="332"/>
    </row>
    <row r="3" spans="1:43">
      <c r="A3" s="332"/>
      <c r="B3" s="332"/>
      <c r="C3" s="332"/>
      <c r="D3" s="332"/>
      <c r="E3" s="332"/>
      <c r="F3" s="332"/>
      <c r="G3" s="332"/>
      <c r="H3" s="332"/>
      <c r="I3" s="332"/>
      <c r="J3" s="332"/>
      <c r="K3" s="332"/>
      <c r="L3" s="332"/>
      <c r="M3" s="332"/>
      <c r="N3" s="332"/>
      <c r="O3" s="332"/>
      <c r="P3" s="332"/>
      <c r="Q3" s="332"/>
      <c r="R3" s="332"/>
      <c r="S3" s="332"/>
      <c r="T3" s="332"/>
      <c r="U3" s="332"/>
      <c r="V3" s="332"/>
      <c r="W3" s="332"/>
      <c r="X3" s="332"/>
      <c r="Y3" s="332"/>
      <c r="Z3" s="332"/>
      <c r="AA3" s="332"/>
      <c r="AB3" s="332"/>
      <c r="AC3" s="332"/>
      <c r="AD3" s="332"/>
      <c r="AE3" s="332"/>
      <c r="AF3" s="332"/>
      <c r="AG3" s="332"/>
      <c r="AH3" s="332"/>
      <c r="AI3" s="332"/>
      <c r="AJ3" s="332"/>
      <c r="AK3" s="332"/>
      <c r="AL3" s="332"/>
      <c r="AM3" s="332"/>
      <c r="AN3" s="332"/>
      <c r="AO3" s="332"/>
    </row>
    <row r="4" spans="1:43">
      <c r="A4" s="332"/>
      <c r="B4" s="332"/>
      <c r="C4" s="332"/>
      <c r="D4" s="332"/>
      <c r="E4" s="332"/>
      <c r="F4" s="332"/>
      <c r="G4" s="332"/>
      <c r="H4" s="332"/>
      <c r="I4" s="332"/>
      <c r="J4" s="332"/>
      <c r="K4" s="332"/>
      <c r="L4" s="332"/>
      <c r="M4" s="332"/>
      <c r="N4" s="332"/>
      <c r="O4" s="332"/>
      <c r="P4" s="332"/>
      <c r="Q4" s="332"/>
      <c r="R4" s="332"/>
      <c r="S4" s="332"/>
      <c r="T4" s="332"/>
      <c r="U4" s="332"/>
      <c r="V4" s="332"/>
      <c r="W4" s="332"/>
      <c r="X4" s="332"/>
      <c r="Y4" s="332"/>
      <c r="Z4" s="332"/>
      <c r="AA4" s="332"/>
      <c r="AB4" s="332"/>
      <c r="AC4" s="332"/>
      <c r="AD4" s="332"/>
      <c r="AE4" s="332"/>
      <c r="AF4" s="332"/>
      <c r="AG4" s="332"/>
      <c r="AH4" s="332"/>
      <c r="AI4" s="332"/>
      <c r="AJ4" s="332"/>
      <c r="AK4" s="332"/>
      <c r="AL4" s="332"/>
      <c r="AM4" s="332"/>
      <c r="AN4" s="332"/>
      <c r="AO4" s="332"/>
    </row>
    <row r="5" spans="1:43">
      <c r="A5" s="28"/>
      <c r="B5" s="28"/>
      <c r="C5" s="28"/>
      <c r="D5" s="28"/>
      <c r="E5" s="28"/>
      <c r="F5" s="28"/>
      <c r="G5" s="28"/>
      <c r="H5" s="28"/>
      <c r="I5" s="28"/>
      <c r="J5" s="28"/>
      <c r="K5" s="28"/>
      <c r="L5" s="28"/>
      <c r="M5" s="28"/>
      <c r="N5" s="28"/>
      <c r="O5" s="28"/>
      <c r="P5" s="28"/>
      <c r="Q5" s="28"/>
      <c r="R5" s="28"/>
      <c r="S5" s="28"/>
      <c r="T5" s="28"/>
      <c r="U5" s="28"/>
      <c r="V5" s="28"/>
      <c r="W5" s="28"/>
      <c r="X5" s="28"/>
      <c r="Y5" s="28"/>
      <c r="Z5" s="28"/>
      <c r="AA5" s="28"/>
      <c r="AB5" s="28"/>
      <c r="AC5" s="28"/>
      <c r="AD5" s="28"/>
      <c r="AE5" s="28"/>
      <c r="AF5" s="28"/>
      <c r="AG5" s="28"/>
      <c r="AH5" s="28"/>
      <c r="AI5" s="28"/>
      <c r="AJ5" s="28"/>
      <c r="AK5" s="28"/>
      <c r="AL5" s="28"/>
      <c r="AM5" s="28"/>
      <c r="AN5" s="28"/>
      <c r="AO5" s="28"/>
    </row>
    <row r="6" spans="1:43" customFormat="1" ht="24.75" customHeight="1"/>
    <row r="7" spans="1:43" s="11" customFormat="1" ht="24.75" customHeight="1">
      <c r="A7" s="83"/>
      <c r="B7" s="341" t="s">
        <v>152</v>
      </c>
      <c r="C7" s="425"/>
      <c r="D7" s="425"/>
      <c r="E7" s="425"/>
      <c r="F7" s="425"/>
      <c r="G7" s="425"/>
      <c r="H7" s="425"/>
      <c r="I7" s="425"/>
      <c r="J7" s="425"/>
      <c r="K7" s="342"/>
      <c r="L7" s="341" t="s">
        <v>153</v>
      </c>
      <c r="M7" s="425"/>
      <c r="N7" s="425"/>
      <c r="O7" s="425"/>
      <c r="P7" s="425"/>
      <c r="Q7" s="425"/>
      <c r="R7" s="425"/>
      <c r="S7" s="425"/>
      <c r="T7" s="425"/>
      <c r="U7" s="342"/>
      <c r="V7" s="426" t="s">
        <v>154</v>
      </c>
      <c r="W7" s="426"/>
      <c r="X7" s="426"/>
      <c r="Y7" s="426"/>
      <c r="Z7" s="426"/>
      <c r="AA7" s="426"/>
      <c r="AB7" s="426"/>
      <c r="AC7" s="426"/>
      <c r="AD7" s="426"/>
      <c r="AE7" s="426"/>
      <c r="AF7" s="426" t="s">
        <v>155</v>
      </c>
      <c r="AG7" s="426"/>
      <c r="AH7" s="426"/>
      <c r="AI7" s="426"/>
      <c r="AJ7" s="426"/>
      <c r="AK7" s="426"/>
      <c r="AL7" s="426"/>
      <c r="AM7" s="426"/>
      <c r="AN7" s="426"/>
      <c r="AO7" s="426"/>
    </row>
    <row r="8" spans="1:43" ht="48.75" customHeight="1">
      <c r="A8"/>
      <c r="B8" s="341" t="s">
        <v>240</v>
      </c>
      <c r="C8" s="342"/>
      <c r="D8" s="341" t="s">
        <v>48</v>
      </c>
      <c r="E8" s="342"/>
      <c r="F8" s="341" t="s">
        <v>49</v>
      </c>
      <c r="G8" s="342"/>
      <c r="H8" s="341" t="s">
        <v>50</v>
      </c>
      <c r="I8" s="342"/>
      <c r="J8" s="341" t="s">
        <v>51</v>
      </c>
      <c r="K8" s="342"/>
      <c r="L8" s="341" t="s">
        <v>240</v>
      </c>
      <c r="M8" s="342"/>
      <c r="N8" s="341" t="s">
        <v>48</v>
      </c>
      <c r="O8" s="342"/>
      <c r="P8" s="341" t="s">
        <v>49</v>
      </c>
      <c r="Q8" s="342"/>
      <c r="R8" s="341" t="s">
        <v>50</v>
      </c>
      <c r="S8" s="342"/>
      <c r="T8" s="341" t="s">
        <v>51</v>
      </c>
      <c r="U8" s="342"/>
      <c r="V8" s="341" t="s">
        <v>240</v>
      </c>
      <c r="W8" s="342"/>
      <c r="X8" s="341" t="s">
        <v>48</v>
      </c>
      <c r="Y8" s="342"/>
      <c r="Z8" s="341" t="s">
        <v>49</v>
      </c>
      <c r="AA8" s="342"/>
      <c r="AB8" s="341" t="s">
        <v>50</v>
      </c>
      <c r="AC8" s="342"/>
      <c r="AD8" s="341" t="s">
        <v>51</v>
      </c>
      <c r="AE8" s="342"/>
      <c r="AF8" s="341" t="s">
        <v>240</v>
      </c>
      <c r="AG8" s="342"/>
      <c r="AH8" s="341" t="s">
        <v>48</v>
      </c>
      <c r="AI8" s="342"/>
      <c r="AJ8" s="341" t="s">
        <v>49</v>
      </c>
      <c r="AK8" s="342"/>
      <c r="AL8" s="341" t="s">
        <v>50</v>
      </c>
      <c r="AM8" s="342"/>
      <c r="AN8" s="341" t="s">
        <v>51</v>
      </c>
      <c r="AO8" s="342"/>
    </row>
    <row r="9" spans="1:43" s="11" customFormat="1" ht="20.25" customHeight="1">
      <c r="A9" s="8"/>
      <c r="B9" s="56" t="s">
        <v>52</v>
      </c>
      <c r="C9" s="57" t="s">
        <v>39</v>
      </c>
      <c r="D9" s="56" t="s">
        <v>52</v>
      </c>
      <c r="E9" s="57" t="s">
        <v>39</v>
      </c>
      <c r="F9" s="56" t="s">
        <v>52</v>
      </c>
      <c r="G9" s="57" t="s">
        <v>39</v>
      </c>
      <c r="H9" s="56" t="s">
        <v>52</v>
      </c>
      <c r="I9" s="57" t="s">
        <v>39</v>
      </c>
      <c r="J9" s="56" t="s">
        <v>52</v>
      </c>
      <c r="K9" s="57" t="s">
        <v>39</v>
      </c>
      <c r="L9" s="56" t="s">
        <v>52</v>
      </c>
      <c r="M9" s="57" t="s">
        <v>39</v>
      </c>
      <c r="N9" s="56" t="s">
        <v>52</v>
      </c>
      <c r="O9" s="57" t="s">
        <v>39</v>
      </c>
      <c r="P9" s="56" t="s">
        <v>52</v>
      </c>
      <c r="Q9" s="57" t="s">
        <v>39</v>
      </c>
      <c r="R9" s="56" t="s">
        <v>52</v>
      </c>
      <c r="S9" s="57" t="s">
        <v>39</v>
      </c>
      <c r="T9" s="56" t="s">
        <v>52</v>
      </c>
      <c r="U9" s="57" t="s">
        <v>39</v>
      </c>
      <c r="V9" s="56" t="s">
        <v>52</v>
      </c>
      <c r="W9" s="57" t="s">
        <v>39</v>
      </c>
      <c r="X9" s="56" t="s">
        <v>52</v>
      </c>
      <c r="Y9" s="57" t="s">
        <v>39</v>
      </c>
      <c r="Z9" s="56" t="s">
        <v>52</v>
      </c>
      <c r="AA9" s="57" t="s">
        <v>39</v>
      </c>
      <c r="AB9" s="56" t="s">
        <v>52</v>
      </c>
      <c r="AC9" s="57" t="s">
        <v>39</v>
      </c>
      <c r="AD9" s="56" t="s">
        <v>52</v>
      </c>
      <c r="AE9" s="57" t="s">
        <v>39</v>
      </c>
      <c r="AF9" s="56" t="s">
        <v>52</v>
      </c>
      <c r="AG9" s="57" t="s">
        <v>39</v>
      </c>
      <c r="AH9" s="56" t="s">
        <v>52</v>
      </c>
      <c r="AI9" s="57" t="s">
        <v>39</v>
      </c>
      <c r="AJ9" s="56" t="s">
        <v>52</v>
      </c>
      <c r="AK9" s="57" t="s">
        <v>39</v>
      </c>
      <c r="AL9" s="56" t="s">
        <v>52</v>
      </c>
      <c r="AM9" s="57" t="s">
        <v>39</v>
      </c>
      <c r="AN9" s="56" t="s">
        <v>52</v>
      </c>
      <c r="AO9" s="57" t="s">
        <v>39</v>
      </c>
    </row>
    <row r="10" spans="1:43">
      <c r="A10" s="12" t="s">
        <v>75</v>
      </c>
      <c r="B10" s="35"/>
      <c r="C10" s="35"/>
      <c r="D10" s="35"/>
      <c r="E10" s="35"/>
      <c r="F10" s="35"/>
      <c r="G10" s="35"/>
      <c r="H10" s="35"/>
      <c r="I10" s="35"/>
      <c r="J10" s="35"/>
      <c r="K10" s="66"/>
      <c r="L10" s="35"/>
      <c r="M10" s="35"/>
      <c r="N10" s="35"/>
      <c r="O10" s="35"/>
      <c r="P10" s="35"/>
      <c r="Q10" s="35"/>
      <c r="R10" s="35"/>
      <c r="S10" s="35"/>
      <c r="T10" s="35"/>
      <c r="U10" s="59"/>
      <c r="V10" s="35"/>
      <c r="W10" s="35"/>
      <c r="X10" s="35"/>
      <c r="Y10" s="35"/>
      <c r="Z10" s="35"/>
      <c r="AA10" s="35"/>
      <c r="AB10" s="35"/>
      <c r="AC10" s="35"/>
      <c r="AD10" s="35"/>
      <c r="AE10" s="59"/>
      <c r="AF10" s="35"/>
      <c r="AG10" s="35"/>
      <c r="AH10" s="35"/>
      <c r="AI10" s="35"/>
      <c r="AJ10" s="35"/>
      <c r="AK10" s="35"/>
      <c r="AL10" s="35"/>
      <c r="AM10" s="35"/>
      <c r="AN10" s="35"/>
      <c r="AO10" s="59"/>
    </row>
    <row r="11" spans="1:43">
      <c r="A11" s="15" t="s">
        <v>10</v>
      </c>
      <c r="B11" s="19">
        <v>6.0567042000000004</v>
      </c>
      <c r="C11" s="37">
        <v>0.45497520000000002</v>
      </c>
      <c r="D11" s="16">
        <v>8.7331196000000002</v>
      </c>
      <c r="E11" s="37">
        <v>0.62748550000000003</v>
      </c>
      <c r="F11" s="16">
        <v>29.839278</v>
      </c>
      <c r="G11" s="37">
        <v>1.032057</v>
      </c>
      <c r="H11" s="16">
        <v>34.336486000000001</v>
      </c>
      <c r="I11" s="37">
        <v>1.2456402</v>
      </c>
      <c r="J11" s="16">
        <v>6.7952035999999998</v>
      </c>
      <c r="K11" s="60">
        <v>0.67514719999999995</v>
      </c>
      <c r="L11" s="16">
        <v>5.9389862000000004</v>
      </c>
      <c r="M11" s="37">
        <v>1.922134</v>
      </c>
      <c r="N11" s="16">
        <v>9.9111294000000001</v>
      </c>
      <c r="O11" s="37">
        <v>3.1474761</v>
      </c>
      <c r="P11" s="16">
        <v>34.350394999999999</v>
      </c>
      <c r="Q11" s="37">
        <v>5.0179197999999996</v>
      </c>
      <c r="R11" s="16">
        <v>35.197941999999998</v>
      </c>
      <c r="S11" s="37">
        <v>5.6989856999999997</v>
      </c>
      <c r="T11" s="16" t="s">
        <v>22</v>
      </c>
      <c r="U11" s="60" t="s">
        <v>22</v>
      </c>
      <c r="V11" s="16">
        <v>7.4762788000000002</v>
      </c>
      <c r="W11" s="37">
        <v>1.0314705</v>
      </c>
      <c r="X11" s="16">
        <v>7.9428038000000001</v>
      </c>
      <c r="Y11" s="37">
        <v>1.3721700999999999</v>
      </c>
      <c r="Z11" s="16">
        <v>30.193297999999999</v>
      </c>
      <c r="AA11" s="37">
        <v>2.5757732999999998</v>
      </c>
      <c r="AB11" s="16">
        <v>32.610221000000003</v>
      </c>
      <c r="AC11" s="37">
        <v>2.4727931000000001</v>
      </c>
      <c r="AD11" s="16">
        <v>8.2017729999999993</v>
      </c>
      <c r="AE11" s="60">
        <v>1.2991189999999999</v>
      </c>
      <c r="AF11" s="16">
        <v>15.97532</v>
      </c>
      <c r="AG11" s="37">
        <v>1.6264114999999999</v>
      </c>
      <c r="AH11" s="16">
        <v>13.779439999999999</v>
      </c>
      <c r="AI11" s="37">
        <v>1.8263668</v>
      </c>
      <c r="AJ11" s="16">
        <v>25.622432</v>
      </c>
      <c r="AK11" s="37">
        <v>2.1442763</v>
      </c>
      <c r="AL11" s="16">
        <v>22.101434000000001</v>
      </c>
      <c r="AM11" s="37">
        <v>1.999746</v>
      </c>
      <c r="AN11" s="16">
        <v>2.9642013999999999</v>
      </c>
      <c r="AO11" s="60">
        <v>0.89495740000000001</v>
      </c>
      <c r="AQ11" s="61"/>
    </row>
    <row r="12" spans="1:43" ht="12.75" customHeight="1">
      <c r="A12" s="15" t="s">
        <v>11</v>
      </c>
      <c r="B12" s="16">
        <v>12.061168</v>
      </c>
      <c r="C12" s="37">
        <v>0.56208979999999997</v>
      </c>
      <c r="D12" s="16">
        <v>9.0482220000000009</v>
      </c>
      <c r="E12" s="37">
        <v>0.59131330000000004</v>
      </c>
      <c r="F12" s="16">
        <v>32.371585000000003</v>
      </c>
      <c r="G12" s="37">
        <v>0.96412710000000001</v>
      </c>
      <c r="H12" s="16">
        <v>30.822756999999999</v>
      </c>
      <c r="I12" s="37">
        <v>0.92670090000000005</v>
      </c>
      <c r="J12" s="16">
        <v>4.7751343000000004</v>
      </c>
      <c r="K12" s="60">
        <v>0.45027489999999998</v>
      </c>
      <c r="L12" s="16" t="s">
        <v>22</v>
      </c>
      <c r="M12" s="37" t="s">
        <v>22</v>
      </c>
      <c r="N12" s="16" t="s">
        <v>22</v>
      </c>
      <c r="O12" s="37" t="s">
        <v>22</v>
      </c>
      <c r="P12" s="16" t="s">
        <v>22</v>
      </c>
      <c r="Q12" s="37" t="s">
        <v>22</v>
      </c>
      <c r="R12" s="16" t="s">
        <v>22</v>
      </c>
      <c r="S12" s="37" t="s">
        <v>22</v>
      </c>
      <c r="T12" s="16" t="s">
        <v>22</v>
      </c>
      <c r="U12" s="60" t="s">
        <v>22</v>
      </c>
      <c r="V12" s="16">
        <v>7.2869564000000002</v>
      </c>
      <c r="W12" s="37">
        <v>2.3183391000000002</v>
      </c>
      <c r="X12" s="16">
        <v>11.336447</v>
      </c>
      <c r="Y12" s="37">
        <v>2.9424643000000001</v>
      </c>
      <c r="Z12" s="16">
        <v>28.668218</v>
      </c>
      <c r="AA12" s="37">
        <v>4.9740812999999999</v>
      </c>
      <c r="AB12" s="16">
        <v>35.793847</v>
      </c>
      <c r="AC12" s="37">
        <v>4.5547889000000001</v>
      </c>
      <c r="AD12" s="16">
        <v>7.5106044000000001</v>
      </c>
      <c r="AE12" s="60">
        <v>2.8076191000000001</v>
      </c>
      <c r="AF12" s="16">
        <v>30.621331000000001</v>
      </c>
      <c r="AG12" s="37">
        <v>2.1173608000000002</v>
      </c>
      <c r="AH12" s="16">
        <v>15.157997</v>
      </c>
      <c r="AI12" s="37">
        <v>1.9876828</v>
      </c>
      <c r="AJ12" s="16">
        <v>24.508972</v>
      </c>
      <c r="AK12" s="37">
        <v>2.0333622999999998</v>
      </c>
      <c r="AL12" s="16">
        <v>12.422957</v>
      </c>
      <c r="AM12" s="37">
        <v>1.6275557</v>
      </c>
      <c r="AN12" s="16">
        <v>1.1049408000000001</v>
      </c>
      <c r="AO12" s="60">
        <v>0.75182329999999997</v>
      </c>
      <c r="AQ12" s="61"/>
    </row>
    <row r="13" spans="1:43">
      <c r="A13" s="15" t="s">
        <v>12</v>
      </c>
      <c r="B13" s="16">
        <v>8.6173300000000008</v>
      </c>
      <c r="C13" s="37">
        <v>0.34980689999999998</v>
      </c>
      <c r="D13" s="16">
        <v>13.420857</v>
      </c>
      <c r="E13" s="37">
        <v>0.50736079999999995</v>
      </c>
      <c r="F13" s="16">
        <v>31.182779</v>
      </c>
      <c r="G13" s="37">
        <v>0.86148029999999998</v>
      </c>
      <c r="H13" s="16">
        <v>32.203201999999997</v>
      </c>
      <c r="I13" s="37">
        <v>0.67624340000000005</v>
      </c>
      <c r="J13" s="16">
        <v>8.1019553000000002</v>
      </c>
      <c r="K13" s="60">
        <v>0.56710850000000002</v>
      </c>
      <c r="L13" s="16">
        <v>6.4034322000000001</v>
      </c>
      <c r="M13" s="37">
        <v>0.94847499999999996</v>
      </c>
      <c r="N13" s="16">
        <v>15.175405</v>
      </c>
      <c r="O13" s="37">
        <v>1.5937606</v>
      </c>
      <c r="P13" s="16">
        <v>31.430015000000001</v>
      </c>
      <c r="Q13" s="37">
        <v>2.3278671000000002</v>
      </c>
      <c r="R13" s="16">
        <v>31.973614000000001</v>
      </c>
      <c r="S13" s="37">
        <v>2.1606196999999998</v>
      </c>
      <c r="T13" s="16">
        <v>7.8627286999999999</v>
      </c>
      <c r="U13" s="60">
        <v>1.3967502999999999</v>
      </c>
      <c r="V13" s="16">
        <v>10.123059</v>
      </c>
      <c r="W13" s="37">
        <v>1.2554668</v>
      </c>
      <c r="X13" s="16">
        <v>16.711874999999999</v>
      </c>
      <c r="Y13" s="37">
        <v>1.6540043</v>
      </c>
      <c r="Z13" s="16">
        <v>30.036380999999999</v>
      </c>
      <c r="AA13" s="37">
        <v>2.0818422000000001</v>
      </c>
      <c r="AB13" s="16">
        <v>27.108749</v>
      </c>
      <c r="AC13" s="37">
        <v>2.0570498000000002</v>
      </c>
      <c r="AD13" s="16">
        <v>6.4549355000000004</v>
      </c>
      <c r="AE13" s="60">
        <v>1.2741194</v>
      </c>
      <c r="AF13" s="16">
        <v>19.057093999999999</v>
      </c>
      <c r="AG13" s="37">
        <v>1.0312119</v>
      </c>
      <c r="AH13" s="16">
        <v>19.860222</v>
      </c>
      <c r="AI13" s="37">
        <v>1.2608775999999999</v>
      </c>
      <c r="AJ13" s="16">
        <v>26.636296999999999</v>
      </c>
      <c r="AK13" s="37">
        <v>1.3642437999999999</v>
      </c>
      <c r="AL13" s="16">
        <v>20.315887</v>
      </c>
      <c r="AM13" s="37">
        <v>1.3521129999999999</v>
      </c>
      <c r="AN13" s="16">
        <v>3.7160446</v>
      </c>
      <c r="AO13" s="60">
        <v>0.56864289999999995</v>
      </c>
      <c r="AQ13" s="61"/>
    </row>
    <row r="14" spans="1:43">
      <c r="A14" s="89" t="s">
        <v>76</v>
      </c>
      <c r="B14" s="16">
        <v>25.143197000000001</v>
      </c>
      <c r="C14" s="37">
        <v>1.4914734000000001</v>
      </c>
      <c r="D14" s="16">
        <v>27.337177000000001</v>
      </c>
      <c r="E14" s="37">
        <v>1.3647917000000001</v>
      </c>
      <c r="F14" s="16">
        <v>25.701775000000001</v>
      </c>
      <c r="G14" s="37">
        <v>1.2195627</v>
      </c>
      <c r="H14" s="16">
        <v>12.333439</v>
      </c>
      <c r="I14" s="37">
        <v>1.3827332000000001</v>
      </c>
      <c r="J14" s="16">
        <v>2.0272283</v>
      </c>
      <c r="K14" s="60">
        <v>0.57390419999999998</v>
      </c>
      <c r="L14" s="16" t="s">
        <v>22</v>
      </c>
      <c r="M14" s="37" t="s">
        <v>22</v>
      </c>
      <c r="N14" s="16" t="s">
        <v>22</v>
      </c>
      <c r="O14" s="37" t="s">
        <v>22</v>
      </c>
      <c r="P14" s="16" t="s">
        <v>22</v>
      </c>
      <c r="Q14" s="37" t="s">
        <v>22</v>
      </c>
      <c r="R14" s="16" t="s">
        <v>22</v>
      </c>
      <c r="S14" s="37" t="s">
        <v>22</v>
      </c>
      <c r="T14" s="16" t="s">
        <v>22</v>
      </c>
      <c r="U14" s="60" t="s">
        <v>22</v>
      </c>
      <c r="V14" s="16" t="s">
        <v>22</v>
      </c>
      <c r="W14" s="37" t="s">
        <v>22</v>
      </c>
      <c r="X14" s="16" t="s">
        <v>22</v>
      </c>
      <c r="Y14" s="37" t="s">
        <v>22</v>
      </c>
      <c r="Z14" s="16" t="s">
        <v>22</v>
      </c>
      <c r="AA14" s="37" t="s">
        <v>22</v>
      </c>
      <c r="AB14" s="16" t="s">
        <v>22</v>
      </c>
      <c r="AC14" s="37" t="s">
        <v>22</v>
      </c>
      <c r="AD14" s="16" t="s">
        <v>22</v>
      </c>
      <c r="AE14" s="60" t="s">
        <v>22</v>
      </c>
      <c r="AF14" s="16" t="s">
        <v>22</v>
      </c>
      <c r="AG14" s="37" t="s">
        <v>22</v>
      </c>
      <c r="AH14" s="16" t="s">
        <v>22</v>
      </c>
      <c r="AI14" s="37" t="s">
        <v>22</v>
      </c>
      <c r="AJ14" s="16" t="s">
        <v>22</v>
      </c>
      <c r="AK14" s="37" t="s">
        <v>22</v>
      </c>
      <c r="AL14" s="16" t="s">
        <v>22</v>
      </c>
      <c r="AM14" s="37" t="s">
        <v>22</v>
      </c>
      <c r="AN14" s="16" t="s">
        <v>22</v>
      </c>
      <c r="AO14" s="60" t="s">
        <v>22</v>
      </c>
      <c r="AQ14" s="61"/>
    </row>
    <row r="15" spans="1:43">
      <c r="A15" s="15" t="s">
        <v>13</v>
      </c>
      <c r="B15" s="16">
        <v>12.296676</v>
      </c>
      <c r="C15" s="37">
        <v>0.58135300000000001</v>
      </c>
      <c r="D15" s="16">
        <v>12.911617</v>
      </c>
      <c r="E15" s="37">
        <v>0.92748750000000002</v>
      </c>
      <c r="F15" s="16">
        <v>29.201028999999998</v>
      </c>
      <c r="G15" s="37">
        <v>1.3524138999999999</v>
      </c>
      <c r="H15" s="16">
        <v>26.979896</v>
      </c>
      <c r="I15" s="37">
        <v>1.1094930999999999</v>
      </c>
      <c r="J15" s="16">
        <v>6.6449151999999998</v>
      </c>
      <c r="K15" s="60">
        <v>0.66105130000000001</v>
      </c>
      <c r="L15" s="16" t="s">
        <v>22</v>
      </c>
      <c r="M15" s="37" t="s">
        <v>22</v>
      </c>
      <c r="N15" s="16" t="s">
        <v>22</v>
      </c>
      <c r="O15" s="37" t="s">
        <v>22</v>
      </c>
      <c r="P15" s="16" t="s">
        <v>22</v>
      </c>
      <c r="Q15" s="37" t="s">
        <v>22</v>
      </c>
      <c r="R15" s="16" t="s">
        <v>22</v>
      </c>
      <c r="S15" s="37" t="s">
        <v>22</v>
      </c>
      <c r="T15" s="16" t="s">
        <v>22</v>
      </c>
      <c r="U15" s="60" t="s">
        <v>22</v>
      </c>
      <c r="V15" s="16" t="s">
        <v>22</v>
      </c>
      <c r="W15" s="37" t="s">
        <v>22</v>
      </c>
      <c r="X15" s="16" t="s">
        <v>22</v>
      </c>
      <c r="Y15" s="37" t="s">
        <v>22</v>
      </c>
      <c r="Z15" s="16" t="s">
        <v>22</v>
      </c>
      <c r="AA15" s="37" t="s">
        <v>22</v>
      </c>
      <c r="AB15" s="16" t="s">
        <v>22</v>
      </c>
      <c r="AC15" s="37" t="s">
        <v>22</v>
      </c>
      <c r="AD15" s="16" t="s">
        <v>22</v>
      </c>
      <c r="AE15" s="60" t="s">
        <v>22</v>
      </c>
      <c r="AF15" s="16" t="s">
        <v>22</v>
      </c>
      <c r="AG15" s="37" t="s">
        <v>22</v>
      </c>
      <c r="AH15" s="16" t="s">
        <v>22</v>
      </c>
      <c r="AI15" s="37" t="s">
        <v>22</v>
      </c>
      <c r="AJ15" s="16" t="s">
        <v>22</v>
      </c>
      <c r="AK15" s="37" t="s">
        <v>22</v>
      </c>
      <c r="AL15" s="16" t="s">
        <v>22</v>
      </c>
      <c r="AM15" s="37" t="s">
        <v>22</v>
      </c>
      <c r="AN15" s="16" t="s">
        <v>22</v>
      </c>
      <c r="AO15" s="60" t="s">
        <v>22</v>
      </c>
      <c r="AQ15" s="61"/>
    </row>
    <row r="16" spans="1:43">
      <c r="A16" s="15" t="s">
        <v>14</v>
      </c>
      <c r="B16" s="16">
        <v>5.6691859999999998</v>
      </c>
      <c r="C16" s="37">
        <v>0.28842709999999999</v>
      </c>
      <c r="D16" s="16">
        <v>13.56119</v>
      </c>
      <c r="E16" s="37">
        <v>0.56601190000000001</v>
      </c>
      <c r="F16" s="16">
        <v>33.967869</v>
      </c>
      <c r="G16" s="37">
        <v>0.83955590000000002</v>
      </c>
      <c r="H16" s="16">
        <v>34.403151999999999</v>
      </c>
      <c r="I16" s="37">
        <v>0.84657950000000004</v>
      </c>
      <c r="J16" s="16">
        <v>6.7858790000000004</v>
      </c>
      <c r="K16" s="60">
        <v>0.45776440000000002</v>
      </c>
      <c r="L16" s="16" t="s">
        <v>22</v>
      </c>
      <c r="M16" s="37" t="s">
        <v>22</v>
      </c>
      <c r="N16" s="16" t="s">
        <v>22</v>
      </c>
      <c r="O16" s="37" t="s">
        <v>22</v>
      </c>
      <c r="P16" s="16" t="s">
        <v>22</v>
      </c>
      <c r="Q16" s="37" t="s">
        <v>22</v>
      </c>
      <c r="R16" s="16" t="s">
        <v>22</v>
      </c>
      <c r="S16" s="37" t="s">
        <v>22</v>
      </c>
      <c r="T16" s="16" t="s">
        <v>22</v>
      </c>
      <c r="U16" s="60" t="s">
        <v>22</v>
      </c>
      <c r="V16" s="16" t="s">
        <v>22</v>
      </c>
      <c r="W16" s="37" t="s">
        <v>22</v>
      </c>
      <c r="X16" s="16" t="s">
        <v>22</v>
      </c>
      <c r="Y16" s="37" t="s">
        <v>22</v>
      </c>
      <c r="Z16" s="16" t="s">
        <v>22</v>
      </c>
      <c r="AA16" s="37" t="s">
        <v>22</v>
      </c>
      <c r="AB16" s="16" t="s">
        <v>22</v>
      </c>
      <c r="AC16" s="37" t="s">
        <v>22</v>
      </c>
      <c r="AD16" s="16" t="s">
        <v>22</v>
      </c>
      <c r="AE16" s="60" t="s">
        <v>22</v>
      </c>
      <c r="AF16" s="16">
        <v>25.942533999999998</v>
      </c>
      <c r="AG16" s="37">
        <v>1.1008362</v>
      </c>
      <c r="AH16" s="16">
        <v>17.809550999999999</v>
      </c>
      <c r="AI16" s="37">
        <v>1.5438670999999999</v>
      </c>
      <c r="AJ16" s="16">
        <v>24.822859000000001</v>
      </c>
      <c r="AK16" s="37">
        <v>1.5299795</v>
      </c>
      <c r="AL16" s="16">
        <v>14.902687</v>
      </c>
      <c r="AM16" s="37">
        <v>1.3070858999999999</v>
      </c>
      <c r="AN16" s="16">
        <v>2.6752167</v>
      </c>
      <c r="AO16" s="60">
        <v>0.63096339999999995</v>
      </c>
      <c r="AQ16" s="61"/>
    </row>
    <row r="17" spans="1:43">
      <c r="A17" s="15" t="s">
        <v>32</v>
      </c>
      <c r="B17" s="16">
        <v>8.4046123999999995</v>
      </c>
      <c r="C17" s="37">
        <v>0.5156058</v>
      </c>
      <c r="D17" s="16">
        <v>14.931683</v>
      </c>
      <c r="E17" s="37">
        <v>0.92797130000000005</v>
      </c>
      <c r="F17" s="16">
        <v>34.931483999999998</v>
      </c>
      <c r="G17" s="37">
        <v>1.1923923999999999</v>
      </c>
      <c r="H17" s="16">
        <v>30.927212999999998</v>
      </c>
      <c r="I17" s="37">
        <v>1.0172728</v>
      </c>
      <c r="J17" s="16">
        <v>6.1500618999999999</v>
      </c>
      <c r="K17" s="60">
        <v>0.57454919999999998</v>
      </c>
      <c r="L17" s="16" t="s">
        <v>22</v>
      </c>
      <c r="M17" s="37" t="s">
        <v>22</v>
      </c>
      <c r="N17" s="16" t="s">
        <v>22</v>
      </c>
      <c r="O17" s="37" t="s">
        <v>22</v>
      </c>
      <c r="P17" s="16" t="s">
        <v>22</v>
      </c>
      <c r="Q17" s="37" t="s">
        <v>22</v>
      </c>
      <c r="R17" s="16" t="s">
        <v>22</v>
      </c>
      <c r="S17" s="37" t="s">
        <v>22</v>
      </c>
      <c r="T17" s="16" t="s">
        <v>22</v>
      </c>
      <c r="U17" s="60" t="s">
        <v>22</v>
      </c>
      <c r="V17" s="16">
        <v>13.588293</v>
      </c>
      <c r="W17" s="37">
        <v>2.7219744000000001</v>
      </c>
      <c r="X17" s="16">
        <v>14.884741999999999</v>
      </c>
      <c r="Y17" s="37">
        <v>3.0397899000000002</v>
      </c>
      <c r="Z17" s="16">
        <v>34.581764999999997</v>
      </c>
      <c r="AA17" s="37">
        <v>3.7144946999999999</v>
      </c>
      <c r="AB17" s="16">
        <v>26.761123999999999</v>
      </c>
      <c r="AC17" s="37">
        <v>3.5999899000000002</v>
      </c>
      <c r="AD17" s="16">
        <v>4.6236553999999996</v>
      </c>
      <c r="AE17" s="60">
        <v>2.0387328</v>
      </c>
      <c r="AF17" s="16">
        <v>23.459755999999999</v>
      </c>
      <c r="AG17" s="37">
        <v>2.2609053000000001</v>
      </c>
      <c r="AH17" s="16">
        <v>18.429576000000001</v>
      </c>
      <c r="AI17" s="37">
        <v>2.6275938000000001</v>
      </c>
      <c r="AJ17" s="16">
        <v>28.420605999999999</v>
      </c>
      <c r="AK17" s="37">
        <v>3.1753833</v>
      </c>
      <c r="AL17" s="16">
        <v>20.235661</v>
      </c>
      <c r="AM17" s="37">
        <v>2.6048236999999999</v>
      </c>
      <c r="AN17" s="16">
        <v>3.1159184</v>
      </c>
      <c r="AO17" s="60">
        <v>1.2300068</v>
      </c>
      <c r="AQ17" s="61"/>
    </row>
    <row r="18" spans="1:43">
      <c r="A18" s="15" t="s">
        <v>15</v>
      </c>
      <c r="B18" s="16">
        <v>11.713181000000001</v>
      </c>
      <c r="C18" s="37">
        <v>0.40137830000000002</v>
      </c>
      <c r="D18" s="16">
        <v>13.258542</v>
      </c>
      <c r="E18" s="37">
        <v>0.60224149999999999</v>
      </c>
      <c r="F18" s="16">
        <v>30.282063999999998</v>
      </c>
      <c r="G18" s="37">
        <v>0.75691010000000003</v>
      </c>
      <c r="H18" s="16">
        <v>25.265087000000001</v>
      </c>
      <c r="I18" s="37">
        <v>0.59776010000000002</v>
      </c>
      <c r="J18" s="16">
        <v>4.7691737999999999</v>
      </c>
      <c r="K18" s="60">
        <v>0.47525699999999999</v>
      </c>
      <c r="L18" s="16" t="s">
        <v>22</v>
      </c>
      <c r="M18" s="37" t="s">
        <v>22</v>
      </c>
      <c r="N18" s="16" t="s">
        <v>22</v>
      </c>
      <c r="O18" s="37" t="s">
        <v>22</v>
      </c>
      <c r="P18" s="16" t="s">
        <v>22</v>
      </c>
      <c r="Q18" s="37" t="s">
        <v>22</v>
      </c>
      <c r="R18" s="16" t="s">
        <v>22</v>
      </c>
      <c r="S18" s="37" t="s">
        <v>22</v>
      </c>
      <c r="T18" s="16" t="s">
        <v>22</v>
      </c>
      <c r="U18" s="60" t="s">
        <v>22</v>
      </c>
      <c r="V18" s="16">
        <v>22.353486</v>
      </c>
      <c r="W18" s="37">
        <v>1.4696802</v>
      </c>
      <c r="X18" s="16">
        <v>18.543831999999998</v>
      </c>
      <c r="Y18" s="37">
        <v>1.5920768000000001</v>
      </c>
      <c r="Z18" s="16">
        <v>23.594414</v>
      </c>
      <c r="AA18" s="37">
        <v>1.9530546</v>
      </c>
      <c r="AB18" s="16">
        <v>10.998466000000001</v>
      </c>
      <c r="AC18" s="37">
        <v>1.5105649000000001</v>
      </c>
      <c r="AD18" s="16">
        <v>1.4104502000000001</v>
      </c>
      <c r="AE18" s="60">
        <v>0.61334820000000001</v>
      </c>
      <c r="AF18" s="16" t="s">
        <v>22</v>
      </c>
      <c r="AG18" s="37" t="s">
        <v>22</v>
      </c>
      <c r="AH18" s="16" t="s">
        <v>22</v>
      </c>
      <c r="AI18" s="37" t="s">
        <v>22</v>
      </c>
      <c r="AJ18" s="16" t="s">
        <v>22</v>
      </c>
      <c r="AK18" s="37" t="s">
        <v>22</v>
      </c>
      <c r="AL18" s="16" t="s">
        <v>22</v>
      </c>
      <c r="AM18" s="37" t="s">
        <v>22</v>
      </c>
      <c r="AN18" s="16" t="s">
        <v>22</v>
      </c>
      <c r="AO18" s="60" t="s">
        <v>22</v>
      </c>
      <c r="AQ18" s="61"/>
    </row>
    <row r="19" spans="1:43">
      <c r="A19" s="15" t="s">
        <v>16</v>
      </c>
      <c r="B19" s="16">
        <v>7.0056710000000004</v>
      </c>
      <c r="C19" s="37">
        <v>0.35405110000000001</v>
      </c>
      <c r="D19" s="16">
        <v>10.908208999999999</v>
      </c>
      <c r="E19" s="37">
        <v>0.51210599999999995</v>
      </c>
      <c r="F19" s="16">
        <v>29.396215000000002</v>
      </c>
      <c r="G19" s="37">
        <v>0.85613919999999999</v>
      </c>
      <c r="H19" s="16">
        <v>34.237009</v>
      </c>
      <c r="I19" s="37">
        <v>0.72567910000000002</v>
      </c>
      <c r="J19" s="16">
        <v>8.6221052</v>
      </c>
      <c r="K19" s="60">
        <v>0.60963009999999995</v>
      </c>
      <c r="L19" s="16" t="s">
        <v>22</v>
      </c>
      <c r="M19" s="37" t="s">
        <v>22</v>
      </c>
      <c r="N19" s="16" t="s">
        <v>22</v>
      </c>
      <c r="O19" s="37" t="s">
        <v>22</v>
      </c>
      <c r="P19" s="16" t="s">
        <v>22</v>
      </c>
      <c r="Q19" s="37" t="s">
        <v>22</v>
      </c>
      <c r="R19" s="16" t="s">
        <v>22</v>
      </c>
      <c r="S19" s="37" t="s">
        <v>22</v>
      </c>
      <c r="T19" s="16" t="s">
        <v>22</v>
      </c>
      <c r="U19" s="60" t="s">
        <v>22</v>
      </c>
      <c r="V19" s="16" t="s">
        <v>22</v>
      </c>
      <c r="W19" s="37" t="s">
        <v>22</v>
      </c>
      <c r="X19" s="16" t="s">
        <v>22</v>
      </c>
      <c r="Y19" s="37" t="s">
        <v>22</v>
      </c>
      <c r="Z19" s="16" t="s">
        <v>22</v>
      </c>
      <c r="AA19" s="37" t="s">
        <v>22</v>
      </c>
      <c r="AB19" s="16" t="s">
        <v>22</v>
      </c>
      <c r="AC19" s="37" t="s">
        <v>22</v>
      </c>
      <c r="AD19" s="16" t="s">
        <v>22</v>
      </c>
      <c r="AE19" s="60" t="s">
        <v>22</v>
      </c>
      <c r="AF19" s="16" t="s">
        <v>22</v>
      </c>
      <c r="AG19" s="37" t="s">
        <v>22</v>
      </c>
      <c r="AH19" s="16" t="s">
        <v>22</v>
      </c>
      <c r="AI19" s="37" t="s">
        <v>22</v>
      </c>
      <c r="AJ19" s="16" t="s">
        <v>22</v>
      </c>
      <c r="AK19" s="37" t="s">
        <v>22</v>
      </c>
      <c r="AL19" s="16" t="s">
        <v>22</v>
      </c>
      <c r="AM19" s="37" t="s">
        <v>22</v>
      </c>
      <c r="AN19" s="16" t="s">
        <v>22</v>
      </c>
      <c r="AO19" s="60" t="s">
        <v>22</v>
      </c>
      <c r="AQ19" s="61"/>
    </row>
    <row r="20" spans="1:43">
      <c r="A20" s="15" t="s">
        <v>31</v>
      </c>
      <c r="B20" s="16">
        <v>10.78206</v>
      </c>
      <c r="C20" s="37">
        <v>0.39774929999999997</v>
      </c>
      <c r="D20" s="16">
        <v>14.865988</v>
      </c>
      <c r="E20" s="37">
        <v>0.63645529999999995</v>
      </c>
      <c r="F20" s="16">
        <v>32.115412999999997</v>
      </c>
      <c r="G20" s="37">
        <v>0.90255609999999997</v>
      </c>
      <c r="H20" s="16">
        <v>31.382033</v>
      </c>
      <c r="I20" s="37">
        <v>0.84867309999999996</v>
      </c>
      <c r="J20" s="16">
        <v>6.3930346</v>
      </c>
      <c r="K20" s="60">
        <v>0.44492300000000001</v>
      </c>
      <c r="L20" s="16" t="s">
        <v>22</v>
      </c>
      <c r="M20" s="37" t="s">
        <v>22</v>
      </c>
      <c r="N20" s="16" t="s">
        <v>22</v>
      </c>
      <c r="O20" s="37" t="s">
        <v>22</v>
      </c>
      <c r="P20" s="16" t="s">
        <v>22</v>
      </c>
      <c r="Q20" s="37" t="s">
        <v>22</v>
      </c>
      <c r="R20" s="16" t="s">
        <v>22</v>
      </c>
      <c r="S20" s="37" t="s">
        <v>22</v>
      </c>
      <c r="T20" s="16" t="s">
        <v>22</v>
      </c>
      <c r="U20" s="60" t="s">
        <v>22</v>
      </c>
      <c r="V20" s="16" t="s">
        <v>22</v>
      </c>
      <c r="W20" s="37" t="s">
        <v>22</v>
      </c>
      <c r="X20" s="16" t="s">
        <v>22</v>
      </c>
      <c r="Y20" s="37" t="s">
        <v>22</v>
      </c>
      <c r="Z20" s="16" t="s">
        <v>22</v>
      </c>
      <c r="AA20" s="37" t="s">
        <v>22</v>
      </c>
      <c r="AB20" s="16" t="s">
        <v>22</v>
      </c>
      <c r="AC20" s="37" t="s">
        <v>22</v>
      </c>
      <c r="AD20" s="16" t="s">
        <v>22</v>
      </c>
      <c r="AE20" s="60" t="s">
        <v>22</v>
      </c>
      <c r="AF20" s="16">
        <v>31.217787000000001</v>
      </c>
      <c r="AG20" s="37">
        <v>3.3707783</v>
      </c>
      <c r="AH20" s="16">
        <v>25.061782000000001</v>
      </c>
      <c r="AI20" s="37">
        <v>3.6680994</v>
      </c>
      <c r="AJ20" s="16">
        <v>20.612556999999999</v>
      </c>
      <c r="AK20" s="37">
        <v>3.6308082000000002</v>
      </c>
      <c r="AL20" s="16">
        <v>9.7910722999999997</v>
      </c>
      <c r="AM20" s="37">
        <v>2.4766012000000002</v>
      </c>
      <c r="AN20" s="16" t="s">
        <v>22</v>
      </c>
      <c r="AO20" s="60" t="s">
        <v>22</v>
      </c>
      <c r="AQ20" s="61"/>
    </row>
    <row r="21" spans="1:43">
      <c r="A21" s="15" t="s">
        <v>17</v>
      </c>
      <c r="B21" s="16" t="s">
        <v>36</v>
      </c>
      <c r="C21" s="37" t="s">
        <v>36</v>
      </c>
      <c r="D21" s="16" t="s">
        <v>36</v>
      </c>
      <c r="E21" s="37" t="s">
        <v>36</v>
      </c>
      <c r="F21" s="16" t="s">
        <v>36</v>
      </c>
      <c r="G21" s="37" t="s">
        <v>36</v>
      </c>
      <c r="H21" s="16" t="s">
        <v>36</v>
      </c>
      <c r="I21" s="37" t="s">
        <v>36</v>
      </c>
      <c r="J21" s="16" t="s">
        <v>36</v>
      </c>
      <c r="K21" s="60" t="s">
        <v>36</v>
      </c>
      <c r="L21" s="16" t="s">
        <v>36</v>
      </c>
      <c r="M21" s="37" t="s">
        <v>36</v>
      </c>
      <c r="N21" s="16" t="s">
        <v>36</v>
      </c>
      <c r="O21" s="37" t="s">
        <v>36</v>
      </c>
      <c r="P21" s="16" t="s">
        <v>36</v>
      </c>
      <c r="Q21" s="37" t="s">
        <v>36</v>
      </c>
      <c r="R21" s="16" t="s">
        <v>36</v>
      </c>
      <c r="S21" s="37" t="s">
        <v>36</v>
      </c>
      <c r="T21" s="16" t="s">
        <v>36</v>
      </c>
      <c r="U21" s="60" t="s">
        <v>36</v>
      </c>
      <c r="V21" s="16" t="s">
        <v>36</v>
      </c>
      <c r="W21" s="37" t="s">
        <v>36</v>
      </c>
      <c r="X21" s="16" t="s">
        <v>36</v>
      </c>
      <c r="Y21" s="37" t="s">
        <v>36</v>
      </c>
      <c r="Z21" s="16" t="s">
        <v>36</v>
      </c>
      <c r="AA21" s="37" t="s">
        <v>36</v>
      </c>
      <c r="AB21" s="16" t="s">
        <v>36</v>
      </c>
      <c r="AC21" s="37" t="s">
        <v>36</v>
      </c>
      <c r="AD21" s="16" t="s">
        <v>36</v>
      </c>
      <c r="AE21" s="60" t="s">
        <v>36</v>
      </c>
      <c r="AF21" s="16" t="s">
        <v>36</v>
      </c>
      <c r="AG21" s="37" t="s">
        <v>36</v>
      </c>
      <c r="AH21" s="16" t="s">
        <v>36</v>
      </c>
      <c r="AI21" s="37" t="s">
        <v>36</v>
      </c>
      <c r="AJ21" s="16" t="s">
        <v>36</v>
      </c>
      <c r="AK21" s="37" t="s">
        <v>36</v>
      </c>
      <c r="AL21" s="16" t="s">
        <v>36</v>
      </c>
      <c r="AM21" s="37" t="s">
        <v>36</v>
      </c>
      <c r="AN21" s="16" t="s">
        <v>36</v>
      </c>
      <c r="AO21" s="60" t="s">
        <v>36</v>
      </c>
      <c r="AQ21" s="61"/>
    </row>
    <row r="22" spans="1:43">
      <c r="A22" s="15" t="s">
        <v>18</v>
      </c>
      <c r="B22" s="16">
        <v>10.058332</v>
      </c>
      <c r="C22" s="37">
        <v>0.57859389999999999</v>
      </c>
      <c r="D22" s="16">
        <v>12.917063000000001</v>
      </c>
      <c r="E22" s="37">
        <v>0.76232860000000002</v>
      </c>
      <c r="F22" s="16">
        <v>31.281946000000001</v>
      </c>
      <c r="G22" s="37">
        <v>0.85751040000000001</v>
      </c>
      <c r="H22" s="16">
        <v>32.349319000000001</v>
      </c>
      <c r="I22" s="37">
        <v>1.0219228</v>
      </c>
      <c r="J22" s="16">
        <v>7.8426603999999998</v>
      </c>
      <c r="K22" s="60">
        <v>0.65540310000000002</v>
      </c>
      <c r="L22" s="16" t="s">
        <v>22</v>
      </c>
      <c r="M22" s="37" t="s">
        <v>22</v>
      </c>
      <c r="N22" s="16" t="s">
        <v>22</v>
      </c>
      <c r="O22" s="37" t="s">
        <v>22</v>
      </c>
      <c r="P22" s="16" t="s">
        <v>22</v>
      </c>
      <c r="Q22" s="37" t="s">
        <v>22</v>
      </c>
      <c r="R22" s="16" t="s">
        <v>22</v>
      </c>
      <c r="S22" s="37" t="s">
        <v>22</v>
      </c>
      <c r="T22" s="16" t="s">
        <v>22</v>
      </c>
      <c r="U22" s="60" t="s">
        <v>22</v>
      </c>
      <c r="V22" s="16" t="s">
        <v>22</v>
      </c>
      <c r="W22" s="37" t="s">
        <v>22</v>
      </c>
      <c r="X22" s="16" t="s">
        <v>22</v>
      </c>
      <c r="Y22" s="37" t="s">
        <v>22</v>
      </c>
      <c r="Z22" s="16" t="s">
        <v>22</v>
      </c>
      <c r="AA22" s="37" t="s">
        <v>22</v>
      </c>
      <c r="AB22" s="16" t="s">
        <v>22</v>
      </c>
      <c r="AC22" s="37" t="s">
        <v>22</v>
      </c>
      <c r="AD22" s="16" t="s">
        <v>22</v>
      </c>
      <c r="AE22" s="60" t="s">
        <v>22</v>
      </c>
      <c r="AF22" s="16">
        <v>23.509651999999999</v>
      </c>
      <c r="AG22" s="37">
        <v>2.5391634999999999</v>
      </c>
      <c r="AH22" s="16">
        <v>26.397583000000001</v>
      </c>
      <c r="AI22" s="37">
        <v>2.9646216000000001</v>
      </c>
      <c r="AJ22" s="16">
        <v>26.304525999999999</v>
      </c>
      <c r="AK22" s="37">
        <v>2.6618331999999998</v>
      </c>
      <c r="AL22" s="16">
        <v>11.307679</v>
      </c>
      <c r="AM22" s="37">
        <v>1.9285308999999999</v>
      </c>
      <c r="AN22" s="16">
        <v>1.2820829</v>
      </c>
      <c r="AO22" s="60">
        <v>0.61430600000000002</v>
      </c>
      <c r="AQ22" s="61"/>
    </row>
    <row r="23" spans="1:43">
      <c r="A23" s="89" t="s">
        <v>77</v>
      </c>
      <c r="B23" s="16">
        <v>20.477900000000002</v>
      </c>
      <c r="C23" s="37">
        <v>0.73107869999999997</v>
      </c>
      <c r="D23" s="16">
        <v>21.929403000000001</v>
      </c>
      <c r="E23" s="37">
        <v>1.0449999000000001</v>
      </c>
      <c r="F23" s="16">
        <v>26.129335000000001</v>
      </c>
      <c r="G23" s="37">
        <v>0.92398309999999995</v>
      </c>
      <c r="H23" s="16">
        <v>11.900240999999999</v>
      </c>
      <c r="I23" s="37">
        <v>0.66367620000000005</v>
      </c>
      <c r="J23" s="16">
        <v>2.5866250000000002</v>
      </c>
      <c r="K23" s="60">
        <v>0.38777230000000001</v>
      </c>
      <c r="L23" s="16" t="s">
        <v>22</v>
      </c>
      <c r="M23" s="37" t="s">
        <v>22</v>
      </c>
      <c r="N23" s="16" t="s">
        <v>22</v>
      </c>
      <c r="O23" s="37" t="s">
        <v>22</v>
      </c>
      <c r="P23" s="16" t="s">
        <v>22</v>
      </c>
      <c r="Q23" s="37" t="s">
        <v>22</v>
      </c>
      <c r="R23" s="16" t="s">
        <v>22</v>
      </c>
      <c r="S23" s="37" t="s">
        <v>22</v>
      </c>
      <c r="T23" s="16" t="s">
        <v>22</v>
      </c>
      <c r="U23" s="60" t="s">
        <v>22</v>
      </c>
      <c r="V23" s="16">
        <v>19.217867999999999</v>
      </c>
      <c r="W23" s="37">
        <v>3.2661967000000001</v>
      </c>
      <c r="X23" s="16">
        <v>24.865832999999999</v>
      </c>
      <c r="Y23" s="37">
        <v>4.1973035000000003</v>
      </c>
      <c r="Z23" s="16">
        <v>25.877124999999999</v>
      </c>
      <c r="AA23" s="37">
        <v>3.9373638999999998</v>
      </c>
      <c r="AB23" s="16">
        <v>12.632504000000001</v>
      </c>
      <c r="AC23" s="37">
        <v>3.0811727000000002</v>
      </c>
      <c r="AD23" s="16">
        <v>3.7487113000000001</v>
      </c>
      <c r="AE23" s="60">
        <v>1.9483851999999999</v>
      </c>
      <c r="AF23" s="16">
        <v>20.177899</v>
      </c>
      <c r="AG23" s="37">
        <v>3.1539725000000001</v>
      </c>
      <c r="AH23" s="16">
        <v>30.626401000000001</v>
      </c>
      <c r="AI23" s="37">
        <v>4.5540807000000001</v>
      </c>
      <c r="AJ23" s="16">
        <v>19.828241999999999</v>
      </c>
      <c r="AK23" s="37">
        <v>4.4405219999999996</v>
      </c>
      <c r="AL23" s="16">
        <v>6.2931999999999997</v>
      </c>
      <c r="AM23" s="37">
        <v>2.2625777</v>
      </c>
      <c r="AN23" s="16" t="s">
        <v>22</v>
      </c>
      <c r="AO23" s="60" t="s">
        <v>22</v>
      </c>
      <c r="AQ23" s="61"/>
    </row>
    <row r="24" spans="1:43">
      <c r="A24" s="15" t="s">
        <v>19</v>
      </c>
      <c r="B24" s="16">
        <v>15.049951</v>
      </c>
      <c r="C24" s="37">
        <v>0.55863669999999999</v>
      </c>
      <c r="D24" s="16">
        <v>12.855522000000001</v>
      </c>
      <c r="E24" s="37">
        <v>0.8101834</v>
      </c>
      <c r="F24" s="16">
        <v>29.719175</v>
      </c>
      <c r="G24" s="37">
        <v>1.0568887</v>
      </c>
      <c r="H24" s="16">
        <v>21.900072999999999</v>
      </c>
      <c r="I24" s="37">
        <v>0.88021050000000001</v>
      </c>
      <c r="J24" s="16">
        <v>3.1416141</v>
      </c>
      <c r="K24" s="60">
        <v>0.33990179999999998</v>
      </c>
      <c r="L24" s="16" t="s">
        <v>22</v>
      </c>
      <c r="M24" s="37" t="s">
        <v>22</v>
      </c>
      <c r="N24" s="16" t="s">
        <v>22</v>
      </c>
      <c r="O24" s="37" t="s">
        <v>22</v>
      </c>
      <c r="P24" s="16" t="s">
        <v>22</v>
      </c>
      <c r="Q24" s="37" t="s">
        <v>22</v>
      </c>
      <c r="R24" s="16" t="s">
        <v>22</v>
      </c>
      <c r="S24" s="37" t="s">
        <v>22</v>
      </c>
      <c r="T24" s="16" t="s">
        <v>22</v>
      </c>
      <c r="U24" s="60" t="s">
        <v>22</v>
      </c>
      <c r="V24" s="16">
        <v>7.8893241999999999</v>
      </c>
      <c r="W24" s="37">
        <v>1.2149679</v>
      </c>
      <c r="X24" s="16">
        <v>12.401535000000001</v>
      </c>
      <c r="Y24" s="37">
        <v>1.7305758</v>
      </c>
      <c r="Z24" s="16">
        <v>32.410750999999998</v>
      </c>
      <c r="AA24" s="37">
        <v>2.6448539000000002</v>
      </c>
      <c r="AB24" s="16">
        <v>28.973165999999999</v>
      </c>
      <c r="AC24" s="37">
        <v>2.7403645999999999</v>
      </c>
      <c r="AD24" s="16">
        <v>3.8178795000000001</v>
      </c>
      <c r="AE24" s="60">
        <v>1.0026031</v>
      </c>
      <c r="AF24" s="16">
        <v>20.319800000000001</v>
      </c>
      <c r="AG24" s="37">
        <v>2.039504</v>
      </c>
      <c r="AH24" s="16">
        <v>11.110173</v>
      </c>
      <c r="AI24" s="37">
        <v>2.0460307000000002</v>
      </c>
      <c r="AJ24" s="16">
        <v>26.774910999999999</v>
      </c>
      <c r="AK24" s="37">
        <v>2.7653604000000001</v>
      </c>
      <c r="AL24" s="16">
        <v>17.690842</v>
      </c>
      <c r="AM24" s="37">
        <v>2.2842245999999999</v>
      </c>
      <c r="AN24" s="16">
        <v>2.5658641000000002</v>
      </c>
      <c r="AO24" s="60">
        <v>0.93708340000000001</v>
      </c>
      <c r="AQ24" s="61"/>
    </row>
    <row r="25" spans="1:43">
      <c r="A25" s="89" t="s">
        <v>78</v>
      </c>
      <c r="B25" s="16">
        <v>14.389239</v>
      </c>
      <c r="C25" s="37">
        <v>0.49208069999999998</v>
      </c>
      <c r="D25" s="16">
        <v>16.725061</v>
      </c>
      <c r="E25" s="37">
        <v>0.90519870000000002</v>
      </c>
      <c r="F25" s="16">
        <v>25.218153000000001</v>
      </c>
      <c r="G25" s="37">
        <v>0.95703649999999996</v>
      </c>
      <c r="H25" s="16">
        <v>22.710687</v>
      </c>
      <c r="I25" s="37">
        <v>0.77556829999999999</v>
      </c>
      <c r="J25" s="16">
        <v>7.3197960999999996</v>
      </c>
      <c r="K25" s="60">
        <v>0.50622489999999998</v>
      </c>
      <c r="L25" s="16">
        <v>17.121510000000001</v>
      </c>
      <c r="M25" s="37">
        <v>1.9451105</v>
      </c>
      <c r="N25" s="16">
        <v>26.240831</v>
      </c>
      <c r="O25" s="37">
        <v>2.8153177</v>
      </c>
      <c r="P25" s="16">
        <v>25.00066</v>
      </c>
      <c r="Q25" s="37">
        <v>3.2146142000000002</v>
      </c>
      <c r="R25" s="16">
        <v>15.977605000000001</v>
      </c>
      <c r="S25" s="37">
        <v>2.3387810999999998</v>
      </c>
      <c r="T25" s="16">
        <v>4.3486246</v>
      </c>
      <c r="U25" s="60">
        <v>1.4471544000000001</v>
      </c>
      <c r="V25" s="16">
        <v>17.614398999999999</v>
      </c>
      <c r="W25" s="37">
        <v>2.2772386999999998</v>
      </c>
      <c r="X25" s="16">
        <v>31.393422000000001</v>
      </c>
      <c r="Y25" s="37">
        <v>3.3123955999999999</v>
      </c>
      <c r="Z25" s="16">
        <v>22.136218</v>
      </c>
      <c r="AA25" s="37">
        <v>3.4896994000000001</v>
      </c>
      <c r="AB25" s="16">
        <v>11.410767999999999</v>
      </c>
      <c r="AC25" s="37">
        <v>2.6122236999999999</v>
      </c>
      <c r="AD25" s="16">
        <v>2.0898851000000001</v>
      </c>
      <c r="AE25" s="60">
        <v>1.2114374000000001</v>
      </c>
      <c r="AF25" s="16">
        <v>14.708167</v>
      </c>
      <c r="AG25" s="37">
        <v>1.265236</v>
      </c>
      <c r="AH25" s="16">
        <v>21.584714000000002</v>
      </c>
      <c r="AI25" s="37">
        <v>1.7345775000000001</v>
      </c>
      <c r="AJ25" s="16">
        <v>25.405864000000001</v>
      </c>
      <c r="AK25" s="37">
        <v>1.8213767000000001</v>
      </c>
      <c r="AL25" s="16">
        <v>18.435531999999998</v>
      </c>
      <c r="AM25" s="37">
        <v>1.8751241000000001</v>
      </c>
      <c r="AN25" s="16">
        <v>5.8140178999999996</v>
      </c>
      <c r="AO25" s="60">
        <v>1.1326411000000001</v>
      </c>
      <c r="AQ25" s="61"/>
    </row>
    <row r="26" spans="1:43">
      <c r="A26" s="15" t="s">
        <v>20</v>
      </c>
      <c r="B26" s="16" t="s">
        <v>36</v>
      </c>
      <c r="C26" s="37" t="s">
        <v>36</v>
      </c>
      <c r="D26" s="16" t="s">
        <v>36</v>
      </c>
      <c r="E26" s="37" t="s">
        <v>36</v>
      </c>
      <c r="F26" s="16" t="s">
        <v>36</v>
      </c>
      <c r="G26" s="37" t="s">
        <v>36</v>
      </c>
      <c r="H26" s="16" t="s">
        <v>36</v>
      </c>
      <c r="I26" s="37" t="s">
        <v>36</v>
      </c>
      <c r="J26" s="16" t="s">
        <v>36</v>
      </c>
      <c r="K26" s="60" t="s">
        <v>36</v>
      </c>
      <c r="L26" s="16" t="s">
        <v>36</v>
      </c>
      <c r="M26" s="37" t="s">
        <v>36</v>
      </c>
      <c r="N26" s="16" t="s">
        <v>36</v>
      </c>
      <c r="O26" s="37" t="s">
        <v>36</v>
      </c>
      <c r="P26" s="16" t="s">
        <v>36</v>
      </c>
      <c r="Q26" s="37" t="s">
        <v>36</v>
      </c>
      <c r="R26" s="16" t="s">
        <v>36</v>
      </c>
      <c r="S26" s="37" t="s">
        <v>36</v>
      </c>
      <c r="T26" s="16" t="s">
        <v>36</v>
      </c>
      <c r="U26" s="60" t="s">
        <v>36</v>
      </c>
      <c r="V26" s="16" t="s">
        <v>36</v>
      </c>
      <c r="W26" s="37" t="s">
        <v>36</v>
      </c>
      <c r="X26" s="16" t="s">
        <v>36</v>
      </c>
      <c r="Y26" s="37" t="s">
        <v>36</v>
      </c>
      <c r="Z26" s="16" t="s">
        <v>36</v>
      </c>
      <c r="AA26" s="37" t="s">
        <v>36</v>
      </c>
      <c r="AB26" s="16" t="s">
        <v>36</v>
      </c>
      <c r="AC26" s="37" t="s">
        <v>36</v>
      </c>
      <c r="AD26" s="16" t="s">
        <v>36</v>
      </c>
      <c r="AE26" s="60" t="s">
        <v>36</v>
      </c>
      <c r="AF26" s="16" t="s">
        <v>36</v>
      </c>
      <c r="AG26" s="37" t="s">
        <v>36</v>
      </c>
      <c r="AH26" s="16" t="s">
        <v>36</v>
      </c>
      <c r="AI26" s="37" t="s">
        <v>36</v>
      </c>
      <c r="AJ26" s="16" t="s">
        <v>36</v>
      </c>
      <c r="AK26" s="37" t="s">
        <v>36</v>
      </c>
      <c r="AL26" s="16" t="s">
        <v>36</v>
      </c>
      <c r="AM26" s="37" t="s">
        <v>36</v>
      </c>
      <c r="AN26" s="16" t="s">
        <v>36</v>
      </c>
      <c r="AO26" s="60" t="s">
        <v>36</v>
      </c>
      <c r="AQ26" s="61"/>
    </row>
    <row r="27" spans="1:43">
      <c r="A27" s="15" t="s">
        <v>21</v>
      </c>
      <c r="B27" s="16">
        <v>21.270353</v>
      </c>
      <c r="C27" s="37">
        <v>0.69781079999999995</v>
      </c>
      <c r="D27" s="16">
        <v>7.6593874</v>
      </c>
      <c r="E27" s="37">
        <v>0.62299360000000004</v>
      </c>
      <c r="F27" s="16">
        <v>19.971135</v>
      </c>
      <c r="G27" s="37">
        <v>0.79338180000000003</v>
      </c>
      <c r="H27" s="16">
        <v>26.652833999999999</v>
      </c>
      <c r="I27" s="37">
        <v>0.76467929999999995</v>
      </c>
      <c r="J27" s="16">
        <v>8.2908515999999999</v>
      </c>
      <c r="K27" s="60">
        <v>0.485705</v>
      </c>
      <c r="L27" s="16" t="s">
        <v>22</v>
      </c>
      <c r="M27" s="37" t="s">
        <v>22</v>
      </c>
      <c r="N27" s="16" t="s">
        <v>22</v>
      </c>
      <c r="O27" s="37" t="s">
        <v>22</v>
      </c>
      <c r="P27" s="16" t="s">
        <v>22</v>
      </c>
      <c r="Q27" s="37" t="s">
        <v>22</v>
      </c>
      <c r="R27" s="16" t="s">
        <v>22</v>
      </c>
      <c r="S27" s="37" t="s">
        <v>22</v>
      </c>
      <c r="T27" s="16" t="s">
        <v>22</v>
      </c>
      <c r="U27" s="60" t="s">
        <v>22</v>
      </c>
      <c r="V27" s="16" t="s">
        <v>22</v>
      </c>
      <c r="W27" s="37" t="s">
        <v>22</v>
      </c>
      <c r="X27" s="16" t="s">
        <v>22</v>
      </c>
      <c r="Y27" s="37" t="s">
        <v>22</v>
      </c>
      <c r="Z27" s="16" t="s">
        <v>22</v>
      </c>
      <c r="AA27" s="37" t="s">
        <v>22</v>
      </c>
      <c r="AB27" s="16" t="s">
        <v>22</v>
      </c>
      <c r="AC27" s="37" t="s">
        <v>22</v>
      </c>
      <c r="AD27" s="16" t="s">
        <v>22</v>
      </c>
      <c r="AE27" s="60" t="s">
        <v>22</v>
      </c>
      <c r="AF27" s="16" t="s">
        <v>22</v>
      </c>
      <c r="AG27" s="37" t="s">
        <v>22</v>
      </c>
      <c r="AH27" s="16" t="s">
        <v>22</v>
      </c>
      <c r="AI27" s="37" t="s">
        <v>22</v>
      </c>
      <c r="AJ27" s="16" t="s">
        <v>22</v>
      </c>
      <c r="AK27" s="37" t="s">
        <v>22</v>
      </c>
      <c r="AL27" s="16" t="s">
        <v>22</v>
      </c>
      <c r="AM27" s="37" t="s">
        <v>22</v>
      </c>
      <c r="AN27" s="16" t="s">
        <v>22</v>
      </c>
      <c r="AO27" s="60" t="s">
        <v>22</v>
      </c>
      <c r="AQ27" s="61"/>
    </row>
    <row r="28" spans="1:43">
      <c r="A28" s="15" t="s">
        <v>23</v>
      </c>
      <c r="B28" s="16">
        <v>24.340437999999999</v>
      </c>
      <c r="C28" s="37">
        <v>0.5462861</v>
      </c>
      <c r="D28" s="16">
        <v>9.5338508999999991</v>
      </c>
      <c r="E28" s="37">
        <v>0.48409580000000002</v>
      </c>
      <c r="F28" s="16">
        <v>29.943618000000001</v>
      </c>
      <c r="G28" s="37">
        <v>0.92450120000000002</v>
      </c>
      <c r="H28" s="16">
        <v>27.321655</v>
      </c>
      <c r="I28" s="37">
        <v>0.79478459999999995</v>
      </c>
      <c r="J28" s="16">
        <v>3.6413072</v>
      </c>
      <c r="K28" s="60">
        <v>0.34741850000000002</v>
      </c>
      <c r="L28" s="16" t="s">
        <v>22</v>
      </c>
      <c r="M28" s="37" t="s">
        <v>22</v>
      </c>
      <c r="N28" s="16" t="s">
        <v>22</v>
      </c>
      <c r="O28" s="37" t="s">
        <v>22</v>
      </c>
      <c r="P28" s="16" t="s">
        <v>22</v>
      </c>
      <c r="Q28" s="37" t="s">
        <v>22</v>
      </c>
      <c r="R28" s="16" t="s">
        <v>22</v>
      </c>
      <c r="S28" s="37" t="s">
        <v>22</v>
      </c>
      <c r="T28" s="16" t="s">
        <v>22</v>
      </c>
      <c r="U28" s="60" t="s">
        <v>22</v>
      </c>
      <c r="V28" s="16" t="s">
        <v>22</v>
      </c>
      <c r="W28" s="37" t="s">
        <v>22</v>
      </c>
      <c r="X28" s="16" t="s">
        <v>22</v>
      </c>
      <c r="Y28" s="37" t="s">
        <v>22</v>
      </c>
      <c r="Z28" s="16" t="s">
        <v>22</v>
      </c>
      <c r="AA28" s="37" t="s">
        <v>22</v>
      </c>
      <c r="AB28" s="16" t="s">
        <v>22</v>
      </c>
      <c r="AC28" s="37" t="s">
        <v>22</v>
      </c>
      <c r="AD28" s="16" t="s">
        <v>22</v>
      </c>
      <c r="AE28" s="60" t="s">
        <v>22</v>
      </c>
      <c r="AF28" s="16" t="s">
        <v>22</v>
      </c>
      <c r="AG28" s="37" t="s">
        <v>22</v>
      </c>
      <c r="AH28" s="16" t="s">
        <v>22</v>
      </c>
      <c r="AI28" s="37" t="s">
        <v>22</v>
      </c>
      <c r="AJ28" s="16" t="s">
        <v>22</v>
      </c>
      <c r="AK28" s="37" t="s">
        <v>22</v>
      </c>
      <c r="AL28" s="16" t="s">
        <v>22</v>
      </c>
      <c r="AM28" s="37" t="s">
        <v>22</v>
      </c>
      <c r="AN28" s="16" t="s">
        <v>22</v>
      </c>
      <c r="AO28" s="60" t="s">
        <v>22</v>
      </c>
      <c r="AQ28" s="61"/>
    </row>
    <row r="29" spans="1:43">
      <c r="A29" s="15" t="s">
        <v>24</v>
      </c>
      <c r="B29" s="16">
        <v>4.8878896000000003</v>
      </c>
      <c r="C29" s="37">
        <v>0.29086990000000001</v>
      </c>
      <c r="D29" s="16">
        <v>11.626659</v>
      </c>
      <c r="E29" s="37">
        <v>0.53678789999999998</v>
      </c>
      <c r="F29" s="16">
        <v>34.170440999999997</v>
      </c>
      <c r="G29" s="37">
        <v>0.80631280000000005</v>
      </c>
      <c r="H29" s="16">
        <v>37.531565000000001</v>
      </c>
      <c r="I29" s="37">
        <v>0.82468209999999997</v>
      </c>
      <c r="J29" s="16">
        <v>8.0419517999999997</v>
      </c>
      <c r="K29" s="60">
        <v>0.47098430000000002</v>
      </c>
      <c r="L29" s="16" t="s">
        <v>22</v>
      </c>
      <c r="M29" s="37" t="s">
        <v>22</v>
      </c>
      <c r="N29" s="16" t="s">
        <v>22</v>
      </c>
      <c r="O29" s="37" t="s">
        <v>22</v>
      </c>
      <c r="P29" s="16" t="s">
        <v>22</v>
      </c>
      <c r="Q29" s="37" t="s">
        <v>22</v>
      </c>
      <c r="R29" s="16" t="s">
        <v>22</v>
      </c>
      <c r="S29" s="37" t="s">
        <v>22</v>
      </c>
      <c r="T29" s="16" t="s">
        <v>22</v>
      </c>
      <c r="U29" s="60" t="s">
        <v>22</v>
      </c>
      <c r="V29" s="16" t="s">
        <v>22</v>
      </c>
      <c r="W29" s="37" t="s">
        <v>22</v>
      </c>
      <c r="X29" s="16" t="s">
        <v>22</v>
      </c>
      <c r="Y29" s="37" t="s">
        <v>22</v>
      </c>
      <c r="Z29" s="16" t="s">
        <v>22</v>
      </c>
      <c r="AA29" s="37" t="s">
        <v>22</v>
      </c>
      <c r="AB29" s="16" t="s">
        <v>22</v>
      </c>
      <c r="AC29" s="37" t="s">
        <v>22</v>
      </c>
      <c r="AD29" s="16" t="s">
        <v>22</v>
      </c>
      <c r="AE29" s="60" t="s">
        <v>22</v>
      </c>
      <c r="AF29" s="16">
        <v>22.936275999999999</v>
      </c>
      <c r="AG29" s="37">
        <v>2.4571613999999999</v>
      </c>
      <c r="AH29" s="16">
        <v>22.283223</v>
      </c>
      <c r="AI29" s="37">
        <v>2.7285366999999998</v>
      </c>
      <c r="AJ29" s="16">
        <v>25.822327000000001</v>
      </c>
      <c r="AK29" s="37">
        <v>2.5998606999999998</v>
      </c>
      <c r="AL29" s="16">
        <v>14.514745</v>
      </c>
      <c r="AM29" s="37">
        <v>2.2726687000000001</v>
      </c>
      <c r="AN29" s="16">
        <v>2.2014317999999999</v>
      </c>
      <c r="AO29" s="60">
        <v>0.86868829999999997</v>
      </c>
      <c r="AQ29" s="61"/>
    </row>
    <row r="30" spans="1:43">
      <c r="A30" s="89" t="s">
        <v>79</v>
      </c>
      <c r="B30" s="16">
        <v>4.1531665999999996</v>
      </c>
      <c r="C30" s="37">
        <v>0.37734719999999999</v>
      </c>
      <c r="D30" s="16">
        <v>14.014886000000001</v>
      </c>
      <c r="E30" s="37">
        <v>0.99652280000000004</v>
      </c>
      <c r="F30" s="16">
        <v>31.422017</v>
      </c>
      <c r="G30" s="37">
        <v>1.1744806999999999</v>
      </c>
      <c r="H30" s="16">
        <v>35.599432</v>
      </c>
      <c r="I30" s="37">
        <v>1.0536083999999999</v>
      </c>
      <c r="J30" s="16">
        <v>10.981919</v>
      </c>
      <c r="K30" s="60">
        <v>0.81598610000000005</v>
      </c>
      <c r="L30" s="16">
        <v>5.3728620999999999</v>
      </c>
      <c r="M30" s="37">
        <v>1.9242258000000001</v>
      </c>
      <c r="N30" s="16">
        <v>22.604824000000001</v>
      </c>
      <c r="O30" s="37">
        <v>4.0562684999999998</v>
      </c>
      <c r="P30" s="16">
        <v>35.871884999999999</v>
      </c>
      <c r="Q30" s="37">
        <v>5.7645556999999998</v>
      </c>
      <c r="R30" s="16">
        <v>26.386527999999998</v>
      </c>
      <c r="S30" s="37">
        <v>5.2139455000000003</v>
      </c>
      <c r="T30" s="16">
        <v>4.0978509000000001</v>
      </c>
      <c r="U30" s="60">
        <v>2.3741498000000001</v>
      </c>
      <c r="V30" s="16">
        <v>3.3564188000000001</v>
      </c>
      <c r="W30" s="37">
        <v>0.65649120000000005</v>
      </c>
      <c r="X30" s="16">
        <v>11.445741</v>
      </c>
      <c r="Y30" s="37">
        <v>1.4306496</v>
      </c>
      <c r="Z30" s="16">
        <v>29.076626000000001</v>
      </c>
      <c r="AA30" s="37">
        <v>2.1487889</v>
      </c>
      <c r="AB30" s="16">
        <v>40.159719000000003</v>
      </c>
      <c r="AC30" s="37">
        <v>2.3582390000000002</v>
      </c>
      <c r="AD30" s="16">
        <v>13.544422000000001</v>
      </c>
      <c r="AE30" s="60">
        <v>1.6445105</v>
      </c>
      <c r="AF30" s="16">
        <v>10.465813000000001</v>
      </c>
      <c r="AG30" s="37">
        <v>0.9980272</v>
      </c>
      <c r="AH30" s="16">
        <v>21.480713000000002</v>
      </c>
      <c r="AI30" s="37">
        <v>1.9615524</v>
      </c>
      <c r="AJ30" s="16">
        <v>31.297817999999999</v>
      </c>
      <c r="AK30" s="37">
        <v>2.5205166000000001</v>
      </c>
      <c r="AL30" s="16">
        <v>27.021570000000001</v>
      </c>
      <c r="AM30" s="37">
        <v>2.4163123</v>
      </c>
      <c r="AN30" s="16">
        <v>5.8628711999999998</v>
      </c>
      <c r="AO30" s="60">
        <v>1.2639571000000001</v>
      </c>
      <c r="AQ30" s="61"/>
    </row>
    <row r="31" spans="1:43">
      <c r="A31" s="15" t="s">
        <v>33</v>
      </c>
      <c r="B31" s="16">
        <v>15.814135</v>
      </c>
      <c r="C31" s="37">
        <v>0.64406620000000003</v>
      </c>
      <c r="D31" s="16">
        <v>16.868186999999999</v>
      </c>
      <c r="E31" s="37">
        <v>1.5123442</v>
      </c>
      <c r="F31" s="16">
        <v>35.187738000000003</v>
      </c>
      <c r="G31" s="37">
        <v>1.1790012000000001</v>
      </c>
      <c r="H31" s="16">
        <v>25.813459999999999</v>
      </c>
      <c r="I31" s="37">
        <v>1.2320681</v>
      </c>
      <c r="J31" s="16">
        <v>3.959228</v>
      </c>
      <c r="K31" s="60">
        <v>0.66645719999999997</v>
      </c>
      <c r="L31" s="16" t="s">
        <v>22</v>
      </c>
      <c r="M31" s="37" t="s">
        <v>22</v>
      </c>
      <c r="N31" s="16" t="s">
        <v>22</v>
      </c>
      <c r="O31" s="37" t="s">
        <v>22</v>
      </c>
      <c r="P31" s="16" t="s">
        <v>22</v>
      </c>
      <c r="Q31" s="37" t="s">
        <v>22</v>
      </c>
      <c r="R31" s="16" t="s">
        <v>22</v>
      </c>
      <c r="S31" s="37" t="s">
        <v>22</v>
      </c>
      <c r="T31" s="16" t="s">
        <v>22</v>
      </c>
      <c r="U31" s="60" t="s">
        <v>22</v>
      </c>
      <c r="V31" s="16" t="s">
        <v>22</v>
      </c>
      <c r="W31" s="37" t="s">
        <v>22</v>
      </c>
      <c r="X31" s="16" t="s">
        <v>22</v>
      </c>
      <c r="Y31" s="37" t="s">
        <v>22</v>
      </c>
      <c r="Z31" s="16" t="s">
        <v>22</v>
      </c>
      <c r="AA31" s="37" t="s">
        <v>22</v>
      </c>
      <c r="AB31" s="16" t="s">
        <v>22</v>
      </c>
      <c r="AC31" s="37" t="s">
        <v>22</v>
      </c>
      <c r="AD31" s="16" t="s">
        <v>22</v>
      </c>
      <c r="AE31" s="60" t="s">
        <v>22</v>
      </c>
      <c r="AF31" s="16" t="s">
        <v>22</v>
      </c>
      <c r="AG31" s="37" t="s">
        <v>22</v>
      </c>
      <c r="AH31" s="16" t="s">
        <v>22</v>
      </c>
      <c r="AI31" s="37" t="s">
        <v>22</v>
      </c>
      <c r="AJ31" s="16" t="s">
        <v>22</v>
      </c>
      <c r="AK31" s="37" t="s">
        <v>22</v>
      </c>
      <c r="AL31" s="16" t="s">
        <v>22</v>
      </c>
      <c r="AM31" s="37" t="s">
        <v>22</v>
      </c>
      <c r="AN31" s="16" t="s">
        <v>22</v>
      </c>
      <c r="AO31" s="60" t="s">
        <v>22</v>
      </c>
      <c r="AQ31" s="61"/>
    </row>
    <row r="32" spans="1:43">
      <c r="A32" s="15" t="s">
        <v>25</v>
      </c>
      <c r="B32" s="16">
        <v>4.6283004999999999</v>
      </c>
      <c r="C32" s="37">
        <v>0.28441460000000002</v>
      </c>
      <c r="D32" s="16">
        <v>10.494593</v>
      </c>
      <c r="E32" s="37">
        <v>0.64505250000000003</v>
      </c>
      <c r="F32" s="16">
        <v>33.436900999999999</v>
      </c>
      <c r="G32" s="37">
        <v>0.89001870000000005</v>
      </c>
      <c r="H32" s="16">
        <v>38.272340999999997</v>
      </c>
      <c r="I32" s="37">
        <v>0.9472197</v>
      </c>
      <c r="J32" s="16">
        <v>6.6087115000000001</v>
      </c>
      <c r="K32" s="60">
        <v>0.42765510000000001</v>
      </c>
      <c r="L32" s="16" t="s">
        <v>22</v>
      </c>
      <c r="M32" s="37" t="s">
        <v>22</v>
      </c>
      <c r="N32" s="16" t="s">
        <v>22</v>
      </c>
      <c r="O32" s="37" t="s">
        <v>22</v>
      </c>
      <c r="P32" s="16" t="s">
        <v>22</v>
      </c>
      <c r="Q32" s="37" t="s">
        <v>22</v>
      </c>
      <c r="R32" s="16" t="s">
        <v>22</v>
      </c>
      <c r="S32" s="37" t="s">
        <v>22</v>
      </c>
      <c r="T32" s="16" t="s">
        <v>22</v>
      </c>
      <c r="U32" s="60" t="s">
        <v>22</v>
      </c>
      <c r="V32" s="16" t="s">
        <v>22</v>
      </c>
      <c r="W32" s="37" t="s">
        <v>22</v>
      </c>
      <c r="X32" s="16" t="s">
        <v>22</v>
      </c>
      <c r="Y32" s="37" t="s">
        <v>22</v>
      </c>
      <c r="Z32" s="16" t="s">
        <v>22</v>
      </c>
      <c r="AA32" s="37" t="s">
        <v>22</v>
      </c>
      <c r="AB32" s="16" t="s">
        <v>22</v>
      </c>
      <c r="AC32" s="37" t="s">
        <v>22</v>
      </c>
      <c r="AD32" s="16" t="s">
        <v>22</v>
      </c>
      <c r="AE32" s="60" t="s">
        <v>22</v>
      </c>
      <c r="AF32" s="16">
        <v>23.155882999999999</v>
      </c>
      <c r="AG32" s="37">
        <v>1.7318678999999999</v>
      </c>
      <c r="AH32" s="16">
        <v>19.720009999999998</v>
      </c>
      <c r="AI32" s="37">
        <v>2.2385248999999998</v>
      </c>
      <c r="AJ32" s="16">
        <v>26.515056000000001</v>
      </c>
      <c r="AK32" s="37">
        <v>2.5074011999999999</v>
      </c>
      <c r="AL32" s="16">
        <v>18.159587999999999</v>
      </c>
      <c r="AM32" s="37">
        <v>1.8693105000000001</v>
      </c>
      <c r="AN32" s="16">
        <v>3.8165733999999998</v>
      </c>
      <c r="AO32" s="60">
        <v>0.93836520000000001</v>
      </c>
      <c r="AQ32" s="61"/>
    </row>
    <row r="33" spans="1:43">
      <c r="A33" s="15" t="s">
        <v>26</v>
      </c>
      <c r="B33" s="16">
        <v>26.040136</v>
      </c>
      <c r="C33" s="37">
        <v>0.55229430000000002</v>
      </c>
      <c r="D33" s="16">
        <v>12.042937999999999</v>
      </c>
      <c r="E33" s="37">
        <v>0.63785510000000001</v>
      </c>
      <c r="F33" s="16">
        <v>18.951705</v>
      </c>
      <c r="G33" s="37">
        <v>0.73011910000000002</v>
      </c>
      <c r="H33" s="16">
        <v>15.424773</v>
      </c>
      <c r="I33" s="37">
        <v>0.67404710000000001</v>
      </c>
      <c r="J33" s="16">
        <v>3.8687722999999998</v>
      </c>
      <c r="K33" s="60">
        <v>0.33353100000000002</v>
      </c>
      <c r="L33" s="16" t="s">
        <v>22</v>
      </c>
      <c r="M33" s="37" t="s">
        <v>22</v>
      </c>
      <c r="N33" s="16" t="s">
        <v>22</v>
      </c>
      <c r="O33" s="37" t="s">
        <v>22</v>
      </c>
      <c r="P33" s="16" t="s">
        <v>22</v>
      </c>
      <c r="Q33" s="37" t="s">
        <v>22</v>
      </c>
      <c r="R33" s="16" t="s">
        <v>22</v>
      </c>
      <c r="S33" s="37" t="s">
        <v>22</v>
      </c>
      <c r="T33" s="16" t="s">
        <v>22</v>
      </c>
      <c r="U33" s="60" t="s">
        <v>22</v>
      </c>
      <c r="V33" s="16" t="s">
        <v>22</v>
      </c>
      <c r="W33" s="37" t="s">
        <v>22</v>
      </c>
      <c r="X33" s="16" t="s">
        <v>22</v>
      </c>
      <c r="Y33" s="37" t="s">
        <v>22</v>
      </c>
      <c r="Z33" s="16" t="s">
        <v>22</v>
      </c>
      <c r="AA33" s="37" t="s">
        <v>22</v>
      </c>
      <c r="AB33" s="16" t="s">
        <v>22</v>
      </c>
      <c r="AC33" s="37" t="s">
        <v>22</v>
      </c>
      <c r="AD33" s="16" t="s">
        <v>22</v>
      </c>
      <c r="AE33" s="60" t="s">
        <v>22</v>
      </c>
      <c r="AF33" s="16" t="s">
        <v>22</v>
      </c>
      <c r="AG33" s="37" t="s">
        <v>22</v>
      </c>
      <c r="AH33" s="16" t="s">
        <v>22</v>
      </c>
      <c r="AI33" s="37" t="s">
        <v>22</v>
      </c>
      <c r="AJ33" s="16" t="s">
        <v>22</v>
      </c>
      <c r="AK33" s="37" t="s">
        <v>22</v>
      </c>
      <c r="AL33" s="16" t="s">
        <v>22</v>
      </c>
      <c r="AM33" s="37" t="s">
        <v>22</v>
      </c>
      <c r="AN33" s="16" t="s">
        <v>22</v>
      </c>
      <c r="AO33" s="60" t="s">
        <v>22</v>
      </c>
      <c r="AQ33" s="61"/>
    </row>
    <row r="34" spans="1:43">
      <c r="A34" s="15" t="s">
        <v>27</v>
      </c>
      <c r="B34" s="16">
        <v>22.875948000000001</v>
      </c>
      <c r="C34" s="37">
        <v>0.64809070000000002</v>
      </c>
      <c r="D34" s="16">
        <v>9.1070022000000002</v>
      </c>
      <c r="E34" s="37">
        <v>0.53123480000000001</v>
      </c>
      <c r="F34" s="16">
        <v>29.266971000000002</v>
      </c>
      <c r="G34" s="37">
        <v>0.96826350000000005</v>
      </c>
      <c r="H34" s="16">
        <v>23.781037000000001</v>
      </c>
      <c r="I34" s="37">
        <v>0.79606379999999999</v>
      </c>
      <c r="J34" s="16">
        <v>3.0362733</v>
      </c>
      <c r="K34" s="60">
        <v>0.30788490000000002</v>
      </c>
      <c r="L34" s="16">
        <v>38.010604000000001</v>
      </c>
      <c r="M34" s="37">
        <v>3.3374967999999998</v>
      </c>
      <c r="N34" s="16">
        <v>7.6060388000000003</v>
      </c>
      <c r="O34" s="37">
        <v>2.1980189000000001</v>
      </c>
      <c r="P34" s="16">
        <v>25.758789</v>
      </c>
      <c r="Q34" s="37">
        <v>3.7326906000000002</v>
      </c>
      <c r="R34" s="16">
        <v>11.261315</v>
      </c>
      <c r="S34" s="37">
        <v>2.8177914999999998</v>
      </c>
      <c r="T34" s="16" t="s">
        <v>22</v>
      </c>
      <c r="U34" s="60" t="s">
        <v>22</v>
      </c>
      <c r="V34" s="16" t="s">
        <v>22</v>
      </c>
      <c r="W34" s="37" t="s">
        <v>22</v>
      </c>
      <c r="X34" s="16" t="s">
        <v>22</v>
      </c>
      <c r="Y34" s="37" t="s">
        <v>22</v>
      </c>
      <c r="Z34" s="16" t="s">
        <v>22</v>
      </c>
      <c r="AA34" s="37" t="s">
        <v>22</v>
      </c>
      <c r="AB34" s="16" t="s">
        <v>22</v>
      </c>
      <c r="AC34" s="37" t="s">
        <v>22</v>
      </c>
      <c r="AD34" s="16" t="s">
        <v>22</v>
      </c>
      <c r="AE34" s="60" t="s">
        <v>22</v>
      </c>
      <c r="AF34" s="16" t="s">
        <v>22</v>
      </c>
      <c r="AG34" s="37" t="s">
        <v>22</v>
      </c>
      <c r="AH34" s="16" t="s">
        <v>22</v>
      </c>
      <c r="AI34" s="37" t="s">
        <v>22</v>
      </c>
      <c r="AJ34" s="16" t="s">
        <v>22</v>
      </c>
      <c r="AK34" s="37" t="s">
        <v>22</v>
      </c>
      <c r="AL34" s="16" t="s">
        <v>22</v>
      </c>
      <c r="AM34" s="37" t="s">
        <v>22</v>
      </c>
      <c r="AN34" s="16" t="s">
        <v>22</v>
      </c>
      <c r="AO34" s="60" t="s">
        <v>22</v>
      </c>
      <c r="AQ34" s="61"/>
    </row>
    <row r="35" spans="1:43">
      <c r="A35" s="89" t="s">
        <v>80</v>
      </c>
      <c r="B35" s="16">
        <v>16.650503</v>
      </c>
      <c r="C35" s="37">
        <v>0.4806088</v>
      </c>
      <c r="D35" s="16">
        <v>20.614934999999999</v>
      </c>
      <c r="E35" s="37">
        <v>0.73886459999999998</v>
      </c>
      <c r="F35" s="16">
        <v>28.953118</v>
      </c>
      <c r="G35" s="37">
        <v>1.0479198000000001</v>
      </c>
      <c r="H35" s="16">
        <v>23.724540999999999</v>
      </c>
      <c r="I35" s="37">
        <v>0.87407380000000001</v>
      </c>
      <c r="J35" s="16">
        <v>4.0594599999999996</v>
      </c>
      <c r="K35" s="60">
        <v>0.4122265</v>
      </c>
      <c r="L35" s="16" t="s">
        <v>22</v>
      </c>
      <c r="M35" s="37" t="s">
        <v>22</v>
      </c>
      <c r="N35" s="16" t="s">
        <v>22</v>
      </c>
      <c r="O35" s="37" t="s">
        <v>22</v>
      </c>
      <c r="P35" s="16" t="s">
        <v>22</v>
      </c>
      <c r="Q35" s="37" t="s">
        <v>22</v>
      </c>
      <c r="R35" s="16" t="s">
        <v>22</v>
      </c>
      <c r="S35" s="37" t="s">
        <v>22</v>
      </c>
      <c r="T35" s="16" t="s">
        <v>22</v>
      </c>
      <c r="U35" s="60" t="s">
        <v>22</v>
      </c>
      <c r="V35" s="16" t="s">
        <v>22</v>
      </c>
      <c r="W35" s="37" t="s">
        <v>22</v>
      </c>
      <c r="X35" s="16" t="s">
        <v>22</v>
      </c>
      <c r="Y35" s="37" t="s">
        <v>22</v>
      </c>
      <c r="Z35" s="16" t="s">
        <v>22</v>
      </c>
      <c r="AA35" s="37" t="s">
        <v>22</v>
      </c>
      <c r="AB35" s="16" t="s">
        <v>22</v>
      </c>
      <c r="AC35" s="37" t="s">
        <v>22</v>
      </c>
      <c r="AD35" s="16" t="s">
        <v>22</v>
      </c>
      <c r="AE35" s="60" t="s">
        <v>22</v>
      </c>
      <c r="AF35" s="16">
        <v>34.263500999999998</v>
      </c>
      <c r="AG35" s="37">
        <v>2.5589648999999999</v>
      </c>
      <c r="AH35" s="16">
        <v>28.085771999999999</v>
      </c>
      <c r="AI35" s="37">
        <v>2.7469999</v>
      </c>
      <c r="AJ35" s="16">
        <v>18.950520999999998</v>
      </c>
      <c r="AK35" s="37">
        <v>2.0587228</v>
      </c>
      <c r="AL35" s="16">
        <v>6.7372724000000002</v>
      </c>
      <c r="AM35" s="37">
        <v>1.2738902000000001</v>
      </c>
      <c r="AN35" s="16" t="s">
        <v>22</v>
      </c>
      <c r="AO35" s="60" t="s">
        <v>22</v>
      </c>
      <c r="AQ35" s="61"/>
    </row>
    <row r="36" spans="1:43">
      <c r="A36" s="15" t="s">
        <v>28</v>
      </c>
      <c r="B36" s="16" t="s">
        <v>36</v>
      </c>
      <c r="C36" s="37" t="s">
        <v>36</v>
      </c>
      <c r="D36" s="16" t="s">
        <v>36</v>
      </c>
      <c r="E36" s="37" t="s">
        <v>36</v>
      </c>
      <c r="F36" s="16" t="s">
        <v>36</v>
      </c>
      <c r="G36" s="37" t="s">
        <v>36</v>
      </c>
      <c r="H36" s="16" t="s">
        <v>36</v>
      </c>
      <c r="I36" s="37" t="s">
        <v>36</v>
      </c>
      <c r="J36" s="16" t="s">
        <v>36</v>
      </c>
      <c r="K36" s="60" t="s">
        <v>36</v>
      </c>
      <c r="L36" s="16" t="s">
        <v>36</v>
      </c>
      <c r="M36" s="37" t="s">
        <v>36</v>
      </c>
      <c r="N36" s="16" t="s">
        <v>36</v>
      </c>
      <c r="O36" s="37" t="s">
        <v>36</v>
      </c>
      <c r="P36" s="16" t="s">
        <v>36</v>
      </c>
      <c r="Q36" s="37" t="s">
        <v>36</v>
      </c>
      <c r="R36" s="16" t="s">
        <v>36</v>
      </c>
      <c r="S36" s="37" t="s">
        <v>36</v>
      </c>
      <c r="T36" s="16" t="s">
        <v>36</v>
      </c>
      <c r="U36" s="60" t="s">
        <v>36</v>
      </c>
      <c r="V36" s="16" t="s">
        <v>36</v>
      </c>
      <c r="W36" s="37" t="s">
        <v>36</v>
      </c>
      <c r="X36" s="16" t="s">
        <v>36</v>
      </c>
      <c r="Y36" s="37" t="s">
        <v>36</v>
      </c>
      <c r="Z36" s="16" t="s">
        <v>36</v>
      </c>
      <c r="AA36" s="37" t="s">
        <v>36</v>
      </c>
      <c r="AB36" s="16" t="s">
        <v>36</v>
      </c>
      <c r="AC36" s="37" t="s">
        <v>36</v>
      </c>
      <c r="AD36" s="16" t="s">
        <v>36</v>
      </c>
      <c r="AE36" s="60" t="s">
        <v>36</v>
      </c>
      <c r="AF36" s="16" t="s">
        <v>36</v>
      </c>
      <c r="AG36" s="37" t="s">
        <v>36</v>
      </c>
      <c r="AH36" s="16" t="s">
        <v>36</v>
      </c>
      <c r="AI36" s="37" t="s">
        <v>36</v>
      </c>
      <c r="AJ36" s="16" t="s">
        <v>36</v>
      </c>
      <c r="AK36" s="37" t="s">
        <v>36</v>
      </c>
      <c r="AL36" s="16" t="s">
        <v>36</v>
      </c>
      <c r="AM36" s="37" t="s">
        <v>36</v>
      </c>
      <c r="AN36" s="16" t="s">
        <v>36</v>
      </c>
      <c r="AO36" s="60" t="s">
        <v>36</v>
      </c>
      <c r="AQ36" s="61"/>
    </row>
    <row r="37" spans="1:43">
      <c r="A37" s="15" t="s">
        <v>29</v>
      </c>
      <c r="B37" s="16">
        <v>3.1015133000000001</v>
      </c>
      <c r="C37" s="37">
        <v>0.3160927</v>
      </c>
      <c r="D37" s="16">
        <v>10.667707</v>
      </c>
      <c r="E37" s="37">
        <v>0.59818150000000003</v>
      </c>
      <c r="F37" s="16">
        <v>31.895613000000001</v>
      </c>
      <c r="G37" s="37">
        <v>0.93943469999999996</v>
      </c>
      <c r="H37" s="16">
        <v>39.127929999999999</v>
      </c>
      <c r="I37" s="37">
        <v>1.0582425</v>
      </c>
      <c r="J37" s="16">
        <v>10.124841999999999</v>
      </c>
      <c r="K37" s="60">
        <v>0.69588749999999999</v>
      </c>
      <c r="L37" s="16" t="s">
        <v>22</v>
      </c>
      <c r="M37" s="37" t="s">
        <v>22</v>
      </c>
      <c r="N37" s="16" t="s">
        <v>22</v>
      </c>
      <c r="O37" s="37" t="s">
        <v>22</v>
      </c>
      <c r="P37" s="16" t="s">
        <v>22</v>
      </c>
      <c r="Q37" s="37" t="s">
        <v>22</v>
      </c>
      <c r="R37" s="16" t="s">
        <v>22</v>
      </c>
      <c r="S37" s="37" t="s">
        <v>22</v>
      </c>
      <c r="T37" s="16" t="s">
        <v>22</v>
      </c>
      <c r="U37" s="60" t="s">
        <v>22</v>
      </c>
      <c r="V37" s="16" t="s">
        <v>22</v>
      </c>
      <c r="W37" s="37" t="s">
        <v>22</v>
      </c>
      <c r="X37" s="16" t="s">
        <v>22</v>
      </c>
      <c r="Y37" s="37" t="s">
        <v>22</v>
      </c>
      <c r="Z37" s="16" t="s">
        <v>22</v>
      </c>
      <c r="AA37" s="37" t="s">
        <v>22</v>
      </c>
      <c r="AB37" s="16" t="s">
        <v>22</v>
      </c>
      <c r="AC37" s="37" t="s">
        <v>22</v>
      </c>
      <c r="AD37" s="16" t="s">
        <v>22</v>
      </c>
      <c r="AE37" s="60" t="s">
        <v>22</v>
      </c>
      <c r="AF37" s="16">
        <v>23.324286000000001</v>
      </c>
      <c r="AG37" s="37">
        <v>1.6665255999999999</v>
      </c>
      <c r="AH37" s="16">
        <v>25.252831</v>
      </c>
      <c r="AI37" s="37">
        <v>1.9395475</v>
      </c>
      <c r="AJ37" s="16">
        <v>23.579526999999999</v>
      </c>
      <c r="AK37" s="37">
        <v>1.8501196</v>
      </c>
      <c r="AL37" s="16">
        <v>16.034784999999999</v>
      </c>
      <c r="AM37" s="37">
        <v>1.7408337</v>
      </c>
      <c r="AN37" s="16">
        <v>2.1574230999999999</v>
      </c>
      <c r="AO37" s="60">
        <v>0.65317930000000002</v>
      </c>
      <c r="AQ37" s="61"/>
    </row>
    <row r="38" spans="1:43">
      <c r="A38" s="89" t="s">
        <v>81</v>
      </c>
      <c r="B38" s="16">
        <v>38.164225000000002</v>
      </c>
      <c r="C38" s="37">
        <v>0.66654349999999996</v>
      </c>
      <c r="D38" s="16">
        <v>16.091000999999999</v>
      </c>
      <c r="E38" s="37">
        <v>0.93104600000000004</v>
      </c>
      <c r="F38" s="16">
        <v>19.201198000000002</v>
      </c>
      <c r="G38" s="37">
        <v>0.94082330000000003</v>
      </c>
      <c r="H38" s="16">
        <v>7.2304572</v>
      </c>
      <c r="I38" s="37">
        <v>0.69760929999999999</v>
      </c>
      <c r="J38" s="16">
        <v>0.98886030000000003</v>
      </c>
      <c r="K38" s="60">
        <v>0.23844109999999999</v>
      </c>
      <c r="L38" s="16">
        <v>51.151704000000002</v>
      </c>
      <c r="M38" s="37">
        <v>14.711539</v>
      </c>
      <c r="N38" s="16">
        <v>19.600023</v>
      </c>
      <c r="O38" s="37">
        <v>3.9006995999999998</v>
      </c>
      <c r="P38" s="16">
        <v>16.620916000000001</v>
      </c>
      <c r="Q38" s="37">
        <v>7.4861779999999998</v>
      </c>
      <c r="R38" s="16">
        <v>2.7502716999999999</v>
      </c>
      <c r="S38" s="37">
        <v>1.8543320000000001</v>
      </c>
      <c r="T38" s="16" t="s">
        <v>22</v>
      </c>
      <c r="U38" s="60" t="s">
        <v>22</v>
      </c>
      <c r="V38" s="16" t="s">
        <v>22</v>
      </c>
      <c r="W38" s="37" t="s">
        <v>22</v>
      </c>
      <c r="X38" s="16" t="s">
        <v>22</v>
      </c>
      <c r="Y38" s="37" t="s">
        <v>22</v>
      </c>
      <c r="Z38" s="16" t="s">
        <v>22</v>
      </c>
      <c r="AA38" s="37" t="s">
        <v>22</v>
      </c>
      <c r="AB38" s="16" t="s">
        <v>22</v>
      </c>
      <c r="AC38" s="37" t="s">
        <v>22</v>
      </c>
      <c r="AD38" s="16" t="s">
        <v>22</v>
      </c>
      <c r="AE38" s="60" t="s">
        <v>22</v>
      </c>
      <c r="AF38" s="16" t="s">
        <v>22</v>
      </c>
      <c r="AG38" s="37" t="s">
        <v>22</v>
      </c>
      <c r="AH38" s="16" t="s">
        <v>22</v>
      </c>
      <c r="AI38" s="37" t="s">
        <v>22</v>
      </c>
      <c r="AJ38" s="16" t="s">
        <v>22</v>
      </c>
      <c r="AK38" s="37" t="s">
        <v>22</v>
      </c>
      <c r="AL38" s="16" t="s">
        <v>22</v>
      </c>
      <c r="AM38" s="37" t="s">
        <v>22</v>
      </c>
      <c r="AN38" s="16" t="s">
        <v>22</v>
      </c>
      <c r="AO38" s="60" t="s">
        <v>22</v>
      </c>
      <c r="AQ38" s="61"/>
    </row>
    <row r="39" spans="1:43">
      <c r="A39" s="15" t="s">
        <v>30</v>
      </c>
      <c r="B39" s="16">
        <v>6.6370661999999996</v>
      </c>
      <c r="C39" s="37">
        <v>0.42018610000000001</v>
      </c>
      <c r="D39" s="16">
        <v>15.138443000000001</v>
      </c>
      <c r="E39" s="37">
        <v>0.90614709999999998</v>
      </c>
      <c r="F39" s="16">
        <v>36.392232999999997</v>
      </c>
      <c r="G39" s="37">
        <v>1.1366658999999999</v>
      </c>
      <c r="H39" s="16">
        <v>29.680810999999999</v>
      </c>
      <c r="I39" s="37">
        <v>1.1664981000000001</v>
      </c>
      <c r="J39" s="16">
        <v>5.9764933999999998</v>
      </c>
      <c r="K39" s="60">
        <v>0.5307539</v>
      </c>
      <c r="L39" s="16" t="s">
        <v>22</v>
      </c>
      <c r="M39" s="37" t="s">
        <v>22</v>
      </c>
      <c r="N39" s="16" t="s">
        <v>22</v>
      </c>
      <c r="O39" s="37" t="s">
        <v>22</v>
      </c>
      <c r="P39" s="16" t="s">
        <v>22</v>
      </c>
      <c r="Q39" s="37" t="s">
        <v>22</v>
      </c>
      <c r="R39" s="16" t="s">
        <v>22</v>
      </c>
      <c r="S39" s="37" t="s">
        <v>22</v>
      </c>
      <c r="T39" s="16" t="s">
        <v>22</v>
      </c>
      <c r="U39" s="60" t="s">
        <v>22</v>
      </c>
      <c r="V39" s="16" t="s">
        <v>22</v>
      </c>
      <c r="W39" s="37" t="s">
        <v>22</v>
      </c>
      <c r="X39" s="16" t="s">
        <v>22</v>
      </c>
      <c r="Y39" s="37" t="s">
        <v>22</v>
      </c>
      <c r="Z39" s="16" t="s">
        <v>22</v>
      </c>
      <c r="AA39" s="37" t="s">
        <v>22</v>
      </c>
      <c r="AB39" s="16" t="s">
        <v>22</v>
      </c>
      <c r="AC39" s="37" t="s">
        <v>22</v>
      </c>
      <c r="AD39" s="16" t="s">
        <v>22</v>
      </c>
      <c r="AE39" s="60" t="s">
        <v>22</v>
      </c>
      <c r="AF39" s="16">
        <v>32.451799000000001</v>
      </c>
      <c r="AG39" s="37">
        <v>3.4961742</v>
      </c>
      <c r="AH39" s="16">
        <v>22.975069999999999</v>
      </c>
      <c r="AI39" s="37">
        <v>3.3538283999999998</v>
      </c>
      <c r="AJ39" s="16">
        <v>21.520616</v>
      </c>
      <c r="AK39" s="37">
        <v>2.8183118999999999</v>
      </c>
      <c r="AL39" s="16">
        <v>11.148235</v>
      </c>
      <c r="AM39" s="37">
        <v>1.9381318000000001</v>
      </c>
      <c r="AN39" s="16">
        <v>1.0473711000000001</v>
      </c>
      <c r="AO39" s="60">
        <v>0.54557230000000001</v>
      </c>
      <c r="AQ39" s="61"/>
    </row>
    <row r="40" spans="1:43">
      <c r="A40" s="18"/>
      <c r="B40" s="16"/>
      <c r="C40" s="37"/>
      <c r="D40" s="16"/>
      <c r="E40" s="37"/>
      <c r="F40" s="16"/>
      <c r="G40" s="37"/>
      <c r="H40" s="16"/>
      <c r="I40" s="37"/>
      <c r="J40" s="16"/>
      <c r="K40" s="60"/>
      <c r="L40" s="16"/>
      <c r="M40" s="37"/>
      <c r="N40" s="16"/>
      <c r="O40" s="37"/>
      <c r="P40" s="16"/>
      <c r="Q40" s="37"/>
      <c r="R40" s="16"/>
      <c r="S40" s="37"/>
      <c r="T40" s="16"/>
      <c r="U40" s="60"/>
      <c r="V40" s="16"/>
      <c r="W40" s="37"/>
      <c r="X40" s="16"/>
      <c r="Y40" s="37"/>
      <c r="Z40" s="16"/>
      <c r="AA40" s="37"/>
      <c r="AB40" s="16"/>
      <c r="AC40" s="37"/>
      <c r="AD40" s="16"/>
      <c r="AE40" s="60"/>
      <c r="AF40" s="16"/>
      <c r="AG40" s="37"/>
      <c r="AH40" s="16"/>
      <c r="AI40" s="37"/>
      <c r="AJ40" s="16"/>
      <c r="AK40" s="37"/>
      <c r="AL40" s="16"/>
      <c r="AM40" s="37"/>
      <c r="AN40" s="16"/>
      <c r="AO40" s="60"/>
      <c r="AQ40" s="61"/>
    </row>
    <row r="41" spans="1:43">
      <c r="A41" s="14" t="s">
        <v>143</v>
      </c>
      <c r="B41" s="19">
        <v>13.703417999999999</v>
      </c>
      <c r="C41" s="51">
        <v>0.1128557</v>
      </c>
      <c r="D41" s="19">
        <v>13.740894000000001</v>
      </c>
      <c r="E41" s="51">
        <v>0.1584498</v>
      </c>
      <c r="F41" s="19">
        <v>29.620415000000001</v>
      </c>
      <c r="G41" s="51">
        <v>0.19325400000000001</v>
      </c>
      <c r="H41" s="19">
        <v>27.381208999999998</v>
      </c>
      <c r="I41" s="51">
        <v>0.18231149999999999</v>
      </c>
      <c r="J41" s="19">
        <v>5.828233</v>
      </c>
      <c r="K41" s="38">
        <v>0.10250910000000001</v>
      </c>
      <c r="L41" s="52">
        <v>20.666516000000001</v>
      </c>
      <c r="M41" s="53">
        <v>2.5800977999999999</v>
      </c>
      <c r="N41" s="52">
        <v>16.856375</v>
      </c>
      <c r="O41" s="53">
        <v>1.2569003999999999</v>
      </c>
      <c r="P41" s="52">
        <v>28.17211</v>
      </c>
      <c r="Q41" s="53">
        <v>2.0009592999999999</v>
      </c>
      <c r="R41" s="52">
        <v>20.591213</v>
      </c>
      <c r="S41" s="53">
        <v>1.5016688</v>
      </c>
      <c r="T41" s="52">
        <v>5.4364014000000003</v>
      </c>
      <c r="U41" s="46">
        <v>1.0371839</v>
      </c>
      <c r="V41" s="52">
        <v>12.100676</v>
      </c>
      <c r="W41" s="53">
        <v>0.66057319999999997</v>
      </c>
      <c r="X41" s="52">
        <v>16.614025999999999</v>
      </c>
      <c r="Y41" s="53">
        <v>0.85116250000000004</v>
      </c>
      <c r="Z41" s="52">
        <v>28.508310999999999</v>
      </c>
      <c r="AA41" s="53">
        <v>1.069299</v>
      </c>
      <c r="AB41" s="52">
        <v>25.160952000000002</v>
      </c>
      <c r="AC41" s="53">
        <v>0.96687239999999997</v>
      </c>
      <c r="AD41" s="52">
        <v>5.7113684999999998</v>
      </c>
      <c r="AE41" s="46">
        <v>0.5522106</v>
      </c>
      <c r="AF41" s="52">
        <v>23.224181000000002</v>
      </c>
      <c r="AG41" s="53">
        <v>0.55766919999999998</v>
      </c>
      <c r="AH41" s="52">
        <v>21.225940999999999</v>
      </c>
      <c r="AI41" s="53">
        <v>0.64711589999999997</v>
      </c>
      <c r="AJ41" s="52">
        <v>24.788945999999999</v>
      </c>
      <c r="AK41" s="53">
        <v>0.6524354</v>
      </c>
      <c r="AL41" s="52">
        <v>15.444572000000001</v>
      </c>
      <c r="AM41" s="53">
        <v>0.4983688</v>
      </c>
      <c r="AN41" s="52">
        <v>2.9479967</v>
      </c>
      <c r="AO41" s="46">
        <v>0.24441660000000001</v>
      </c>
      <c r="AQ41" s="61"/>
    </row>
    <row r="42" spans="1:43">
      <c r="A42" s="270"/>
      <c r="B42" s="277"/>
      <c r="C42" s="276"/>
      <c r="D42" s="280"/>
      <c r="E42" s="281"/>
      <c r="F42" s="280"/>
      <c r="G42" s="281"/>
      <c r="H42" s="280"/>
      <c r="I42" s="281"/>
      <c r="J42" s="280"/>
      <c r="K42" s="278"/>
      <c r="L42" s="277"/>
      <c r="M42" s="276"/>
      <c r="N42" s="280"/>
      <c r="O42" s="281"/>
      <c r="P42" s="280"/>
      <c r="Q42" s="281"/>
      <c r="R42" s="280"/>
      <c r="S42" s="281"/>
      <c r="T42" s="280"/>
      <c r="U42" s="278"/>
      <c r="V42" s="277"/>
      <c r="W42" s="276"/>
      <c r="X42" s="280"/>
      <c r="Y42" s="281"/>
      <c r="Z42" s="280"/>
      <c r="AA42" s="281"/>
      <c r="AB42" s="280"/>
      <c r="AC42" s="281"/>
      <c r="AD42" s="280"/>
      <c r="AE42" s="278"/>
      <c r="AF42" s="277"/>
      <c r="AG42" s="276"/>
      <c r="AH42" s="280"/>
      <c r="AI42" s="281"/>
      <c r="AJ42" s="280"/>
      <c r="AK42" s="281"/>
      <c r="AL42" s="280"/>
      <c r="AM42" s="281"/>
      <c r="AN42" s="280"/>
      <c r="AO42" s="278"/>
      <c r="AQ42" s="61"/>
    </row>
    <row r="43" spans="1:43">
      <c r="A43" s="21" t="s">
        <v>35</v>
      </c>
      <c r="B43" s="7"/>
      <c r="C43" s="7"/>
      <c r="D43" s="7"/>
      <c r="E43" s="7"/>
      <c r="F43" s="7"/>
      <c r="G43" s="7"/>
      <c r="H43" s="7"/>
      <c r="I43" s="7"/>
      <c r="J43" s="7"/>
      <c r="K43" s="13"/>
      <c r="L43" s="7"/>
      <c r="M43" s="7"/>
      <c r="N43" s="7"/>
      <c r="O43" s="7"/>
      <c r="P43" s="7"/>
      <c r="Q43" s="7"/>
      <c r="R43" s="7"/>
      <c r="S43" s="7"/>
      <c r="T43" s="7"/>
      <c r="U43" s="13"/>
      <c r="V43" s="7"/>
      <c r="W43" s="7"/>
      <c r="X43" s="7"/>
      <c r="Y43" s="7"/>
      <c r="Z43" s="7"/>
      <c r="AA43" s="7"/>
      <c r="AB43" s="7"/>
      <c r="AC43" s="7"/>
      <c r="AD43" s="7"/>
      <c r="AE43" s="13"/>
      <c r="AF43" s="7"/>
      <c r="AG43" s="7"/>
      <c r="AH43" s="7"/>
      <c r="AI43" s="7"/>
      <c r="AJ43" s="7"/>
      <c r="AK43" s="7"/>
      <c r="AL43" s="7"/>
      <c r="AM43" s="7"/>
      <c r="AN43" s="7"/>
      <c r="AO43" s="13"/>
      <c r="AQ43" s="61"/>
    </row>
    <row r="44" spans="1:43" ht="12.75" customHeight="1">
      <c r="A44" s="15" t="s">
        <v>252</v>
      </c>
      <c r="B44" s="22" t="s">
        <v>36</v>
      </c>
      <c r="C44" s="43" t="s">
        <v>36</v>
      </c>
      <c r="D44" s="22" t="s">
        <v>36</v>
      </c>
      <c r="E44" s="43" t="s">
        <v>36</v>
      </c>
      <c r="F44" s="22" t="s">
        <v>36</v>
      </c>
      <c r="G44" s="43" t="s">
        <v>36</v>
      </c>
      <c r="H44" s="22" t="s">
        <v>36</v>
      </c>
      <c r="I44" s="43" t="s">
        <v>36</v>
      </c>
      <c r="J44" s="22" t="s">
        <v>36</v>
      </c>
      <c r="K44" s="60" t="s">
        <v>36</v>
      </c>
      <c r="L44" s="22" t="s">
        <v>36</v>
      </c>
      <c r="M44" s="43" t="s">
        <v>36</v>
      </c>
      <c r="N44" s="22" t="s">
        <v>36</v>
      </c>
      <c r="O44" s="43" t="s">
        <v>36</v>
      </c>
      <c r="P44" s="22" t="s">
        <v>36</v>
      </c>
      <c r="Q44" s="43" t="s">
        <v>36</v>
      </c>
      <c r="R44" s="22" t="s">
        <v>36</v>
      </c>
      <c r="S44" s="43" t="s">
        <v>36</v>
      </c>
      <c r="T44" s="22" t="s">
        <v>36</v>
      </c>
      <c r="U44" s="60" t="s">
        <v>36</v>
      </c>
      <c r="V44" s="22" t="s">
        <v>36</v>
      </c>
      <c r="W44" s="43" t="s">
        <v>36</v>
      </c>
      <c r="X44" s="22" t="s">
        <v>36</v>
      </c>
      <c r="Y44" s="43" t="s">
        <v>36</v>
      </c>
      <c r="Z44" s="22" t="s">
        <v>36</v>
      </c>
      <c r="AA44" s="43" t="s">
        <v>36</v>
      </c>
      <c r="AB44" s="22" t="s">
        <v>36</v>
      </c>
      <c r="AC44" s="43" t="s">
        <v>36</v>
      </c>
      <c r="AD44" s="22" t="s">
        <v>36</v>
      </c>
      <c r="AE44" s="60" t="s">
        <v>36</v>
      </c>
      <c r="AF44" s="22" t="s">
        <v>36</v>
      </c>
      <c r="AG44" s="43" t="s">
        <v>36</v>
      </c>
      <c r="AH44" s="22" t="s">
        <v>36</v>
      </c>
      <c r="AI44" s="43" t="s">
        <v>36</v>
      </c>
      <c r="AJ44" s="22" t="s">
        <v>36</v>
      </c>
      <c r="AK44" s="43" t="s">
        <v>36</v>
      </c>
      <c r="AL44" s="22" t="s">
        <v>36</v>
      </c>
      <c r="AM44" s="43" t="s">
        <v>36</v>
      </c>
      <c r="AN44" s="22" t="s">
        <v>36</v>
      </c>
      <c r="AO44" s="60" t="s">
        <v>36</v>
      </c>
      <c r="AQ44" s="61"/>
    </row>
    <row r="45" spans="1:43" ht="12.75" customHeight="1">
      <c r="A45" s="89" t="s">
        <v>82</v>
      </c>
      <c r="B45" s="22" t="s">
        <v>36</v>
      </c>
      <c r="C45" s="43" t="s">
        <v>36</v>
      </c>
      <c r="D45" s="22" t="s">
        <v>36</v>
      </c>
      <c r="E45" s="43" t="s">
        <v>36</v>
      </c>
      <c r="F45" s="22" t="s">
        <v>36</v>
      </c>
      <c r="G45" s="43" t="s">
        <v>36</v>
      </c>
      <c r="H45" s="22" t="s">
        <v>36</v>
      </c>
      <c r="I45" s="43" t="s">
        <v>36</v>
      </c>
      <c r="J45" s="22" t="s">
        <v>36</v>
      </c>
      <c r="K45" s="60" t="s">
        <v>36</v>
      </c>
      <c r="L45" s="22" t="s">
        <v>36</v>
      </c>
      <c r="M45" s="43" t="s">
        <v>36</v>
      </c>
      <c r="N45" s="22" t="s">
        <v>36</v>
      </c>
      <c r="O45" s="43" t="s">
        <v>36</v>
      </c>
      <c r="P45" s="22" t="s">
        <v>36</v>
      </c>
      <c r="Q45" s="43" t="s">
        <v>36</v>
      </c>
      <c r="R45" s="22" t="s">
        <v>36</v>
      </c>
      <c r="S45" s="43" t="s">
        <v>36</v>
      </c>
      <c r="T45" s="22" t="s">
        <v>36</v>
      </c>
      <c r="U45" s="60" t="s">
        <v>36</v>
      </c>
      <c r="V45" s="22" t="s">
        <v>36</v>
      </c>
      <c r="W45" s="43" t="s">
        <v>36</v>
      </c>
      <c r="X45" s="22" t="s">
        <v>36</v>
      </c>
      <c r="Y45" s="43" t="s">
        <v>36</v>
      </c>
      <c r="Z45" s="22" t="s">
        <v>36</v>
      </c>
      <c r="AA45" s="43" t="s">
        <v>36</v>
      </c>
      <c r="AB45" s="22" t="s">
        <v>36</v>
      </c>
      <c r="AC45" s="43" t="s">
        <v>36</v>
      </c>
      <c r="AD45" s="22" t="s">
        <v>36</v>
      </c>
      <c r="AE45" s="60" t="s">
        <v>36</v>
      </c>
      <c r="AF45" s="22" t="s">
        <v>36</v>
      </c>
      <c r="AG45" s="43" t="s">
        <v>36</v>
      </c>
      <c r="AH45" s="22" t="s">
        <v>36</v>
      </c>
      <c r="AI45" s="43" t="s">
        <v>36</v>
      </c>
      <c r="AJ45" s="22" t="s">
        <v>36</v>
      </c>
      <c r="AK45" s="43" t="s">
        <v>36</v>
      </c>
      <c r="AL45" s="22" t="s">
        <v>36</v>
      </c>
      <c r="AM45" s="43" t="s">
        <v>36</v>
      </c>
      <c r="AN45" s="22" t="s">
        <v>36</v>
      </c>
      <c r="AO45" s="60" t="s">
        <v>36</v>
      </c>
      <c r="AQ45" s="61"/>
    </row>
    <row r="46" spans="1:43" ht="12.75" customHeight="1">
      <c r="A46" s="89" t="s">
        <v>83</v>
      </c>
      <c r="B46" s="16">
        <v>20.881186</v>
      </c>
      <c r="C46" s="37">
        <v>0.75523450000000003</v>
      </c>
      <c r="D46" s="16">
        <v>27.075174000000001</v>
      </c>
      <c r="E46" s="37">
        <v>1.0048471999999999</v>
      </c>
      <c r="F46" s="16">
        <v>31.121727</v>
      </c>
      <c r="G46" s="37">
        <v>0.94511339999999999</v>
      </c>
      <c r="H46" s="16">
        <v>16.399618</v>
      </c>
      <c r="I46" s="37">
        <v>0.86809939999999997</v>
      </c>
      <c r="J46" s="16">
        <v>2.1527023999999999</v>
      </c>
      <c r="K46" s="60">
        <v>0.43010559999999998</v>
      </c>
      <c r="L46" s="16">
        <v>26.461299</v>
      </c>
      <c r="M46" s="37">
        <v>3.2799315</v>
      </c>
      <c r="N46" s="16">
        <v>25.644245000000002</v>
      </c>
      <c r="O46" s="37">
        <v>4.3885186999999997</v>
      </c>
      <c r="P46" s="16">
        <v>26.340168999999999</v>
      </c>
      <c r="Q46" s="37">
        <v>4.3230424999999997</v>
      </c>
      <c r="R46" s="16">
        <v>15.499635</v>
      </c>
      <c r="S46" s="37">
        <v>3.4676407</v>
      </c>
      <c r="T46" s="16">
        <v>2.590519</v>
      </c>
      <c r="U46" s="60">
        <v>1.6285704999999999</v>
      </c>
      <c r="V46" s="16" t="s">
        <v>22</v>
      </c>
      <c r="W46" s="37" t="s">
        <v>22</v>
      </c>
      <c r="X46" s="16" t="s">
        <v>22</v>
      </c>
      <c r="Y46" s="37" t="s">
        <v>22</v>
      </c>
      <c r="Z46" s="16" t="s">
        <v>22</v>
      </c>
      <c r="AA46" s="37" t="s">
        <v>22</v>
      </c>
      <c r="AB46" s="16" t="s">
        <v>22</v>
      </c>
      <c r="AC46" s="37" t="s">
        <v>22</v>
      </c>
      <c r="AD46" s="16" t="s">
        <v>22</v>
      </c>
      <c r="AE46" s="60" t="s">
        <v>22</v>
      </c>
      <c r="AF46" s="16" t="s">
        <v>22</v>
      </c>
      <c r="AG46" s="37" t="s">
        <v>22</v>
      </c>
      <c r="AH46" s="16" t="s">
        <v>22</v>
      </c>
      <c r="AI46" s="37" t="s">
        <v>22</v>
      </c>
      <c r="AJ46" s="16" t="s">
        <v>22</v>
      </c>
      <c r="AK46" s="37" t="s">
        <v>22</v>
      </c>
      <c r="AL46" s="16" t="s">
        <v>22</v>
      </c>
      <c r="AM46" s="37" t="s">
        <v>22</v>
      </c>
      <c r="AN46" s="16" t="s">
        <v>22</v>
      </c>
      <c r="AO46" s="60" t="s">
        <v>22</v>
      </c>
      <c r="AQ46" s="61"/>
    </row>
    <row r="47" spans="1:43" ht="12.75" customHeight="1">
      <c r="A47" s="94" t="s">
        <v>253</v>
      </c>
      <c r="B47" s="22" t="s">
        <v>36</v>
      </c>
      <c r="C47" s="43" t="s">
        <v>36</v>
      </c>
      <c r="D47" s="22" t="s">
        <v>36</v>
      </c>
      <c r="E47" s="43" t="s">
        <v>36</v>
      </c>
      <c r="F47" s="22" t="s">
        <v>36</v>
      </c>
      <c r="G47" s="43" t="s">
        <v>36</v>
      </c>
      <c r="H47" s="22" t="s">
        <v>36</v>
      </c>
      <c r="I47" s="43" t="s">
        <v>36</v>
      </c>
      <c r="J47" s="22" t="s">
        <v>36</v>
      </c>
      <c r="K47" s="60" t="s">
        <v>36</v>
      </c>
      <c r="L47" s="22" t="s">
        <v>36</v>
      </c>
      <c r="M47" s="43" t="s">
        <v>36</v>
      </c>
      <c r="N47" s="22" t="s">
        <v>36</v>
      </c>
      <c r="O47" s="43" t="s">
        <v>36</v>
      </c>
      <c r="P47" s="22" t="s">
        <v>36</v>
      </c>
      <c r="Q47" s="43" t="s">
        <v>36</v>
      </c>
      <c r="R47" s="22" t="s">
        <v>36</v>
      </c>
      <c r="S47" s="43" t="s">
        <v>36</v>
      </c>
      <c r="T47" s="22" t="s">
        <v>36</v>
      </c>
      <c r="U47" s="60" t="s">
        <v>36</v>
      </c>
      <c r="V47" s="22" t="s">
        <v>36</v>
      </c>
      <c r="W47" s="43" t="s">
        <v>36</v>
      </c>
      <c r="X47" s="22" t="s">
        <v>36</v>
      </c>
      <c r="Y47" s="43" t="s">
        <v>36</v>
      </c>
      <c r="Z47" s="22" t="s">
        <v>36</v>
      </c>
      <c r="AA47" s="43" t="s">
        <v>36</v>
      </c>
      <c r="AB47" s="22" t="s">
        <v>36</v>
      </c>
      <c r="AC47" s="43" t="s">
        <v>36</v>
      </c>
      <c r="AD47" s="22" t="s">
        <v>36</v>
      </c>
      <c r="AE47" s="60" t="s">
        <v>36</v>
      </c>
      <c r="AF47" s="22" t="s">
        <v>36</v>
      </c>
      <c r="AG47" s="43" t="s">
        <v>36</v>
      </c>
      <c r="AH47" s="22" t="s">
        <v>36</v>
      </c>
      <c r="AI47" s="43" t="s">
        <v>36</v>
      </c>
      <c r="AJ47" s="22" t="s">
        <v>36</v>
      </c>
      <c r="AK47" s="43" t="s">
        <v>36</v>
      </c>
      <c r="AL47" s="22" t="s">
        <v>36</v>
      </c>
      <c r="AM47" s="43" t="s">
        <v>36</v>
      </c>
      <c r="AN47" s="22" t="s">
        <v>36</v>
      </c>
      <c r="AO47" s="60" t="s">
        <v>36</v>
      </c>
      <c r="AQ47" s="61"/>
    </row>
    <row r="48" spans="1:43" ht="12.75" customHeight="1">
      <c r="A48" s="92" t="s">
        <v>84</v>
      </c>
      <c r="B48" s="44">
        <v>10.163103</v>
      </c>
      <c r="C48" s="45">
        <v>0.81258300000000006</v>
      </c>
      <c r="D48" s="44">
        <v>10.177972</v>
      </c>
      <c r="E48" s="45">
        <v>1.0818662999999999</v>
      </c>
      <c r="F48" s="44">
        <v>22.071335000000001</v>
      </c>
      <c r="G48" s="45">
        <v>1.4243469</v>
      </c>
      <c r="H48" s="44">
        <v>39.440289999999997</v>
      </c>
      <c r="I48" s="45">
        <v>1.6945261</v>
      </c>
      <c r="J48" s="44">
        <v>13.86473</v>
      </c>
      <c r="K48" s="63">
        <v>1.2015914999999999</v>
      </c>
      <c r="L48" s="44">
        <v>22.237971000000002</v>
      </c>
      <c r="M48" s="45">
        <v>0.64704309999999998</v>
      </c>
      <c r="N48" s="44">
        <v>13.868871</v>
      </c>
      <c r="O48" s="45">
        <v>0.90902550000000004</v>
      </c>
      <c r="P48" s="44">
        <v>25.354503000000001</v>
      </c>
      <c r="Q48" s="45">
        <v>1.0979147</v>
      </c>
      <c r="R48" s="44">
        <v>26.029191000000001</v>
      </c>
      <c r="S48" s="45">
        <v>0.92712620000000001</v>
      </c>
      <c r="T48" s="44">
        <v>5.8676386999999997</v>
      </c>
      <c r="U48" s="63">
        <v>0.58657329999999996</v>
      </c>
      <c r="V48" s="44">
        <v>9.8034651000000004</v>
      </c>
      <c r="W48" s="45">
        <v>2.2367021</v>
      </c>
      <c r="X48" s="44">
        <v>11.521364999999999</v>
      </c>
      <c r="Y48" s="45">
        <v>2.5801118000000001</v>
      </c>
      <c r="Z48" s="44">
        <v>27.628278999999999</v>
      </c>
      <c r="AA48" s="45">
        <v>3.8215631999999999</v>
      </c>
      <c r="AB48" s="44">
        <v>36.478028000000002</v>
      </c>
      <c r="AC48" s="45">
        <v>4.4347433000000001</v>
      </c>
      <c r="AD48" s="44">
        <v>10.27197</v>
      </c>
      <c r="AE48" s="63">
        <v>2.7406999000000001</v>
      </c>
      <c r="AF48" s="44">
        <v>23.010121999999999</v>
      </c>
      <c r="AG48" s="45">
        <v>1.1250609</v>
      </c>
      <c r="AH48" s="44">
        <v>12.309481</v>
      </c>
      <c r="AI48" s="45">
        <v>1.2759243</v>
      </c>
      <c r="AJ48" s="44">
        <v>28.883289000000001</v>
      </c>
      <c r="AK48" s="45">
        <v>1.6521112</v>
      </c>
      <c r="AL48" s="44">
        <v>26.103707</v>
      </c>
      <c r="AM48" s="45">
        <v>1.8405001000000001</v>
      </c>
      <c r="AN48" s="44">
        <v>5.1440457999999998</v>
      </c>
      <c r="AO48" s="63">
        <v>0.957874</v>
      </c>
      <c r="AQ48" s="61"/>
    </row>
    <row r="49" spans="1:41" ht="64.5" customHeight="1">
      <c r="A49" s="350" t="s">
        <v>254</v>
      </c>
      <c r="B49" s="350"/>
      <c r="C49" s="350"/>
      <c r="D49" s="350"/>
      <c r="E49" s="350"/>
      <c r="F49" s="350"/>
      <c r="G49" s="350"/>
      <c r="H49" s="350"/>
      <c r="I49" s="350"/>
      <c r="J49" s="350"/>
      <c r="K49" s="350"/>
      <c r="L49" s="350"/>
      <c r="M49" s="350"/>
      <c r="N49" s="350"/>
      <c r="O49" s="350"/>
      <c r="P49" s="350"/>
      <c r="Q49" s="350"/>
      <c r="R49" s="350"/>
      <c r="S49" s="350"/>
      <c r="T49" s="350"/>
      <c r="U49" s="350"/>
      <c r="V49" s="350"/>
      <c r="W49" s="350"/>
      <c r="X49" s="350"/>
      <c r="Y49" s="350"/>
      <c r="Z49" s="350"/>
      <c r="AA49" s="350"/>
      <c r="AB49" s="350"/>
      <c r="AC49" s="350"/>
      <c r="AD49" s="350"/>
      <c r="AE49" s="350"/>
      <c r="AF49" s="350"/>
      <c r="AG49" s="350"/>
      <c r="AH49" s="350"/>
      <c r="AI49" s="350"/>
      <c r="AJ49" s="350"/>
      <c r="AK49" s="350"/>
      <c r="AL49" s="350"/>
      <c r="AM49" s="350"/>
      <c r="AN49" s="350"/>
      <c r="AO49" s="350"/>
    </row>
    <row r="50" spans="1:41">
      <c r="A50" s="331" t="s">
        <v>282</v>
      </c>
      <c r="B50" s="331"/>
      <c r="C50" s="331"/>
      <c r="D50" s="331"/>
      <c r="E50" s="331"/>
      <c r="F50" s="331"/>
      <c r="G50" s="331"/>
      <c r="H50" s="331"/>
      <c r="I50" s="331"/>
      <c r="J50" s="331"/>
      <c r="K50" s="331"/>
      <c r="L50" s="331"/>
      <c r="M50" s="331"/>
      <c r="N50" s="331"/>
      <c r="O50" s="331"/>
      <c r="P50" s="331"/>
      <c r="Q50" s="331"/>
      <c r="R50" s="331"/>
      <c r="S50" s="331"/>
      <c r="T50" s="331"/>
      <c r="U50" s="331"/>
      <c r="V50" s="331"/>
      <c r="W50" s="331"/>
      <c r="X50" s="331"/>
      <c r="Y50" s="331"/>
      <c r="Z50" s="331"/>
      <c r="AA50" s="331"/>
      <c r="AB50" s="331"/>
      <c r="AC50" s="331"/>
      <c r="AD50" s="331"/>
      <c r="AE50" s="331"/>
      <c r="AF50" s="331"/>
      <c r="AG50" s="331"/>
      <c r="AH50" s="331"/>
      <c r="AI50" s="331"/>
      <c r="AJ50" s="331"/>
      <c r="AK50" s="331"/>
      <c r="AL50" s="331"/>
      <c r="AM50" s="331"/>
      <c r="AN50" s="331"/>
      <c r="AO50" s="331"/>
    </row>
    <row r="51" spans="1:41" ht="12.75" customHeight="1">
      <c r="A51" s="327" t="s">
        <v>293</v>
      </c>
      <c r="B51" s="327"/>
      <c r="C51" s="327"/>
      <c r="D51" s="327"/>
      <c r="E51" s="327"/>
      <c r="F51" s="327"/>
      <c r="G51" s="327"/>
      <c r="H51" s="327"/>
      <c r="I51" s="327"/>
      <c r="J51" s="327"/>
      <c r="K51" s="327"/>
      <c r="L51" s="327"/>
      <c r="M51" s="327"/>
      <c r="N51" s="327"/>
      <c r="O51" s="327"/>
      <c r="P51" s="327"/>
      <c r="Q51" s="327"/>
      <c r="R51" s="327"/>
      <c r="S51" s="327"/>
      <c r="T51" s="327"/>
      <c r="U51" s="327"/>
      <c r="V51" s="327"/>
      <c r="W51" s="327"/>
      <c r="X51" s="327"/>
      <c r="Y51" s="327"/>
      <c r="Z51" s="327"/>
      <c r="AA51" s="327"/>
      <c r="AB51" s="327"/>
      <c r="AC51" s="327"/>
      <c r="AD51" s="327"/>
      <c r="AE51" s="327"/>
      <c r="AF51" s="327"/>
      <c r="AG51" s="327"/>
      <c r="AH51" s="327"/>
      <c r="AI51" s="327"/>
      <c r="AJ51" s="327"/>
      <c r="AK51" s="327"/>
      <c r="AL51" s="327"/>
      <c r="AM51" s="327"/>
      <c r="AN51" s="327"/>
      <c r="AO51" s="327"/>
    </row>
    <row r="52" spans="1:41">
      <c r="A52" s="327"/>
      <c r="B52" s="327"/>
      <c r="C52" s="327"/>
      <c r="D52" s="327"/>
      <c r="E52" s="327"/>
      <c r="F52" s="327"/>
      <c r="G52" s="327"/>
      <c r="H52" s="327"/>
      <c r="I52" s="327"/>
      <c r="J52" s="327"/>
      <c r="K52" s="327"/>
      <c r="L52" s="327"/>
      <c r="M52" s="327"/>
      <c r="N52" s="327"/>
      <c r="O52" s="327"/>
      <c r="P52" s="327"/>
      <c r="Q52" s="327"/>
      <c r="R52" s="327"/>
      <c r="S52" s="327"/>
      <c r="T52" s="327"/>
      <c r="U52" s="327"/>
      <c r="V52" s="327"/>
      <c r="W52" s="327"/>
      <c r="X52" s="327"/>
      <c r="Y52" s="327"/>
      <c r="Z52" s="327"/>
      <c r="AA52" s="327"/>
      <c r="AB52" s="327"/>
      <c r="AC52" s="327"/>
      <c r="AD52" s="327"/>
      <c r="AE52" s="327"/>
      <c r="AF52" s="327"/>
      <c r="AG52" s="327"/>
      <c r="AH52" s="327"/>
      <c r="AI52" s="327"/>
      <c r="AJ52" s="327"/>
      <c r="AK52" s="327"/>
      <c r="AL52" s="327"/>
      <c r="AM52" s="327"/>
      <c r="AN52" s="327"/>
      <c r="AO52" s="327"/>
    </row>
    <row r="53" spans="1:41">
      <c r="A53" s="327"/>
      <c r="B53" s="327"/>
      <c r="C53" s="327"/>
      <c r="D53" s="327"/>
      <c r="E53" s="327"/>
      <c r="F53" s="327"/>
      <c r="G53" s="327"/>
      <c r="H53" s="327"/>
      <c r="I53" s="327"/>
      <c r="J53" s="327"/>
      <c r="K53" s="327"/>
      <c r="L53" s="327"/>
      <c r="M53" s="327"/>
      <c r="N53" s="327"/>
      <c r="O53" s="327"/>
      <c r="P53" s="327"/>
      <c r="Q53" s="327"/>
      <c r="R53" s="327"/>
      <c r="S53" s="327"/>
      <c r="T53" s="327"/>
      <c r="U53" s="327"/>
      <c r="V53" s="327"/>
      <c r="W53" s="327"/>
      <c r="X53" s="327"/>
      <c r="Y53" s="327"/>
      <c r="Z53" s="327"/>
      <c r="AA53" s="327"/>
      <c r="AB53" s="327"/>
      <c r="AC53" s="327"/>
      <c r="AD53" s="327"/>
      <c r="AE53" s="327"/>
      <c r="AF53" s="327"/>
      <c r="AG53" s="327"/>
      <c r="AH53" s="327"/>
      <c r="AI53" s="327"/>
      <c r="AJ53" s="327"/>
      <c r="AK53" s="327"/>
      <c r="AL53" s="327"/>
      <c r="AM53" s="327"/>
      <c r="AN53" s="327"/>
      <c r="AO53" s="327"/>
    </row>
    <row r="54" spans="1:41">
      <c r="A54" s="100" t="s">
        <v>258</v>
      </c>
    </row>
  </sheetData>
  <mergeCells count="28">
    <mergeCell ref="A49:AO49"/>
    <mergeCell ref="A50:AO50"/>
    <mergeCell ref="A51:AO53"/>
    <mergeCell ref="AL8:AM8"/>
    <mergeCell ref="AN8:AO8"/>
    <mergeCell ref="Z8:AA8"/>
    <mergeCell ref="AB8:AC8"/>
    <mergeCell ref="AD8:AE8"/>
    <mergeCell ref="AF8:AG8"/>
    <mergeCell ref="AH8:AI8"/>
    <mergeCell ref="AJ8:AK8"/>
    <mergeCell ref="N8:O8"/>
    <mergeCell ref="P8:Q8"/>
    <mergeCell ref="R8:S8"/>
    <mergeCell ref="T8:U8"/>
    <mergeCell ref="V8:W8"/>
    <mergeCell ref="X8:Y8"/>
    <mergeCell ref="B8:C8"/>
    <mergeCell ref="D8:E8"/>
    <mergeCell ref="F8:G8"/>
    <mergeCell ref="H8:I8"/>
    <mergeCell ref="J8:K8"/>
    <mergeCell ref="L8:M8"/>
    <mergeCell ref="A2:AO4"/>
    <mergeCell ref="B7:K7"/>
    <mergeCell ref="L7:U7"/>
    <mergeCell ref="V7:AE7"/>
    <mergeCell ref="AF7:AO7"/>
  </mergeCells>
  <pageMargins left="0.7" right="0.7" top="0.75" bottom="0.75" header="0.3" footer="0.3"/>
  <pageSetup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P54"/>
  <sheetViews>
    <sheetView zoomScaleNormal="100" workbookViewId="0">
      <selection activeCell="A5" sqref="A5"/>
    </sheetView>
  </sheetViews>
  <sheetFormatPr defaultRowHeight="12.75"/>
  <cols>
    <col min="1" max="1" width="16.7109375" style="2" customWidth="1"/>
    <col min="2" max="10" width="7" style="2" customWidth="1"/>
    <col min="11" max="16384" width="9.140625" style="2"/>
  </cols>
  <sheetData>
    <row r="1" spans="1:16">
      <c r="A1" s="1" t="s">
        <v>169</v>
      </c>
      <c r="B1" s="1"/>
      <c r="C1" s="1"/>
      <c r="D1" s="1"/>
      <c r="E1" s="1"/>
      <c r="F1" s="1"/>
      <c r="G1" s="1"/>
      <c r="H1" s="1"/>
      <c r="I1" s="1"/>
      <c r="J1" s="1"/>
    </row>
    <row r="2" spans="1:16" ht="12.75" customHeight="1">
      <c r="A2" s="336" t="s">
        <v>237</v>
      </c>
      <c r="B2" s="336"/>
      <c r="C2" s="336"/>
      <c r="D2" s="336"/>
      <c r="E2" s="336"/>
      <c r="F2" s="336"/>
      <c r="G2" s="336"/>
      <c r="H2" s="336"/>
      <c r="I2" s="336"/>
      <c r="J2" s="336"/>
      <c r="K2" s="3"/>
    </row>
    <row r="3" spans="1:16">
      <c r="A3" s="336"/>
      <c r="B3" s="336"/>
      <c r="C3" s="336"/>
      <c r="D3" s="336"/>
      <c r="E3" s="336"/>
      <c r="F3" s="336"/>
      <c r="G3" s="336"/>
      <c r="H3" s="336"/>
      <c r="I3" s="336"/>
      <c r="J3" s="336"/>
      <c r="K3" s="3"/>
    </row>
    <row r="4" spans="1:16">
      <c r="A4" s="336"/>
      <c r="B4" s="336"/>
      <c r="C4" s="336"/>
      <c r="D4" s="336"/>
      <c r="E4" s="336"/>
      <c r="F4" s="336"/>
      <c r="G4" s="336"/>
      <c r="H4" s="336"/>
      <c r="I4" s="336"/>
      <c r="J4" s="336"/>
      <c r="K4" s="3"/>
    </row>
    <row r="5" spans="1:16">
      <c r="A5" s="28"/>
      <c r="B5" s="28"/>
      <c r="C5" s="28"/>
      <c r="D5" s="28"/>
      <c r="E5" s="28"/>
      <c r="F5" s="28"/>
      <c r="G5" s="28"/>
      <c r="H5" s="28"/>
      <c r="I5" s="28"/>
      <c r="J5" s="28"/>
    </row>
    <row r="6" spans="1:16" ht="15">
      <c r="A6" s="5"/>
      <c r="B6" s="5"/>
      <c r="C6" s="5"/>
      <c r="D6" s="31"/>
      <c r="E6" s="31"/>
      <c r="F6" s="31"/>
      <c r="G6" s="31"/>
      <c r="H6" s="31"/>
      <c r="I6" s="31"/>
      <c r="J6" s="31"/>
    </row>
    <row r="7" spans="1:16">
      <c r="A7" s="7"/>
      <c r="B7" s="77"/>
      <c r="C7" s="77"/>
      <c r="D7" s="77"/>
      <c r="E7" s="77"/>
      <c r="F7" s="77"/>
      <c r="G7" s="77"/>
      <c r="H7" s="77"/>
      <c r="I7" s="77"/>
      <c r="J7" s="77"/>
      <c r="K7" s="6"/>
      <c r="L7" s="6"/>
      <c r="M7" s="6"/>
      <c r="N7" s="6"/>
      <c r="O7" s="6"/>
      <c r="P7" s="6"/>
    </row>
    <row r="8" spans="1:16" ht="72.75" customHeight="1">
      <c r="A8"/>
      <c r="B8" s="341" t="s">
        <v>62</v>
      </c>
      <c r="C8" s="342"/>
      <c r="D8" s="341" t="s">
        <v>63</v>
      </c>
      <c r="E8" s="342"/>
      <c r="F8" s="341" t="s">
        <v>64</v>
      </c>
      <c r="G8" s="342"/>
      <c r="H8" s="343" t="s">
        <v>239</v>
      </c>
      <c r="I8" s="344"/>
      <c r="J8" s="345"/>
    </row>
    <row r="9" spans="1:16" s="11" customFormat="1" ht="12.75" customHeight="1">
      <c r="A9" s="8"/>
      <c r="B9" s="9" t="s">
        <v>46</v>
      </c>
      <c r="C9" s="10" t="s">
        <v>39</v>
      </c>
      <c r="D9" s="9" t="s">
        <v>46</v>
      </c>
      <c r="E9" s="10" t="s">
        <v>39</v>
      </c>
      <c r="F9" s="9" t="s">
        <v>46</v>
      </c>
      <c r="G9" s="10" t="s">
        <v>39</v>
      </c>
      <c r="H9" s="171" t="s">
        <v>47</v>
      </c>
      <c r="I9" s="172" t="s">
        <v>39</v>
      </c>
      <c r="J9" s="173" t="s">
        <v>9</v>
      </c>
    </row>
    <row r="10" spans="1:16">
      <c r="A10" s="12" t="s">
        <v>75</v>
      </c>
      <c r="B10" s="35"/>
      <c r="C10" s="35"/>
      <c r="D10" s="35"/>
      <c r="E10" s="35"/>
      <c r="F10" s="35"/>
      <c r="G10" s="35"/>
      <c r="H10" s="58"/>
      <c r="I10" s="58"/>
      <c r="J10" s="174"/>
    </row>
    <row r="11" spans="1:16">
      <c r="A11" s="15" t="s">
        <v>10</v>
      </c>
      <c r="B11" s="16">
        <v>270.56499000000002</v>
      </c>
      <c r="C11" s="37">
        <v>1.527582</v>
      </c>
      <c r="D11" s="16">
        <v>286.57450999999998</v>
      </c>
      <c r="E11" s="37">
        <v>1.558505</v>
      </c>
      <c r="F11" s="16">
        <v>300.51382999999998</v>
      </c>
      <c r="G11" s="37">
        <v>1.3768674999999999</v>
      </c>
      <c r="H11" s="41">
        <f>F11-B11</f>
        <v>29.948839999999961</v>
      </c>
      <c r="I11" s="51">
        <v>1.9726598</v>
      </c>
      <c r="J11" s="186">
        <v>0</v>
      </c>
    </row>
    <row r="12" spans="1:16" ht="12.75" customHeight="1">
      <c r="A12" s="15" t="s">
        <v>11</v>
      </c>
      <c r="B12" s="16">
        <v>248.51572999999999</v>
      </c>
      <c r="C12" s="37">
        <v>1.4819888999999999</v>
      </c>
      <c r="D12" s="16">
        <v>273.69312000000002</v>
      </c>
      <c r="E12" s="37">
        <v>1.0383173999999999</v>
      </c>
      <c r="F12" s="16">
        <v>289.25914</v>
      </c>
      <c r="G12" s="37">
        <v>1.5111916999999999</v>
      </c>
      <c r="H12" s="41">
        <f t="shared" ref="H12:H39" si="0">F12-B12</f>
        <v>40.743410000000011</v>
      </c>
      <c r="I12" s="40">
        <v>2.0838298000000002</v>
      </c>
      <c r="J12" s="186">
        <v>0</v>
      </c>
    </row>
    <row r="13" spans="1:16">
      <c r="A13" s="15" t="s">
        <v>12</v>
      </c>
      <c r="B13" s="16">
        <v>252.59501</v>
      </c>
      <c r="C13" s="37">
        <v>1.0979546</v>
      </c>
      <c r="D13" s="16">
        <v>276.15226000000001</v>
      </c>
      <c r="E13" s="37">
        <v>0.95491579999999998</v>
      </c>
      <c r="F13" s="16">
        <v>288.85942999999997</v>
      </c>
      <c r="G13" s="37">
        <v>0.85082170000000001</v>
      </c>
      <c r="H13" s="41">
        <f t="shared" si="0"/>
        <v>36.264419999999973</v>
      </c>
      <c r="I13" s="40">
        <v>1.4533166</v>
      </c>
      <c r="J13" s="186">
        <v>0</v>
      </c>
    </row>
    <row r="14" spans="1:16">
      <c r="A14" s="89" t="s">
        <v>76</v>
      </c>
      <c r="B14" s="16">
        <v>200.76481999999999</v>
      </c>
      <c r="C14" s="37">
        <v>2.0006990999999998</v>
      </c>
      <c r="D14" s="16">
        <v>232.45732000000001</v>
      </c>
      <c r="E14" s="37">
        <v>1.7488077</v>
      </c>
      <c r="F14" s="16">
        <v>251.66981999999999</v>
      </c>
      <c r="G14" s="37">
        <v>3.467301</v>
      </c>
      <c r="H14" s="41">
        <f t="shared" si="0"/>
        <v>50.905000000000001</v>
      </c>
      <c r="I14" s="40">
        <v>4.1816309</v>
      </c>
      <c r="J14" s="186">
        <v>0</v>
      </c>
    </row>
    <row r="15" spans="1:16">
      <c r="A15" s="15" t="s">
        <v>13</v>
      </c>
      <c r="B15" s="16">
        <v>252.48559</v>
      </c>
      <c r="C15" s="37">
        <v>2.9169638</v>
      </c>
      <c r="D15" s="16">
        <v>273.9092</v>
      </c>
      <c r="E15" s="37">
        <v>1.0952435</v>
      </c>
      <c r="F15" s="16">
        <v>294.00965000000002</v>
      </c>
      <c r="G15" s="37">
        <v>2.6056496999999998</v>
      </c>
      <c r="H15" s="41">
        <f t="shared" si="0"/>
        <v>41.52406000000002</v>
      </c>
      <c r="I15" s="40">
        <v>3.8255113999999999</v>
      </c>
      <c r="J15" s="186">
        <v>0</v>
      </c>
    </row>
    <row r="16" spans="1:16">
      <c r="A16" s="15" t="s">
        <v>14</v>
      </c>
      <c r="B16" s="16">
        <v>253.44263000000001</v>
      </c>
      <c r="C16" s="37">
        <v>1.1723276</v>
      </c>
      <c r="D16" s="16">
        <v>268.86667</v>
      </c>
      <c r="E16" s="37">
        <v>1.0623682999999999</v>
      </c>
      <c r="F16" s="16">
        <v>290.23124000000001</v>
      </c>
      <c r="G16" s="37">
        <v>1.046341</v>
      </c>
      <c r="H16" s="41">
        <f t="shared" si="0"/>
        <v>36.788610000000006</v>
      </c>
      <c r="I16" s="40">
        <v>1.6190504999999999</v>
      </c>
      <c r="J16" s="186">
        <v>0</v>
      </c>
    </row>
    <row r="17" spans="1:11">
      <c r="A17" s="15" t="s">
        <v>32</v>
      </c>
      <c r="B17" s="16">
        <v>252.24937</v>
      </c>
      <c r="C17" s="37">
        <v>1.7395944000000001</v>
      </c>
      <c r="D17" s="16">
        <v>281.69664999999998</v>
      </c>
      <c r="E17" s="37">
        <v>1.4319763000000001</v>
      </c>
      <c r="F17" s="16">
        <v>296.21454999999997</v>
      </c>
      <c r="G17" s="37">
        <v>1.7512445000000001</v>
      </c>
      <c r="H17" s="41">
        <f t="shared" si="0"/>
        <v>43.965179999999975</v>
      </c>
      <c r="I17" s="40">
        <v>2.5139402</v>
      </c>
      <c r="J17" s="186">
        <v>0</v>
      </c>
      <c r="K17"/>
    </row>
    <row r="18" spans="1:11">
      <c r="A18" s="15" t="s">
        <v>15</v>
      </c>
      <c r="B18" s="16">
        <v>261.40714000000003</v>
      </c>
      <c r="C18" s="37">
        <v>1.3029379000000001</v>
      </c>
      <c r="D18" s="16">
        <v>276.38995</v>
      </c>
      <c r="E18" s="37">
        <v>1.1341976</v>
      </c>
      <c r="F18" s="16">
        <v>291.17108000000002</v>
      </c>
      <c r="G18" s="37">
        <v>1.0458942</v>
      </c>
      <c r="H18" s="41">
        <f t="shared" si="0"/>
        <v>29.763939999999991</v>
      </c>
      <c r="I18" s="40">
        <v>1.5433234</v>
      </c>
      <c r="J18" s="186">
        <v>0</v>
      </c>
    </row>
    <row r="19" spans="1:11">
      <c r="A19" s="15" t="s">
        <v>16</v>
      </c>
      <c r="B19" s="16">
        <v>270.33600000000001</v>
      </c>
      <c r="C19" s="37">
        <v>1.3007222000000001</v>
      </c>
      <c r="D19" s="16">
        <v>295.20767000000001</v>
      </c>
      <c r="E19" s="37">
        <v>1.1518314000000001</v>
      </c>
      <c r="F19" s="16">
        <v>311.27595000000002</v>
      </c>
      <c r="G19" s="37">
        <v>1.7841426</v>
      </c>
      <c r="H19" s="41">
        <f t="shared" si="0"/>
        <v>40.93995000000001</v>
      </c>
      <c r="I19" s="40">
        <v>2.4472432999999998</v>
      </c>
      <c r="J19" s="186">
        <v>0</v>
      </c>
    </row>
    <row r="20" spans="1:11">
      <c r="A20" s="15" t="s">
        <v>31</v>
      </c>
      <c r="B20" s="16">
        <v>256.51215999999999</v>
      </c>
      <c r="C20" s="37">
        <v>1.2546539000000001</v>
      </c>
      <c r="D20" s="16">
        <v>282.70929000000001</v>
      </c>
      <c r="E20" s="37">
        <v>1.4149906000000001</v>
      </c>
      <c r="F20" s="16">
        <v>300.33969000000002</v>
      </c>
      <c r="G20" s="37">
        <v>1.2918817</v>
      </c>
      <c r="H20" s="41">
        <f t="shared" si="0"/>
        <v>43.827530000000024</v>
      </c>
      <c r="I20" s="40">
        <v>1.7836303</v>
      </c>
      <c r="J20" s="186">
        <v>0</v>
      </c>
      <c r="K20"/>
    </row>
    <row r="21" spans="1:11">
      <c r="A21" s="15" t="s">
        <v>17</v>
      </c>
      <c r="B21" s="16">
        <v>246.32444000000001</v>
      </c>
      <c r="C21" s="37">
        <v>0.93697750000000002</v>
      </c>
      <c r="D21" s="16">
        <v>271.27960999999999</v>
      </c>
      <c r="E21" s="37">
        <v>1.2278939</v>
      </c>
      <c r="F21" s="16">
        <v>294.45236999999997</v>
      </c>
      <c r="G21" s="37">
        <v>1.1862154</v>
      </c>
      <c r="H21" s="41">
        <f t="shared" si="0"/>
        <v>48.127929999999964</v>
      </c>
      <c r="I21" s="40">
        <v>1.4747663</v>
      </c>
      <c r="J21" s="186">
        <v>0</v>
      </c>
    </row>
    <row r="22" spans="1:11">
      <c r="A22" s="15" t="s">
        <v>18</v>
      </c>
      <c r="B22" s="16">
        <v>235.86108999999999</v>
      </c>
      <c r="C22" s="37">
        <v>2.8580776999999999</v>
      </c>
      <c r="D22" s="16">
        <v>268.84482000000003</v>
      </c>
      <c r="E22" s="37">
        <v>1.2082813999999999</v>
      </c>
      <c r="F22" s="16">
        <v>289.88959999999997</v>
      </c>
      <c r="G22" s="37">
        <v>1.4831795000000001</v>
      </c>
      <c r="H22" s="41">
        <f t="shared" si="0"/>
        <v>54.028509999999983</v>
      </c>
      <c r="I22" s="40">
        <v>3.1610456</v>
      </c>
      <c r="J22" s="186">
        <v>0</v>
      </c>
    </row>
    <row r="23" spans="1:11">
      <c r="A23" s="89" t="s">
        <v>77</v>
      </c>
      <c r="B23" s="16">
        <v>245.30038999999999</v>
      </c>
      <c r="C23" s="37">
        <v>1.1577488</v>
      </c>
      <c r="D23" s="16">
        <v>263.58672000000001</v>
      </c>
      <c r="E23" s="37">
        <v>2.3253469999999998</v>
      </c>
      <c r="F23" s="16">
        <v>278.16973999999999</v>
      </c>
      <c r="G23" s="37">
        <v>3.1621345999999999</v>
      </c>
      <c r="H23" s="41">
        <f t="shared" si="0"/>
        <v>32.869349999999997</v>
      </c>
      <c r="I23" s="40">
        <v>3.2434755000000002</v>
      </c>
      <c r="J23" s="186">
        <v>6.6610000000000002E-16</v>
      </c>
    </row>
    <row r="24" spans="1:11">
      <c r="A24" s="15" t="s">
        <v>19</v>
      </c>
      <c r="B24" s="16">
        <v>254.68735000000001</v>
      </c>
      <c r="C24" s="37">
        <v>1.2601922000000001</v>
      </c>
      <c r="D24" s="16">
        <v>275.57139999999998</v>
      </c>
      <c r="E24" s="37">
        <v>1.5209181000000001</v>
      </c>
      <c r="F24" s="16">
        <v>288.37542999999999</v>
      </c>
      <c r="G24" s="37">
        <v>1.7318494</v>
      </c>
      <c r="H24" s="41">
        <f t="shared" si="0"/>
        <v>33.688079999999985</v>
      </c>
      <c r="I24" s="40">
        <v>2.1605306</v>
      </c>
      <c r="J24" s="186">
        <v>0</v>
      </c>
    </row>
    <row r="25" spans="1:11">
      <c r="A25" s="89" t="s">
        <v>78</v>
      </c>
      <c r="B25" s="16">
        <v>228.07896</v>
      </c>
      <c r="C25" s="37">
        <v>1.4958587999999999</v>
      </c>
      <c r="D25" s="16">
        <v>261.30900000000003</v>
      </c>
      <c r="E25" s="37">
        <v>1.5247702999999999</v>
      </c>
      <c r="F25" s="16">
        <v>280.01621</v>
      </c>
      <c r="G25" s="37">
        <v>1.252461</v>
      </c>
      <c r="H25" s="41">
        <f t="shared" si="0"/>
        <v>51.937250000000006</v>
      </c>
      <c r="I25" s="40">
        <v>2.0501423999999999</v>
      </c>
      <c r="J25" s="186">
        <v>0</v>
      </c>
    </row>
    <row r="26" spans="1:11">
      <c r="A26" s="15" t="s">
        <v>20</v>
      </c>
      <c r="B26" s="16">
        <v>242.58487</v>
      </c>
      <c r="C26" s="37">
        <v>1.2299473000000001</v>
      </c>
      <c r="D26" s="16">
        <v>268.22847000000002</v>
      </c>
      <c r="E26" s="37">
        <v>1.9614237000000001</v>
      </c>
      <c r="F26" s="16">
        <v>282.47232000000002</v>
      </c>
      <c r="G26" s="37">
        <v>3.8495347999999998</v>
      </c>
      <c r="H26" s="41">
        <f t="shared" si="0"/>
        <v>39.88745000000003</v>
      </c>
      <c r="I26" s="40">
        <v>3.9361950999999999</v>
      </c>
      <c r="J26" s="186">
        <v>6.6610000000000002E-16</v>
      </c>
    </row>
    <row r="27" spans="1:11">
      <c r="A27" s="15" t="s">
        <v>21</v>
      </c>
      <c r="B27" s="16">
        <v>278.61354999999998</v>
      </c>
      <c r="C27" s="37">
        <v>1.4827147000000001</v>
      </c>
      <c r="D27" s="16">
        <v>298.31975999999997</v>
      </c>
      <c r="E27" s="37">
        <v>0.99201589999999995</v>
      </c>
      <c r="F27" s="16">
        <v>310.13335000000001</v>
      </c>
      <c r="G27" s="37">
        <v>1.06375</v>
      </c>
      <c r="H27" s="41">
        <f t="shared" si="0"/>
        <v>31.519800000000032</v>
      </c>
      <c r="I27" s="40">
        <v>1.7539548</v>
      </c>
      <c r="J27" s="186">
        <v>0</v>
      </c>
    </row>
    <row r="28" spans="1:11">
      <c r="A28" s="15" t="s">
        <v>23</v>
      </c>
      <c r="B28" s="16">
        <v>259.15307999999999</v>
      </c>
      <c r="C28" s="37">
        <v>0.7574381</v>
      </c>
      <c r="D28" s="16">
        <v>283.46530000000001</v>
      </c>
      <c r="E28" s="37">
        <v>1.0593219</v>
      </c>
      <c r="F28" s="16">
        <v>293.95724999999999</v>
      </c>
      <c r="G28" s="37">
        <v>1.2864393000000001</v>
      </c>
      <c r="H28" s="41">
        <f t="shared" si="0"/>
        <v>34.804169999999999</v>
      </c>
      <c r="I28" s="40">
        <v>1.4141986</v>
      </c>
      <c r="J28" s="186">
        <v>0</v>
      </c>
    </row>
    <row r="29" spans="1:11">
      <c r="A29" s="15" t="s">
        <v>24</v>
      </c>
      <c r="B29" s="16">
        <v>269.68880999999999</v>
      </c>
      <c r="C29" s="37">
        <v>1.0458928000000001</v>
      </c>
      <c r="D29" s="16">
        <v>293.39479</v>
      </c>
      <c r="E29" s="37">
        <v>1.4583834</v>
      </c>
      <c r="F29" s="16">
        <v>306.59106000000003</v>
      </c>
      <c r="G29" s="37">
        <v>1.4529425</v>
      </c>
      <c r="H29" s="41">
        <f t="shared" si="0"/>
        <v>36.902250000000038</v>
      </c>
      <c r="I29" s="40">
        <v>1.7766158000000001</v>
      </c>
      <c r="J29" s="186">
        <v>0</v>
      </c>
    </row>
    <row r="30" spans="1:11">
      <c r="A30" s="89" t="s">
        <v>79</v>
      </c>
      <c r="B30" s="16">
        <v>268.31684999999999</v>
      </c>
      <c r="C30" s="37">
        <v>1.4600842000000001</v>
      </c>
      <c r="D30" s="16">
        <v>285.05025999999998</v>
      </c>
      <c r="E30" s="37">
        <v>1.4232610999999999</v>
      </c>
      <c r="F30" s="16">
        <v>297.65591000000001</v>
      </c>
      <c r="G30" s="37">
        <v>1.1596976999999999</v>
      </c>
      <c r="H30" s="41">
        <f t="shared" si="0"/>
        <v>29.339060000000018</v>
      </c>
      <c r="I30" s="40">
        <v>1.8125391</v>
      </c>
      <c r="J30" s="186">
        <v>0</v>
      </c>
    </row>
    <row r="31" spans="1:11">
      <c r="A31" s="15" t="s">
        <v>33</v>
      </c>
      <c r="B31" s="16">
        <v>253.26331999999999</v>
      </c>
      <c r="C31" s="37">
        <v>2.3284805</v>
      </c>
      <c r="D31" s="16">
        <v>275.53771</v>
      </c>
      <c r="E31" s="37">
        <v>2.4213507999999999</v>
      </c>
      <c r="F31" s="16">
        <v>295.67543999999998</v>
      </c>
      <c r="G31" s="37">
        <v>2.8547324000000001</v>
      </c>
      <c r="H31" s="41">
        <f t="shared" si="0"/>
        <v>42.412119999999987</v>
      </c>
      <c r="I31" s="40">
        <v>2.9956014</v>
      </c>
      <c r="J31" s="186">
        <v>0</v>
      </c>
      <c r="K31"/>
    </row>
    <row r="32" spans="1:11">
      <c r="A32" s="15" t="s">
        <v>25</v>
      </c>
      <c r="B32" s="16">
        <v>259.30032</v>
      </c>
      <c r="C32" s="37">
        <v>1.5102305</v>
      </c>
      <c r="D32" s="16">
        <v>278.95970999999997</v>
      </c>
      <c r="E32" s="37">
        <v>1.0053407000000001</v>
      </c>
      <c r="F32" s="16">
        <v>294.02039000000002</v>
      </c>
      <c r="G32" s="37">
        <v>1.2523953000000001</v>
      </c>
      <c r="H32" s="41">
        <f t="shared" si="0"/>
        <v>34.720070000000021</v>
      </c>
      <c r="I32" s="40">
        <v>1.9490753000000001</v>
      </c>
      <c r="J32" s="186">
        <v>0</v>
      </c>
    </row>
    <row r="33" spans="1:10">
      <c r="A33" s="15" t="s">
        <v>26</v>
      </c>
      <c r="B33" s="16">
        <v>244.52674999999999</v>
      </c>
      <c r="C33" s="37">
        <v>1.4867710999999999</v>
      </c>
      <c r="D33" s="16">
        <v>271.93009999999998</v>
      </c>
      <c r="E33" s="37">
        <v>0.92075450000000003</v>
      </c>
      <c r="F33" s="16">
        <v>295.66147000000001</v>
      </c>
      <c r="G33" s="37">
        <v>2.0849557000000001</v>
      </c>
      <c r="H33" s="41">
        <f t="shared" si="0"/>
        <v>51.134720000000016</v>
      </c>
      <c r="I33" s="40">
        <v>2.5883533999999999</v>
      </c>
      <c r="J33" s="186">
        <v>0</v>
      </c>
    </row>
    <row r="34" spans="1:10">
      <c r="A34" s="15" t="s">
        <v>27</v>
      </c>
      <c r="B34" s="16">
        <v>253.79776000000001</v>
      </c>
      <c r="C34" s="37">
        <v>1.3096131</v>
      </c>
      <c r="D34" s="16">
        <v>279.44819000000001</v>
      </c>
      <c r="E34" s="37">
        <v>0.84555800000000003</v>
      </c>
      <c r="F34" s="16">
        <v>294.31063999999998</v>
      </c>
      <c r="G34" s="37">
        <v>1.607434</v>
      </c>
      <c r="H34" s="41">
        <f t="shared" si="0"/>
        <v>40.512879999999967</v>
      </c>
      <c r="I34" s="40">
        <v>2.0436309000000001</v>
      </c>
      <c r="J34" s="186">
        <v>0</v>
      </c>
    </row>
    <row r="35" spans="1:10">
      <c r="A35" s="89" t="s">
        <v>80</v>
      </c>
      <c r="B35" s="16">
        <v>236.56523999999999</v>
      </c>
      <c r="C35" s="37">
        <v>1.368099</v>
      </c>
      <c r="D35" s="16">
        <v>260.84327000000002</v>
      </c>
      <c r="E35" s="37">
        <v>1.0164302000000001</v>
      </c>
      <c r="F35" s="16">
        <v>287.58784000000003</v>
      </c>
      <c r="G35" s="37">
        <v>1.4966747</v>
      </c>
      <c r="H35" s="41">
        <f t="shared" si="0"/>
        <v>51.02260000000004</v>
      </c>
      <c r="I35" s="40">
        <v>2.1031575999999998</v>
      </c>
      <c r="J35" s="186">
        <v>0</v>
      </c>
    </row>
    <row r="36" spans="1:10">
      <c r="A36" s="15" t="s">
        <v>28</v>
      </c>
      <c r="B36" s="16">
        <v>243.89129</v>
      </c>
      <c r="C36" s="37">
        <v>0.90503560000000005</v>
      </c>
      <c r="D36" s="16">
        <v>267.48338000000001</v>
      </c>
      <c r="E36" s="37">
        <v>1.6198043</v>
      </c>
      <c r="F36" s="16">
        <v>282.31513999999999</v>
      </c>
      <c r="G36" s="37">
        <v>1.7839422</v>
      </c>
      <c r="H36" s="41">
        <f t="shared" si="0"/>
        <v>38.423849999999987</v>
      </c>
      <c r="I36" s="40">
        <v>2.0247551000000001</v>
      </c>
      <c r="J36" s="186">
        <v>0</v>
      </c>
    </row>
    <row r="37" spans="1:10">
      <c r="A37" s="15" t="s">
        <v>29</v>
      </c>
      <c r="B37" s="16">
        <v>263.54852</v>
      </c>
      <c r="C37" s="37">
        <v>1.2937101</v>
      </c>
      <c r="D37" s="16">
        <v>283.96821999999997</v>
      </c>
      <c r="E37" s="37">
        <v>1.6547357</v>
      </c>
      <c r="F37" s="16">
        <v>296.79656</v>
      </c>
      <c r="G37" s="37">
        <v>1.2804308</v>
      </c>
      <c r="H37" s="41">
        <f t="shared" si="0"/>
        <v>33.248040000000003</v>
      </c>
      <c r="I37" s="40">
        <v>1.9287628999999999</v>
      </c>
      <c r="J37" s="186">
        <v>0</v>
      </c>
    </row>
    <row r="38" spans="1:10">
      <c r="A38" s="89" t="s">
        <v>81</v>
      </c>
      <c r="B38" s="16">
        <v>222.69656000000001</v>
      </c>
      <c r="C38" s="37">
        <v>1.3184837</v>
      </c>
      <c r="D38" s="16">
        <v>250.97040999999999</v>
      </c>
      <c r="E38" s="37">
        <v>2.6587719999999999</v>
      </c>
      <c r="F38" s="16">
        <v>258.92930999999999</v>
      </c>
      <c r="G38" s="37">
        <v>3.6353689</v>
      </c>
      <c r="H38" s="41">
        <f t="shared" si="0"/>
        <v>36.232749999999982</v>
      </c>
      <c r="I38" s="40">
        <v>4.3401801999999998</v>
      </c>
      <c r="J38" s="186">
        <v>1.825E-12</v>
      </c>
    </row>
    <row r="39" spans="1:10">
      <c r="A39" s="15" t="s">
        <v>30</v>
      </c>
      <c r="B39" s="16">
        <v>233.2405</v>
      </c>
      <c r="C39" s="37">
        <v>2.6489717000000002</v>
      </c>
      <c r="D39" s="16">
        <v>270.48315000000002</v>
      </c>
      <c r="E39" s="37">
        <v>1.4245988000000001</v>
      </c>
      <c r="F39" s="16">
        <v>290.43991999999997</v>
      </c>
      <c r="G39" s="37">
        <v>1.5594543000000001</v>
      </c>
      <c r="H39" s="41">
        <f t="shared" si="0"/>
        <v>57.199419999999975</v>
      </c>
      <c r="I39" s="40">
        <v>3.1374781999999999</v>
      </c>
      <c r="J39" s="186">
        <v>0</v>
      </c>
    </row>
    <row r="40" spans="1:10">
      <c r="A40" s="18"/>
      <c r="B40" s="16"/>
      <c r="C40" s="37"/>
      <c r="D40" s="16"/>
      <c r="E40" s="37"/>
      <c r="F40" s="16"/>
      <c r="G40" s="37"/>
      <c r="H40" s="41"/>
      <c r="I40" s="40"/>
      <c r="J40" s="186"/>
    </row>
    <row r="41" spans="1:10">
      <c r="A41" s="14" t="s">
        <v>143</v>
      </c>
      <c r="B41" s="19">
        <v>250.28666000000001</v>
      </c>
      <c r="C41" s="51">
        <v>0.29679699999999998</v>
      </c>
      <c r="D41" s="19">
        <v>274.35624000000001</v>
      </c>
      <c r="E41" s="51">
        <v>0.27482630000000002</v>
      </c>
      <c r="F41" s="19">
        <v>290.72394000000003</v>
      </c>
      <c r="G41" s="51">
        <v>0.36560939999999997</v>
      </c>
      <c r="H41" s="19">
        <f>F41-B41</f>
        <v>40.437280000000015</v>
      </c>
      <c r="I41" s="161">
        <v>0.47041129999999998</v>
      </c>
      <c r="J41" s="262">
        <v>0</v>
      </c>
    </row>
    <row r="42" spans="1:10">
      <c r="A42" s="270"/>
      <c r="B42" s="277"/>
      <c r="C42" s="276"/>
      <c r="D42" s="277"/>
      <c r="E42" s="276"/>
      <c r="F42" s="277"/>
      <c r="G42" s="276"/>
      <c r="H42" s="277"/>
      <c r="I42" s="276"/>
      <c r="J42" s="188"/>
    </row>
    <row r="43" spans="1:10">
      <c r="A43" s="21" t="s">
        <v>35</v>
      </c>
      <c r="B43" s="7"/>
      <c r="C43" s="7"/>
      <c r="D43" s="7"/>
      <c r="E43" s="7"/>
      <c r="F43" s="7"/>
      <c r="G43" s="7"/>
      <c r="H43" s="6"/>
      <c r="I43" s="159"/>
      <c r="J43" s="189"/>
    </row>
    <row r="44" spans="1:10" ht="12.75" customHeight="1">
      <c r="A44" s="15" t="s">
        <v>252</v>
      </c>
      <c r="B44" s="22">
        <v>264.17126999999999</v>
      </c>
      <c r="C44" s="43">
        <v>1.1197428</v>
      </c>
      <c r="D44" s="22">
        <v>272.10093000000001</v>
      </c>
      <c r="E44" s="43">
        <v>1.6847806000000001</v>
      </c>
      <c r="F44" s="22">
        <v>279.89886000000001</v>
      </c>
      <c r="G44" s="43">
        <v>1.5699409</v>
      </c>
      <c r="H44" s="19">
        <f>F44-B44</f>
        <v>15.727590000000021</v>
      </c>
      <c r="I44" s="161">
        <v>1.9465751</v>
      </c>
      <c r="J44" s="186">
        <v>6.1000000000000003E-12</v>
      </c>
    </row>
    <row r="45" spans="1:10" ht="12.75" customHeight="1">
      <c r="A45" s="89" t="s">
        <v>82</v>
      </c>
      <c r="B45" s="16">
        <v>195.12343999999999</v>
      </c>
      <c r="C45" s="37">
        <v>1.1071257999999999</v>
      </c>
      <c r="D45" s="16">
        <v>235.36043000000001</v>
      </c>
      <c r="E45" s="37">
        <v>3.0735636999999998</v>
      </c>
      <c r="F45" s="16">
        <v>258.36959999999999</v>
      </c>
      <c r="G45" s="37">
        <v>7.4485941999999996</v>
      </c>
      <c r="H45" s="41">
        <f>F45-B45</f>
        <v>63.246160000000003</v>
      </c>
      <c r="I45" s="40">
        <v>7.4512540999999999</v>
      </c>
      <c r="J45" s="186">
        <v>9.7340000000000007E-13</v>
      </c>
    </row>
    <row r="46" spans="1:10" ht="12.75" customHeight="1">
      <c r="A46" s="89" t="s">
        <v>83</v>
      </c>
      <c r="B46" s="16">
        <v>253.21131</v>
      </c>
      <c r="C46" s="37">
        <v>1.4944063999999999</v>
      </c>
      <c r="D46" s="16">
        <v>261.41476999999998</v>
      </c>
      <c r="E46" s="37">
        <v>1.8701946</v>
      </c>
      <c r="F46" s="16">
        <v>281.16642999999999</v>
      </c>
      <c r="G46" s="37">
        <v>1.3786948999999999</v>
      </c>
      <c r="H46" s="41">
        <f>F46-B46</f>
        <v>27.955119999999994</v>
      </c>
      <c r="I46" s="40">
        <v>1.961511</v>
      </c>
      <c r="J46" s="186">
        <v>0</v>
      </c>
    </row>
    <row r="47" spans="1:10" ht="12.75" customHeight="1">
      <c r="A47" s="94" t="s">
        <v>253</v>
      </c>
      <c r="B47" s="16">
        <v>268.91115000000002</v>
      </c>
      <c r="C47" s="37">
        <v>3.1115221000000002</v>
      </c>
      <c r="D47" s="16">
        <v>275.55425000000002</v>
      </c>
      <c r="E47" s="37">
        <v>3.0967254999999998</v>
      </c>
      <c r="F47" s="16">
        <v>280.44193000000001</v>
      </c>
      <c r="G47" s="37">
        <v>3.8372657999999999</v>
      </c>
      <c r="H47" s="41">
        <f>F47-B47</f>
        <v>11.530779999999993</v>
      </c>
      <c r="I47" s="40">
        <v>4.1646086999999996</v>
      </c>
      <c r="J47" s="186">
        <v>7.0089000000000002E-3</v>
      </c>
    </row>
    <row r="48" spans="1:10" ht="12.75" customHeight="1">
      <c r="A48" s="92" t="s">
        <v>84</v>
      </c>
      <c r="B48" s="44">
        <v>236.84953999999999</v>
      </c>
      <c r="C48" s="45">
        <v>1.0939861</v>
      </c>
      <c r="D48" s="44">
        <v>270.50598000000002</v>
      </c>
      <c r="E48" s="45">
        <v>1.3967282999999999</v>
      </c>
      <c r="F48" s="44">
        <v>294.94761</v>
      </c>
      <c r="G48" s="45">
        <v>1.5144987000000001</v>
      </c>
      <c r="H48" s="52">
        <f>F48-B48</f>
        <v>58.098070000000007</v>
      </c>
      <c r="I48" s="163">
        <v>1.9325422000000001</v>
      </c>
      <c r="J48" s="190">
        <v>0</v>
      </c>
    </row>
    <row r="49" spans="1:14" ht="106.5" customHeight="1">
      <c r="A49" s="331" t="s">
        <v>254</v>
      </c>
      <c r="B49" s="331"/>
      <c r="C49" s="331"/>
      <c r="D49" s="331"/>
      <c r="E49" s="331"/>
      <c r="F49" s="331"/>
      <c r="G49" s="331"/>
      <c r="H49" s="331"/>
      <c r="I49" s="331"/>
      <c r="J49" s="331"/>
      <c r="K49" s="54"/>
      <c r="L49" s="54"/>
      <c r="M49" s="54"/>
      <c r="N49" s="6"/>
    </row>
    <row r="50" spans="1:14">
      <c r="A50" s="331" t="s">
        <v>283</v>
      </c>
      <c r="B50" s="331"/>
      <c r="C50" s="331"/>
      <c r="D50" s="331"/>
      <c r="E50" s="331"/>
      <c r="F50" s="331"/>
      <c r="G50" s="331"/>
      <c r="H50" s="331"/>
      <c r="I50" s="331"/>
      <c r="J50" s="331"/>
      <c r="K50" s="54"/>
    </row>
    <row r="51" spans="1:14" ht="8.25" customHeight="1">
      <c r="A51" s="327" t="s">
        <v>265</v>
      </c>
      <c r="B51" s="327"/>
      <c r="C51" s="327"/>
      <c r="D51" s="327"/>
      <c r="E51" s="327"/>
      <c r="F51" s="327"/>
      <c r="G51" s="327"/>
      <c r="H51" s="327"/>
      <c r="I51" s="327"/>
      <c r="J51" s="327"/>
    </row>
    <row r="52" spans="1:14" ht="8.25" customHeight="1">
      <c r="A52" s="327"/>
      <c r="B52" s="327"/>
      <c r="C52" s="327"/>
      <c r="D52" s="327"/>
      <c r="E52" s="327"/>
      <c r="F52" s="327"/>
      <c r="G52" s="327"/>
      <c r="H52" s="327"/>
      <c r="I52" s="327"/>
      <c r="J52" s="327"/>
    </row>
    <row r="53" spans="1:14" ht="8.25" customHeight="1">
      <c r="A53" s="327"/>
      <c r="B53" s="327"/>
      <c r="C53" s="327"/>
      <c r="D53" s="327"/>
      <c r="E53" s="327"/>
      <c r="F53" s="327"/>
      <c r="G53" s="327"/>
      <c r="H53" s="327"/>
      <c r="I53" s="327"/>
      <c r="J53" s="327"/>
    </row>
    <row r="54" spans="1:14">
      <c r="A54" s="100" t="s">
        <v>258</v>
      </c>
    </row>
  </sheetData>
  <mergeCells count="8">
    <mergeCell ref="A2:J4"/>
    <mergeCell ref="A49:J49"/>
    <mergeCell ref="A51:J53"/>
    <mergeCell ref="A50:J50"/>
    <mergeCell ref="B8:C8"/>
    <mergeCell ref="D8:E8"/>
    <mergeCell ref="F8:G8"/>
    <mergeCell ref="H8:J8"/>
  </mergeCells>
  <pageMargins left="0.7" right="0.7" top="0.75" bottom="0.75" header="0.3" footer="0.3"/>
  <pageSetup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P54"/>
  <sheetViews>
    <sheetView zoomScaleNormal="100" workbookViewId="0">
      <selection activeCell="N21" sqref="N21"/>
    </sheetView>
  </sheetViews>
  <sheetFormatPr defaultRowHeight="12.75"/>
  <cols>
    <col min="1" max="1" width="16.7109375" style="2" customWidth="1"/>
    <col min="2" max="10" width="7" style="2" customWidth="1"/>
    <col min="11" max="16384" width="9.140625" style="2"/>
  </cols>
  <sheetData>
    <row r="1" spans="1:16">
      <c r="A1" s="1" t="s">
        <v>168</v>
      </c>
      <c r="B1" s="1"/>
      <c r="C1" s="1"/>
      <c r="D1" s="1"/>
      <c r="E1" s="1"/>
      <c r="F1" s="1"/>
      <c r="G1" s="1"/>
      <c r="H1" s="1"/>
      <c r="I1" s="1"/>
      <c r="J1" s="1"/>
    </row>
    <row r="2" spans="1:16" ht="12.75" customHeight="1">
      <c r="A2" s="336" t="s">
        <v>238</v>
      </c>
      <c r="B2" s="336"/>
      <c r="C2" s="336"/>
      <c r="D2" s="336"/>
      <c r="E2" s="336"/>
      <c r="F2" s="336"/>
      <c r="G2" s="336"/>
      <c r="H2" s="336"/>
      <c r="I2" s="336"/>
      <c r="J2" s="336"/>
      <c r="K2" s="336"/>
    </row>
    <row r="3" spans="1:16">
      <c r="A3" s="336"/>
      <c r="B3" s="336"/>
      <c r="C3" s="336"/>
      <c r="D3" s="336"/>
      <c r="E3" s="336"/>
      <c r="F3" s="336"/>
      <c r="G3" s="336"/>
      <c r="H3" s="336"/>
      <c r="I3" s="336"/>
      <c r="J3" s="336"/>
      <c r="K3" s="336"/>
    </row>
    <row r="4" spans="1:16">
      <c r="A4" s="336"/>
      <c r="B4" s="336"/>
      <c r="C4" s="336"/>
      <c r="D4" s="336"/>
      <c r="E4" s="336"/>
      <c r="F4" s="336"/>
      <c r="G4" s="336"/>
      <c r="H4" s="336"/>
      <c r="I4" s="336"/>
      <c r="J4" s="336"/>
      <c r="K4" s="336"/>
    </row>
    <row r="5" spans="1:16">
      <c r="A5" s="141"/>
      <c r="B5" s="141"/>
      <c r="C5" s="141"/>
      <c r="D5" s="141"/>
      <c r="E5" s="141"/>
      <c r="F5" s="141"/>
      <c r="G5" s="141"/>
      <c r="H5" s="141"/>
      <c r="I5" s="141"/>
      <c r="J5" s="141"/>
    </row>
    <row r="6" spans="1:16" ht="15">
      <c r="A6" s="5"/>
      <c r="B6" s="5"/>
      <c r="C6" s="5"/>
      <c r="D6" s="31"/>
      <c r="E6" s="31"/>
      <c r="F6" s="31"/>
      <c r="G6" s="31"/>
      <c r="H6" s="31"/>
      <c r="I6" s="31"/>
      <c r="J6" s="31"/>
    </row>
    <row r="7" spans="1:16">
      <c r="A7" s="7"/>
      <c r="B7" s="77"/>
      <c r="C7" s="77"/>
      <c r="D7" s="77"/>
      <c r="E7" s="77"/>
      <c r="F7" s="77"/>
      <c r="G7" s="77"/>
      <c r="H7" s="77"/>
      <c r="I7" s="77"/>
      <c r="J7" s="77"/>
      <c r="K7" s="6"/>
      <c r="L7" s="6"/>
      <c r="M7" s="6"/>
      <c r="N7" s="6"/>
      <c r="O7" s="6"/>
      <c r="P7" s="6"/>
    </row>
    <row r="8" spans="1:16" ht="72.75" customHeight="1">
      <c r="A8"/>
      <c r="B8" s="341" t="s">
        <v>62</v>
      </c>
      <c r="C8" s="342"/>
      <c r="D8" s="341" t="s">
        <v>63</v>
      </c>
      <c r="E8" s="342"/>
      <c r="F8" s="341" t="s">
        <v>64</v>
      </c>
      <c r="G8" s="342"/>
      <c r="H8" s="343" t="s">
        <v>239</v>
      </c>
      <c r="I8" s="344"/>
      <c r="J8" s="345"/>
    </row>
    <row r="9" spans="1:16" s="11" customFormat="1" ht="12.75" customHeight="1">
      <c r="A9" s="8"/>
      <c r="B9" s="9" t="s">
        <v>46</v>
      </c>
      <c r="C9" s="10" t="s">
        <v>39</v>
      </c>
      <c r="D9" s="9" t="s">
        <v>46</v>
      </c>
      <c r="E9" s="10" t="s">
        <v>39</v>
      </c>
      <c r="F9" s="9" t="s">
        <v>46</v>
      </c>
      <c r="G9" s="10" t="s">
        <v>39</v>
      </c>
      <c r="H9" s="171" t="s">
        <v>47</v>
      </c>
      <c r="I9" s="172" t="s">
        <v>39</v>
      </c>
      <c r="J9" s="173" t="s">
        <v>9</v>
      </c>
    </row>
    <row r="10" spans="1:16">
      <c r="A10" s="12" t="s">
        <v>75</v>
      </c>
      <c r="B10" s="35"/>
      <c r="C10" s="35"/>
      <c r="D10" s="35"/>
      <c r="E10" s="35"/>
      <c r="F10" s="35"/>
      <c r="G10" s="35"/>
      <c r="H10" s="58"/>
      <c r="I10" s="58"/>
      <c r="J10" s="174"/>
    </row>
    <row r="11" spans="1:16">
      <c r="A11" s="15" t="s">
        <v>10</v>
      </c>
      <c r="B11" s="16">
        <v>256.38630000000001</v>
      </c>
      <c r="C11" s="37">
        <v>1.5629740000000001</v>
      </c>
      <c r="D11" s="16">
        <v>273.58697000000001</v>
      </c>
      <c r="E11" s="37">
        <v>1.8281387</v>
      </c>
      <c r="F11" s="16">
        <v>291.09951000000001</v>
      </c>
      <c r="G11" s="37">
        <v>1.6245396999999999</v>
      </c>
      <c r="H11" s="41">
        <f t="shared" ref="H11:H39" si="0">F11-B11</f>
        <v>34.713210000000004</v>
      </c>
      <c r="I11" s="51">
        <v>2.2196156999999999</v>
      </c>
      <c r="J11" s="186">
        <v>0</v>
      </c>
    </row>
    <row r="12" spans="1:16" ht="12.75" customHeight="1">
      <c r="A12" s="15" t="s">
        <v>11</v>
      </c>
      <c r="B12" s="16">
        <v>254.59144000000001</v>
      </c>
      <c r="C12" s="37">
        <v>1.6945315000000001</v>
      </c>
      <c r="D12" s="16">
        <v>279.55856</v>
      </c>
      <c r="E12" s="37">
        <v>1.2561012</v>
      </c>
      <c r="F12" s="16">
        <v>294.83703000000003</v>
      </c>
      <c r="G12" s="37">
        <v>1.8548522000000001</v>
      </c>
      <c r="H12" s="41">
        <f t="shared" si="0"/>
        <v>40.245590000000021</v>
      </c>
      <c r="I12" s="51">
        <v>2.4394486</v>
      </c>
      <c r="J12" s="186">
        <v>0</v>
      </c>
    </row>
    <row r="13" spans="1:16">
      <c r="A13" s="15" t="s">
        <v>12</v>
      </c>
      <c r="B13" s="16">
        <v>243.11166</v>
      </c>
      <c r="C13" s="37">
        <v>1.4229377999999999</v>
      </c>
      <c r="D13" s="16">
        <v>266.88294999999999</v>
      </c>
      <c r="E13" s="37">
        <v>1.0426002999999999</v>
      </c>
      <c r="F13" s="16">
        <v>282.81574999999998</v>
      </c>
      <c r="G13" s="37">
        <v>0.88548119999999997</v>
      </c>
      <c r="H13" s="41">
        <f t="shared" si="0"/>
        <v>39.704089999999979</v>
      </c>
      <c r="I13" s="51">
        <v>1.6415384</v>
      </c>
      <c r="J13" s="186">
        <v>0</v>
      </c>
    </row>
    <row r="14" spans="1:16">
      <c r="A14" s="89" t="s">
        <v>76</v>
      </c>
      <c r="B14" s="16">
        <v>184.76169999999999</v>
      </c>
      <c r="C14" s="37">
        <v>1.8249436999999999</v>
      </c>
      <c r="D14" s="16">
        <v>218.19155000000001</v>
      </c>
      <c r="E14" s="37">
        <v>2.3444718999999998</v>
      </c>
      <c r="F14" s="16">
        <v>243.69923</v>
      </c>
      <c r="G14" s="37">
        <v>4.7967633000000003</v>
      </c>
      <c r="H14" s="41">
        <f t="shared" si="0"/>
        <v>58.93753000000001</v>
      </c>
      <c r="I14" s="51">
        <v>5.0684069999999997</v>
      </c>
      <c r="J14" s="186">
        <v>0</v>
      </c>
    </row>
    <row r="15" spans="1:16">
      <c r="A15" s="15" t="s">
        <v>13</v>
      </c>
      <c r="B15" s="16">
        <v>249.68234000000001</v>
      </c>
      <c r="C15" s="37">
        <v>3.2426187999999998</v>
      </c>
      <c r="D15" s="16">
        <v>276.06105000000002</v>
      </c>
      <c r="E15" s="37">
        <v>1.1129201</v>
      </c>
      <c r="F15" s="16">
        <v>299.59327999999999</v>
      </c>
      <c r="G15" s="37">
        <v>2.2337799</v>
      </c>
      <c r="H15" s="41">
        <f t="shared" si="0"/>
        <v>49.910939999999982</v>
      </c>
      <c r="I15" s="51">
        <v>4.0252477999999998</v>
      </c>
      <c r="J15" s="186">
        <v>0</v>
      </c>
    </row>
    <row r="16" spans="1:16">
      <c r="A16" s="15" t="s">
        <v>14</v>
      </c>
      <c r="B16" s="16">
        <v>262.97948000000002</v>
      </c>
      <c r="C16" s="37">
        <v>1.4720289</v>
      </c>
      <c r="D16" s="16">
        <v>276.68860000000001</v>
      </c>
      <c r="E16" s="37">
        <v>1.1745288</v>
      </c>
      <c r="F16" s="16">
        <v>295.75608</v>
      </c>
      <c r="G16" s="37">
        <v>1.1941405</v>
      </c>
      <c r="H16" s="41">
        <f t="shared" si="0"/>
        <v>32.776599999999974</v>
      </c>
      <c r="I16" s="51">
        <v>1.8750571</v>
      </c>
      <c r="J16" s="186">
        <v>0</v>
      </c>
    </row>
    <row r="17" spans="1:11">
      <c r="A17" s="15" t="s">
        <v>32</v>
      </c>
      <c r="B17" s="16">
        <v>239.21714</v>
      </c>
      <c r="C17" s="37">
        <v>1.8360641</v>
      </c>
      <c r="D17" s="16">
        <v>270.94373000000002</v>
      </c>
      <c r="E17" s="37">
        <v>1.6017543999999999</v>
      </c>
      <c r="F17" s="16">
        <v>289.19835999999998</v>
      </c>
      <c r="G17" s="37">
        <v>1.8680577</v>
      </c>
      <c r="H17" s="41">
        <f t="shared" si="0"/>
        <v>49.981219999999979</v>
      </c>
      <c r="I17" s="51">
        <v>2.4550570999999999</v>
      </c>
      <c r="J17" s="186">
        <v>0</v>
      </c>
      <c r="K17"/>
    </row>
    <row r="18" spans="1:11">
      <c r="A18" s="15" t="s">
        <v>15</v>
      </c>
      <c r="B18" s="16">
        <v>258.08010999999999</v>
      </c>
      <c r="C18" s="37">
        <v>1.1909342000000001</v>
      </c>
      <c r="D18" s="16">
        <v>273.4957</v>
      </c>
      <c r="E18" s="37">
        <v>0.95440420000000004</v>
      </c>
      <c r="F18" s="16">
        <v>289.59366999999997</v>
      </c>
      <c r="G18" s="37">
        <v>1.0516475999999999</v>
      </c>
      <c r="H18" s="41">
        <f t="shared" si="0"/>
        <v>31.513559999999984</v>
      </c>
      <c r="I18" s="51">
        <v>1.6514808999999999</v>
      </c>
      <c r="J18" s="186">
        <v>0</v>
      </c>
    </row>
    <row r="19" spans="1:11">
      <c r="A19" s="15" t="s">
        <v>16</v>
      </c>
      <c r="B19" s="16">
        <v>267.19202000000001</v>
      </c>
      <c r="C19" s="37">
        <v>1.212013</v>
      </c>
      <c r="D19" s="16">
        <v>288.44992999999999</v>
      </c>
      <c r="E19" s="37">
        <v>1.1564593999999999</v>
      </c>
      <c r="F19" s="16">
        <v>304.26522999999997</v>
      </c>
      <c r="G19" s="37">
        <v>1.8990316</v>
      </c>
      <c r="H19" s="41">
        <f t="shared" si="0"/>
        <v>37.07320999999996</v>
      </c>
      <c r="I19" s="51">
        <v>2.2966720999999999</v>
      </c>
      <c r="J19" s="186">
        <v>0</v>
      </c>
    </row>
    <row r="20" spans="1:11">
      <c r="A20" s="15" t="s">
        <v>31</v>
      </c>
      <c r="B20" s="16">
        <v>262.03458999999998</v>
      </c>
      <c r="C20" s="37">
        <v>1.3561121</v>
      </c>
      <c r="D20" s="16">
        <v>287.39483999999999</v>
      </c>
      <c r="E20" s="37">
        <v>1.2846048999999999</v>
      </c>
      <c r="F20" s="16">
        <v>304.80961000000002</v>
      </c>
      <c r="G20" s="37">
        <v>1.3180913000000001</v>
      </c>
      <c r="H20" s="41">
        <f t="shared" si="0"/>
        <v>42.77502000000004</v>
      </c>
      <c r="I20" s="51">
        <v>1.7827580000000001</v>
      </c>
      <c r="J20" s="186">
        <v>0</v>
      </c>
      <c r="K20"/>
    </row>
    <row r="21" spans="1:11">
      <c r="A21" s="15" t="s">
        <v>17</v>
      </c>
      <c r="B21" s="16">
        <v>236.96581</v>
      </c>
      <c r="C21" s="37">
        <v>0.99938819999999995</v>
      </c>
      <c r="D21" s="16">
        <v>265.90005000000002</v>
      </c>
      <c r="E21" s="37">
        <v>1.1655806</v>
      </c>
      <c r="F21" s="16">
        <v>290.59444999999999</v>
      </c>
      <c r="G21" s="37">
        <v>1.3697155000000001</v>
      </c>
      <c r="H21" s="41">
        <f t="shared" si="0"/>
        <v>53.62863999999999</v>
      </c>
      <c r="I21" s="51">
        <v>1.6740613</v>
      </c>
      <c r="J21" s="186">
        <v>0</v>
      </c>
    </row>
    <row r="22" spans="1:11">
      <c r="A22" s="15" t="s">
        <v>18</v>
      </c>
      <c r="B22" s="16">
        <v>232.72345000000001</v>
      </c>
      <c r="C22" s="37">
        <v>3.4596988</v>
      </c>
      <c r="D22" s="16">
        <v>271.55745000000002</v>
      </c>
      <c r="E22" s="37">
        <v>1.4124464999999999</v>
      </c>
      <c r="F22" s="16">
        <v>293.02136000000002</v>
      </c>
      <c r="G22" s="37">
        <v>1.5685017000000001</v>
      </c>
      <c r="H22" s="41">
        <f t="shared" si="0"/>
        <v>60.297910000000002</v>
      </c>
      <c r="I22" s="51">
        <v>3.8557378999999998</v>
      </c>
      <c r="J22" s="186">
        <v>0</v>
      </c>
    </row>
    <row r="23" spans="1:11">
      <c r="A23" s="89" t="s">
        <v>77</v>
      </c>
      <c r="B23" s="16">
        <v>243.01070000000001</v>
      </c>
      <c r="C23" s="37">
        <v>1.1748936000000001</v>
      </c>
      <c r="D23" s="16">
        <v>262.55462999999997</v>
      </c>
      <c r="E23" s="37">
        <v>2.1662058000000002</v>
      </c>
      <c r="F23" s="16">
        <v>275.51298000000003</v>
      </c>
      <c r="G23" s="37">
        <v>3.250731</v>
      </c>
      <c r="H23" s="41">
        <f t="shared" si="0"/>
        <v>32.502280000000013</v>
      </c>
      <c r="I23" s="51">
        <v>3.3849586999999999</v>
      </c>
      <c r="J23" s="186">
        <v>6.4389999999999999E-15</v>
      </c>
    </row>
    <row r="24" spans="1:11">
      <c r="A24" s="15" t="s">
        <v>19</v>
      </c>
      <c r="B24" s="16">
        <v>243.05314999999999</v>
      </c>
      <c r="C24" s="37">
        <v>1.4791553</v>
      </c>
      <c r="D24" s="16">
        <v>264.45017000000001</v>
      </c>
      <c r="E24" s="37">
        <v>1.7351177</v>
      </c>
      <c r="F24" s="16">
        <v>280.33947999999998</v>
      </c>
      <c r="G24" s="37">
        <v>1.9274125</v>
      </c>
      <c r="H24" s="41">
        <f t="shared" si="0"/>
        <v>37.286329999999992</v>
      </c>
      <c r="I24" s="51">
        <v>2.6215201000000001</v>
      </c>
      <c r="J24" s="186">
        <v>0</v>
      </c>
    </row>
    <row r="25" spans="1:11">
      <c r="A25" s="89" t="s">
        <v>78</v>
      </c>
      <c r="B25" s="16">
        <v>222.01943</v>
      </c>
      <c r="C25" s="37">
        <v>2.0301615000000002</v>
      </c>
      <c r="D25" s="16">
        <v>257.67153999999999</v>
      </c>
      <c r="E25" s="37">
        <v>1.6786996999999999</v>
      </c>
      <c r="F25" s="16">
        <v>278.39546999999999</v>
      </c>
      <c r="G25" s="37">
        <v>1.2412721</v>
      </c>
      <c r="H25" s="41">
        <f t="shared" si="0"/>
        <v>56.376039999999989</v>
      </c>
      <c r="I25" s="51">
        <v>2.4728001000000002</v>
      </c>
      <c r="J25" s="186">
        <v>0</v>
      </c>
    </row>
    <row r="26" spans="1:11">
      <c r="A26" s="15" t="s">
        <v>20</v>
      </c>
      <c r="B26" s="16">
        <v>238.61806999999999</v>
      </c>
      <c r="C26" s="37">
        <v>1.1772368</v>
      </c>
      <c r="D26" s="16">
        <v>267.24277000000001</v>
      </c>
      <c r="E26" s="37">
        <v>1.8867100000000001</v>
      </c>
      <c r="F26" s="16">
        <v>278.40996000000001</v>
      </c>
      <c r="G26" s="37">
        <v>3.4486954000000001</v>
      </c>
      <c r="H26" s="41">
        <f t="shared" si="0"/>
        <v>39.791890000000024</v>
      </c>
      <c r="I26" s="51">
        <v>3.4522086000000001</v>
      </c>
      <c r="J26" s="186">
        <v>0</v>
      </c>
    </row>
    <row r="27" spans="1:11">
      <c r="A27" s="15" t="s">
        <v>21</v>
      </c>
      <c r="B27" s="16">
        <v>274.74928999999997</v>
      </c>
      <c r="C27" s="37">
        <v>1.5967661</v>
      </c>
      <c r="D27" s="16">
        <v>287.37684000000002</v>
      </c>
      <c r="E27" s="37">
        <v>1.2359053</v>
      </c>
      <c r="F27" s="16">
        <v>302.08872000000002</v>
      </c>
      <c r="G27" s="37">
        <v>1.1474738</v>
      </c>
      <c r="H27" s="41">
        <f t="shared" si="0"/>
        <v>27.33943000000005</v>
      </c>
      <c r="I27" s="51">
        <v>1.8721836000000001</v>
      </c>
      <c r="J27" s="186">
        <v>0</v>
      </c>
    </row>
    <row r="28" spans="1:11">
      <c r="A28" s="15" t="s">
        <v>23</v>
      </c>
      <c r="B28" s="16">
        <v>249.82005000000001</v>
      </c>
      <c r="C28" s="37">
        <v>0.90256860000000005</v>
      </c>
      <c r="D28" s="16">
        <v>272.92088999999999</v>
      </c>
      <c r="E28" s="37">
        <v>1.4526635000000001</v>
      </c>
      <c r="F28" s="16">
        <v>286.87400000000002</v>
      </c>
      <c r="G28" s="37">
        <v>1.5075417</v>
      </c>
      <c r="H28" s="41">
        <f t="shared" si="0"/>
        <v>37.053950000000015</v>
      </c>
      <c r="I28" s="51">
        <v>1.779342</v>
      </c>
      <c r="J28" s="186">
        <v>0</v>
      </c>
    </row>
    <row r="29" spans="1:11">
      <c r="A29" s="15" t="s">
        <v>24</v>
      </c>
      <c r="B29" s="16">
        <v>268.029</v>
      </c>
      <c r="C29" s="37">
        <v>1.1225912</v>
      </c>
      <c r="D29" s="16">
        <v>287.66422999999998</v>
      </c>
      <c r="E29" s="37">
        <v>1.4875508</v>
      </c>
      <c r="F29" s="16">
        <v>302.35863000000001</v>
      </c>
      <c r="G29" s="37">
        <v>1.5559084000000001</v>
      </c>
      <c r="H29" s="41">
        <f t="shared" si="0"/>
        <v>34.329630000000009</v>
      </c>
      <c r="I29" s="51">
        <v>1.8395039</v>
      </c>
      <c r="J29" s="186">
        <v>0</v>
      </c>
    </row>
    <row r="30" spans="1:11">
      <c r="A30" s="89" t="s">
        <v>79</v>
      </c>
      <c r="B30" s="16">
        <v>257.53643</v>
      </c>
      <c r="C30" s="37">
        <v>1.5748333000000001</v>
      </c>
      <c r="D30" s="16">
        <v>276.05901</v>
      </c>
      <c r="E30" s="37">
        <v>1.6216268</v>
      </c>
      <c r="F30" s="16">
        <v>290.65492999999998</v>
      </c>
      <c r="G30" s="37">
        <v>1.4532951000000001</v>
      </c>
      <c r="H30" s="41">
        <f t="shared" si="0"/>
        <v>33.118499999999983</v>
      </c>
      <c r="I30" s="51">
        <v>2.0690837000000002</v>
      </c>
      <c r="J30" s="186">
        <v>0</v>
      </c>
    </row>
    <row r="31" spans="1:11">
      <c r="A31" s="15" t="s">
        <v>33</v>
      </c>
      <c r="B31" s="16">
        <v>241.86275000000001</v>
      </c>
      <c r="C31" s="37">
        <v>2.2497676000000002</v>
      </c>
      <c r="D31" s="16">
        <v>266.14123000000001</v>
      </c>
      <c r="E31" s="37">
        <v>2.3516251000000001</v>
      </c>
      <c r="F31" s="16">
        <v>291.07055000000003</v>
      </c>
      <c r="G31" s="37">
        <v>2.7190297000000001</v>
      </c>
      <c r="H31" s="41">
        <f t="shared" si="0"/>
        <v>49.20780000000002</v>
      </c>
      <c r="I31" s="51">
        <v>3.1851714000000002</v>
      </c>
      <c r="J31" s="186">
        <v>0</v>
      </c>
      <c r="K31"/>
    </row>
    <row r="32" spans="1:11">
      <c r="A32" s="15" t="s">
        <v>25</v>
      </c>
      <c r="B32" s="16">
        <v>259.22194000000002</v>
      </c>
      <c r="C32" s="37">
        <v>1.7847679999999999</v>
      </c>
      <c r="D32" s="16">
        <v>279.41181999999998</v>
      </c>
      <c r="E32" s="37">
        <v>1.2737181</v>
      </c>
      <c r="F32" s="16">
        <v>294.16095999999999</v>
      </c>
      <c r="G32" s="37">
        <v>1.5496749999999999</v>
      </c>
      <c r="H32" s="41">
        <f t="shared" si="0"/>
        <v>34.939019999999971</v>
      </c>
      <c r="I32" s="51">
        <v>2.3098361999999999</v>
      </c>
      <c r="J32" s="186">
        <v>0</v>
      </c>
    </row>
    <row r="33" spans="1:10">
      <c r="A33" s="15" t="s">
        <v>26</v>
      </c>
      <c r="B33" s="16">
        <v>239.23167000000001</v>
      </c>
      <c r="C33" s="37">
        <v>1.8136132</v>
      </c>
      <c r="D33" s="16">
        <v>264.31326000000001</v>
      </c>
      <c r="E33" s="37">
        <v>0.97424500000000003</v>
      </c>
      <c r="F33" s="16">
        <v>288.98</v>
      </c>
      <c r="G33" s="37">
        <v>1.8809591999999999</v>
      </c>
      <c r="H33" s="41">
        <f t="shared" si="0"/>
        <v>49.74833000000001</v>
      </c>
      <c r="I33" s="51">
        <v>2.6029266999999998</v>
      </c>
      <c r="J33" s="186">
        <v>0</v>
      </c>
    </row>
    <row r="34" spans="1:10">
      <c r="A34" s="15" t="s">
        <v>27</v>
      </c>
      <c r="B34" s="16">
        <v>249.53554</v>
      </c>
      <c r="C34" s="37">
        <v>1.4674328000000001</v>
      </c>
      <c r="D34" s="16">
        <v>283.86914999999999</v>
      </c>
      <c r="E34" s="37">
        <v>0.9485519</v>
      </c>
      <c r="F34" s="16">
        <v>301.03807</v>
      </c>
      <c r="G34" s="37">
        <v>1.8200498000000001</v>
      </c>
      <c r="H34" s="41">
        <f t="shared" si="0"/>
        <v>51.502530000000007</v>
      </c>
      <c r="I34" s="51">
        <v>2.4827767999999999</v>
      </c>
      <c r="J34" s="186">
        <v>0</v>
      </c>
    </row>
    <row r="35" spans="1:10">
      <c r="A35" s="89" t="s">
        <v>80</v>
      </c>
      <c r="B35" s="16">
        <v>233.20469</v>
      </c>
      <c r="C35" s="37">
        <v>1.5514835</v>
      </c>
      <c r="D35" s="16">
        <v>263.98322999999999</v>
      </c>
      <c r="E35" s="37">
        <v>1.1255298</v>
      </c>
      <c r="F35" s="16">
        <v>292.42340999999999</v>
      </c>
      <c r="G35" s="37">
        <v>2.0778032999999998</v>
      </c>
      <c r="H35" s="41">
        <f t="shared" si="0"/>
        <v>59.21871999999999</v>
      </c>
      <c r="I35" s="51">
        <v>2.4833981999999999</v>
      </c>
      <c r="J35" s="186">
        <v>0</v>
      </c>
    </row>
    <row r="36" spans="1:10">
      <c r="A36" s="15" t="s">
        <v>28</v>
      </c>
      <c r="B36" s="16">
        <v>238.0899</v>
      </c>
      <c r="C36" s="37">
        <v>0.81742870000000001</v>
      </c>
      <c r="D36" s="16">
        <v>261.11183</v>
      </c>
      <c r="E36" s="37">
        <v>1.5902399</v>
      </c>
      <c r="F36" s="16">
        <v>278.14012000000002</v>
      </c>
      <c r="G36" s="37">
        <v>1.7935276</v>
      </c>
      <c r="H36" s="41">
        <f t="shared" si="0"/>
        <v>40.050220000000024</v>
      </c>
      <c r="I36" s="51">
        <v>2.0478401000000002</v>
      </c>
      <c r="J36" s="186">
        <v>0</v>
      </c>
    </row>
    <row r="37" spans="1:10">
      <c r="A37" s="15" t="s">
        <v>29</v>
      </c>
      <c r="B37" s="16">
        <v>265.49948999999998</v>
      </c>
      <c r="C37" s="37">
        <v>1.5766118</v>
      </c>
      <c r="D37" s="16">
        <v>282.66579000000002</v>
      </c>
      <c r="E37" s="37">
        <v>1.8676206</v>
      </c>
      <c r="F37" s="16">
        <v>295.48214999999999</v>
      </c>
      <c r="G37" s="37">
        <v>1.3382495000000001</v>
      </c>
      <c r="H37" s="41">
        <f t="shared" si="0"/>
        <v>29.98266000000001</v>
      </c>
      <c r="I37" s="51">
        <v>2.0312147999999999</v>
      </c>
      <c r="J37" s="186">
        <v>0</v>
      </c>
    </row>
    <row r="38" spans="1:10">
      <c r="A38" s="89" t="s">
        <v>81</v>
      </c>
      <c r="B38" s="16">
        <v>214.51056</v>
      </c>
      <c r="C38" s="37">
        <v>1.6811228</v>
      </c>
      <c r="D38" s="16">
        <v>249.32123999999999</v>
      </c>
      <c r="E38" s="37">
        <v>2.9540579</v>
      </c>
      <c r="F38" s="16">
        <v>263.36482999999998</v>
      </c>
      <c r="G38" s="37">
        <v>4.8421009000000002</v>
      </c>
      <c r="H38" s="41">
        <f t="shared" si="0"/>
        <v>48.854269999999985</v>
      </c>
      <c r="I38" s="51">
        <v>5.7076440000000002</v>
      </c>
      <c r="J38" s="186">
        <v>7.0589999999999995E-13</v>
      </c>
    </row>
    <row r="39" spans="1:10">
      <c r="A39" s="15" t="s">
        <v>30</v>
      </c>
      <c r="B39" s="16">
        <v>211.89134000000001</v>
      </c>
      <c r="C39" s="37">
        <v>3.0878763999999999</v>
      </c>
      <c r="D39" s="16">
        <v>254.74780000000001</v>
      </c>
      <c r="E39" s="37">
        <v>1.5422155</v>
      </c>
      <c r="F39" s="16">
        <v>275.78043000000002</v>
      </c>
      <c r="G39" s="37">
        <v>1.7091425</v>
      </c>
      <c r="H39" s="41">
        <f t="shared" si="0"/>
        <v>63.88909000000001</v>
      </c>
      <c r="I39" s="51">
        <v>3.7173596999999998</v>
      </c>
      <c r="J39" s="186">
        <v>0</v>
      </c>
    </row>
    <row r="40" spans="1:10">
      <c r="A40" s="18"/>
      <c r="B40" s="16"/>
      <c r="C40" s="37"/>
      <c r="D40" s="16"/>
      <c r="E40" s="37"/>
      <c r="F40" s="16"/>
      <c r="G40" s="37"/>
      <c r="H40" s="41"/>
      <c r="I40" s="40"/>
      <c r="J40" s="186"/>
    </row>
    <row r="41" spans="1:10">
      <c r="A41" s="14" t="s">
        <v>144</v>
      </c>
      <c r="B41" s="19">
        <v>244.74517</v>
      </c>
      <c r="C41" s="51">
        <v>0.33112170000000002</v>
      </c>
      <c r="D41" s="19">
        <v>270.00747999999999</v>
      </c>
      <c r="E41" s="51">
        <v>0.2964117</v>
      </c>
      <c r="F41" s="19">
        <v>288.08132000000001</v>
      </c>
      <c r="G41" s="51">
        <v>0.4061652</v>
      </c>
      <c r="H41" s="19">
        <f>F41-B41</f>
        <v>43.336150000000004</v>
      </c>
      <c r="I41" s="161">
        <v>0.52732460000000003</v>
      </c>
      <c r="J41" s="187">
        <v>0</v>
      </c>
    </row>
    <row r="42" spans="1:10">
      <c r="A42" s="270"/>
      <c r="B42" s="277"/>
      <c r="C42" s="276"/>
      <c r="D42" s="277"/>
      <c r="E42" s="276"/>
      <c r="F42" s="277"/>
      <c r="G42" s="276"/>
      <c r="H42" s="277"/>
      <c r="I42" s="276"/>
      <c r="J42" s="188"/>
    </row>
    <row r="43" spans="1:10">
      <c r="A43" s="21" t="s">
        <v>35</v>
      </c>
      <c r="B43" s="7"/>
      <c r="C43" s="7"/>
      <c r="D43" s="7"/>
      <c r="E43" s="7"/>
      <c r="F43" s="7"/>
      <c r="G43" s="7"/>
      <c r="H43" s="6"/>
      <c r="I43" s="159"/>
      <c r="J43" s="189"/>
    </row>
    <row r="44" spans="1:10" ht="12.75" customHeight="1">
      <c r="A44" s="15" t="s">
        <v>252</v>
      </c>
      <c r="B44" s="22">
        <v>256.85271</v>
      </c>
      <c r="C44" s="43">
        <v>1.1006012999999999</v>
      </c>
      <c r="D44" s="22">
        <v>269.72014000000001</v>
      </c>
      <c r="E44" s="43">
        <v>1.7486421999999999</v>
      </c>
      <c r="F44" s="22">
        <v>283.61646000000002</v>
      </c>
      <c r="G44" s="43">
        <v>1.8038548999999999</v>
      </c>
      <c r="H44" s="19">
        <f>F44-B44</f>
        <v>26.763750000000016</v>
      </c>
      <c r="I44" s="161">
        <v>2.1804657999999999</v>
      </c>
      <c r="J44" s="186">
        <v>0</v>
      </c>
    </row>
    <row r="45" spans="1:10" ht="12.75" customHeight="1">
      <c r="A45" s="89" t="s">
        <v>82</v>
      </c>
      <c r="B45" s="16">
        <v>206.53351000000001</v>
      </c>
      <c r="C45" s="37">
        <v>1.1522285000000001</v>
      </c>
      <c r="D45" s="16">
        <v>247.32172</v>
      </c>
      <c r="E45" s="37">
        <v>3.5610254000000001</v>
      </c>
      <c r="F45" s="16">
        <v>257.97023000000002</v>
      </c>
      <c r="G45" s="37">
        <v>8.3410656999999997</v>
      </c>
      <c r="H45" s="41">
        <f>F45-B45</f>
        <v>51.436720000000008</v>
      </c>
      <c r="I45" s="40">
        <v>8.1828438000000006</v>
      </c>
      <c r="J45" s="186">
        <v>1.6697999999999998E-8</v>
      </c>
    </row>
    <row r="46" spans="1:10" ht="12.75" customHeight="1">
      <c r="A46" s="89" t="s">
        <v>83</v>
      </c>
      <c r="B46" s="16">
        <v>247.69884999999999</v>
      </c>
      <c r="C46" s="37">
        <v>1.5015529000000001</v>
      </c>
      <c r="D46" s="16">
        <v>260.41744</v>
      </c>
      <c r="E46" s="37">
        <v>1.8166753</v>
      </c>
      <c r="F46" s="16">
        <v>286.99441999999999</v>
      </c>
      <c r="G46" s="37">
        <v>1.4747437000000001</v>
      </c>
      <c r="H46" s="41">
        <f>F46-B46</f>
        <v>39.295569999999998</v>
      </c>
      <c r="I46" s="40">
        <v>1.9889144999999999</v>
      </c>
      <c r="J46" s="186">
        <v>0</v>
      </c>
    </row>
    <row r="47" spans="1:10" ht="12.75" customHeight="1">
      <c r="A47" s="94" t="s">
        <v>253</v>
      </c>
      <c r="B47" s="16">
        <v>262.51220000000001</v>
      </c>
      <c r="C47" s="37">
        <v>3.1349897000000002</v>
      </c>
      <c r="D47" s="16">
        <v>270.95263</v>
      </c>
      <c r="E47" s="37">
        <v>2.9759508000000001</v>
      </c>
      <c r="F47" s="16">
        <v>276.76942000000003</v>
      </c>
      <c r="G47" s="37">
        <v>3.6170987999999999</v>
      </c>
      <c r="H47" s="41">
        <f>F47-B47</f>
        <v>14.257220000000018</v>
      </c>
      <c r="I47" s="40">
        <v>3.1253666</v>
      </c>
      <c r="J47" s="186">
        <v>1.8300000000000001E-5</v>
      </c>
    </row>
    <row r="48" spans="1:10" ht="12.75" customHeight="1">
      <c r="A48" s="92" t="s">
        <v>84</v>
      </c>
      <c r="B48" s="44">
        <v>234.32006999999999</v>
      </c>
      <c r="C48" s="45">
        <v>1.1904254999999999</v>
      </c>
      <c r="D48" s="44">
        <v>272.5215</v>
      </c>
      <c r="E48" s="45">
        <v>1.4496034</v>
      </c>
      <c r="F48" s="44">
        <v>298.34597000000002</v>
      </c>
      <c r="G48" s="45">
        <v>1.5726738</v>
      </c>
      <c r="H48" s="52">
        <f>F48-B48</f>
        <v>64.025900000000036</v>
      </c>
      <c r="I48" s="163">
        <v>2.0937239999999999</v>
      </c>
      <c r="J48" s="190">
        <v>0</v>
      </c>
    </row>
    <row r="49" spans="1:14" ht="106.5" customHeight="1">
      <c r="A49" s="331" t="s">
        <v>254</v>
      </c>
      <c r="B49" s="331"/>
      <c r="C49" s="331"/>
      <c r="D49" s="331"/>
      <c r="E49" s="331"/>
      <c r="F49" s="331"/>
      <c r="G49" s="331"/>
      <c r="H49" s="331"/>
      <c r="I49" s="331"/>
      <c r="J49" s="331"/>
      <c r="K49" s="54"/>
      <c r="L49" s="54"/>
      <c r="M49" s="54"/>
      <c r="N49" s="6"/>
    </row>
    <row r="50" spans="1:14">
      <c r="A50" s="331" t="s">
        <v>283</v>
      </c>
      <c r="B50" s="331"/>
      <c r="C50" s="331"/>
      <c r="D50" s="331"/>
      <c r="E50" s="331"/>
      <c r="F50" s="331"/>
      <c r="G50" s="331"/>
      <c r="H50" s="331"/>
      <c r="I50" s="331"/>
      <c r="J50" s="331"/>
      <c r="K50" s="54"/>
    </row>
    <row r="51" spans="1:14" ht="6.75" customHeight="1">
      <c r="A51" s="327" t="s">
        <v>265</v>
      </c>
      <c r="B51" s="327"/>
      <c r="C51" s="327"/>
      <c r="D51" s="327"/>
      <c r="E51" s="327"/>
      <c r="F51" s="327"/>
      <c r="G51" s="327"/>
      <c r="H51" s="327"/>
      <c r="I51" s="327"/>
      <c r="J51" s="327"/>
    </row>
    <row r="52" spans="1:14" ht="6.75" customHeight="1">
      <c r="A52" s="327"/>
      <c r="B52" s="327"/>
      <c r="C52" s="327"/>
      <c r="D52" s="327"/>
      <c r="E52" s="327"/>
      <c r="F52" s="327"/>
      <c r="G52" s="327"/>
      <c r="H52" s="327"/>
      <c r="I52" s="327"/>
      <c r="J52" s="327"/>
    </row>
    <row r="53" spans="1:14" ht="6.75" customHeight="1">
      <c r="A53" s="327"/>
      <c r="B53" s="327"/>
      <c r="C53" s="327"/>
      <c r="D53" s="327"/>
      <c r="E53" s="327"/>
      <c r="F53" s="327"/>
      <c r="G53" s="327"/>
      <c r="H53" s="327"/>
      <c r="I53" s="327"/>
      <c r="J53" s="327"/>
    </row>
    <row r="54" spans="1:14">
      <c r="A54" s="100" t="s">
        <v>258</v>
      </c>
    </row>
  </sheetData>
  <mergeCells count="8">
    <mergeCell ref="A51:J53"/>
    <mergeCell ref="A50:J50"/>
    <mergeCell ref="A2:K4"/>
    <mergeCell ref="B8:C8"/>
    <mergeCell ref="D8:E8"/>
    <mergeCell ref="F8:G8"/>
    <mergeCell ref="H8:J8"/>
    <mergeCell ref="A49:J49"/>
  </mergeCells>
  <pageMargins left="0.7" right="0.7" top="0.75" bottom="0.75" header="0.3" footer="0.3"/>
  <pageSetup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AG54"/>
  <sheetViews>
    <sheetView zoomScaleNormal="100" workbookViewId="0">
      <selection activeCell="A5" sqref="A5"/>
    </sheetView>
  </sheetViews>
  <sheetFormatPr defaultRowHeight="12.75"/>
  <cols>
    <col min="1" max="1" width="16.7109375" style="2" customWidth="1"/>
    <col min="2" max="21" width="4.85546875" style="2" customWidth="1"/>
    <col min="22" max="22" width="4.42578125" style="2" bestFit="1" customWidth="1"/>
    <col min="23" max="23" width="5.140625" style="2" bestFit="1" customWidth="1"/>
    <col min="24" max="24" width="4.42578125" style="2" bestFit="1" customWidth="1"/>
    <col min="25" max="25" width="5.140625" style="2" bestFit="1" customWidth="1"/>
    <col min="26" max="26" width="4.42578125" style="2" bestFit="1" customWidth="1"/>
    <col min="27" max="27" width="5.140625" style="2" bestFit="1" customWidth="1"/>
    <col min="28" max="31" width="4.42578125" style="2" bestFit="1" customWidth="1"/>
    <col min="32" max="16384" width="9.140625" style="2"/>
  </cols>
  <sheetData>
    <row r="1" spans="1:33">
      <c r="A1" s="1" t="s">
        <v>167</v>
      </c>
      <c r="B1" s="1"/>
      <c r="C1" s="1"/>
      <c r="D1" s="1"/>
      <c r="E1" s="1"/>
      <c r="F1" s="1"/>
      <c r="G1" s="1"/>
      <c r="H1" s="1"/>
      <c r="I1" s="1"/>
      <c r="J1" s="1"/>
      <c r="K1" s="1"/>
      <c r="L1" s="1"/>
      <c r="M1" s="1"/>
      <c r="N1" s="1"/>
      <c r="O1" s="1"/>
      <c r="P1" s="1"/>
      <c r="Q1" s="1"/>
      <c r="R1" s="1"/>
      <c r="S1" s="1"/>
      <c r="T1" s="1"/>
      <c r="U1" s="1"/>
      <c r="V1" s="1"/>
      <c r="W1" s="1"/>
      <c r="X1" s="1"/>
      <c r="Y1" s="1"/>
      <c r="Z1" s="1"/>
      <c r="AA1" s="1"/>
      <c r="AB1" s="1"/>
      <c r="AC1" s="1"/>
      <c r="AD1" s="1"/>
      <c r="AE1" s="1"/>
    </row>
    <row r="2" spans="1:33" ht="12.75" customHeight="1">
      <c r="A2" s="332" t="s">
        <v>203</v>
      </c>
      <c r="B2" s="332"/>
      <c r="C2" s="332"/>
      <c r="D2" s="332"/>
      <c r="E2" s="332"/>
      <c r="F2" s="332"/>
      <c r="G2" s="332"/>
      <c r="H2" s="332"/>
      <c r="I2" s="332"/>
      <c r="J2" s="332"/>
      <c r="K2" s="332"/>
      <c r="L2" s="332"/>
      <c r="M2" s="332"/>
      <c r="N2" s="332"/>
      <c r="O2" s="332"/>
      <c r="P2" s="332"/>
      <c r="Q2" s="332"/>
      <c r="R2" s="332"/>
      <c r="S2" s="332"/>
      <c r="T2" s="332"/>
      <c r="U2" s="332"/>
      <c r="V2" s="332"/>
      <c r="W2" s="332"/>
      <c r="X2" s="332"/>
      <c r="Y2" s="332"/>
      <c r="Z2" s="332"/>
      <c r="AA2" s="332"/>
      <c r="AB2" s="332"/>
      <c r="AC2" s="332"/>
      <c r="AD2" s="332"/>
      <c r="AE2" s="332"/>
      <c r="AF2" s="3"/>
      <c r="AG2" s="3"/>
    </row>
    <row r="3" spans="1:33">
      <c r="A3" s="332"/>
      <c r="B3" s="332"/>
      <c r="C3" s="332"/>
      <c r="D3" s="332"/>
      <c r="E3" s="332"/>
      <c r="F3" s="332"/>
      <c r="G3" s="332"/>
      <c r="H3" s="332"/>
      <c r="I3" s="332"/>
      <c r="J3" s="332"/>
      <c r="K3" s="332"/>
      <c r="L3" s="332"/>
      <c r="M3" s="332"/>
      <c r="N3" s="332"/>
      <c r="O3" s="332"/>
      <c r="P3" s="332"/>
      <c r="Q3" s="332"/>
      <c r="R3" s="332"/>
      <c r="S3" s="332"/>
      <c r="T3" s="332"/>
      <c r="U3" s="332"/>
      <c r="V3" s="332"/>
      <c r="W3" s="332"/>
      <c r="X3" s="332"/>
      <c r="Y3" s="332"/>
      <c r="Z3" s="332"/>
      <c r="AA3" s="332"/>
      <c r="AB3" s="332"/>
      <c r="AC3" s="332"/>
      <c r="AD3" s="332"/>
      <c r="AE3" s="332"/>
      <c r="AF3" s="3"/>
      <c r="AG3" s="3"/>
    </row>
    <row r="4" spans="1:33">
      <c r="A4" s="332"/>
      <c r="B4" s="332"/>
      <c r="C4" s="332"/>
      <c r="D4" s="332"/>
      <c r="E4" s="332"/>
      <c r="F4" s="332"/>
      <c r="G4" s="332"/>
      <c r="H4" s="332"/>
      <c r="I4" s="332"/>
      <c r="J4" s="332"/>
      <c r="K4" s="332"/>
      <c r="L4" s="332"/>
      <c r="M4" s="332"/>
      <c r="N4" s="332"/>
      <c r="O4" s="332"/>
      <c r="P4" s="332"/>
      <c r="Q4" s="332"/>
      <c r="R4" s="332"/>
      <c r="S4" s="332"/>
      <c r="T4" s="332"/>
      <c r="U4" s="332"/>
      <c r="V4" s="332"/>
      <c r="W4" s="332"/>
      <c r="X4" s="332"/>
      <c r="Y4" s="332"/>
      <c r="Z4" s="332"/>
      <c r="AA4" s="332"/>
      <c r="AB4" s="332"/>
      <c r="AC4" s="332"/>
      <c r="AD4" s="332"/>
      <c r="AE4" s="332"/>
      <c r="AF4" s="3"/>
      <c r="AG4" s="3"/>
    </row>
    <row r="5" spans="1:33">
      <c r="A5" s="28"/>
      <c r="B5" s="28"/>
      <c r="C5" s="28"/>
      <c r="D5" s="28"/>
      <c r="E5" s="28"/>
      <c r="F5" s="28"/>
      <c r="G5" s="28"/>
      <c r="H5" s="28"/>
      <c r="I5" s="28"/>
      <c r="J5" s="28"/>
      <c r="K5" s="28"/>
      <c r="L5" s="28"/>
      <c r="M5" s="28"/>
      <c r="N5" s="28"/>
      <c r="O5" s="28"/>
      <c r="P5" s="28"/>
      <c r="Q5" s="28"/>
      <c r="R5" s="28"/>
      <c r="S5" s="28"/>
      <c r="T5" s="28"/>
      <c r="U5" s="28"/>
      <c r="V5" s="28"/>
      <c r="W5" s="28"/>
      <c r="X5" s="28"/>
      <c r="Y5" s="28"/>
      <c r="Z5" s="28"/>
      <c r="AA5" s="28"/>
      <c r="AB5" s="28"/>
      <c r="AC5" s="28"/>
      <c r="AD5" s="28"/>
      <c r="AE5" s="28"/>
    </row>
    <row r="6" spans="1:33" customFormat="1" ht="23.25" customHeight="1"/>
    <row r="7" spans="1:33" ht="23.25" customHeight="1">
      <c r="A7" s="5"/>
      <c r="B7" s="347" t="s">
        <v>62</v>
      </c>
      <c r="C7" s="348"/>
      <c r="D7" s="348"/>
      <c r="E7" s="348"/>
      <c r="F7" s="348"/>
      <c r="G7" s="348"/>
      <c r="H7" s="348"/>
      <c r="I7" s="348"/>
      <c r="J7" s="348"/>
      <c r="K7" s="349"/>
      <c r="L7" s="341" t="s">
        <v>63</v>
      </c>
      <c r="M7" s="425"/>
      <c r="N7" s="425"/>
      <c r="O7" s="425"/>
      <c r="P7" s="425"/>
      <c r="Q7" s="425"/>
      <c r="R7" s="425"/>
      <c r="S7" s="425"/>
      <c r="T7" s="425"/>
      <c r="U7" s="342"/>
      <c r="V7" s="347" t="s">
        <v>64</v>
      </c>
      <c r="W7" s="348"/>
      <c r="X7" s="348"/>
      <c r="Y7" s="348"/>
      <c r="Z7" s="348"/>
      <c r="AA7" s="348"/>
      <c r="AB7" s="348"/>
      <c r="AC7" s="348"/>
      <c r="AD7" s="348"/>
      <c r="AE7" s="349"/>
    </row>
    <row r="8" spans="1:33" ht="24" customHeight="1">
      <c r="A8"/>
      <c r="B8" s="341" t="s">
        <v>48</v>
      </c>
      <c r="C8" s="342"/>
      <c r="D8" s="341" t="s">
        <v>49</v>
      </c>
      <c r="E8" s="342"/>
      <c r="F8" s="341" t="s">
        <v>50</v>
      </c>
      <c r="G8" s="342"/>
      <c r="H8" s="341" t="s">
        <v>51</v>
      </c>
      <c r="I8" s="342"/>
      <c r="J8" s="341" t="s">
        <v>279</v>
      </c>
      <c r="K8" s="342"/>
      <c r="L8" s="341" t="s">
        <v>48</v>
      </c>
      <c r="M8" s="342"/>
      <c r="N8" s="341" t="s">
        <v>49</v>
      </c>
      <c r="O8" s="342"/>
      <c r="P8" s="341" t="s">
        <v>50</v>
      </c>
      <c r="Q8" s="342"/>
      <c r="R8" s="341" t="s">
        <v>51</v>
      </c>
      <c r="S8" s="342"/>
      <c r="T8" s="341" t="s">
        <v>279</v>
      </c>
      <c r="U8" s="342"/>
      <c r="V8" s="341" t="s">
        <v>48</v>
      </c>
      <c r="W8" s="342"/>
      <c r="X8" s="341" t="s">
        <v>49</v>
      </c>
      <c r="Y8" s="342"/>
      <c r="Z8" s="341" t="s">
        <v>50</v>
      </c>
      <c r="AA8" s="342"/>
      <c r="AB8" s="341" t="s">
        <v>51</v>
      </c>
      <c r="AC8" s="342"/>
      <c r="AD8" s="341" t="s">
        <v>279</v>
      </c>
      <c r="AE8" s="342"/>
    </row>
    <row r="9" spans="1:33" s="11" customFormat="1" ht="20.25" customHeight="1">
      <c r="A9" s="8"/>
      <c r="B9" s="56" t="s">
        <v>52</v>
      </c>
      <c r="C9" s="57" t="s">
        <v>39</v>
      </c>
      <c r="D9" s="56" t="s">
        <v>52</v>
      </c>
      <c r="E9" s="57" t="s">
        <v>39</v>
      </c>
      <c r="F9" s="56" t="s">
        <v>52</v>
      </c>
      <c r="G9" s="57" t="s">
        <v>39</v>
      </c>
      <c r="H9" s="56" t="s">
        <v>52</v>
      </c>
      <c r="I9" s="57" t="s">
        <v>39</v>
      </c>
      <c r="J9" s="56" t="s">
        <v>52</v>
      </c>
      <c r="K9" s="57" t="s">
        <v>39</v>
      </c>
      <c r="L9" s="56" t="s">
        <v>52</v>
      </c>
      <c r="M9" s="57" t="s">
        <v>39</v>
      </c>
      <c r="N9" s="56" t="s">
        <v>52</v>
      </c>
      <c r="O9" s="57" t="s">
        <v>39</v>
      </c>
      <c r="P9" s="56" t="s">
        <v>52</v>
      </c>
      <c r="Q9" s="57" t="s">
        <v>39</v>
      </c>
      <c r="R9" s="56" t="s">
        <v>52</v>
      </c>
      <c r="S9" s="57" t="s">
        <v>39</v>
      </c>
      <c r="T9" s="56" t="s">
        <v>52</v>
      </c>
      <c r="U9" s="57" t="s">
        <v>39</v>
      </c>
      <c r="V9" s="56" t="s">
        <v>52</v>
      </c>
      <c r="W9" s="57" t="s">
        <v>39</v>
      </c>
      <c r="X9" s="56" t="s">
        <v>52</v>
      </c>
      <c r="Y9" s="57" t="s">
        <v>39</v>
      </c>
      <c r="Z9" s="56" t="s">
        <v>52</v>
      </c>
      <c r="AA9" s="57" t="s">
        <v>39</v>
      </c>
      <c r="AB9" s="56" t="s">
        <v>52</v>
      </c>
      <c r="AC9" s="57" t="s">
        <v>39</v>
      </c>
      <c r="AD9" s="56" t="s">
        <v>52</v>
      </c>
      <c r="AE9" s="57" t="s">
        <v>39</v>
      </c>
    </row>
    <row r="10" spans="1:33">
      <c r="A10" s="12" t="s">
        <v>75</v>
      </c>
      <c r="B10" s="35"/>
      <c r="C10" s="35"/>
      <c r="D10" s="35"/>
      <c r="E10" s="35"/>
      <c r="F10" s="35"/>
      <c r="G10" s="35"/>
      <c r="H10" s="35"/>
      <c r="I10" s="35"/>
      <c r="J10" s="35"/>
      <c r="K10" s="59"/>
      <c r="L10" s="35"/>
      <c r="M10" s="35"/>
      <c r="N10" s="35"/>
      <c r="O10" s="35"/>
      <c r="P10" s="35"/>
      <c r="Q10" s="35"/>
      <c r="R10" s="35"/>
      <c r="S10" s="35"/>
      <c r="T10" s="35"/>
      <c r="U10" s="59"/>
      <c r="V10" s="35"/>
      <c r="W10" s="35"/>
      <c r="X10" s="35"/>
      <c r="Y10" s="35"/>
      <c r="Z10" s="35"/>
      <c r="AA10" s="35"/>
      <c r="AB10" s="35"/>
      <c r="AC10" s="35"/>
      <c r="AD10" s="35"/>
      <c r="AE10" s="59"/>
    </row>
    <row r="11" spans="1:33">
      <c r="A11" s="15" t="s">
        <v>10</v>
      </c>
      <c r="B11" s="16">
        <v>4.4759384000000004</v>
      </c>
      <c r="C11" s="37">
        <v>0.57548239999999995</v>
      </c>
      <c r="D11" s="16">
        <v>11.826929</v>
      </c>
      <c r="E11" s="37">
        <v>0.98658849999999998</v>
      </c>
      <c r="F11" s="16">
        <v>34.214528999999999</v>
      </c>
      <c r="G11" s="37">
        <v>1.213292</v>
      </c>
      <c r="H11" s="16">
        <v>37.488843000000003</v>
      </c>
      <c r="I11" s="37">
        <v>1.5697185</v>
      </c>
      <c r="J11" s="16">
        <v>11.904407000000001</v>
      </c>
      <c r="K11" s="60">
        <v>1.0145284999999999</v>
      </c>
      <c r="L11" s="16">
        <v>1.3256272</v>
      </c>
      <c r="M11" s="37">
        <v>0.37550539999999999</v>
      </c>
      <c r="N11" s="16">
        <v>8.2151736</v>
      </c>
      <c r="O11" s="37">
        <v>0.98166739999999997</v>
      </c>
      <c r="P11" s="16">
        <v>28.331322</v>
      </c>
      <c r="Q11" s="37">
        <v>1.5110626</v>
      </c>
      <c r="R11" s="16">
        <v>42.889674999999997</v>
      </c>
      <c r="S11" s="37">
        <v>2.0016086</v>
      </c>
      <c r="T11" s="16">
        <v>19.238202000000001</v>
      </c>
      <c r="U11" s="60">
        <v>1.8381259000000001</v>
      </c>
      <c r="V11" s="16">
        <v>1.1468984</v>
      </c>
      <c r="W11" s="37">
        <v>0.32012819999999997</v>
      </c>
      <c r="X11" s="16">
        <v>3.8117567000000001</v>
      </c>
      <c r="Y11" s="37">
        <v>0.5959873</v>
      </c>
      <c r="Z11" s="16">
        <v>20.872859999999999</v>
      </c>
      <c r="AA11" s="37">
        <v>1.3428599999999999</v>
      </c>
      <c r="AB11" s="16">
        <v>45.817855999999999</v>
      </c>
      <c r="AC11" s="37">
        <v>1.7207345999999999</v>
      </c>
      <c r="AD11" s="16">
        <v>28.350629000000001</v>
      </c>
      <c r="AE11" s="60">
        <v>1.5349575</v>
      </c>
      <c r="AF11" s="61"/>
    </row>
    <row r="12" spans="1:33" ht="12.75" customHeight="1">
      <c r="A12" s="15" t="s">
        <v>11</v>
      </c>
      <c r="B12" s="16">
        <v>5.9081741000000001</v>
      </c>
      <c r="C12" s="37">
        <v>0.82007649999999999</v>
      </c>
      <c r="D12" s="16">
        <v>21.683496999999999</v>
      </c>
      <c r="E12" s="37">
        <v>1.9471639999999999</v>
      </c>
      <c r="F12" s="16">
        <v>45.152112000000002</v>
      </c>
      <c r="G12" s="37">
        <v>1.9571358000000001</v>
      </c>
      <c r="H12" s="16">
        <v>24.807544</v>
      </c>
      <c r="I12" s="37">
        <v>1.7646241</v>
      </c>
      <c r="J12" s="16">
        <v>2.4486732</v>
      </c>
      <c r="K12" s="60">
        <v>0.59754200000000002</v>
      </c>
      <c r="L12" s="16">
        <v>1.255188</v>
      </c>
      <c r="M12" s="37">
        <v>0.37283719999999998</v>
      </c>
      <c r="N12" s="16">
        <v>10.626595</v>
      </c>
      <c r="O12" s="37">
        <v>0.89027199999999995</v>
      </c>
      <c r="P12" s="16">
        <v>38.078361000000001</v>
      </c>
      <c r="Q12" s="37">
        <v>1.2772831</v>
      </c>
      <c r="R12" s="16">
        <v>41.360458000000001</v>
      </c>
      <c r="S12" s="37">
        <v>1.2341709999999999</v>
      </c>
      <c r="T12" s="16">
        <v>8.6793977000000009</v>
      </c>
      <c r="U12" s="60">
        <v>0.71688609999999997</v>
      </c>
      <c r="V12" s="16">
        <v>1.1391597</v>
      </c>
      <c r="W12" s="37">
        <v>0.43662909999999999</v>
      </c>
      <c r="X12" s="16">
        <v>6.5084999000000003</v>
      </c>
      <c r="Y12" s="37">
        <v>1.0567856</v>
      </c>
      <c r="Z12" s="16">
        <v>25.831202999999999</v>
      </c>
      <c r="AA12" s="37">
        <v>1.5651405</v>
      </c>
      <c r="AB12" s="16">
        <v>48.919615</v>
      </c>
      <c r="AC12" s="37">
        <v>2.1913280999999998</v>
      </c>
      <c r="AD12" s="16">
        <v>17.601521999999999</v>
      </c>
      <c r="AE12" s="60">
        <v>1.8308526000000001</v>
      </c>
      <c r="AF12" s="61"/>
    </row>
    <row r="13" spans="1:33">
      <c r="A13" s="15" t="s">
        <v>12</v>
      </c>
      <c r="B13" s="16">
        <v>7.8769969</v>
      </c>
      <c r="C13" s="37">
        <v>0.6058711</v>
      </c>
      <c r="D13" s="16">
        <v>19.653507999999999</v>
      </c>
      <c r="E13" s="37">
        <v>0.93322380000000005</v>
      </c>
      <c r="F13" s="16">
        <v>37.816105</v>
      </c>
      <c r="G13" s="37">
        <v>1.5066423</v>
      </c>
      <c r="H13" s="16">
        <v>28.822226000000001</v>
      </c>
      <c r="I13" s="37">
        <v>1.1961104</v>
      </c>
      <c r="J13" s="16">
        <v>5.8311637999999997</v>
      </c>
      <c r="K13" s="60">
        <v>0.54805309999999996</v>
      </c>
      <c r="L13" s="16">
        <v>2.7025622999999999</v>
      </c>
      <c r="M13" s="37">
        <v>0.41343649999999998</v>
      </c>
      <c r="N13" s="16">
        <v>11.613564999999999</v>
      </c>
      <c r="O13" s="37">
        <v>0.68757330000000005</v>
      </c>
      <c r="P13" s="16">
        <v>32.371704999999999</v>
      </c>
      <c r="Q13" s="37">
        <v>1.1319731</v>
      </c>
      <c r="R13" s="16">
        <v>39.514451999999999</v>
      </c>
      <c r="S13" s="37">
        <v>1.3304498</v>
      </c>
      <c r="T13" s="16">
        <v>13.797715</v>
      </c>
      <c r="U13" s="60">
        <v>0.85277890000000001</v>
      </c>
      <c r="V13" s="16">
        <v>1.3389716</v>
      </c>
      <c r="W13" s="37">
        <v>0.26589469999999998</v>
      </c>
      <c r="X13" s="16">
        <v>7.5234911999999996</v>
      </c>
      <c r="Y13" s="37">
        <v>0.5915049</v>
      </c>
      <c r="Z13" s="16">
        <v>26.963517</v>
      </c>
      <c r="AA13" s="37">
        <v>0.93604330000000002</v>
      </c>
      <c r="AB13" s="16">
        <v>43.785750999999998</v>
      </c>
      <c r="AC13" s="37">
        <v>1.0219179</v>
      </c>
      <c r="AD13" s="16">
        <v>20.388269999999999</v>
      </c>
      <c r="AE13" s="60">
        <v>0.745313</v>
      </c>
      <c r="AF13" s="61"/>
    </row>
    <row r="14" spans="1:33">
      <c r="A14" s="89" t="s">
        <v>76</v>
      </c>
      <c r="B14" s="16">
        <v>29.905315000000002</v>
      </c>
      <c r="C14" s="37">
        <v>2.2776564000000001</v>
      </c>
      <c r="D14" s="16">
        <v>39.676336999999997</v>
      </c>
      <c r="E14" s="37">
        <v>2.2099543000000001</v>
      </c>
      <c r="F14" s="16">
        <v>24.894020999999999</v>
      </c>
      <c r="G14" s="37">
        <v>1.8714198</v>
      </c>
      <c r="H14" s="16">
        <v>5.1820367000000003</v>
      </c>
      <c r="I14" s="37">
        <v>0.74091580000000001</v>
      </c>
      <c r="J14" s="16" t="s">
        <v>22</v>
      </c>
      <c r="K14" s="60" t="s">
        <v>22</v>
      </c>
      <c r="L14" s="16">
        <v>12.374783000000001</v>
      </c>
      <c r="M14" s="37">
        <v>1.4367433000000001</v>
      </c>
      <c r="N14" s="16">
        <v>30.838788999999998</v>
      </c>
      <c r="O14" s="37">
        <v>2.1773877000000001</v>
      </c>
      <c r="P14" s="16">
        <v>39.284695999999997</v>
      </c>
      <c r="Q14" s="37">
        <v>1.6467044</v>
      </c>
      <c r="R14" s="16">
        <v>15.896680999999999</v>
      </c>
      <c r="S14" s="37">
        <v>1.6986657000000001</v>
      </c>
      <c r="T14" s="16">
        <v>1.6050508000000001</v>
      </c>
      <c r="U14" s="60">
        <v>0.41287380000000001</v>
      </c>
      <c r="V14" s="16">
        <v>6.4127052999999998</v>
      </c>
      <c r="W14" s="37">
        <v>1.4722470000000001</v>
      </c>
      <c r="X14" s="16">
        <v>22.568504000000001</v>
      </c>
      <c r="Y14" s="37">
        <v>2.9033327</v>
      </c>
      <c r="Z14" s="16">
        <v>38.203482000000001</v>
      </c>
      <c r="AA14" s="37">
        <v>3.3577164000000002</v>
      </c>
      <c r="AB14" s="16">
        <v>27.956595</v>
      </c>
      <c r="AC14" s="37">
        <v>3.4960091000000002</v>
      </c>
      <c r="AD14" s="16">
        <v>4.8587134000000001</v>
      </c>
      <c r="AE14" s="60">
        <v>1.3285045</v>
      </c>
      <c r="AF14" s="61"/>
    </row>
    <row r="15" spans="1:33">
      <c r="A15" s="15" t="s">
        <v>13</v>
      </c>
      <c r="B15" s="16">
        <v>5.4076048999999999</v>
      </c>
      <c r="C15" s="37">
        <v>2.1347029000000002</v>
      </c>
      <c r="D15" s="16">
        <v>17.549505</v>
      </c>
      <c r="E15" s="37">
        <v>3.2652431000000002</v>
      </c>
      <c r="F15" s="16">
        <v>49.347712999999999</v>
      </c>
      <c r="G15" s="37">
        <v>4.7463689999999996</v>
      </c>
      <c r="H15" s="16">
        <v>25.243385</v>
      </c>
      <c r="I15" s="37">
        <v>3.8638216000000001</v>
      </c>
      <c r="J15" s="16">
        <v>2.4517916</v>
      </c>
      <c r="K15" s="60">
        <v>1.4044464000000001</v>
      </c>
      <c r="L15" s="16">
        <v>1.0912546999999999</v>
      </c>
      <c r="M15" s="37">
        <v>0.34747299999999998</v>
      </c>
      <c r="N15" s="16">
        <v>10.099766000000001</v>
      </c>
      <c r="O15" s="37">
        <v>0.88126199999999999</v>
      </c>
      <c r="P15" s="16">
        <v>38.743454999999997</v>
      </c>
      <c r="Q15" s="37">
        <v>1.7192213999999999</v>
      </c>
      <c r="R15" s="16">
        <v>42.199840000000002</v>
      </c>
      <c r="S15" s="37">
        <v>1.6948966999999999</v>
      </c>
      <c r="T15" s="16">
        <v>7.8656844000000001</v>
      </c>
      <c r="U15" s="60">
        <v>0.88275789999999998</v>
      </c>
      <c r="V15" s="16" t="s">
        <v>22</v>
      </c>
      <c r="W15" s="37" t="s">
        <v>22</v>
      </c>
      <c r="X15" s="16">
        <v>3.5843813</v>
      </c>
      <c r="Y15" s="37">
        <v>1.4262919999999999</v>
      </c>
      <c r="Z15" s="16">
        <v>24.269780999999998</v>
      </c>
      <c r="AA15" s="37">
        <v>3.0090865999999998</v>
      </c>
      <c r="AB15" s="16">
        <v>52.653776999999998</v>
      </c>
      <c r="AC15" s="37">
        <v>3.3615694999999999</v>
      </c>
      <c r="AD15" s="16">
        <v>18.800539000000001</v>
      </c>
      <c r="AE15" s="60">
        <v>2.7878036000000002</v>
      </c>
      <c r="AF15" s="61"/>
    </row>
    <row r="16" spans="1:33">
      <c r="A16" s="15" t="s">
        <v>14</v>
      </c>
      <c r="B16" s="16">
        <v>6.6364561999999996</v>
      </c>
      <c r="C16" s="37">
        <v>0.68996159999999995</v>
      </c>
      <c r="D16" s="16">
        <v>18.878354999999999</v>
      </c>
      <c r="E16" s="37">
        <v>1.191295</v>
      </c>
      <c r="F16" s="16">
        <v>39.026491999999998</v>
      </c>
      <c r="G16" s="37">
        <v>1.3850924</v>
      </c>
      <c r="H16" s="16">
        <v>31.14367</v>
      </c>
      <c r="I16" s="37">
        <v>1.3616225</v>
      </c>
      <c r="J16" s="16">
        <v>4.3150268000000001</v>
      </c>
      <c r="K16" s="60">
        <v>0.52528609999999998</v>
      </c>
      <c r="L16" s="16">
        <v>3.0696355999999998</v>
      </c>
      <c r="M16" s="37">
        <v>0.49111510000000003</v>
      </c>
      <c r="N16" s="16">
        <v>11.958878</v>
      </c>
      <c r="O16" s="37">
        <v>0.91731419999999997</v>
      </c>
      <c r="P16" s="16">
        <v>37.723531999999999</v>
      </c>
      <c r="Q16" s="37">
        <v>1.3945886000000001</v>
      </c>
      <c r="R16" s="16">
        <v>40.076737000000001</v>
      </c>
      <c r="S16" s="37">
        <v>1.2706906</v>
      </c>
      <c r="T16" s="16">
        <v>7.1712173999999997</v>
      </c>
      <c r="U16" s="60">
        <v>0.64323940000000002</v>
      </c>
      <c r="V16" s="16">
        <v>1.7635860999999999</v>
      </c>
      <c r="W16" s="37">
        <v>0.28972429999999999</v>
      </c>
      <c r="X16" s="16">
        <v>5.1674633999999999</v>
      </c>
      <c r="Y16" s="37">
        <v>0.67387010000000003</v>
      </c>
      <c r="Z16" s="16">
        <v>25.225593</v>
      </c>
      <c r="AA16" s="37">
        <v>1.2626352000000001</v>
      </c>
      <c r="AB16" s="16">
        <v>48.836286999999999</v>
      </c>
      <c r="AC16" s="37">
        <v>1.6079957</v>
      </c>
      <c r="AD16" s="16">
        <v>19.007071</v>
      </c>
      <c r="AE16" s="60">
        <v>1.2775555000000001</v>
      </c>
      <c r="AF16" s="61"/>
    </row>
    <row r="17" spans="1:32">
      <c r="A17" s="15" t="s">
        <v>32</v>
      </c>
      <c r="B17" s="16">
        <v>5.9268130000000001</v>
      </c>
      <c r="C17" s="37">
        <v>0.96273180000000003</v>
      </c>
      <c r="D17" s="16">
        <v>21.726337999999998</v>
      </c>
      <c r="E17" s="37">
        <v>1.7160469</v>
      </c>
      <c r="F17" s="16">
        <v>40.517659999999999</v>
      </c>
      <c r="G17" s="37">
        <v>2.2727311000000001</v>
      </c>
      <c r="H17" s="16">
        <v>26.388134000000001</v>
      </c>
      <c r="I17" s="37">
        <v>1.8649195000000001</v>
      </c>
      <c r="J17" s="16">
        <v>5.4410552000000001</v>
      </c>
      <c r="K17" s="60">
        <v>0.89008100000000001</v>
      </c>
      <c r="L17" s="16">
        <v>1.5586542000000001</v>
      </c>
      <c r="M17" s="37">
        <v>0.48555500000000001</v>
      </c>
      <c r="N17" s="16">
        <v>9.4506916000000007</v>
      </c>
      <c r="O17" s="37">
        <v>1.0192539</v>
      </c>
      <c r="P17" s="16">
        <v>31.112805000000002</v>
      </c>
      <c r="Q17" s="37">
        <v>1.5782166</v>
      </c>
      <c r="R17" s="16">
        <v>41.969012999999997</v>
      </c>
      <c r="S17" s="37">
        <v>1.8095588</v>
      </c>
      <c r="T17" s="16">
        <v>15.908836000000001</v>
      </c>
      <c r="U17" s="60">
        <v>1.1561866000000001</v>
      </c>
      <c r="V17" s="16">
        <v>0.86560749999999997</v>
      </c>
      <c r="W17" s="37">
        <v>0.50907820000000004</v>
      </c>
      <c r="X17" s="16">
        <v>5.9392563000000003</v>
      </c>
      <c r="Y17" s="37">
        <v>1.1233112999999999</v>
      </c>
      <c r="Z17" s="16">
        <v>22.171025</v>
      </c>
      <c r="AA17" s="37">
        <v>1.8397257</v>
      </c>
      <c r="AB17" s="16">
        <v>45.515137000000003</v>
      </c>
      <c r="AC17" s="37">
        <v>2.2067237999999998</v>
      </c>
      <c r="AD17" s="16">
        <v>25.508973999999998</v>
      </c>
      <c r="AE17" s="60">
        <v>1.8334322000000001</v>
      </c>
      <c r="AF17" s="61"/>
    </row>
    <row r="18" spans="1:32">
      <c r="A18" s="15" t="s">
        <v>15</v>
      </c>
      <c r="B18" s="16">
        <v>2.8560298</v>
      </c>
      <c r="C18" s="37">
        <v>0.48915009999999998</v>
      </c>
      <c r="D18" s="16">
        <v>16.178502999999999</v>
      </c>
      <c r="E18" s="37">
        <v>1.2165322999999999</v>
      </c>
      <c r="F18" s="16">
        <v>42.268265</v>
      </c>
      <c r="G18" s="37">
        <v>1.6587143</v>
      </c>
      <c r="H18" s="16">
        <v>34.334040999999999</v>
      </c>
      <c r="I18" s="37">
        <v>1.5695569</v>
      </c>
      <c r="J18" s="16">
        <v>4.3631605000000002</v>
      </c>
      <c r="K18" s="60">
        <v>0.74587979999999998</v>
      </c>
      <c r="L18" s="16">
        <v>1.4589386</v>
      </c>
      <c r="M18" s="37">
        <v>0.29040280000000002</v>
      </c>
      <c r="N18" s="16">
        <v>10.078973</v>
      </c>
      <c r="O18" s="37">
        <v>0.79893789999999998</v>
      </c>
      <c r="P18" s="16">
        <v>35.465350000000001</v>
      </c>
      <c r="Q18" s="37">
        <v>1.1241245</v>
      </c>
      <c r="R18" s="16">
        <v>42.731527</v>
      </c>
      <c r="S18" s="37">
        <v>1.3229223000000001</v>
      </c>
      <c r="T18" s="16">
        <v>10.265211000000001</v>
      </c>
      <c r="U18" s="60">
        <v>0.89863850000000001</v>
      </c>
      <c r="V18" s="16">
        <v>0.90027959999999996</v>
      </c>
      <c r="W18" s="37">
        <v>0.21662210000000001</v>
      </c>
      <c r="X18" s="16">
        <v>6.3322775</v>
      </c>
      <c r="Y18" s="37">
        <v>0.6161664</v>
      </c>
      <c r="Z18" s="16">
        <v>26.274007000000001</v>
      </c>
      <c r="AA18" s="37">
        <v>1.1277678</v>
      </c>
      <c r="AB18" s="16">
        <v>46.084567999999997</v>
      </c>
      <c r="AC18" s="37">
        <v>1.2290030000000001</v>
      </c>
      <c r="AD18" s="16">
        <v>20.408867999999998</v>
      </c>
      <c r="AE18" s="60">
        <v>0.98828249999999995</v>
      </c>
      <c r="AF18" s="61"/>
    </row>
    <row r="19" spans="1:32">
      <c r="A19" s="15" t="s">
        <v>16</v>
      </c>
      <c r="B19" s="16">
        <v>4.0825943000000002</v>
      </c>
      <c r="C19" s="37">
        <v>0.50561650000000002</v>
      </c>
      <c r="D19" s="16">
        <v>12.606623000000001</v>
      </c>
      <c r="E19" s="37">
        <v>0.87323110000000004</v>
      </c>
      <c r="F19" s="16">
        <v>35.025267999999997</v>
      </c>
      <c r="G19" s="37">
        <v>1.3788750999999999</v>
      </c>
      <c r="H19" s="16">
        <v>36.377712000000002</v>
      </c>
      <c r="I19" s="37">
        <v>1.4105757999999999</v>
      </c>
      <c r="J19" s="16">
        <v>11.907802</v>
      </c>
      <c r="K19" s="60">
        <v>0.8602012</v>
      </c>
      <c r="L19" s="16">
        <v>1.1944992999999999</v>
      </c>
      <c r="M19" s="37">
        <v>0.30418070000000003</v>
      </c>
      <c r="N19" s="16">
        <v>5.2384982000000004</v>
      </c>
      <c r="O19" s="37">
        <v>0.67131719999999995</v>
      </c>
      <c r="P19" s="16">
        <v>23.843326999999999</v>
      </c>
      <c r="Q19" s="37">
        <v>1.5867926999999999</v>
      </c>
      <c r="R19" s="16">
        <v>45.271861999999999</v>
      </c>
      <c r="S19" s="37">
        <v>1.4586965999999999</v>
      </c>
      <c r="T19" s="16">
        <v>24.451813000000001</v>
      </c>
      <c r="U19" s="60">
        <v>1.2596921000000001</v>
      </c>
      <c r="V19" s="16">
        <v>1.6059612999999999</v>
      </c>
      <c r="W19" s="37">
        <v>0.50063670000000005</v>
      </c>
      <c r="X19" s="16">
        <v>2.8145193000000002</v>
      </c>
      <c r="Y19" s="37">
        <v>0.69827030000000001</v>
      </c>
      <c r="Z19" s="16">
        <v>13.910818000000001</v>
      </c>
      <c r="AA19" s="37">
        <v>1.5761395</v>
      </c>
      <c r="AB19" s="16">
        <v>41.793947000000003</v>
      </c>
      <c r="AC19" s="37">
        <v>1.9766781</v>
      </c>
      <c r="AD19" s="16">
        <v>39.874754000000003</v>
      </c>
      <c r="AE19" s="60">
        <v>1.7344713</v>
      </c>
      <c r="AF19" s="61"/>
    </row>
    <row r="20" spans="1:32">
      <c r="A20" s="15" t="s">
        <v>31</v>
      </c>
      <c r="B20" s="16">
        <v>5.3919081999999996</v>
      </c>
      <c r="C20" s="37">
        <v>0.57244110000000004</v>
      </c>
      <c r="D20" s="16">
        <v>19.153822999999999</v>
      </c>
      <c r="E20" s="37">
        <v>1.1608852999999999</v>
      </c>
      <c r="F20" s="16">
        <v>39.258442000000002</v>
      </c>
      <c r="G20" s="37">
        <v>1.4119660999999999</v>
      </c>
      <c r="H20" s="16">
        <v>30.689895</v>
      </c>
      <c r="I20" s="37">
        <v>1.4193036999999999</v>
      </c>
      <c r="J20" s="16">
        <v>5.5059312</v>
      </c>
      <c r="K20" s="60">
        <v>0.64680870000000001</v>
      </c>
      <c r="L20" s="16">
        <v>1.0210992000000001</v>
      </c>
      <c r="M20" s="37">
        <v>0.34404659999999998</v>
      </c>
      <c r="N20" s="16">
        <v>8.2345874000000006</v>
      </c>
      <c r="O20" s="37">
        <v>0.86432379999999998</v>
      </c>
      <c r="P20" s="16">
        <v>30.241102999999999</v>
      </c>
      <c r="Q20" s="37">
        <v>1.4758450999999999</v>
      </c>
      <c r="R20" s="16">
        <v>46.938085000000001</v>
      </c>
      <c r="S20" s="37">
        <v>1.5231410999999999</v>
      </c>
      <c r="T20" s="16">
        <v>13.565125999999999</v>
      </c>
      <c r="U20" s="60">
        <v>1.1396862000000001</v>
      </c>
      <c r="V20" s="16" t="s">
        <v>22</v>
      </c>
      <c r="W20" s="37" t="s">
        <v>22</v>
      </c>
      <c r="X20" s="16">
        <v>3.5583977</v>
      </c>
      <c r="Y20" s="37">
        <v>0.69460750000000004</v>
      </c>
      <c r="Z20" s="16">
        <v>18.995032999999999</v>
      </c>
      <c r="AA20" s="37">
        <v>1.3815677</v>
      </c>
      <c r="AB20" s="16">
        <v>51.660632999999997</v>
      </c>
      <c r="AC20" s="37">
        <v>1.7468182000000001</v>
      </c>
      <c r="AD20" s="16">
        <v>25.44416</v>
      </c>
      <c r="AE20" s="60">
        <v>1.5140111999999999</v>
      </c>
      <c r="AF20" s="61"/>
    </row>
    <row r="21" spans="1:32">
      <c r="A21" s="15" t="s">
        <v>17</v>
      </c>
      <c r="B21" s="16">
        <v>8.7324344000000007</v>
      </c>
      <c r="C21" s="37">
        <v>0.61672780000000005</v>
      </c>
      <c r="D21" s="16">
        <v>22.510766</v>
      </c>
      <c r="E21" s="37">
        <v>0.99783160000000004</v>
      </c>
      <c r="F21" s="16">
        <v>39.682189000000001</v>
      </c>
      <c r="G21" s="37">
        <v>1.0423796999999999</v>
      </c>
      <c r="H21" s="16">
        <v>25.700303999999999</v>
      </c>
      <c r="I21" s="37">
        <v>0.98635079999999997</v>
      </c>
      <c r="J21" s="16">
        <v>3.2242888000000001</v>
      </c>
      <c r="K21" s="60">
        <v>0.42157149999999999</v>
      </c>
      <c r="L21" s="16">
        <v>2.0607293000000002</v>
      </c>
      <c r="M21" s="37">
        <v>0.36958839999999998</v>
      </c>
      <c r="N21" s="16">
        <v>11.702830000000001</v>
      </c>
      <c r="O21" s="37">
        <v>0.87519530000000001</v>
      </c>
      <c r="P21" s="16">
        <v>38.421227000000002</v>
      </c>
      <c r="Q21" s="37">
        <v>1.3175060000000001</v>
      </c>
      <c r="R21" s="16">
        <v>39.339691999999999</v>
      </c>
      <c r="S21" s="37">
        <v>1.5076954</v>
      </c>
      <c r="T21" s="16">
        <v>8.4065560999999995</v>
      </c>
      <c r="U21" s="60">
        <v>0.77911620000000004</v>
      </c>
      <c r="V21" s="16">
        <v>1.0535701</v>
      </c>
      <c r="W21" s="37">
        <v>0.4207805</v>
      </c>
      <c r="X21" s="16">
        <v>4.4221985000000004</v>
      </c>
      <c r="Y21" s="37">
        <v>0.67342619999999997</v>
      </c>
      <c r="Z21" s="16">
        <v>22.213488000000002</v>
      </c>
      <c r="AA21" s="37">
        <v>1.8897986</v>
      </c>
      <c r="AB21" s="16">
        <v>52.324593999999998</v>
      </c>
      <c r="AC21" s="37">
        <v>1.9788680000000001</v>
      </c>
      <c r="AD21" s="16">
        <v>19.986149000000001</v>
      </c>
      <c r="AE21" s="60">
        <v>1.5393668</v>
      </c>
      <c r="AF21" s="61"/>
    </row>
    <row r="22" spans="1:32">
      <c r="A22" s="15" t="s">
        <v>18</v>
      </c>
      <c r="B22" s="16">
        <v>9.8452198000000006</v>
      </c>
      <c r="C22" s="37">
        <v>2.3468225999999999</v>
      </c>
      <c r="D22" s="16">
        <v>28.547367000000001</v>
      </c>
      <c r="E22" s="37">
        <v>2.9423718000000001</v>
      </c>
      <c r="F22" s="16">
        <v>43.795501999999999</v>
      </c>
      <c r="G22" s="37">
        <v>3.6045797999999998</v>
      </c>
      <c r="H22" s="16">
        <v>16.361072</v>
      </c>
      <c r="I22" s="37">
        <v>2.1554015999999998</v>
      </c>
      <c r="J22" s="16">
        <v>1.4508391</v>
      </c>
      <c r="K22" s="60">
        <v>0.61934610000000001</v>
      </c>
      <c r="L22" s="16">
        <v>2.5063156000000002</v>
      </c>
      <c r="M22" s="37">
        <v>0.41622940000000003</v>
      </c>
      <c r="N22" s="16">
        <v>14.288155</v>
      </c>
      <c r="O22" s="37">
        <v>0.99912800000000002</v>
      </c>
      <c r="P22" s="16">
        <v>36.940097999999999</v>
      </c>
      <c r="Q22" s="37">
        <v>1.3306789000000001</v>
      </c>
      <c r="R22" s="16">
        <v>37.596113000000003</v>
      </c>
      <c r="S22" s="37">
        <v>1.4132126</v>
      </c>
      <c r="T22" s="16">
        <v>8.6693183999999999</v>
      </c>
      <c r="U22" s="60">
        <v>0.71666419999999997</v>
      </c>
      <c r="V22" s="16">
        <v>0.99722290000000002</v>
      </c>
      <c r="W22" s="37">
        <v>0.33103189999999999</v>
      </c>
      <c r="X22" s="16">
        <v>6.4756841999999999</v>
      </c>
      <c r="Y22" s="37">
        <v>0.94747619999999999</v>
      </c>
      <c r="Z22" s="16">
        <v>26.619157999999999</v>
      </c>
      <c r="AA22" s="37">
        <v>1.6110439999999999</v>
      </c>
      <c r="AB22" s="16">
        <v>46.645269999999996</v>
      </c>
      <c r="AC22" s="37">
        <v>1.5234729</v>
      </c>
      <c r="AD22" s="16">
        <v>19.262664999999998</v>
      </c>
      <c r="AE22" s="60">
        <v>1.3922656</v>
      </c>
      <c r="AF22" s="61"/>
    </row>
    <row r="23" spans="1:32">
      <c r="A23" s="89" t="s">
        <v>77</v>
      </c>
      <c r="B23" s="16">
        <v>6.5802809</v>
      </c>
      <c r="C23" s="37">
        <v>0.67734729999999999</v>
      </c>
      <c r="D23" s="16">
        <v>26.039113</v>
      </c>
      <c r="E23" s="37">
        <v>1.1603038000000001</v>
      </c>
      <c r="F23" s="16">
        <v>42.398493999999999</v>
      </c>
      <c r="G23" s="37">
        <v>1.4003255999999999</v>
      </c>
      <c r="H23" s="16">
        <v>21.813416</v>
      </c>
      <c r="I23" s="37">
        <v>1.2730444999999999</v>
      </c>
      <c r="J23" s="16">
        <v>3.1686960000000002</v>
      </c>
      <c r="K23" s="60">
        <v>0.5554192</v>
      </c>
      <c r="L23" s="16">
        <v>2.3004291000000001</v>
      </c>
      <c r="M23" s="37">
        <v>0.64423920000000001</v>
      </c>
      <c r="N23" s="16">
        <v>17.337233000000001</v>
      </c>
      <c r="O23" s="37">
        <v>2.0009165000000002</v>
      </c>
      <c r="P23" s="16">
        <v>41.873444999999997</v>
      </c>
      <c r="Q23" s="37">
        <v>2.1984317</v>
      </c>
      <c r="R23" s="16">
        <v>31.034217999999999</v>
      </c>
      <c r="S23" s="37">
        <v>2.2020198</v>
      </c>
      <c r="T23" s="16">
        <v>7.4546757000000001</v>
      </c>
      <c r="U23" s="60">
        <v>1.1744810999999999</v>
      </c>
      <c r="V23" s="16">
        <v>1.9261440000000001</v>
      </c>
      <c r="W23" s="37">
        <v>0.89053490000000002</v>
      </c>
      <c r="X23" s="16">
        <v>9.3532390000000003</v>
      </c>
      <c r="Y23" s="37">
        <v>1.8240151</v>
      </c>
      <c r="Z23" s="16">
        <v>35.870527000000003</v>
      </c>
      <c r="AA23" s="37">
        <v>3.1048670999999999</v>
      </c>
      <c r="AB23" s="16">
        <v>39.149275000000003</v>
      </c>
      <c r="AC23" s="37">
        <v>2.8709060000000002</v>
      </c>
      <c r="AD23" s="16">
        <v>13.700815</v>
      </c>
      <c r="AE23" s="60">
        <v>2.1521683</v>
      </c>
      <c r="AF23" s="61"/>
    </row>
    <row r="24" spans="1:32">
      <c r="A24" s="15" t="s">
        <v>19</v>
      </c>
      <c r="B24" s="16">
        <v>6.1525439999999998</v>
      </c>
      <c r="C24" s="37">
        <v>0.72579110000000002</v>
      </c>
      <c r="D24" s="16">
        <v>17.647078</v>
      </c>
      <c r="E24" s="37">
        <v>1.0710143000000001</v>
      </c>
      <c r="F24" s="16">
        <v>42.028964000000002</v>
      </c>
      <c r="G24" s="37">
        <v>1.3138757999999999</v>
      </c>
      <c r="H24" s="16">
        <v>30.020780999999999</v>
      </c>
      <c r="I24" s="37">
        <v>1.194232</v>
      </c>
      <c r="J24" s="16">
        <v>4.0931058</v>
      </c>
      <c r="K24" s="60">
        <v>0.50185159999999995</v>
      </c>
      <c r="L24" s="16">
        <v>1.6856378999999999</v>
      </c>
      <c r="M24" s="37">
        <v>0.49831690000000001</v>
      </c>
      <c r="N24" s="16">
        <v>10.077335</v>
      </c>
      <c r="O24" s="37">
        <v>1.3666176000000001</v>
      </c>
      <c r="P24" s="16">
        <v>36.971341000000002</v>
      </c>
      <c r="Q24" s="37">
        <v>1.9403786999999999</v>
      </c>
      <c r="R24" s="16">
        <v>40.300027999999998</v>
      </c>
      <c r="S24" s="37">
        <v>1.8808701000000001</v>
      </c>
      <c r="T24" s="16">
        <v>10.965657999999999</v>
      </c>
      <c r="U24" s="60">
        <v>1.1015923000000001</v>
      </c>
      <c r="V24" s="16">
        <v>1.2507473</v>
      </c>
      <c r="W24" s="37">
        <v>0.40536290000000003</v>
      </c>
      <c r="X24" s="16">
        <v>4.9231413000000002</v>
      </c>
      <c r="Y24" s="37">
        <v>1.1618390999999999</v>
      </c>
      <c r="Z24" s="16">
        <v>28.839085000000001</v>
      </c>
      <c r="AA24" s="37">
        <v>1.843145</v>
      </c>
      <c r="AB24" s="16">
        <v>48.280078000000003</v>
      </c>
      <c r="AC24" s="37">
        <v>2.0987364999999998</v>
      </c>
      <c r="AD24" s="16">
        <v>16.558648999999999</v>
      </c>
      <c r="AE24" s="60">
        <v>1.571779</v>
      </c>
      <c r="AF24" s="61"/>
    </row>
    <row r="25" spans="1:32">
      <c r="A25" s="89" t="s">
        <v>78</v>
      </c>
      <c r="B25" s="16">
        <v>15.569883000000001</v>
      </c>
      <c r="C25" s="37">
        <v>1.0204485000000001</v>
      </c>
      <c r="D25" s="16">
        <v>29.057314000000002</v>
      </c>
      <c r="E25" s="37">
        <v>1.3348347</v>
      </c>
      <c r="F25" s="16">
        <v>37.12059</v>
      </c>
      <c r="G25" s="37">
        <v>1.3910910999999999</v>
      </c>
      <c r="H25" s="16">
        <v>16.329560000000001</v>
      </c>
      <c r="I25" s="37">
        <v>1.1753239</v>
      </c>
      <c r="J25" s="16">
        <v>1.9226532000000001</v>
      </c>
      <c r="K25" s="60">
        <v>0.6135197</v>
      </c>
      <c r="L25" s="16">
        <v>4.1215232999999998</v>
      </c>
      <c r="M25" s="37">
        <v>0.69530550000000002</v>
      </c>
      <c r="N25" s="16">
        <v>17.99267</v>
      </c>
      <c r="O25" s="37">
        <v>1.468901</v>
      </c>
      <c r="P25" s="16">
        <v>38.117336999999999</v>
      </c>
      <c r="Q25" s="37">
        <v>2.007593</v>
      </c>
      <c r="R25" s="16">
        <v>32.572529000000003</v>
      </c>
      <c r="S25" s="37">
        <v>1.9875263999999999</v>
      </c>
      <c r="T25" s="16">
        <v>7.1959416000000003</v>
      </c>
      <c r="U25" s="60">
        <v>1.0117735000000001</v>
      </c>
      <c r="V25" s="16">
        <v>2.5158594999999999</v>
      </c>
      <c r="W25" s="37">
        <v>0.41210659999999999</v>
      </c>
      <c r="X25" s="16">
        <v>10.437943000000001</v>
      </c>
      <c r="Y25" s="37">
        <v>0.87825949999999997</v>
      </c>
      <c r="Z25" s="16">
        <v>29.360710000000001</v>
      </c>
      <c r="AA25" s="37">
        <v>1.2819015</v>
      </c>
      <c r="AB25" s="16">
        <v>42.335690999999997</v>
      </c>
      <c r="AC25" s="37">
        <v>1.5002806</v>
      </c>
      <c r="AD25" s="16">
        <v>15.349796</v>
      </c>
      <c r="AE25" s="60">
        <v>1.1799358</v>
      </c>
      <c r="AF25" s="61"/>
    </row>
    <row r="26" spans="1:32">
      <c r="A26" s="15" t="s">
        <v>20</v>
      </c>
      <c r="B26" s="16">
        <v>6.8904901000000001</v>
      </c>
      <c r="C26" s="37">
        <v>0.76871699999999998</v>
      </c>
      <c r="D26" s="16">
        <v>26.237839000000001</v>
      </c>
      <c r="E26" s="37">
        <v>1.2772806000000001</v>
      </c>
      <c r="F26" s="16">
        <v>44.647964000000002</v>
      </c>
      <c r="G26" s="37">
        <v>1.1968703000000001</v>
      </c>
      <c r="H26" s="16">
        <v>20.301527</v>
      </c>
      <c r="I26" s="37">
        <v>1.1260000999999999</v>
      </c>
      <c r="J26" s="16">
        <v>1.9221798000000001</v>
      </c>
      <c r="K26" s="60">
        <v>0.31345719999999999</v>
      </c>
      <c r="L26" s="16">
        <v>2.1100761000000001</v>
      </c>
      <c r="M26" s="37">
        <v>0.81142539999999996</v>
      </c>
      <c r="N26" s="16">
        <v>12.738193000000001</v>
      </c>
      <c r="O26" s="37">
        <v>1.7749172</v>
      </c>
      <c r="P26" s="16">
        <v>38.783997999999997</v>
      </c>
      <c r="Q26" s="37">
        <v>2.2459362</v>
      </c>
      <c r="R26" s="16">
        <v>40.841493999999997</v>
      </c>
      <c r="S26" s="37">
        <v>2.5916391999999999</v>
      </c>
      <c r="T26" s="16">
        <v>5.5262393999999997</v>
      </c>
      <c r="U26" s="60">
        <v>1.0921582000000001</v>
      </c>
      <c r="V26" s="16" t="s">
        <v>22</v>
      </c>
      <c r="W26" s="37" t="s">
        <v>22</v>
      </c>
      <c r="X26" s="16">
        <v>8.1982827999999994</v>
      </c>
      <c r="Y26" s="37">
        <v>2.3194206999999998</v>
      </c>
      <c r="Z26" s="16">
        <v>26.522424999999998</v>
      </c>
      <c r="AA26" s="37">
        <v>3.6966386</v>
      </c>
      <c r="AB26" s="16">
        <v>50.626685999999999</v>
      </c>
      <c r="AC26" s="37">
        <v>4.3166133999999996</v>
      </c>
      <c r="AD26" s="16">
        <v>12.483356000000001</v>
      </c>
      <c r="AE26" s="60">
        <v>2.6723294000000002</v>
      </c>
      <c r="AF26" s="61"/>
    </row>
    <row r="27" spans="1:32">
      <c r="A27" s="15" t="s">
        <v>21</v>
      </c>
      <c r="B27" s="16">
        <v>1.2619163</v>
      </c>
      <c r="C27" s="37">
        <v>0.51404799999999995</v>
      </c>
      <c r="D27" s="16">
        <v>9.0679549999999995</v>
      </c>
      <c r="E27" s="37">
        <v>1.0838407999999999</v>
      </c>
      <c r="F27" s="16">
        <v>34.512470999999998</v>
      </c>
      <c r="G27" s="37">
        <v>1.7976985999999999</v>
      </c>
      <c r="H27" s="16">
        <v>43.772120999999999</v>
      </c>
      <c r="I27" s="37">
        <v>2.2184618999999999</v>
      </c>
      <c r="J27" s="16">
        <v>11.385536</v>
      </c>
      <c r="K27" s="60">
        <v>1.4821724999999999</v>
      </c>
      <c r="L27" s="16">
        <v>0.31359310000000001</v>
      </c>
      <c r="M27" s="37">
        <v>0.17025029999999999</v>
      </c>
      <c r="N27" s="16">
        <v>2.7191084999999999</v>
      </c>
      <c r="O27" s="37">
        <v>0.51463179999999997</v>
      </c>
      <c r="P27" s="16">
        <v>22.338864999999998</v>
      </c>
      <c r="Q27" s="37">
        <v>1.2708957999999999</v>
      </c>
      <c r="R27" s="16">
        <v>52.087248000000002</v>
      </c>
      <c r="S27" s="37">
        <v>1.4743561999999999</v>
      </c>
      <c r="T27" s="16">
        <v>22.541186</v>
      </c>
      <c r="U27" s="60">
        <v>1.2437963999999999</v>
      </c>
      <c r="V27" s="16" t="s">
        <v>22</v>
      </c>
      <c r="W27" s="37" t="s">
        <v>22</v>
      </c>
      <c r="X27" s="16">
        <v>1.589777</v>
      </c>
      <c r="Y27" s="37">
        <v>0.42682579999999998</v>
      </c>
      <c r="Z27" s="16">
        <v>14.278955</v>
      </c>
      <c r="AA27" s="37">
        <v>1.0023394999999999</v>
      </c>
      <c r="AB27" s="16">
        <v>50.523342999999997</v>
      </c>
      <c r="AC27" s="37">
        <v>1.7143732</v>
      </c>
      <c r="AD27" s="16">
        <v>33.518017</v>
      </c>
      <c r="AE27" s="60">
        <v>1.5157354999999999</v>
      </c>
      <c r="AF27" s="61"/>
    </row>
    <row r="28" spans="1:32">
      <c r="A28" s="15" t="s">
        <v>23</v>
      </c>
      <c r="B28" s="16">
        <v>3.6399178000000001</v>
      </c>
      <c r="C28" s="37">
        <v>0.38251000000000002</v>
      </c>
      <c r="D28" s="16">
        <v>16.346653</v>
      </c>
      <c r="E28" s="37">
        <v>0.94873390000000002</v>
      </c>
      <c r="F28" s="16">
        <v>43.835576000000003</v>
      </c>
      <c r="G28" s="37">
        <v>1.248942</v>
      </c>
      <c r="H28" s="16">
        <v>32.220714999999998</v>
      </c>
      <c r="I28" s="37">
        <v>1.2974787000000001</v>
      </c>
      <c r="J28" s="16">
        <v>3.9571388999999999</v>
      </c>
      <c r="K28" s="60">
        <v>0.46830840000000001</v>
      </c>
      <c r="L28" s="16">
        <v>0.7146169</v>
      </c>
      <c r="M28" s="37">
        <v>0.26622610000000002</v>
      </c>
      <c r="N28" s="16">
        <v>4.9803490999999998</v>
      </c>
      <c r="O28" s="37">
        <v>0.67347330000000005</v>
      </c>
      <c r="P28" s="16">
        <v>33.423513</v>
      </c>
      <c r="Q28" s="37">
        <v>1.6587054999999999</v>
      </c>
      <c r="R28" s="16">
        <v>50.634718999999997</v>
      </c>
      <c r="S28" s="37">
        <v>1.8781669000000001</v>
      </c>
      <c r="T28" s="16">
        <v>10.246802000000001</v>
      </c>
      <c r="U28" s="60">
        <v>1.150779</v>
      </c>
      <c r="V28" s="16" t="s">
        <v>22</v>
      </c>
      <c r="W28" s="37" t="s">
        <v>22</v>
      </c>
      <c r="X28" s="16">
        <v>2.9760531000000001</v>
      </c>
      <c r="Y28" s="37">
        <v>0.62992879999999996</v>
      </c>
      <c r="Z28" s="16">
        <v>24.858429000000001</v>
      </c>
      <c r="AA28" s="37">
        <v>1.7717244000000001</v>
      </c>
      <c r="AB28" s="16">
        <v>55.480010999999998</v>
      </c>
      <c r="AC28" s="37">
        <v>1.6353622000000001</v>
      </c>
      <c r="AD28" s="16">
        <v>16.412441999999999</v>
      </c>
      <c r="AE28" s="60">
        <v>1.4703522</v>
      </c>
      <c r="AF28" s="61"/>
    </row>
    <row r="29" spans="1:32">
      <c r="A29" s="15" t="s">
        <v>24</v>
      </c>
      <c r="B29" s="16">
        <v>3.7922053</v>
      </c>
      <c r="C29" s="37">
        <v>0.48791630000000002</v>
      </c>
      <c r="D29" s="16">
        <v>14.209787</v>
      </c>
      <c r="E29" s="37">
        <v>0.95419169999999998</v>
      </c>
      <c r="F29" s="16">
        <v>33.294004000000001</v>
      </c>
      <c r="G29" s="37">
        <v>1.2200389</v>
      </c>
      <c r="H29" s="16">
        <v>38.164485999999997</v>
      </c>
      <c r="I29" s="37">
        <v>1.2894159000000001</v>
      </c>
      <c r="J29" s="16">
        <v>10.539517</v>
      </c>
      <c r="K29" s="60">
        <v>0.9103019</v>
      </c>
      <c r="L29" s="16">
        <v>1.1502774</v>
      </c>
      <c r="M29" s="37">
        <v>0.35406280000000001</v>
      </c>
      <c r="N29" s="16">
        <v>5.3854353000000001</v>
      </c>
      <c r="O29" s="37">
        <v>0.78278700000000001</v>
      </c>
      <c r="P29" s="16">
        <v>24.300281999999999</v>
      </c>
      <c r="Q29" s="37">
        <v>1.5696732</v>
      </c>
      <c r="R29" s="16">
        <v>47.431137</v>
      </c>
      <c r="S29" s="37">
        <v>1.5042104000000001</v>
      </c>
      <c r="T29" s="16">
        <v>21.732868</v>
      </c>
      <c r="U29" s="60">
        <v>1.4886043</v>
      </c>
      <c r="V29" s="16" t="s">
        <v>22</v>
      </c>
      <c r="W29" s="37" t="s">
        <v>22</v>
      </c>
      <c r="X29" s="16">
        <v>2.6035705</v>
      </c>
      <c r="Y29" s="37">
        <v>0.72546600000000006</v>
      </c>
      <c r="Z29" s="16">
        <v>17.236129999999999</v>
      </c>
      <c r="AA29" s="37">
        <v>1.3849692</v>
      </c>
      <c r="AB29" s="16">
        <v>47.595950000000002</v>
      </c>
      <c r="AC29" s="37">
        <v>1.6541224000000001</v>
      </c>
      <c r="AD29" s="16">
        <v>32.060600000000001</v>
      </c>
      <c r="AE29" s="60">
        <v>1.7374959999999999</v>
      </c>
      <c r="AF29" s="61"/>
    </row>
    <row r="30" spans="1:32">
      <c r="A30" s="89" t="s">
        <v>79</v>
      </c>
      <c r="B30" s="16">
        <v>4.2514064999999999</v>
      </c>
      <c r="C30" s="37">
        <v>0.66827250000000005</v>
      </c>
      <c r="D30" s="16">
        <v>13.050129</v>
      </c>
      <c r="E30" s="37">
        <v>0.99841610000000003</v>
      </c>
      <c r="F30" s="16">
        <v>36.061469000000002</v>
      </c>
      <c r="G30" s="37">
        <v>1.6410807999999999</v>
      </c>
      <c r="H30" s="16">
        <v>36.702682000000003</v>
      </c>
      <c r="I30" s="37">
        <v>1.5590029000000001</v>
      </c>
      <c r="J30" s="16">
        <v>9.9343132000000001</v>
      </c>
      <c r="K30" s="60">
        <v>1.0065142</v>
      </c>
      <c r="L30" s="16">
        <v>1.8318083000000001</v>
      </c>
      <c r="M30" s="37">
        <v>0.56777929999999999</v>
      </c>
      <c r="N30" s="16">
        <v>6.7891243000000001</v>
      </c>
      <c r="O30" s="37">
        <v>1.0169226</v>
      </c>
      <c r="P30" s="16">
        <v>30.495757999999999</v>
      </c>
      <c r="Q30" s="37">
        <v>1.9279037000000001</v>
      </c>
      <c r="R30" s="16">
        <v>44.021444000000002</v>
      </c>
      <c r="S30" s="37">
        <v>1.9651327999999999</v>
      </c>
      <c r="T30" s="16">
        <v>16.861865999999999</v>
      </c>
      <c r="U30" s="60">
        <v>1.3547728999999999</v>
      </c>
      <c r="V30" s="16">
        <v>0.5802756</v>
      </c>
      <c r="W30" s="37">
        <v>0.2123081</v>
      </c>
      <c r="X30" s="16">
        <v>4.3964315999999997</v>
      </c>
      <c r="Y30" s="37">
        <v>0.53625389999999995</v>
      </c>
      <c r="Z30" s="16">
        <v>23.268806999999999</v>
      </c>
      <c r="AA30" s="37">
        <v>1.2779841999999999</v>
      </c>
      <c r="AB30" s="16">
        <v>46.892404999999997</v>
      </c>
      <c r="AC30" s="37">
        <v>1.5427496000000001</v>
      </c>
      <c r="AD30" s="16">
        <v>24.862081</v>
      </c>
      <c r="AE30" s="60">
        <v>1.3123505</v>
      </c>
      <c r="AF30" s="61"/>
    </row>
    <row r="31" spans="1:32">
      <c r="A31" s="15" t="s">
        <v>33</v>
      </c>
      <c r="B31" s="16">
        <v>4.4517493999999997</v>
      </c>
      <c r="C31" s="37">
        <v>1.1067402</v>
      </c>
      <c r="D31" s="16">
        <v>22.157205000000001</v>
      </c>
      <c r="E31" s="37">
        <v>1.6529452</v>
      </c>
      <c r="F31" s="16">
        <v>42.233578000000001</v>
      </c>
      <c r="G31" s="37">
        <v>1.7805569999999999</v>
      </c>
      <c r="H31" s="16">
        <v>26.680026000000002</v>
      </c>
      <c r="I31" s="37">
        <v>1.7803614999999999</v>
      </c>
      <c r="J31" s="16">
        <v>4.4774409000000004</v>
      </c>
      <c r="K31" s="60">
        <v>0.77148879999999997</v>
      </c>
      <c r="L31" s="16">
        <v>1.1106657</v>
      </c>
      <c r="M31" s="37">
        <v>0.46021469999999998</v>
      </c>
      <c r="N31" s="16">
        <v>12.25128</v>
      </c>
      <c r="O31" s="37">
        <v>1.6275146</v>
      </c>
      <c r="P31" s="16">
        <v>35.633364999999998</v>
      </c>
      <c r="Q31" s="37">
        <v>2.5289936000000002</v>
      </c>
      <c r="R31" s="16">
        <v>39.355753999999997</v>
      </c>
      <c r="S31" s="37">
        <v>2.5842996999999999</v>
      </c>
      <c r="T31" s="16">
        <v>11.648936000000001</v>
      </c>
      <c r="U31" s="60">
        <v>1.1759274</v>
      </c>
      <c r="V31" s="16" t="s">
        <v>22</v>
      </c>
      <c r="W31" s="37" t="s">
        <v>22</v>
      </c>
      <c r="X31" s="16">
        <v>4.0221391999999998</v>
      </c>
      <c r="Y31" s="37">
        <v>1.5156958</v>
      </c>
      <c r="Z31" s="16">
        <v>24.456149</v>
      </c>
      <c r="AA31" s="37">
        <v>3.0001769</v>
      </c>
      <c r="AB31" s="16">
        <v>48.432143000000003</v>
      </c>
      <c r="AC31" s="37">
        <v>2.9431954</v>
      </c>
      <c r="AD31" s="16">
        <v>22.23678</v>
      </c>
      <c r="AE31" s="60">
        <v>2.7282497999999999</v>
      </c>
      <c r="AF31" s="61"/>
    </row>
    <row r="32" spans="1:32">
      <c r="A32" s="15" t="s">
        <v>25</v>
      </c>
      <c r="B32" s="16">
        <v>5.9319977000000002</v>
      </c>
      <c r="C32" s="37">
        <v>0.86824140000000005</v>
      </c>
      <c r="D32" s="16">
        <v>15.7159</v>
      </c>
      <c r="E32" s="37">
        <v>1.5479079</v>
      </c>
      <c r="F32" s="16">
        <v>38.661091999999996</v>
      </c>
      <c r="G32" s="37">
        <v>1.6425426000000001</v>
      </c>
      <c r="H32" s="16">
        <v>33.451545000000003</v>
      </c>
      <c r="I32" s="37">
        <v>1.5501898000000001</v>
      </c>
      <c r="J32" s="16">
        <v>6.2394648000000004</v>
      </c>
      <c r="K32" s="60">
        <v>0.71655709999999995</v>
      </c>
      <c r="L32" s="16">
        <v>2.0604789000000001</v>
      </c>
      <c r="M32" s="37">
        <v>0.44922440000000002</v>
      </c>
      <c r="N32" s="16">
        <v>8.7916770999999994</v>
      </c>
      <c r="O32" s="37">
        <v>0.87506779999999995</v>
      </c>
      <c r="P32" s="16">
        <v>32.102544999999999</v>
      </c>
      <c r="Q32" s="37">
        <v>1.2572216000000001</v>
      </c>
      <c r="R32" s="16">
        <v>45.127347999999998</v>
      </c>
      <c r="S32" s="37">
        <v>1.3394739</v>
      </c>
      <c r="T32" s="16">
        <v>11.917951</v>
      </c>
      <c r="U32" s="60">
        <v>0.91869020000000001</v>
      </c>
      <c r="V32" s="16">
        <v>1.6460037999999999</v>
      </c>
      <c r="W32" s="37">
        <v>0.36390549999999999</v>
      </c>
      <c r="X32" s="16">
        <v>4.6973884000000004</v>
      </c>
      <c r="Y32" s="37">
        <v>0.62587230000000005</v>
      </c>
      <c r="Z32" s="16">
        <v>23.127699</v>
      </c>
      <c r="AA32" s="37">
        <v>1.2558457999999999</v>
      </c>
      <c r="AB32" s="16">
        <v>47.954093999999998</v>
      </c>
      <c r="AC32" s="37">
        <v>1.7856920000000001</v>
      </c>
      <c r="AD32" s="16">
        <v>22.574815000000001</v>
      </c>
      <c r="AE32" s="60">
        <v>1.3135348</v>
      </c>
      <c r="AF32" s="61"/>
    </row>
    <row r="33" spans="1:32">
      <c r="A33" s="15" t="s">
        <v>26</v>
      </c>
      <c r="B33" s="16">
        <v>8.9796054000000005</v>
      </c>
      <c r="C33" s="37">
        <v>0.93717360000000005</v>
      </c>
      <c r="D33" s="16">
        <v>23.01933</v>
      </c>
      <c r="E33" s="37">
        <v>1.593296</v>
      </c>
      <c r="F33" s="16">
        <v>41.985363999999997</v>
      </c>
      <c r="G33" s="37">
        <v>2.0975351</v>
      </c>
      <c r="H33" s="16">
        <v>22.806359</v>
      </c>
      <c r="I33" s="37">
        <v>1.5247951</v>
      </c>
      <c r="J33" s="16">
        <v>3.2093413000000002</v>
      </c>
      <c r="K33" s="60">
        <v>0.65291350000000004</v>
      </c>
      <c r="L33" s="16">
        <v>1.9099314999999999</v>
      </c>
      <c r="M33" s="37">
        <v>0.35161920000000002</v>
      </c>
      <c r="N33" s="16">
        <v>12.803613</v>
      </c>
      <c r="O33" s="37">
        <v>0.84104909999999999</v>
      </c>
      <c r="P33" s="16">
        <v>36.857692999999998</v>
      </c>
      <c r="Q33" s="37">
        <v>1.1738583</v>
      </c>
      <c r="R33" s="16">
        <v>38.754336000000002</v>
      </c>
      <c r="S33" s="37">
        <v>1.2010186</v>
      </c>
      <c r="T33" s="16">
        <v>9.6744257999999999</v>
      </c>
      <c r="U33" s="60">
        <v>0.72327269999999999</v>
      </c>
      <c r="V33" s="16">
        <v>0.92420820000000004</v>
      </c>
      <c r="W33" s="37">
        <v>0.47414109999999998</v>
      </c>
      <c r="X33" s="16">
        <v>5.0652150999999996</v>
      </c>
      <c r="Y33" s="37">
        <v>0.99919690000000005</v>
      </c>
      <c r="Z33" s="16">
        <v>23.984507000000001</v>
      </c>
      <c r="AA33" s="37">
        <v>2.1398858000000001</v>
      </c>
      <c r="AB33" s="16">
        <v>46.076942000000003</v>
      </c>
      <c r="AC33" s="37">
        <v>2.5015472000000001</v>
      </c>
      <c r="AD33" s="16">
        <v>23.949127000000001</v>
      </c>
      <c r="AE33" s="60">
        <v>2.1697156</v>
      </c>
      <c r="AF33" s="61"/>
    </row>
    <row r="34" spans="1:32">
      <c r="A34" s="15" t="s">
        <v>27</v>
      </c>
      <c r="B34" s="16">
        <v>5.5643985000000002</v>
      </c>
      <c r="C34" s="37">
        <v>0.78017289999999995</v>
      </c>
      <c r="D34" s="16">
        <v>18.066762000000001</v>
      </c>
      <c r="E34" s="37">
        <v>1.2834323000000001</v>
      </c>
      <c r="F34" s="16">
        <v>43.223644999999998</v>
      </c>
      <c r="G34" s="37">
        <v>1.8962734000000001</v>
      </c>
      <c r="H34" s="16">
        <v>30.581161000000002</v>
      </c>
      <c r="I34" s="37">
        <v>1.5296004000000001</v>
      </c>
      <c r="J34" s="16">
        <v>2.5640326999999998</v>
      </c>
      <c r="K34" s="60">
        <v>0.56341289999999999</v>
      </c>
      <c r="L34" s="16">
        <v>0.39376319999999998</v>
      </c>
      <c r="M34" s="37">
        <v>0.1217598</v>
      </c>
      <c r="N34" s="16">
        <v>7.1592311999999998</v>
      </c>
      <c r="O34" s="37">
        <v>0.54455569999999998</v>
      </c>
      <c r="P34" s="16">
        <v>35.529496000000002</v>
      </c>
      <c r="Q34" s="37">
        <v>1.3321225000000001</v>
      </c>
      <c r="R34" s="16">
        <v>48.879688000000002</v>
      </c>
      <c r="S34" s="37">
        <v>1.3130348000000001</v>
      </c>
      <c r="T34" s="16">
        <v>8.0378214000000003</v>
      </c>
      <c r="U34" s="60">
        <v>0.71291689999999996</v>
      </c>
      <c r="V34" s="16" t="s">
        <v>22</v>
      </c>
      <c r="W34" s="37" t="s">
        <v>22</v>
      </c>
      <c r="X34" s="16">
        <v>2.7604991999999999</v>
      </c>
      <c r="Y34" s="37">
        <v>1.0502144</v>
      </c>
      <c r="Z34" s="16">
        <v>24.482101</v>
      </c>
      <c r="AA34" s="37">
        <v>2.3765736</v>
      </c>
      <c r="AB34" s="16">
        <v>56.780586999999997</v>
      </c>
      <c r="AC34" s="37">
        <v>2.5065235000000001</v>
      </c>
      <c r="AD34" s="16">
        <v>15.964081</v>
      </c>
      <c r="AE34" s="60">
        <v>1.7376636000000001</v>
      </c>
      <c r="AF34" s="61"/>
    </row>
    <row r="35" spans="1:32">
      <c r="A35" s="89" t="s">
        <v>80</v>
      </c>
      <c r="B35" s="16">
        <v>10.812772000000001</v>
      </c>
      <c r="C35" s="37">
        <v>0.93626279999999995</v>
      </c>
      <c r="D35" s="16">
        <v>27.964106000000001</v>
      </c>
      <c r="E35" s="37">
        <v>1.7667511</v>
      </c>
      <c r="F35" s="16">
        <v>40.645924000000001</v>
      </c>
      <c r="G35" s="37">
        <v>1.6738582</v>
      </c>
      <c r="H35" s="16">
        <v>19.106667999999999</v>
      </c>
      <c r="I35" s="37">
        <v>1.0594524999999999</v>
      </c>
      <c r="J35" s="16">
        <v>1.4705296000000001</v>
      </c>
      <c r="K35" s="60">
        <v>0.35817710000000003</v>
      </c>
      <c r="L35" s="16">
        <v>3.6901508000000001</v>
      </c>
      <c r="M35" s="37">
        <v>0.49195529999999998</v>
      </c>
      <c r="N35" s="16">
        <v>17.024795999999998</v>
      </c>
      <c r="O35" s="37">
        <v>1.0024055000000001</v>
      </c>
      <c r="P35" s="16">
        <v>39.979551999999998</v>
      </c>
      <c r="Q35" s="37">
        <v>1.1317614</v>
      </c>
      <c r="R35" s="16">
        <v>34.239733999999999</v>
      </c>
      <c r="S35" s="37">
        <v>1.0715359</v>
      </c>
      <c r="T35" s="16">
        <v>5.0657674999999998</v>
      </c>
      <c r="U35" s="60">
        <v>0.59412200000000004</v>
      </c>
      <c r="V35" s="16">
        <v>0.6227376</v>
      </c>
      <c r="W35" s="37">
        <v>0.26656679999999999</v>
      </c>
      <c r="X35" s="16">
        <v>5.7761114999999998</v>
      </c>
      <c r="Y35" s="37">
        <v>1.1169076</v>
      </c>
      <c r="Z35" s="16">
        <v>28.488755999999999</v>
      </c>
      <c r="AA35" s="37">
        <v>1.8593891</v>
      </c>
      <c r="AB35" s="16">
        <v>49.751876000000003</v>
      </c>
      <c r="AC35" s="37">
        <v>2.1415114000000002</v>
      </c>
      <c r="AD35" s="16">
        <v>15.360519</v>
      </c>
      <c r="AE35" s="60">
        <v>1.3560189</v>
      </c>
      <c r="AF35" s="61"/>
    </row>
    <row r="36" spans="1:32">
      <c r="A36" s="15" t="s">
        <v>28</v>
      </c>
      <c r="B36" s="16">
        <v>8.8324286000000001</v>
      </c>
      <c r="C36" s="37">
        <v>0.61319349999999995</v>
      </c>
      <c r="D36" s="16">
        <v>24.078091000000001</v>
      </c>
      <c r="E36" s="37">
        <v>1.1311564999999999</v>
      </c>
      <c r="F36" s="16">
        <v>41.052529999999997</v>
      </c>
      <c r="G36" s="37">
        <v>0.9352376</v>
      </c>
      <c r="H36" s="16">
        <v>23.286004999999999</v>
      </c>
      <c r="I36" s="37">
        <v>0.90461959999999997</v>
      </c>
      <c r="J36" s="16">
        <v>2.7509456000000001</v>
      </c>
      <c r="K36" s="60">
        <v>0.37600250000000002</v>
      </c>
      <c r="L36" s="16">
        <v>2.7473776000000001</v>
      </c>
      <c r="M36" s="37">
        <v>0.69293800000000005</v>
      </c>
      <c r="N36" s="16">
        <v>12.957758999999999</v>
      </c>
      <c r="O36" s="37">
        <v>1.4948356</v>
      </c>
      <c r="P36" s="16">
        <v>39.395166000000003</v>
      </c>
      <c r="Q36" s="37">
        <v>1.9623463999999999</v>
      </c>
      <c r="R36" s="16">
        <v>37.892586999999999</v>
      </c>
      <c r="S36" s="37">
        <v>1.9971158</v>
      </c>
      <c r="T36" s="16">
        <v>7.0071101000000002</v>
      </c>
      <c r="U36" s="60">
        <v>0.8966942</v>
      </c>
      <c r="V36" s="16">
        <v>1.7729774</v>
      </c>
      <c r="W36" s="37">
        <v>0.57285790000000003</v>
      </c>
      <c r="X36" s="16">
        <v>7.6339059000000002</v>
      </c>
      <c r="Y36" s="37">
        <v>1.2223769</v>
      </c>
      <c r="Z36" s="16">
        <v>31.049924000000001</v>
      </c>
      <c r="AA36" s="37">
        <v>2.0759078999999998</v>
      </c>
      <c r="AB36" s="16">
        <v>45.057423</v>
      </c>
      <c r="AC36" s="37">
        <v>2.0951705999999999</v>
      </c>
      <c r="AD36" s="16">
        <v>14.485768999999999</v>
      </c>
      <c r="AE36" s="60">
        <v>1.6366471</v>
      </c>
      <c r="AF36" s="61"/>
    </row>
    <row r="37" spans="1:32">
      <c r="A37" s="15" t="s">
        <v>29</v>
      </c>
      <c r="B37" s="16">
        <v>5.7833810999999997</v>
      </c>
      <c r="C37" s="37">
        <v>0.75748300000000002</v>
      </c>
      <c r="D37" s="16">
        <v>14.642315999999999</v>
      </c>
      <c r="E37" s="37">
        <v>1.3747041</v>
      </c>
      <c r="F37" s="16">
        <v>34.788190999999998</v>
      </c>
      <c r="G37" s="37">
        <v>2.0364108999999999</v>
      </c>
      <c r="H37" s="16">
        <v>36.427447000000001</v>
      </c>
      <c r="I37" s="37">
        <v>1.5694186999999999</v>
      </c>
      <c r="J37" s="16">
        <v>8.3586653999999996</v>
      </c>
      <c r="K37" s="60">
        <v>0.80186800000000003</v>
      </c>
      <c r="L37" s="16">
        <v>2.0929978</v>
      </c>
      <c r="M37" s="37">
        <v>0.53138229999999997</v>
      </c>
      <c r="N37" s="16">
        <v>7.3329117000000004</v>
      </c>
      <c r="O37" s="37">
        <v>1.0979167999999999</v>
      </c>
      <c r="P37" s="16">
        <v>29.019632000000001</v>
      </c>
      <c r="Q37" s="37">
        <v>1.8294515</v>
      </c>
      <c r="R37" s="16">
        <v>45.473595000000003</v>
      </c>
      <c r="S37" s="37">
        <v>1.9527889</v>
      </c>
      <c r="T37" s="16">
        <v>16.080863999999998</v>
      </c>
      <c r="U37" s="60">
        <v>1.2523225</v>
      </c>
      <c r="V37" s="16">
        <v>1.8696012</v>
      </c>
      <c r="W37" s="37">
        <v>0.32432149999999998</v>
      </c>
      <c r="X37" s="16">
        <v>4.6805620000000001</v>
      </c>
      <c r="Y37" s="37">
        <v>0.63193710000000003</v>
      </c>
      <c r="Z37" s="16">
        <v>21.134519000000001</v>
      </c>
      <c r="AA37" s="37">
        <v>1.3626526000000001</v>
      </c>
      <c r="AB37" s="16">
        <v>46.181195000000002</v>
      </c>
      <c r="AC37" s="37">
        <v>1.4803276999999999</v>
      </c>
      <c r="AD37" s="16">
        <v>26.134122999999999</v>
      </c>
      <c r="AE37" s="60">
        <v>1.3572331</v>
      </c>
      <c r="AF37" s="61"/>
    </row>
    <row r="38" spans="1:32">
      <c r="A38" s="89" t="s">
        <v>81</v>
      </c>
      <c r="B38" s="16">
        <v>14.392011999999999</v>
      </c>
      <c r="C38" s="37">
        <v>0.98065349999999996</v>
      </c>
      <c r="D38" s="16">
        <v>35.913983999999999</v>
      </c>
      <c r="E38" s="37">
        <v>1.31894</v>
      </c>
      <c r="F38" s="16">
        <v>39.541980000000002</v>
      </c>
      <c r="G38" s="37">
        <v>1.4975641</v>
      </c>
      <c r="H38" s="16">
        <v>9.7680725000000006</v>
      </c>
      <c r="I38" s="37">
        <v>0.77053740000000004</v>
      </c>
      <c r="J38" s="16">
        <v>0.38395049999999997</v>
      </c>
      <c r="K38" s="60">
        <v>0.13102430000000001</v>
      </c>
      <c r="L38" s="16">
        <v>2.3033562000000001</v>
      </c>
      <c r="M38" s="37">
        <v>1.1558903</v>
      </c>
      <c r="N38" s="16">
        <v>21.194863000000002</v>
      </c>
      <c r="O38" s="37">
        <v>3.2428553</v>
      </c>
      <c r="P38" s="16">
        <v>51.386946999999999</v>
      </c>
      <c r="Q38" s="37">
        <v>3.0874706999999999</v>
      </c>
      <c r="R38" s="16">
        <v>23.683631999999999</v>
      </c>
      <c r="S38" s="37">
        <v>3.3556368000000001</v>
      </c>
      <c r="T38" s="16">
        <v>1.4312023</v>
      </c>
      <c r="U38" s="60">
        <v>0.94633909999999999</v>
      </c>
      <c r="V38" s="16" t="s">
        <v>22</v>
      </c>
      <c r="W38" s="37" t="s">
        <v>22</v>
      </c>
      <c r="X38" s="16">
        <v>14.009575999999999</v>
      </c>
      <c r="Y38" s="37">
        <v>3.5625212999999998</v>
      </c>
      <c r="Z38" s="16">
        <v>52.352739999999997</v>
      </c>
      <c r="AA38" s="37">
        <v>5.5576413999999996</v>
      </c>
      <c r="AB38" s="16">
        <v>28.998107999999998</v>
      </c>
      <c r="AC38" s="37">
        <v>5.0270666999999998</v>
      </c>
      <c r="AD38" s="16">
        <v>2.2853987999999998</v>
      </c>
      <c r="AE38" s="60">
        <v>1.1543649</v>
      </c>
      <c r="AF38" s="61"/>
    </row>
    <row r="39" spans="1:32">
      <c r="A39" s="15" t="s">
        <v>30</v>
      </c>
      <c r="B39" s="16">
        <v>13.711034</v>
      </c>
      <c r="C39" s="37">
        <v>1.9429753999999999</v>
      </c>
      <c r="D39" s="16">
        <v>27.475708000000001</v>
      </c>
      <c r="E39" s="37">
        <v>1.9091293</v>
      </c>
      <c r="F39" s="16">
        <v>40.074523999999997</v>
      </c>
      <c r="G39" s="37">
        <v>2.7381522</v>
      </c>
      <c r="H39" s="16">
        <v>16.826799000000001</v>
      </c>
      <c r="I39" s="37">
        <v>2.0739879000000001</v>
      </c>
      <c r="J39" s="16">
        <v>1.9119359</v>
      </c>
      <c r="K39" s="60">
        <v>0.58324039999999999</v>
      </c>
      <c r="L39" s="16">
        <v>2.1699966000000002</v>
      </c>
      <c r="M39" s="37">
        <v>0.49278349999999999</v>
      </c>
      <c r="N39" s="16">
        <v>12.973995</v>
      </c>
      <c r="O39" s="37">
        <v>1.0192437000000001</v>
      </c>
      <c r="P39" s="16">
        <v>37.914470999999999</v>
      </c>
      <c r="Q39" s="37">
        <v>1.5736483000000001</v>
      </c>
      <c r="R39" s="16">
        <v>37.596772000000001</v>
      </c>
      <c r="S39" s="37">
        <v>1.3195918</v>
      </c>
      <c r="T39" s="16">
        <v>9.3447648999999995</v>
      </c>
      <c r="U39" s="60">
        <v>0.90808540000000004</v>
      </c>
      <c r="V39" s="16">
        <v>1.0583438999999999</v>
      </c>
      <c r="W39" s="37">
        <v>0.35432399999999997</v>
      </c>
      <c r="X39" s="16">
        <v>6.7827175999999998</v>
      </c>
      <c r="Y39" s="37">
        <v>0.90941680000000003</v>
      </c>
      <c r="Z39" s="16">
        <v>26.505320999999999</v>
      </c>
      <c r="AA39" s="37">
        <v>1.6127955</v>
      </c>
      <c r="AB39" s="16">
        <v>44.703344999999999</v>
      </c>
      <c r="AC39" s="37">
        <v>1.6238028</v>
      </c>
      <c r="AD39" s="16">
        <v>20.950271999999998</v>
      </c>
      <c r="AE39" s="60">
        <v>1.5902126000000001</v>
      </c>
      <c r="AF39" s="61"/>
    </row>
    <row r="40" spans="1:32">
      <c r="A40" s="18"/>
      <c r="B40" s="16"/>
      <c r="C40" s="37"/>
      <c r="D40" s="16"/>
      <c r="E40" s="37"/>
      <c r="F40" s="16"/>
      <c r="G40" s="37"/>
      <c r="H40" s="16"/>
      <c r="I40" s="37"/>
      <c r="J40" s="16"/>
      <c r="K40" s="60"/>
      <c r="L40" s="16"/>
      <c r="M40" s="37"/>
      <c r="N40" s="16"/>
      <c r="O40" s="37"/>
      <c r="P40" s="16"/>
      <c r="Q40" s="37"/>
      <c r="R40" s="16"/>
      <c r="S40" s="37"/>
      <c r="T40" s="16"/>
      <c r="U40" s="60"/>
      <c r="V40" s="16"/>
      <c r="W40" s="37"/>
      <c r="X40" s="16"/>
      <c r="Y40" s="37"/>
      <c r="Z40" s="16"/>
      <c r="AA40" s="37"/>
      <c r="AB40" s="16"/>
      <c r="AC40" s="37"/>
      <c r="AD40" s="16"/>
      <c r="AE40" s="60"/>
      <c r="AF40" s="61"/>
    </row>
    <row r="41" spans="1:32">
      <c r="A41" s="14" t="s">
        <v>143</v>
      </c>
      <c r="B41" s="19">
        <v>7.7118450999999997</v>
      </c>
      <c r="C41" s="51">
        <v>0.1980007</v>
      </c>
      <c r="D41" s="19">
        <v>21.057959</v>
      </c>
      <c r="E41" s="51">
        <v>0.28781570000000001</v>
      </c>
      <c r="F41" s="19">
        <v>39.555332999999997</v>
      </c>
      <c r="G41" s="51">
        <v>0.3597921</v>
      </c>
      <c r="H41" s="19">
        <v>26.924077</v>
      </c>
      <c r="I41" s="51">
        <v>0.30028830000000001</v>
      </c>
      <c r="J41" s="19">
        <v>4.8976281000000004</v>
      </c>
      <c r="K41" s="38">
        <v>0.14023730000000001</v>
      </c>
      <c r="L41" s="52">
        <v>2.2181367999999999</v>
      </c>
      <c r="M41" s="53">
        <v>0.1046271</v>
      </c>
      <c r="N41" s="52">
        <v>11.477796</v>
      </c>
      <c r="O41" s="53">
        <v>0.23687939999999999</v>
      </c>
      <c r="P41" s="52">
        <v>34.988979</v>
      </c>
      <c r="Q41" s="53">
        <v>0.31716949999999999</v>
      </c>
      <c r="R41" s="52">
        <v>40.196910000000003</v>
      </c>
      <c r="S41" s="53">
        <v>0.33233439999999997</v>
      </c>
      <c r="T41" s="52">
        <v>11.1158</v>
      </c>
      <c r="U41" s="46">
        <v>0.19374830000000001</v>
      </c>
      <c r="V41" s="52">
        <v>1.5695429999999999</v>
      </c>
      <c r="W41" s="53">
        <v>0.1185127</v>
      </c>
      <c r="X41" s="52">
        <v>6.1590683999999998</v>
      </c>
      <c r="Y41" s="53">
        <v>0.24473829999999999</v>
      </c>
      <c r="Z41" s="52">
        <v>25.771267000000002</v>
      </c>
      <c r="AA41" s="53">
        <v>0.41123739999999998</v>
      </c>
      <c r="AB41" s="52">
        <v>46.441834</v>
      </c>
      <c r="AC41" s="53">
        <v>0.439189</v>
      </c>
      <c r="AD41" s="52">
        <v>20.288929</v>
      </c>
      <c r="AE41" s="46">
        <v>0.31478149999999999</v>
      </c>
      <c r="AF41" s="61"/>
    </row>
    <row r="42" spans="1:32" ht="12" customHeight="1">
      <c r="A42" s="270"/>
      <c r="B42" s="277"/>
      <c r="C42" s="276"/>
      <c r="D42" s="280"/>
      <c r="E42" s="281"/>
      <c r="F42" s="280"/>
      <c r="G42" s="281"/>
      <c r="H42" s="280"/>
      <c r="I42" s="281"/>
      <c r="J42" s="280"/>
      <c r="K42" s="278"/>
      <c r="L42" s="277"/>
      <c r="M42" s="276"/>
      <c r="N42" s="280"/>
      <c r="O42" s="281"/>
      <c r="P42" s="280"/>
      <c r="Q42" s="281"/>
      <c r="R42" s="280"/>
      <c r="S42" s="281"/>
      <c r="T42" s="280"/>
      <c r="U42" s="278"/>
      <c r="V42" s="277"/>
      <c r="W42" s="276"/>
      <c r="X42" s="280"/>
      <c r="Y42" s="281"/>
      <c r="Z42" s="280"/>
      <c r="AA42" s="281"/>
      <c r="AB42" s="280"/>
      <c r="AC42" s="281"/>
      <c r="AD42" s="280"/>
      <c r="AE42" s="278"/>
      <c r="AF42" s="61"/>
    </row>
    <row r="43" spans="1:32">
      <c r="A43" s="21" t="s">
        <v>35</v>
      </c>
      <c r="B43" s="7"/>
      <c r="C43" s="7"/>
      <c r="D43" s="7"/>
      <c r="E43" s="7"/>
      <c r="F43" s="7"/>
      <c r="G43" s="7"/>
      <c r="H43" s="7"/>
      <c r="I43" s="7"/>
      <c r="J43" s="7"/>
      <c r="K43" s="13"/>
      <c r="L43" s="7"/>
      <c r="M43" s="7"/>
      <c r="N43" s="7"/>
      <c r="O43" s="7"/>
      <c r="P43" s="7"/>
      <c r="Q43" s="7"/>
      <c r="R43" s="7"/>
      <c r="S43" s="7"/>
      <c r="T43" s="7"/>
      <c r="U43" s="13"/>
      <c r="V43" s="7"/>
      <c r="W43" s="7"/>
      <c r="X43" s="7"/>
      <c r="Y43" s="7"/>
      <c r="Z43" s="7"/>
      <c r="AA43" s="7"/>
      <c r="AB43" s="7"/>
      <c r="AC43" s="7"/>
      <c r="AD43" s="7"/>
      <c r="AE43" s="13"/>
      <c r="AF43" s="61"/>
    </row>
    <row r="44" spans="1:32" ht="12.75" customHeight="1">
      <c r="A44" s="15" t="s">
        <v>252</v>
      </c>
      <c r="B44" s="22">
        <v>2.5197330999999998</v>
      </c>
      <c r="C44" s="43">
        <v>0.47926790000000002</v>
      </c>
      <c r="D44" s="22">
        <v>14.763926</v>
      </c>
      <c r="E44" s="43">
        <v>0.90426890000000004</v>
      </c>
      <c r="F44" s="22">
        <v>41.552684999999997</v>
      </c>
      <c r="G44" s="43">
        <v>1.4816754999999999</v>
      </c>
      <c r="H44" s="22">
        <v>36.047288999999999</v>
      </c>
      <c r="I44" s="43">
        <v>1.5023299999999999</v>
      </c>
      <c r="J44" s="22">
        <v>5.1163664999999998</v>
      </c>
      <c r="K44" s="60">
        <v>0.59122010000000003</v>
      </c>
      <c r="L44" s="22">
        <v>1.5548143999999999</v>
      </c>
      <c r="M44" s="43">
        <v>0.5795612</v>
      </c>
      <c r="N44" s="22">
        <v>10.708797000000001</v>
      </c>
      <c r="O44" s="43">
        <v>1.2554395</v>
      </c>
      <c r="P44" s="22">
        <v>39.017301000000003</v>
      </c>
      <c r="Q44" s="43">
        <v>2.2397485000000001</v>
      </c>
      <c r="R44" s="22">
        <v>41.035665999999999</v>
      </c>
      <c r="S44" s="43">
        <v>2.2063350000000002</v>
      </c>
      <c r="T44" s="22">
        <v>7.6834223000000001</v>
      </c>
      <c r="U44" s="60">
        <v>1.1207773999999999</v>
      </c>
      <c r="V44" s="22" t="s">
        <v>22</v>
      </c>
      <c r="W44" s="43" t="s">
        <v>22</v>
      </c>
      <c r="X44" s="22">
        <v>7.1728781000000001</v>
      </c>
      <c r="Y44" s="43">
        <v>1.6120713</v>
      </c>
      <c r="Z44" s="22">
        <v>36.749245000000002</v>
      </c>
      <c r="AA44" s="43">
        <v>2.2869875</v>
      </c>
      <c r="AB44" s="22">
        <v>46.237608999999999</v>
      </c>
      <c r="AC44" s="43">
        <v>2.4843020999999998</v>
      </c>
      <c r="AD44" s="22">
        <v>9.4833949999999998</v>
      </c>
      <c r="AE44" s="60">
        <v>1.4967334999999999</v>
      </c>
      <c r="AF44" s="61"/>
    </row>
    <row r="45" spans="1:32" ht="12.75" customHeight="1">
      <c r="A45" s="89" t="s">
        <v>82</v>
      </c>
      <c r="B45" s="16">
        <v>34.722302999999997</v>
      </c>
      <c r="C45" s="37">
        <v>1.1134317</v>
      </c>
      <c r="D45" s="16">
        <v>38.119359000000003</v>
      </c>
      <c r="E45" s="37">
        <v>1.2453228000000001</v>
      </c>
      <c r="F45" s="16">
        <v>22.762975000000001</v>
      </c>
      <c r="G45" s="37">
        <v>0.89846550000000003</v>
      </c>
      <c r="H45" s="16">
        <v>4.1344371999999998</v>
      </c>
      <c r="I45" s="37">
        <v>0.52258740000000004</v>
      </c>
      <c r="J45" s="16">
        <v>0.26092599999999999</v>
      </c>
      <c r="K45" s="60">
        <v>0.111597</v>
      </c>
      <c r="L45" s="16">
        <v>9.3212080000000004</v>
      </c>
      <c r="M45" s="37">
        <v>1.7610851999999999</v>
      </c>
      <c r="N45" s="16">
        <v>30.290934</v>
      </c>
      <c r="O45" s="37">
        <v>3.3027791999999998</v>
      </c>
      <c r="P45" s="16">
        <v>43.030061000000003</v>
      </c>
      <c r="Q45" s="37">
        <v>3.8153929999999998</v>
      </c>
      <c r="R45" s="16">
        <v>16.038810000000002</v>
      </c>
      <c r="S45" s="37">
        <v>2.7795217000000001</v>
      </c>
      <c r="T45" s="16" t="s">
        <v>22</v>
      </c>
      <c r="U45" s="60" t="s">
        <v>22</v>
      </c>
      <c r="V45" s="16" t="s">
        <v>22</v>
      </c>
      <c r="W45" s="37" t="s">
        <v>22</v>
      </c>
      <c r="X45" s="16" t="s">
        <v>22</v>
      </c>
      <c r="Y45" s="37" t="s">
        <v>22</v>
      </c>
      <c r="Z45" s="16" t="s">
        <v>22</v>
      </c>
      <c r="AA45" s="37" t="s">
        <v>22</v>
      </c>
      <c r="AB45" s="16" t="s">
        <v>22</v>
      </c>
      <c r="AC45" s="37" t="s">
        <v>22</v>
      </c>
      <c r="AD45" s="16" t="s">
        <v>22</v>
      </c>
      <c r="AE45" s="60" t="s">
        <v>22</v>
      </c>
      <c r="AF45" s="61"/>
    </row>
    <row r="46" spans="1:32" ht="12.75" customHeight="1">
      <c r="A46" s="89" t="s">
        <v>83</v>
      </c>
      <c r="B46" s="16">
        <v>4.0402927000000002</v>
      </c>
      <c r="C46" s="37">
        <v>0.81569610000000004</v>
      </c>
      <c r="D46" s="16">
        <v>19.525812999999999</v>
      </c>
      <c r="E46" s="37">
        <v>1.3271945000000001</v>
      </c>
      <c r="F46" s="16">
        <v>46.942160000000001</v>
      </c>
      <c r="G46" s="37">
        <v>2.0500962</v>
      </c>
      <c r="H46" s="16">
        <v>26.869883000000002</v>
      </c>
      <c r="I46" s="37">
        <v>1.6612681</v>
      </c>
      <c r="J46" s="16">
        <v>2.6218511000000002</v>
      </c>
      <c r="K46" s="60">
        <v>0.6457039</v>
      </c>
      <c r="L46" s="16">
        <v>2.3156919999999999</v>
      </c>
      <c r="M46" s="37">
        <v>0.72391170000000005</v>
      </c>
      <c r="N46" s="16">
        <v>15.552263</v>
      </c>
      <c r="O46" s="37">
        <v>1.6507548000000001</v>
      </c>
      <c r="P46" s="16">
        <v>45.462637999999998</v>
      </c>
      <c r="Q46" s="37">
        <v>2.7312023000000001</v>
      </c>
      <c r="R46" s="16">
        <v>32.293066000000003</v>
      </c>
      <c r="S46" s="37">
        <v>2.5515463</v>
      </c>
      <c r="T46" s="16">
        <v>4.3763411999999997</v>
      </c>
      <c r="U46" s="60">
        <v>1.0641556000000001</v>
      </c>
      <c r="V46" s="16">
        <v>0.68783620000000001</v>
      </c>
      <c r="W46" s="37">
        <v>0.2187926</v>
      </c>
      <c r="X46" s="16">
        <v>6.8943531</v>
      </c>
      <c r="Y46" s="37">
        <v>0.89105889999999999</v>
      </c>
      <c r="Z46" s="16">
        <v>35.672809000000001</v>
      </c>
      <c r="AA46" s="37">
        <v>1.54739</v>
      </c>
      <c r="AB46" s="16">
        <v>46.079509000000002</v>
      </c>
      <c r="AC46" s="37">
        <v>1.7254434000000001</v>
      </c>
      <c r="AD46" s="16">
        <v>10.665493</v>
      </c>
      <c r="AE46" s="60">
        <v>1.4822004</v>
      </c>
      <c r="AF46" s="61"/>
    </row>
    <row r="47" spans="1:32" ht="12.75" customHeight="1">
      <c r="A47" s="94" t="s">
        <v>253</v>
      </c>
      <c r="B47" s="16">
        <v>2.6559248000000002</v>
      </c>
      <c r="C47" s="37">
        <v>1.1764682</v>
      </c>
      <c r="D47" s="16">
        <v>12.676257</v>
      </c>
      <c r="E47" s="37">
        <v>1.9412263999999999</v>
      </c>
      <c r="F47" s="16">
        <v>38.195850999999998</v>
      </c>
      <c r="G47" s="37">
        <v>2.7823942000000002</v>
      </c>
      <c r="H47" s="16">
        <v>38.761741000000001</v>
      </c>
      <c r="I47" s="37">
        <v>3.1589987000000002</v>
      </c>
      <c r="J47" s="16">
        <v>7.7102271</v>
      </c>
      <c r="K47" s="60">
        <v>2.0082526000000001</v>
      </c>
      <c r="L47" s="16">
        <v>1.2971684000000001</v>
      </c>
      <c r="M47" s="37">
        <v>0.63161769999999995</v>
      </c>
      <c r="N47" s="16">
        <v>11.527061</v>
      </c>
      <c r="O47" s="37">
        <v>1.6809856999999999</v>
      </c>
      <c r="P47" s="16">
        <v>35.053210999999997</v>
      </c>
      <c r="Q47" s="37">
        <v>2.3973477000000001</v>
      </c>
      <c r="R47" s="16">
        <v>41.292019000000003</v>
      </c>
      <c r="S47" s="37">
        <v>2.4515289</v>
      </c>
      <c r="T47" s="16">
        <v>10.830539999999999</v>
      </c>
      <c r="U47" s="60">
        <v>2.2881819000000001</v>
      </c>
      <c r="V47" s="16">
        <v>0.82858860000000001</v>
      </c>
      <c r="W47" s="37">
        <v>0.4559745</v>
      </c>
      <c r="X47" s="16">
        <v>10.337948000000001</v>
      </c>
      <c r="Y47" s="37">
        <v>2.4122735</v>
      </c>
      <c r="Z47" s="16">
        <v>31.543134999999999</v>
      </c>
      <c r="AA47" s="37">
        <v>2.9438008999999998</v>
      </c>
      <c r="AB47" s="16">
        <v>43.969892000000002</v>
      </c>
      <c r="AC47" s="37">
        <v>3.0922160000000001</v>
      </c>
      <c r="AD47" s="16">
        <v>13.320436000000001</v>
      </c>
      <c r="AE47" s="60">
        <v>1.8988640999999999</v>
      </c>
      <c r="AF47" s="61"/>
    </row>
    <row r="48" spans="1:32" ht="12.75" customHeight="1">
      <c r="A48" s="92" t="s">
        <v>84</v>
      </c>
      <c r="B48" s="44">
        <v>16.553383</v>
      </c>
      <c r="C48" s="45">
        <v>0.66974730000000005</v>
      </c>
      <c r="D48" s="44">
        <v>22.147777999999999</v>
      </c>
      <c r="E48" s="45">
        <v>1.0383089999999999</v>
      </c>
      <c r="F48" s="44">
        <v>32.966681999999999</v>
      </c>
      <c r="G48" s="45">
        <v>1.1748277</v>
      </c>
      <c r="H48" s="44">
        <v>23.663792999999998</v>
      </c>
      <c r="I48" s="45">
        <v>1.0414212</v>
      </c>
      <c r="J48" s="44">
        <v>4.6683630000000003</v>
      </c>
      <c r="K48" s="63">
        <v>0.51120639999999995</v>
      </c>
      <c r="L48" s="44">
        <v>4.3918315000000003</v>
      </c>
      <c r="M48" s="45">
        <v>0.59303700000000004</v>
      </c>
      <c r="N48" s="44">
        <v>12.856902</v>
      </c>
      <c r="O48" s="45">
        <v>1.0490128000000001</v>
      </c>
      <c r="P48" s="44">
        <v>32.786271999999997</v>
      </c>
      <c r="Q48" s="45">
        <v>1.3753352000000001</v>
      </c>
      <c r="R48" s="44">
        <v>38.781140000000001</v>
      </c>
      <c r="S48" s="45">
        <v>1.2620121</v>
      </c>
      <c r="T48" s="44">
        <v>11.183854</v>
      </c>
      <c r="U48" s="63">
        <v>1.1517192999999999</v>
      </c>
      <c r="V48" s="44">
        <v>1.1756032000000001</v>
      </c>
      <c r="W48" s="45">
        <v>0.35307100000000002</v>
      </c>
      <c r="X48" s="44">
        <v>5.1104474</v>
      </c>
      <c r="Y48" s="45">
        <v>0.74595940000000005</v>
      </c>
      <c r="Z48" s="44">
        <v>22.795352000000001</v>
      </c>
      <c r="AA48" s="45">
        <v>1.7194773999999999</v>
      </c>
      <c r="AB48" s="44">
        <v>47.298206</v>
      </c>
      <c r="AC48" s="45">
        <v>2.4258090000000001</v>
      </c>
      <c r="AD48" s="44">
        <v>23.620391999999999</v>
      </c>
      <c r="AE48" s="63">
        <v>1.7784783</v>
      </c>
      <c r="AF48" s="61"/>
    </row>
    <row r="49" spans="1:31" ht="60" customHeight="1">
      <c r="A49" s="350" t="s">
        <v>254</v>
      </c>
      <c r="B49" s="350"/>
      <c r="C49" s="350"/>
      <c r="D49" s="350"/>
      <c r="E49" s="350"/>
      <c r="F49" s="350"/>
      <c r="G49" s="350"/>
      <c r="H49" s="350"/>
      <c r="I49" s="350"/>
      <c r="J49" s="350"/>
      <c r="K49" s="350"/>
      <c r="L49" s="350"/>
      <c r="M49" s="350"/>
      <c r="N49" s="350"/>
      <c r="O49" s="350"/>
      <c r="P49" s="350"/>
      <c r="Q49" s="350"/>
      <c r="R49" s="350"/>
      <c r="S49" s="350"/>
      <c r="T49" s="350"/>
      <c r="U49" s="350"/>
      <c r="V49" s="350"/>
      <c r="W49" s="350"/>
      <c r="X49" s="350"/>
      <c r="Y49" s="350"/>
      <c r="Z49" s="350"/>
      <c r="AA49" s="350"/>
      <c r="AB49" s="350"/>
      <c r="AC49" s="350"/>
      <c r="AD49" s="350"/>
      <c r="AE49" s="350"/>
    </row>
    <row r="50" spans="1:31">
      <c r="A50" s="331" t="s">
        <v>282</v>
      </c>
      <c r="B50" s="331"/>
      <c r="C50" s="331"/>
      <c r="D50" s="331"/>
      <c r="E50" s="331"/>
      <c r="F50" s="331"/>
      <c r="G50" s="331"/>
      <c r="H50" s="331"/>
      <c r="I50" s="331"/>
      <c r="J50" s="331"/>
      <c r="K50" s="331"/>
      <c r="L50" s="331"/>
      <c r="M50" s="331"/>
      <c r="N50" s="331"/>
      <c r="O50" s="331"/>
      <c r="P50" s="331"/>
      <c r="Q50" s="331"/>
      <c r="R50" s="331"/>
      <c r="S50" s="331"/>
      <c r="T50" s="331"/>
      <c r="U50" s="331"/>
      <c r="V50" s="331"/>
      <c r="W50" s="331"/>
      <c r="X50" s="331"/>
      <c r="Y50" s="331"/>
      <c r="Z50" s="331"/>
      <c r="AA50" s="331"/>
      <c r="AB50" s="331"/>
      <c r="AC50" s="331"/>
      <c r="AD50" s="331"/>
      <c r="AE50" s="331"/>
    </row>
    <row r="51" spans="1:31" ht="5.25" customHeight="1">
      <c r="A51" s="397" t="s">
        <v>266</v>
      </c>
      <c r="B51" s="397"/>
      <c r="C51" s="397"/>
      <c r="D51" s="397"/>
      <c r="E51" s="397"/>
      <c r="F51" s="397"/>
      <c r="G51" s="397"/>
      <c r="H51" s="397"/>
      <c r="I51" s="397"/>
      <c r="J51" s="397"/>
      <c r="K51" s="397"/>
      <c r="L51" s="397"/>
      <c r="M51" s="397"/>
      <c r="N51" s="397"/>
      <c r="O51" s="397"/>
      <c r="P51" s="397"/>
      <c r="Q51" s="397"/>
      <c r="R51" s="397"/>
      <c r="S51" s="397"/>
      <c r="T51" s="397"/>
      <c r="U51" s="397"/>
      <c r="V51" s="397"/>
      <c r="W51" s="397"/>
      <c r="X51" s="397"/>
      <c r="Y51" s="397"/>
      <c r="Z51" s="397"/>
      <c r="AA51" s="397"/>
      <c r="AB51" s="397"/>
      <c r="AC51" s="397"/>
      <c r="AD51" s="397"/>
      <c r="AE51" s="397"/>
    </row>
    <row r="52" spans="1:31" ht="5.25" customHeight="1">
      <c r="A52" s="397"/>
      <c r="B52" s="397"/>
      <c r="C52" s="397"/>
      <c r="D52" s="397"/>
      <c r="E52" s="397"/>
      <c r="F52" s="397"/>
      <c r="G52" s="397"/>
      <c r="H52" s="397"/>
      <c r="I52" s="397"/>
      <c r="J52" s="397"/>
      <c r="K52" s="397"/>
      <c r="L52" s="397"/>
      <c r="M52" s="397"/>
      <c r="N52" s="397"/>
      <c r="O52" s="397"/>
      <c r="P52" s="397"/>
      <c r="Q52" s="397"/>
      <c r="R52" s="397"/>
      <c r="S52" s="397"/>
      <c r="T52" s="397"/>
      <c r="U52" s="397"/>
      <c r="V52" s="397"/>
      <c r="W52" s="397"/>
      <c r="X52" s="397"/>
      <c r="Y52" s="397"/>
      <c r="Z52" s="397"/>
      <c r="AA52" s="397"/>
      <c r="AB52" s="397"/>
      <c r="AC52" s="397"/>
      <c r="AD52" s="397"/>
      <c r="AE52" s="397"/>
    </row>
    <row r="53" spans="1:31" ht="5.25" customHeight="1">
      <c r="A53" s="397"/>
      <c r="B53" s="397"/>
      <c r="C53" s="397"/>
      <c r="D53" s="397"/>
      <c r="E53" s="397"/>
      <c r="F53" s="397"/>
      <c r="G53" s="397"/>
      <c r="H53" s="397"/>
      <c r="I53" s="397"/>
      <c r="J53" s="397"/>
      <c r="K53" s="397"/>
      <c r="L53" s="397"/>
      <c r="M53" s="397"/>
      <c r="N53" s="397"/>
      <c r="O53" s="397"/>
      <c r="P53" s="397"/>
      <c r="Q53" s="397"/>
      <c r="R53" s="397"/>
      <c r="S53" s="397"/>
      <c r="T53" s="397"/>
      <c r="U53" s="397"/>
      <c r="V53" s="397"/>
      <c r="W53" s="397"/>
      <c r="X53" s="397"/>
      <c r="Y53" s="397"/>
      <c r="Z53" s="397"/>
      <c r="AA53" s="397"/>
      <c r="AB53" s="397"/>
      <c r="AC53" s="397"/>
      <c r="AD53" s="397"/>
      <c r="AE53" s="397"/>
    </row>
    <row r="54" spans="1:31">
      <c r="A54" s="100" t="s">
        <v>260</v>
      </c>
      <c r="B54" s="27"/>
    </row>
  </sheetData>
  <mergeCells count="22">
    <mergeCell ref="A49:AE49"/>
    <mergeCell ref="A50:AE50"/>
    <mergeCell ref="A51:AE53"/>
    <mergeCell ref="V7:AE7"/>
    <mergeCell ref="J8:K8"/>
    <mergeCell ref="L8:M8"/>
    <mergeCell ref="Z8:AA8"/>
    <mergeCell ref="AB8:AC8"/>
    <mergeCell ref="AD8:AE8"/>
    <mergeCell ref="N8:O8"/>
    <mergeCell ref="P8:Q8"/>
    <mergeCell ref="R8:S8"/>
    <mergeCell ref="T8:U8"/>
    <mergeCell ref="V8:W8"/>
    <mergeCell ref="X8:Y8"/>
    <mergeCell ref="A2:AE4"/>
    <mergeCell ref="B7:K7"/>
    <mergeCell ref="L7:U7"/>
    <mergeCell ref="B8:C8"/>
    <mergeCell ref="D8:E8"/>
    <mergeCell ref="F8:G8"/>
    <mergeCell ref="H8:I8"/>
  </mergeCells>
  <pageMargins left="0.7" right="0.7" top="0.75" bottom="0.75" header="0.3" footer="0.3"/>
  <pageSetup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AG54"/>
  <sheetViews>
    <sheetView zoomScaleNormal="100" workbookViewId="0">
      <selection activeCell="A2" sqref="A2:AE4"/>
    </sheetView>
  </sheetViews>
  <sheetFormatPr defaultRowHeight="12.75"/>
  <cols>
    <col min="1" max="1" width="16.7109375" style="2" customWidth="1"/>
    <col min="2" max="21" width="4.85546875" style="2" customWidth="1"/>
    <col min="22" max="22" width="4.42578125" style="2" bestFit="1" customWidth="1"/>
    <col min="23" max="23" width="5.140625" style="2" bestFit="1" customWidth="1"/>
    <col min="24" max="24" width="4.42578125" style="2" bestFit="1" customWidth="1"/>
    <col min="25" max="25" width="5.140625" style="2" bestFit="1" customWidth="1"/>
    <col min="26" max="26" width="4.42578125" style="2" bestFit="1" customWidth="1"/>
    <col min="27" max="27" width="5.140625" style="2" bestFit="1" customWidth="1"/>
    <col min="28" max="31" width="4.42578125" style="2" bestFit="1" customWidth="1"/>
    <col min="32" max="16384" width="9.140625" style="2"/>
  </cols>
  <sheetData>
    <row r="1" spans="1:33">
      <c r="A1" s="1" t="s">
        <v>166</v>
      </c>
      <c r="B1" s="1"/>
      <c r="C1" s="1"/>
      <c r="D1" s="1"/>
      <c r="E1" s="1"/>
      <c r="F1" s="1"/>
      <c r="G1" s="1"/>
      <c r="H1" s="1"/>
      <c r="I1" s="1"/>
      <c r="J1" s="1"/>
      <c r="K1" s="1"/>
      <c r="L1" s="1"/>
      <c r="M1" s="1"/>
      <c r="N1" s="1"/>
      <c r="O1" s="1"/>
      <c r="P1" s="1"/>
      <c r="Q1" s="1"/>
      <c r="R1" s="1"/>
      <c r="S1" s="1"/>
      <c r="T1" s="1"/>
      <c r="U1" s="1"/>
      <c r="V1" s="1"/>
      <c r="W1" s="1"/>
      <c r="X1" s="1"/>
      <c r="Y1" s="1"/>
      <c r="Z1" s="1"/>
      <c r="AA1" s="1"/>
      <c r="AB1" s="1"/>
      <c r="AC1" s="1"/>
      <c r="AD1" s="1"/>
      <c r="AE1" s="1"/>
    </row>
    <row r="2" spans="1:33" ht="12.75" customHeight="1">
      <c r="A2" s="332" t="s">
        <v>202</v>
      </c>
      <c r="B2" s="332"/>
      <c r="C2" s="332"/>
      <c r="D2" s="332"/>
      <c r="E2" s="332"/>
      <c r="F2" s="332"/>
      <c r="G2" s="332"/>
      <c r="H2" s="332"/>
      <c r="I2" s="332"/>
      <c r="J2" s="332"/>
      <c r="K2" s="332"/>
      <c r="L2" s="332"/>
      <c r="M2" s="332"/>
      <c r="N2" s="332"/>
      <c r="O2" s="332"/>
      <c r="P2" s="332"/>
      <c r="Q2" s="332"/>
      <c r="R2" s="332"/>
      <c r="S2" s="332"/>
      <c r="T2" s="332"/>
      <c r="U2" s="332"/>
      <c r="V2" s="332"/>
      <c r="W2" s="332"/>
      <c r="X2" s="332"/>
      <c r="Y2" s="332"/>
      <c r="Z2" s="332"/>
      <c r="AA2" s="332"/>
      <c r="AB2" s="332"/>
      <c r="AC2" s="332"/>
      <c r="AD2" s="332"/>
      <c r="AE2" s="332"/>
      <c r="AF2" s="3"/>
      <c r="AG2" s="3"/>
    </row>
    <row r="3" spans="1:33">
      <c r="A3" s="332"/>
      <c r="B3" s="332"/>
      <c r="C3" s="332"/>
      <c r="D3" s="332"/>
      <c r="E3" s="332"/>
      <c r="F3" s="332"/>
      <c r="G3" s="332"/>
      <c r="H3" s="332"/>
      <c r="I3" s="332"/>
      <c r="J3" s="332"/>
      <c r="K3" s="332"/>
      <c r="L3" s="332"/>
      <c r="M3" s="332"/>
      <c r="N3" s="332"/>
      <c r="O3" s="332"/>
      <c r="P3" s="332"/>
      <c r="Q3" s="332"/>
      <c r="R3" s="332"/>
      <c r="S3" s="332"/>
      <c r="T3" s="332"/>
      <c r="U3" s="332"/>
      <c r="V3" s="332"/>
      <c r="W3" s="332"/>
      <c r="X3" s="332"/>
      <c r="Y3" s="332"/>
      <c r="Z3" s="332"/>
      <c r="AA3" s="332"/>
      <c r="AB3" s="332"/>
      <c r="AC3" s="332"/>
      <c r="AD3" s="332"/>
      <c r="AE3" s="332"/>
      <c r="AF3" s="3"/>
      <c r="AG3" s="3"/>
    </row>
    <row r="4" spans="1:33">
      <c r="A4" s="332"/>
      <c r="B4" s="332"/>
      <c r="C4" s="332"/>
      <c r="D4" s="332"/>
      <c r="E4" s="332"/>
      <c r="F4" s="332"/>
      <c r="G4" s="332"/>
      <c r="H4" s="332"/>
      <c r="I4" s="332"/>
      <c r="J4" s="332"/>
      <c r="K4" s="332"/>
      <c r="L4" s="332"/>
      <c r="M4" s="332"/>
      <c r="N4" s="332"/>
      <c r="O4" s="332"/>
      <c r="P4" s="332"/>
      <c r="Q4" s="332"/>
      <c r="R4" s="332"/>
      <c r="S4" s="332"/>
      <c r="T4" s="332"/>
      <c r="U4" s="332"/>
      <c r="V4" s="332"/>
      <c r="W4" s="332"/>
      <c r="X4" s="332"/>
      <c r="Y4" s="332"/>
      <c r="Z4" s="332"/>
      <c r="AA4" s="332"/>
      <c r="AB4" s="332"/>
      <c r="AC4" s="332"/>
      <c r="AD4" s="332"/>
      <c r="AE4" s="332"/>
      <c r="AF4" s="3"/>
      <c r="AG4" s="3"/>
    </row>
    <row r="5" spans="1:33">
      <c r="A5" s="141"/>
      <c r="B5" s="141"/>
      <c r="C5" s="141"/>
      <c r="D5" s="141"/>
      <c r="E5" s="141"/>
      <c r="F5" s="141"/>
      <c r="G5" s="141"/>
      <c r="H5" s="141"/>
      <c r="I5" s="141"/>
      <c r="J5" s="141"/>
      <c r="K5" s="141"/>
      <c r="L5" s="141"/>
      <c r="M5" s="141"/>
      <c r="N5" s="141"/>
      <c r="O5" s="141"/>
      <c r="P5" s="141"/>
      <c r="Q5" s="141"/>
      <c r="R5" s="141"/>
      <c r="S5" s="141"/>
      <c r="T5" s="141"/>
      <c r="U5" s="141"/>
      <c r="V5" s="141"/>
      <c r="W5" s="141"/>
      <c r="X5" s="141"/>
      <c r="Y5" s="141"/>
      <c r="Z5" s="141"/>
      <c r="AA5" s="141"/>
      <c r="AB5" s="141"/>
      <c r="AC5" s="141"/>
      <c r="AD5" s="141"/>
      <c r="AE5" s="141"/>
    </row>
    <row r="6" spans="1:33" customFormat="1" ht="23.25" customHeight="1"/>
    <row r="7" spans="1:33" ht="23.25" customHeight="1">
      <c r="A7" s="5"/>
      <c r="B7" s="347" t="s">
        <v>62</v>
      </c>
      <c r="C7" s="348"/>
      <c r="D7" s="348"/>
      <c r="E7" s="348"/>
      <c r="F7" s="348"/>
      <c r="G7" s="348"/>
      <c r="H7" s="348"/>
      <c r="I7" s="348"/>
      <c r="J7" s="348"/>
      <c r="K7" s="349"/>
      <c r="L7" s="341" t="s">
        <v>63</v>
      </c>
      <c r="M7" s="425"/>
      <c r="N7" s="425"/>
      <c r="O7" s="425"/>
      <c r="P7" s="425"/>
      <c r="Q7" s="425"/>
      <c r="R7" s="425"/>
      <c r="S7" s="425"/>
      <c r="T7" s="425"/>
      <c r="U7" s="342"/>
      <c r="V7" s="347" t="s">
        <v>64</v>
      </c>
      <c r="W7" s="348"/>
      <c r="X7" s="348"/>
      <c r="Y7" s="348"/>
      <c r="Z7" s="348"/>
      <c r="AA7" s="348"/>
      <c r="AB7" s="348"/>
      <c r="AC7" s="348"/>
      <c r="AD7" s="348"/>
      <c r="AE7" s="349"/>
    </row>
    <row r="8" spans="1:33" ht="24" customHeight="1">
      <c r="A8"/>
      <c r="B8" s="341" t="s">
        <v>48</v>
      </c>
      <c r="C8" s="342"/>
      <c r="D8" s="341" t="s">
        <v>49</v>
      </c>
      <c r="E8" s="342"/>
      <c r="F8" s="341" t="s">
        <v>50</v>
      </c>
      <c r="G8" s="342"/>
      <c r="H8" s="341" t="s">
        <v>51</v>
      </c>
      <c r="I8" s="342"/>
      <c r="J8" s="341" t="s">
        <v>279</v>
      </c>
      <c r="K8" s="342"/>
      <c r="L8" s="341" t="s">
        <v>48</v>
      </c>
      <c r="M8" s="342"/>
      <c r="N8" s="341" t="s">
        <v>49</v>
      </c>
      <c r="O8" s="342"/>
      <c r="P8" s="341" t="s">
        <v>50</v>
      </c>
      <c r="Q8" s="342"/>
      <c r="R8" s="341" t="s">
        <v>51</v>
      </c>
      <c r="S8" s="342"/>
      <c r="T8" s="341" t="s">
        <v>279</v>
      </c>
      <c r="U8" s="342"/>
      <c r="V8" s="341" t="s">
        <v>48</v>
      </c>
      <c r="W8" s="342"/>
      <c r="X8" s="341" t="s">
        <v>49</v>
      </c>
      <c r="Y8" s="342"/>
      <c r="Z8" s="341" t="s">
        <v>50</v>
      </c>
      <c r="AA8" s="342"/>
      <c r="AB8" s="341" t="s">
        <v>51</v>
      </c>
      <c r="AC8" s="342"/>
      <c r="AD8" s="341" t="s">
        <v>279</v>
      </c>
      <c r="AE8" s="342"/>
    </row>
    <row r="9" spans="1:33" s="11" customFormat="1" ht="20.25" customHeight="1">
      <c r="A9" s="8"/>
      <c r="B9" s="56" t="s">
        <v>52</v>
      </c>
      <c r="C9" s="57" t="s">
        <v>39</v>
      </c>
      <c r="D9" s="56" t="s">
        <v>52</v>
      </c>
      <c r="E9" s="57" t="s">
        <v>39</v>
      </c>
      <c r="F9" s="56" t="s">
        <v>52</v>
      </c>
      <c r="G9" s="57" t="s">
        <v>39</v>
      </c>
      <c r="H9" s="56" t="s">
        <v>52</v>
      </c>
      <c r="I9" s="57" t="s">
        <v>39</v>
      </c>
      <c r="J9" s="56" t="s">
        <v>52</v>
      </c>
      <c r="K9" s="57" t="s">
        <v>39</v>
      </c>
      <c r="L9" s="56" t="s">
        <v>52</v>
      </c>
      <c r="M9" s="57" t="s">
        <v>39</v>
      </c>
      <c r="N9" s="56" t="s">
        <v>52</v>
      </c>
      <c r="O9" s="57" t="s">
        <v>39</v>
      </c>
      <c r="P9" s="56" t="s">
        <v>52</v>
      </c>
      <c r="Q9" s="57" t="s">
        <v>39</v>
      </c>
      <c r="R9" s="56" t="s">
        <v>52</v>
      </c>
      <c r="S9" s="57" t="s">
        <v>39</v>
      </c>
      <c r="T9" s="56" t="s">
        <v>52</v>
      </c>
      <c r="U9" s="57" t="s">
        <v>39</v>
      </c>
      <c r="V9" s="56" t="s">
        <v>52</v>
      </c>
      <c r="W9" s="57" t="s">
        <v>39</v>
      </c>
      <c r="X9" s="56" t="s">
        <v>52</v>
      </c>
      <c r="Y9" s="57" t="s">
        <v>39</v>
      </c>
      <c r="Z9" s="56" t="s">
        <v>52</v>
      </c>
      <c r="AA9" s="57" t="s">
        <v>39</v>
      </c>
      <c r="AB9" s="56" t="s">
        <v>52</v>
      </c>
      <c r="AC9" s="57" t="s">
        <v>39</v>
      </c>
      <c r="AD9" s="56" t="s">
        <v>52</v>
      </c>
      <c r="AE9" s="57" t="s">
        <v>39</v>
      </c>
    </row>
    <row r="10" spans="1:33">
      <c r="A10" s="12" t="s">
        <v>75</v>
      </c>
      <c r="B10" s="35"/>
      <c r="C10" s="35"/>
      <c r="D10" s="35"/>
      <c r="E10" s="35"/>
      <c r="F10" s="35"/>
      <c r="G10" s="35"/>
      <c r="H10" s="35"/>
      <c r="I10" s="35"/>
      <c r="J10" s="35"/>
      <c r="K10" s="59"/>
      <c r="L10" s="35"/>
      <c r="M10" s="35"/>
      <c r="N10" s="35"/>
      <c r="O10" s="35"/>
      <c r="P10" s="35"/>
      <c r="Q10" s="35"/>
      <c r="R10" s="35"/>
      <c r="S10" s="35"/>
      <c r="T10" s="35"/>
      <c r="U10" s="59"/>
      <c r="V10" s="35"/>
      <c r="W10" s="35"/>
      <c r="X10" s="35"/>
      <c r="Y10" s="35"/>
      <c r="Z10" s="35"/>
      <c r="AA10" s="35"/>
      <c r="AB10" s="35"/>
      <c r="AC10" s="35"/>
      <c r="AD10" s="35"/>
      <c r="AE10" s="59"/>
    </row>
    <row r="11" spans="1:33">
      <c r="A11" s="15" t="s">
        <v>10</v>
      </c>
      <c r="B11" s="16">
        <v>7.7757519999999998</v>
      </c>
      <c r="C11" s="37">
        <v>0.791211</v>
      </c>
      <c r="D11" s="16">
        <v>17.851175000000001</v>
      </c>
      <c r="E11" s="37">
        <v>1.2431353999999999</v>
      </c>
      <c r="F11" s="16">
        <v>36.188370999999997</v>
      </c>
      <c r="G11" s="37">
        <v>1.4417381</v>
      </c>
      <c r="H11" s="16">
        <v>29.568411000000001</v>
      </c>
      <c r="I11" s="37">
        <v>1.3318939000000001</v>
      </c>
      <c r="J11" s="16">
        <v>8.5269369000000008</v>
      </c>
      <c r="K11" s="60">
        <v>0.76127149999999999</v>
      </c>
      <c r="L11" s="16">
        <v>3.1059111000000001</v>
      </c>
      <c r="M11" s="37">
        <v>0.59969360000000005</v>
      </c>
      <c r="N11" s="16">
        <v>13.626984999999999</v>
      </c>
      <c r="O11" s="37">
        <v>1.3583691</v>
      </c>
      <c r="P11" s="16">
        <v>33.197018</v>
      </c>
      <c r="Q11" s="37">
        <v>1.9362954999999999</v>
      </c>
      <c r="R11" s="16">
        <v>36.153851000000003</v>
      </c>
      <c r="S11" s="37">
        <v>1.8938809999999999</v>
      </c>
      <c r="T11" s="16">
        <v>13.916233999999999</v>
      </c>
      <c r="U11" s="60">
        <v>1.3636858999999999</v>
      </c>
      <c r="V11" s="16">
        <v>1.8891289</v>
      </c>
      <c r="W11" s="37">
        <v>0.40722009999999997</v>
      </c>
      <c r="X11" s="16">
        <v>7.1717234999999997</v>
      </c>
      <c r="Y11" s="37">
        <v>1.0278563000000001</v>
      </c>
      <c r="Z11" s="16">
        <v>26.647494999999999</v>
      </c>
      <c r="AA11" s="37">
        <v>1.6223152999999999</v>
      </c>
      <c r="AB11" s="16">
        <v>40.283923000000001</v>
      </c>
      <c r="AC11" s="37">
        <v>2.0655896999999999</v>
      </c>
      <c r="AD11" s="16">
        <v>24.007729999999999</v>
      </c>
      <c r="AE11" s="60">
        <v>1.6397819</v>
      </c>
      <c r="AF11" s="61"/>
    </row>
    <row r="12" spans="1:33" ht="12.75" customHeight="1">
      <c r="A12" s="15" t="s">
        <v>11</v>
      </c>
      <c r="B12" s="16">
        <v>7.6989226999999998</v>
      </c>
      <c r="C12" s="37">
        <v>0.90611299999999995</v>
      </c>
      <c r="D12" s="16">
        <v>16.501666</v>
      </c>
      <c r="E12" s="37">
        <v>1.4233704</v>
      </c>
      <c r="F12" s="16">
        <v>40.959361999999999</v>
      </c>
      <c r="G12" s="37">
        <v>2.0596108000000002</v>
      </c>
      <c r="H12" s="16">
        <v>28.653199999999998</v>
      </c>
      <c r="I12" s="37">
        <v>2.0254055000000002</v>
      </c>
      <c r="J12" s="16">
        <v>6.1868502000000003</v>
      </c>
      <c r="K12" s="60">
        <v>0.78646970000000005</v>
      </c>
      <c r="L12" s="16">
        <v>1.8581110999999999</v>
      </c>
      <c r="M12" s="37">
        <v>0.3697607</v>
      </c>
      <c r="N12" s="16">
        <v>9.5522834000000003</v>
      </c>
      <c r="O12" s="37">
        <v>1.1207455</v>
      </c>
      <c r="P12" s="16">
        <v>33.326396000000003</v>
      </c>
      <c r="Q12" s="37">
        <v>1.2565535000000001</v>
      </c>
      <c r="R12" s="16">
        <v>40.944847000000003</v>
      </c>
      <c r="S12" s="37">
        <v>1.3188715</v>
      </c>
      <c r="T12" s="16">
        <v>14.318362</v>
      </c>
      <c r="U12" s="60">
        <v>1.0746252999999999</v>
      </c>
      <c r="V12" s="16">
        <v>1.4656781999999999</v>
      </c>
      <c r="W12" s="37">
        <v>0.50538510000000003</v>
      </c>
      <c r="X12" s="16">
        <v>5.6949829000000003</v>
      </c>
      <c r="Y12" s="37">
        <v>0.98172630000000005</v>
      </c>
      <c r="Z12" s="16">
        <v>24.271681999999998</v>
      </c>
      <c r="AA12" s="37">
        <v>2.0830798000000001</v>
      </c>
      <c r="AB12" s="16">
        <v>43.693306999999997</v>
      </c>
      <c r="AC12" s="37">
        <v>1.9409445999999999</v>
      </c>
      <c r="AD12" s="16">
        <v>24.87435</v>
      </c>
      <c r="AE12" s="60">
        <v>1.4762839000000001</v>
      </c>
      <c r="AF12" s="61"/>
    </row>
    <row r="13" spans="1:33">
      <c r="A13" s="15" t="s">
        <v>12</v>
      </c>
      <c r="B13" s="16">
        <v>11.408170999999999</v>
      </c>
      <c r="C13" s="37">
        <v>0.82382960000000005</v>
      </c>
      <c r="D13" s="16">
        <v>24.09159</v>
      </c>
      <c r="E13" s="37">
        <v>1.1241497</v>
      </c>
      <c r="F13" s="16">
        <v>35.155951999999999</v>
      </c>
      <c r="G13" s="37">
        <v>1.4291068</v>
      </c>
      <c r="H13" s="16">
        <v>23.782789999999999</v>
      </c>
      <c r="I13" s="37">
        <v>1.1029838000000001</v>
      </c>
      <c r="J13" s="16">
        <v>5.5614971999999998</v>
      </c>
      <c r="K13" s="60">
        <v>0.5799782</v>
      </c>
      <c r="L13" s="16">
        <v>4.855334</v>
      </c>
      <c r="M13" s="37">
        <v>0.4437681</v>
      </c>
      <c r="N13" s="16">
        <v>16.186239</v>
      </c>
      <c r="O13" s="37">
        <v>0.76870210000000005</v>
      </c>
      <c r="P13" s="16">
        <v>33.173267000000003</v>
      </c>
      <c r="Q13" s="37">
        <v>0.97308839999999996</v>
      </c>
      <c r="R13" s="16">
        <v>34.020333000000001</v>
      </c>
      <c r="S13" s="37">
        <v>1.1175345000000001</v>
      </c>
      <c r="T13" s="16">
        <v>11.764827</v>
      </c>
      <c r="U13" s="60">
        <v>0.80139990000000005</v>
      </c>
      <c r="V13" s="16">
        <v>2.316792</v>
      </c>
      <c r="W13" s="37">
        <v>0.28484549999999997</v>
      </c>
      <c r="X13" s="16">
        <v>10.597158</v>
      </c>
      <c r="Y13" s="37">
        <v>0.65624649999999995</v>
      </c>
      <c r="Z13" s="16">
        <v>28.812424</v>
      </c>
      <c r="AA13" s="37">
        <v>1.001876</v>
      </c>
      <c r="AB13" s="16">
        <v>39.237896999999997</v>
      </c>
      <c r="AC13" s="37">
        <v>1.2661123000000001</v>
      </c>
      <c r="AD13" s="16">
        <v>19.035727999999999</v>
      </c>
      <c r="AE13" s="60">
        <v>0.80327780000000004</v>
      </c>
      <c r="AF13" s="61"/>
    </row>
    <row r="14" spans="1:33">
      <c r="A14" s="89" t="s">
        <v>76</v>
      </c>
      <c r="B14" s="16">
        <v>43.167394000000002</v>
      </c>
      <c r="C14" s="37">
        <v>1.7044819</v>
      </c>
      <c r="D14" s="16">
        <v>33.920161999999998</v>
      </c>
      <c r="E14" s="37">
        <v>1.8780581000000001</v>
      </c>
      <c r="F14" s="16">
        <v>18.419606999999999</v>
      </c>
      <c r="G14" s="37">
        <v>1.2972631999999999</v>
      </c>
      <c r="H14" s="16">
        <v>4.0692138</v>
      </c>
      <c r="I14" s="37">
        <v>0.79403389999999996</v>
      </c>
      <c r="J14" s="16">
        <v>0.42362270000000002</v>
      </c>
      <c r="K14" s="60">
        <v>0.1985615</v>
      </c>
      <c r="L14" s="16">
        <v>21.941117999999999</v>
      </c>
      <c r="M14" s="37">
        <v>1.9758084</v>
      </c>
      <c r="N14" s="16">
        <v>34.166167000000002</v>
      </c>
      <c r="O14" s="37">
        <v>2.7923556999999999</v>
      </c>
      <c r="P14" s="16">
        <v>29.550711</v>
      </c>
      <c r="Q14" s="37">
        <v>1.7221784</v>
      </c>
      <c r="R14" s="16">
        <v>12.368694</v>
      </c>
      <c r="S14" s="37">
        <v>1.4372830000000001</v>
      </c>
      <c r="T14" s="16">
        <v>1.9733105</v>
      </c>
      <c r="U14" s="60">
        <v>0.63909300000000002</v>
      </c>
      <c r="V14" s="16">
        <v>11.168519</v>
      </c>
      <c r="W14" s="37">
        <v>2.0566021999999999</v>
      </c>
      <c r="X14" s="16">
        <v>21.600223</v>
      </c>
      <c r="Y14" s="37">
        <v>2.9626747</v>
      </c>
      <c r="Z14" s="16">
        <v>40.527729000000001</v>
      </c>
      <c r="AA14" s="37">
        <v>3.2162461000000002</v>
      </c>
      <c r="AB14" s="16">
        <v>21.235377</v>
      </c>
      <c r="AC14" s="37">
        <v>3.5609975999999999</v>
      </c>
      <c r="AD14" s="16">
        <v>5.4681514</v>
      </c>
      <c r="AE14" s="60">
        <v>1.5689278</v>
      </c>
      <c r="AF14" s="61"/>
    </row>
    <row r="15" spans="1:33">
      <c r="A15" s="15" t="s">
        <v>13</v>
      </c>
      <c r="B15" s="16">
        <v>5.6774487000000002</v>
      </c>
      <c r="C15" s="37">
        <v>2.1102159999999999</v>
      </c>
      <c r="D15" s="16">
        <v>23.488146</v>
      </c>
      <c r="E15" s="37">
        <v>3.6942119999999998</v>
      </c>
      <c r="F15" s="16">
        <v>42.414842999999998</v>
      </c>
      <c r="G15" s="37">
        <v>3.7921703999999998</v>
      </c>
      <c r="H15" s="16">
        <v>25.22166</v>
      </c>
      <c r="I15" s="37">
        <v>3.5005187000000002</v>
      </c>
      <c r="J15" s="16">
        <v>3.1979028</v>
      </c>
      <c r="K15" s="60">
        <v>1.7127399999999999</v>
      </c>
      <c r="L15" s="16">
        <v>1.3016490000000001</v>
      </c>
      <c r="M15" s="37">
        <v>0.33233780000000002</v>
      </c>
      <c r="N15" s="16">
        <v>10.333648999999999</v>
      </c>
      <c r="O15" s="37">
        <v>0.82126410000000005</v>
      </c>
      <c r="P15" s="16">
        <v>36.273660999999997</v>
      </c>
      <c r="Q15" s="37">
        <v>1.5847384</v>
      </c>
      <c r="R15" s="16">
        <v>41.429786999999997</v>
      </c>
      <c r="S15" s="37">
        <v>1.4589021</v>
      </c>
      <c r="T15" s="16">
        <v>10.661253</v>
      </c>
      <c r="U15" s="60">
        <v>0.85841000000000001</v>
      </c>
      <c r="V15" s="16" t="s">
        <v>22</v>
      </c>
      <c r="W15" s="37" t="s">
        <v>22</v>
      </c>
      <c r="X15" s="16">
        <v>2.9647101</v>
      </c>
      <c r="Y15" s="37">
        <v>0.96922220000000003</v>
      </c>
      <c r="Z15" s="16">
        <v>20.843966000000002</v>
      </c>
      <c r="AA15" s="37">
        <v>2.2194699999999998</v>
      </c>
      <c r="AB15" s="16">
        <v>51.610889999999998</v>
      </c>
      <c r="AC15" s="37">
        <v>3.4901567</v>
      </c>
      <c r="AD15" s="16">
        <v>24.019438000000001</v>
      </c>
      <c r="AE15" s="60">
        <v>2.9993344999999998</v>
      </c>
      <c r="AF15" s="61"/>
    </row>
    <row r="16" spans="1:33">
      <c r="A16" s="15" t="s">
        <v>14</v>
      </c>
      <c r="B16" s="16">
        <v>5.6095319000000003</v>
      </c>
      <c r="C16" s="37">
        <v>0.61772959999999999</v>
      </c>
      <c r="D16" s="16">
        <v>16.155991</v>
      </c>
      <c r="E16" s="37">
        <v>1.1679344</v>
      </c>
      <c r="F16" s="16">
        <v>35.584997999999999</v>
      </c>
      <c r="G16" s="37">
        <v>1.318845</v>
      </c>
      <c r="H16" s="16">
        <v>32.808895999999997</v>
      </c>
      <c r="I16" s="37">
        <v>1.4402680999999999</v>
      </c>
      <c r="J16" s="16">
        <v>9.8405828999999994</v>
      </c>
      <c r="K16" s="60">
        <v>0.68825060000000005</v>
      </c>
      <c r="L16" s="16">
        <v>2.8202582</v>
      </c>
      <c r="M16" s="37">
        <v>0.40942699999999999</v>
      </c>
      <c r="N16" s="16">
        <v>11.117561</v>
      </c>
      <c r="O16" s="37">
        <v>0.88060870000000002</v>
      </c>
      <c r="P16" s="16">
        <v>33.268039999999999</v>
      </c>
      <c r="Q16" s="37">
        <v>1.2130505</v>
      </c>
      <c r="R16" s="16">
        <v>38.073233999999999</v>
      </c>
      <c r="S16" s="37">
        <v>1.2797365999999999</v>
      </c>
      <c r="T16" s="16">
        <v>14.720907</v>
      </c>
      <c r="U16" s="60">
        <v>0.84669950000000005</v>
      </c>
      <c r="V16" s="16">
        <v>1.7140264000000001</v>
      </c>
      <c r="W16" s="37">
        <v>0.31635819999999998</v>
      </c>
      <c r="X16" s="16">
        <v>5.3135431000000004</v>
      </c>
      <c r="Y16" s="37">
        <v>0.65665050000000003</v>
      </c>
      <c r="Z16" s="16">
        <v>23.471799000000001</v>
      </c>
      <c r="AA16" s="37">
        <v>1.0538934</v>
      </c>
      <c r="AB16" s="16">
        <v>43.675213999999997</v>
      </c>
      <c r="AC16" s="37">
        <v>1.4251782</v>
      </c>
      <c r="AD16" s="16">
        <v>25.825417000000002</v>
      </c>
      <c r="AE16" s="60">
        <v>1.0823385000000001</v>
      </c>
      <c r="AF16" s="61"/>
    </row>
    <row r="17" spans="1:32">
      <c r="A17" s="15" t="s">
        <v>32</v>
      </c>
      <c r="B17" s="16">
        <v>10.595546000000001</v>
      </c>
      <c r="C17" s="37">
        <v>1.2528338999999999</v>
      </c>
      <c r="D17" s="16">
        <v>28.661117000000001</v>
      </c>
      <c r="E17" s="37">
        <v>1.9900538999999999</v>
      </c>
      <c r="F17" s="16">
        <v>36.467824</v>
      </c>
      <c r="G17" s="37">
        <v>2.1875808999999999</v>
      </c>
      <c r="H17" s="16">
        <v>19.592289000000001</v>
      </c>
      <c r="I17" s="37">
        <v>1.5705100999999999</v>
      </c>
      <c r="J17" s="16">
        <v>4.6832238000000004</v>
      </c>
      <c r="K17" s="60">
        <v>0.68891869999999999</v>
      </c>
      <c r="L17" s="16">
        <v>3.6536420999999999</v>
      </c>
      <c r="M17" s="37">
        <v>0.60270679999999999</v>
      </c>
      <c r="N17" s="16">
        <v>14.134674</v>
      </c>
      <c r="O17" s="37">
        <v>1.2365862999999999</v>
      </c>
      <c r="P17" s="16">
        <v>33.971938999999999</v>
      </c>
      <c r="Q17" s="37">
        <v>1.7462039</v>
      </c>
      <c r="R17" s="16">
        <v>35.404091000000001</v>
      </c>
      <c r="S17" s="37">
        <v>1.5409017</v>
      </c>
      <c r="T17" s="16">
        <v>12.835654</v>
      </c>
      <c r="U17" s="60">
        <v>1.3434174000000001</v>
      </c>
      <c r="V17" s="16">
        <v>2.3879343</v>
      </c>
      <c r="W17" s="37">
        <v>0.68208550000000001</v>
      </c>
      <c r="X17" s="16">
        <v>7.5817950999999999</v>
      </c>
      <c r="Y17" s="37">
        <v>1.0625450999999999</v>
      </c>
      <c r="Z17" s="16">
        <v>26.365660999999999</v>
      </c>
      <c r="AA17" s="37">
        <v>2.3980633999999998</v>
      </c>
      <c r="AB17" s="16">
        <v>40.160792999999998</v>
      </c>
      <c r="AC17" s="37">
        <v>2.7348173999999998</v>
      </c>
      <c r="AD17" s="16">
        <v>23.503817000000002</v>
      </c>
      <c r="AE17" s="60">
        <v>1.8011336</v>
      </c>
      <c r="AF17" s="61"/>
    </row>
    <row r="18" spans="1:32">
      <c r="A18" s="15" t="s">
        <v>15</v>
      </c>
      <c r="B18" s="16">
        <v>3.5005261999999999</v>
      </c>
      <c r="C18" s="37">
        <v>0.62596949999999996</v>
      </c>
      <c r="D18" s="16">
        <v>16.990608000000002</v>
      </c>
      <c r="E18" s="37">
        <v>1.4245766</v>
      </c>
      <c r="F18" s="16">
        <v>45.026653000000003</v>
      </c>
      <c r="G18" s="37">
        <v>1.6261931999999999</v>
      </c>
      <c r="H18" s="16">
        <v>30.410782999999999</v>
      </c>
      <c r="I18" s="37">
        <v>1.2838552999999999</v>
      </c>
      <c r="J18" s="16">
        <v>4.0714305</v>
      </c>
      <c r="K18" s="60">
        <v>0.52638050000000003</v>
      </c>
      <c r="L18" s="16">
        <v>1.7169567999999999</v>
      </c>
      <c r="M18" s="37">
        <v>0.31100630000000001</v>
      </c>
      <c r="N18" s="16">
        <v>10.90287</v>
      </c>
      <c r="O18" s="37">
        <v>0.69852619999999999</v>
      </c>
      <c r="P18" s="16">
        <v>38.264721999999999</v>
      </c>
      <c r="Q18" s="37">
        <v>1.2930219000000001</v>
      </c>
      <c r="R18" s="16">
        <v>39.300454999999999</v>
      </c>
      <c r="S18" s="37">
        <v>1.1937339</v>
      </c>
      <c r="T18" s="16">
        <v>9.8149966000000006</v>
      </c>
      <c r="U18" s="60">
        <v>0.82600549999999995</v>
      </c>
      <c r="V18" s="16">
        <v>0.98598370000000002</v>
      </c>
      <c r="W18" s="37">
        <v>0.22625129999999999</v>
      </c>
      <c r="X18" s="16">
        <v>6.8983604999999999</v>
      </c>
      <c r="Y18" s="37">
        <v>0.5833429</v>
      </c>
      <c r="Z18" s="16">
        <v>27.193797</v>
      </c>
      <c r="AA18" s="37">
        <v>1.3433191</v>
      </c>
      <c r="AB18" s="16">
        <v>45.343497999999997</v>
      </c>
      <c r="AC18" s="37">
        <v>1.209303</v>
      </c>
      <c r="AD18" s="16">
        <v>19.57836</v>
      </c>
      <c r="AE18" s="60">
        <v>1.0297822999999999</v>
      </c>
      <c r="AF18" s="61"/>
    </row>
    <row r="19" spans="1:32">
      <c r="A19" s="15" t="s">
        <v>16</v>
      </c>
      <c r="B19" s="16">
        <v>4.7343646000000001</v>
      </c>
      <c r="C19" s="37">
        <v>0.56295899999999999</v>
      </c>
      <c r="D19" s="16">
        <v>13.505255999999999</v>
      </c>
      <c r="E19" s="37">
        <v>0.96526520000000005</v>
      </c>
      <c r="F19" s="16">
        <v>36.563104000000003</v>
      </c>
      <c r="G19" s="37">
        <v>1.1050129</v>
      </c>
      <c r="H19" s="16">
        <v>33.881604000000003</v>
      </c>
      <c r="I19" s="37">
        <v>1.2213163</v>
      </c>
      <c r="J19" s="16">
        <v>11.315671999999999</v>
      </c>
      <c r="K19" s="60">
        <v>0.78904099999999999</v>
      </c>
      <c r="L19" s="16">
        <v>1.5692953999999999</v>
      </c>
      <c r="M19" s="37">
        <v>0.29336669999999998</v>
      </c>
      <c r="N19" s="16">
        <v>7.6633996</v>
      </c>
      <c r="O19" s="37">
        <v>0.70078309999999999</v>
      </c>
      <c r="P19" s="16">
        <v>28.084928999999999</v>
      </c>
      <c r="Q19" s="37">
        <v>1.2740214999999999</v>
      </c>
      <c r="R19" s="16">
        <v>41.858950999999998</v>
      </c>
      <c r="S19" s="37">
        <v>1.2235874</v>
      </c>
      <c r="T19" s="16">
        <v>20.823425</v>
      </c>
      <c r="U19" s="60">
        <v>1.0223731</v>
      </c>
      <c r="V19" s="16">
        <v>1.8721751</v>
      </c>
      <c r="W19" s="37">
        <v>0.51433910000000005</v>
      </c>
      <c r="X19" s="16">
        <v>4.4928129999999999</v>
      </c>
      <c r="Y19" s="37">
        <v>0.82198740000000003</v>
      </c>
      <c r="Z19" s="16">
        <v>17.206659999999999</v>
      </c>
      <c r="AA19" s="37">
        <v>1.6146737</v>
      </c>
      <c r="AB19" s="16">
        <v>42.184050999999997</v>
      </c>
      <c r="AC19" s="37">
        <v>2.0479696000000001</v>
      </c>
      <c r="AD19" s="16">
        <v>34.244301</v>
      </c>
      <c r="AE19" s="60">
        <v>2.1382534</v>
      </c>
      <c r="AF19" s="61"/>
    </row>
    <row r="20" spans="1:32">
      <c r="A20" s="15" t="s">
        <v>31</v>
      </c>
      <c r="B20" s="16">
        <v>5.3425519000000001</v>
      </c>
      <c r="C20" s="37">
        <v>0.66408940000000005</v>
      </c>
      <c r="D20" s="16">
        <v>17.5227</v>
      </c>
      <c r="E20" s="37">
        <v>1.0672865</v>
      </c>
      <c r="F20" s="16">
        <v>36.285375999999999</v>
      </c>
      <c r="G20" s="37">
        <v>1.244569</v>
      </c>
      <c r="H20" s="16">
        <v>31.275787000000001</v>
      </c>
      <c r="I20" s="37">
        <v>1.4108149000000001</v>
      </c>
      <c r="J20" s="16">
        <v>9.5735845000000008</v>
      </c>
      <c r="K20" s="60">
        <v>0.88248740000000003</v>
      </c>
      <c r="L20" s="16">
        <v>1.4902755000000001</v>
      </c>
      <c r="M20" s="37">
        <v>0.299703</v>
      </c>
      <c r="N20" s="16">
        <v>7.8759078000000002</v>
      </c>
      <c r="O20" s="37">
        <v>0.83795090000000005</v>
      </c>
      <c r="P20" s="16">
        <v>27.968118</v>
      </c>
      <c r="Q20" s="37">
        <v>1.2801716999999999</v>
      </c>
      <c r="R20" s="16">
        <v>43.441527999999998</v>
      </c>
      <c r="S20" s="37">
        <v>1.5172971</v>
      </c>
      <c r="T20" s="16">
        <v>19.224170000000001</v>
      </c>
      <c r="U20" s="60">
        <v>1.2884666</v>
      </c>
      <c r="V20" s="16">
        <v>0.67841969999999996</v>
      </c>
      <c r="W20" s="37">
        <v>0.25789479999999998</v>
      </c>
      <c r="X20" s="16">
        <v>3.0110584</v>
      </c>
      <c r="Y20" s="37">
        <v>0.5790284</v>
      </c>
      <c r="Z20" s="16">
        <v>18.546555999999999</v>
      </c>
      <c r="AA20" s="37">
        <v>1.280578</v>
      </c>
      <c r="AB20" s="16">
        <v>46.967970000000001</v>
      </c>
      <c r="AC20" s="37">
        <v>1.9586547000000001</v>
      </c>
      <c r="AD20" s="16">
        <v>30.795995999999999</v>
      </c>
      <c r="AE20" s="60">
        <v>1.680523</v>
      </c>
      <c r="AF20" s="61"/>
    </row>
    <row r="21" spans="1:32">
      <c r="A21" s="15" t="s">
        <v>17</v>
      </c>
      <c r="B21" s="16">
        <v>14.031439000000001</v>
      </c>
      <c r="C21" s="37">
        <v>0.67723820000000001</v>
      </c>
      <c r="D21" s="16">
        <v>24.954402000000002</v>
      </c>
      <c r="E21" s="37">
        <v>0.93265500000000001</v>
      </c>
      <c r="F21" s="16">
        <v>35.550902999999998</v>
      </c>
      <c r="G21" s="37">
        <v>1.2009681999999999</v>
      </c>
      <c r="H21" s="16">
        <v>21.396262</v>
      </c>
      <c r="I21" s="37">
        <v>0.94943</v>
      </c>
      <c r="J21" s="16">
        <v>3.9169755999999998</v>
      </c>
      <c r="K21" s="60">
        <v>0.50754880000000002</v>
      </c>
      <c r="L21" s="16">
        <v>3.8329583999999999</v>
      </c>
      <c r="M21" s="37">
        <v>0.4986043</v>
      </c>
      <c r="N21" s="16">
        <v>15.182941</v>
      </c>
      <c r="O21" s="37">
        <v>1.1134269000000001</v>
      </c>
      <c r="P21" s="16">
        <v>37.048264000000003</v>
      </c>
      <c r="Q21" s="37">
        <v>1.1450286999999999</v>
      </c>
      <c r="R21" s="16">
        <v>34.619033999999999</v>
      </c>
      <c r="S21" s="37">
        <v>1.2768747</v>
      </c>
      <c r="T21" s="16">
        <v>9.2478391000000002</v>
      </c>
      <c r="U21" s="60">
        <v>0.60343250000000004</v>
      </c>
      <c r="V21" s="16">
        <v>1.8195616999999999</v>
      </c>
      <c r="W21" s="37">
        <v>0.40748459999999997</v>
      </c>
      <c r="X21" s="16">
        <v>6.1690914000000001</v>
      </c>
      <c r="Y21" s="37">
        <v>0.80135489999999998</v>
      </c>
      <c r="Z21" s="16">
        <v>24.954557000000001</v>
      </c>
      <c r="AA21" s="37">
        <v>1.6546257</v>
      </c>
      <c r="AB21" s="16">
        <v>46.087747</v>
      </c>
      <c r="AC21" s="37">
        <v>1.5399659999999999</v>
      </c>
      <c r="AD21" s="16">
        <v>20.969042999999999</v>
      </c>
      <c r="AE21" s="60">
        <v>1.1577047</v>
      </c>
      <c r="AF21" s="61"/>
    </row>
    <row r="22" spans="1:32">
      <c r="A22" s="15" t="s">
        <v>18</v>
      </c>
      <c r="B22" s="16">
        <v>15.494669</v>
      </c>
      <c r="C22" s="37">
        <v>2.3121393000000001</v>
      </c>
      <c r="D22" s="16">
        <v>25.816361000000001</v>
      </c>
      <c r="E22" s="37">
        <v>2.6360321</v>
      </c>
      <c r="F22" s="16">
        <v>37.718907000000002</v>
      </c>
      <c r="G22" s="37">
        <v>3.3850099999999999</v>
      </c>
      <c r="H22" s="16">
        <v>18.010372</v>
      </c>
      <c r="I22" s="37">
        <v>2.6477203</v>
      </c>
      <c r="J22" s="16">
        <v>2.9596904999999998</v>
      </c>
      <c r="K22" s="60">
        <v>1.0684937000000001</v>
      </c>
      <c r="L22" s="16">
        <v>3.1899725999999999</v>
      </c>
      <c r="M22" s="37">
        <v>0.4386583</v>
      </c>
      <c r="N22" s="16">
        <v>14.051550000000001</v>
      </c>
      <c r="O22" s="37">
        <v>0.97441129999999998</v>
      </c>
      <c r="P22" s="16">
        <v>34.139902999999997</v>
      </c>
      <c r="Q22" s="37">
        <v>1.2105058</v>
      </c>
      <c r="R22" s="16">
        <v>36.037182000000001</v>
      </c>
      <c r="S22" s="37">
        <v>1.2465941</v>
      </c>
      <c r="T22" s="16">
        <v>12.581391999999999</v>
      </c>
      <c r="U22" s="60">
        <v>0.85811289999999996</v>
      </c>
      <c r="V22" s="16">
        <v>1.3196486000000001</v>
      </c>
      <c r="W22" s="37">
        <v>0.4146145</v>
      </c>
      <c r="X22" s="16">
        <v>6.9132312999999996</v>
      </c>
      <c r="Y22" s="37">
        <v>0.83468379999999998</v>
      </c>
      <c r="Z22" s="16">
        <v>24.266549000000001</v>
      </c>
      <c r="AA22" s="37">
        <v>1.5253276</v>
      </c>
      <c r="AB22" s="16">
        <v>43.581375000000001</v>
      </c>
      <c r="AC22" s="37">
        <v>1.5821464999999999</v>
      </c>
      <c r="AD22" s="16">
        <v>23.919197</v>
      </c>
      <c r="AE22" s="60">
        <v>1.2701887999999999</v>
      </c>
      <c r="AF22" s="61"/>
    </row>
    <row r="23" spans="1:32">
      <c r="A23" s="89" t="s">
        <v>77</v>
      </c>
      <c r="B23" s="16">
        <v>7.8941306999999998</v>
      </c>
      <c r="C23" s="37">
        <v>0.86972139999999998</v>
      </c>
      <c r="D23" s="16">
        <v>26.579291000000001</v>
      </c>
      <c r="E23" s="37">
        <v>1.1479086000000001</v>
      </c>
      <c r="F23" s="16">
        <v>41.213444000000003</v>
      </c>
      <c r="G23" s="37">
        <v>1.5305648000000001</v>
      </c>
      <c r="H23" s="16">
        <v>21.315261</v>
      </c>
      <c r="I23" s="37">
        <v>1.2317066000000001</v>
      </c>
      <c r="J23" s="16">
        <v>2.9978737</v>
      </c>
      <c r="K23" s="60">
        <v>0.50861129999999999</v>
      </c>
      <c r="L23" s="16">
        <v>3.1397184999999999</v>
      </c>
      <c r="M23" s="37">
        <v>0.87609040000000005</v>
      </c>
      <c r="N23" s="16">
        <v>18.141416</v>
      </c>
      <c r="O23" s="37">
        <v>1.9776435000000001</v>
      </c>
      <c r="P23" s="16">
        <v>40.816645000000001</v>
      </c>
      <c r="Q23" s="37">
        <v>2.3232681999999998</v>
      </c>
      <c r="R23" s="16">
        <v>29.194279000000002</v>
      </c>
      <c r="S23" s="37">
        <v>1.8091501000000001</v>
      </c>
      <c r="T23" s="16">
        <v>8.7079412000000005</v>
      </c>
      <c r="U23" s="60">
        <v>1.2516699</v>
      </c>
      <c r="V23" s="16">
        <v>1.8810355999999999</v>
      </c>
      <c r="W23" s="37">
        <v>0.70164090000000001</v>
      </c>
      <c r="X23" s="16">
        <v>13.351077999999999</v>
      </c>
      <c r="Y23" s="37">
        <v>2.3939949999999999</v>
      </c>
      <c r="Z23" s="16">
        <v>33.591855000000002</v>
      </c>
      <c r="AA23" s="37">
        <v>2.9204192999999998</v>
      </c>
      <c r="AB23" s="16">
        <v>37.657941999999998</v>
      </c>
      <c r="AC23" s="37">
        <v>3.2099631</v>
      </c>
      <c r="AD23" s="16">
        <v>13.518090000000001</v>
      </c>
      <c r="AE23" s="60">
        <v>2.3712686000000001</v>
      </c>
      <c r="AF23" s="61"/>
    </row>
    <row r="24" spans="1:32">
      <c r="A24" s="15" t="s">
        <v>19</v>
      </c>
      <c r="B24" s="16">
        <v>9.6935868000000003</v>
      </c>
      <c r="C24" s="37">
        <v>0.81904779999999999</v>
      </c>
      <c r="D24" s="16">
        <v>23.181448</v>
      </c>
      <c r="E24" s="37">
        <v>1.2998831</v>
      </c>
      <c r="F24" s="16">
        <v>40.769907000000003</v>
      </c>
      <c r="G24" s="37">
        <v>1.4449966999999999</v>
      </c>
      <c r="H24" s="16">
        <v>22.617889000000002</v>
      </c>
      <c r="I24" s="37">
        <v>1.125516</v>
      </c>
      <c r="J24" s="16">
        <v>3.6796411</v>
      </c>
      <c r="K24" s="60">
        <v>0.51260479999999997</v>
      </c>
      <c r="L24" s="16">
        <v>3.9444241</v>
      </c>
      <c r="M24" s="37">
        <v>0.78181730000000005</v>
      </c>
      <c r="N24" s="16">
        <v>15.606464000000001</v>
      </c>
      <c r="O24" s="37">
        <v>1.1590554</v>
      </c>
      <c r="P24" s="16">
        <v>39.070537999999999</v>
      </c>
      <c r="Q24" s="37">
        <v>1.6894283999999999</v>
      </c>
      <c r="R24" s="16">
        <v>32.093651000000001</v>
      </c>
      <c r="S24" s="37">
        <v>1.8147386000000001</v>
      </c>
      <c r="T24" s="16">
        <v>9.2849226999999992</v>
      </c>
      <c r="U24" s="60">
        <v>1.1420732</v>
      </c>
      <c r="V24" s="16">
        <v>1.9661303999999999</v>
      </c>
      <c r="W24" s="37">
        <v>0.54308749999999995</v>
      </c>
      <c r="X24" s="16">
        <v>8.8560006999999992</v>
      </c>
      <c r="Y24" s="37">
        <v>1.1024099999999999</v>
      </c>
      <c r="Z24" s="16">
        <v>32.503974999999997</v>
      </c>
      <c r="AA24" s="37">
        <v>1.8913340000000001</v>
      </c>
      <c r="AB24" s="16">
        <v>41.288805000000004</v>
      </c>
      <c r="AC24" s="37">
        <v>1.9067883999999999</v>
      </c>
      <c r="AD24" s="16">
        <v>15.236789</v>
      </c>
      <c r="AE24" s="60">
        <v>1.5221427999999999</v>
      </c>
      <c r="AF24" s="61"/>
    </row>
    <row r="25" spans="1:32">
      <c r="A25" s="89" t="s">
        <v>78</v>
      </c>
      <c r="B25" s="16">
        <v>20.631536000000001</v>
      </c>
      <c r="C25" s="37">
        <v>1.2580419</v>
      </c>
      <c r="D25" s="16">
        <v>28.841453999999999</v>
      </c>
      <c r="E25" s="37">
        <v>1.5397076999999999</v>
      </c>
      <c r="F25" s="16">
        <v>31.589409</v>
      </c>
      <c r="G25" s="37">
        <v>1.6842788</v>
      </c>
      <c r="H25" s="16">
        <v>15.539377</v>
      </c>
      <c r="I25" s="37">
        <v>1.4827769</v>
      </c>
      <c r="J25" s="16">
        <v>3.3982242</v>
      </c>
      <c r="K25" s="60">
        <v>0.57757689999999995</v>
      </c>
      <c r="L25" s="16">
        <v>7.2158134</v>
      </c>
      <c r="M25" s="37">
        <v>0.92503539999999995</v>
      </c>
      <c r="N25" s="16">
        <v>19.219533999999999</v>
      </c>
      <c r="O25" s="37">
        <v>1.5417494</v>
      </c>
      <c r="P25" s="16">
        <v>35.230913999999999</v>
      </c>
      <c r="Q25" s="37">
        <v>1.7247775999999999</v>
      </c>
      <c r="R25" s="16">
        <v>29.373011000000002</v>
      </c>
      <c r="S25" s="37">
        <v>2.0265920999999998</v>
      </c>
      <c r="T25" s="16">
        <v>8.9607276999999996</v>
      </c>
      <c r="U25" s="60">
        <v>1.0765126</v>
      </c>
      <c r="V25" s="16">
        <v>3.8935797999999999</v>
      </c>
      <c r="W25" s="37">
        <v>0.51253340000000003</v>
      </c>
      <c r="X25" s="16">
        <v>12.037909000000001</v>
      </c>
      <c r="Y25" s="37">
        <v>1.0659411999999999</v>
      </c>
      <c r="Z25" s="16">
        <v>28.748898000000001</v>
      </c>
      <c r="AA25" s="37">
        <v>1.6059177</v>
      </c>
      <c r="AB25" s="16">
        <v>36.493296999999998</v>
      </c>
      <c r="AC25" s="37">
        <v>1.6252393000000001</v>
      </c>
      <c r="AD25" s="16">
        <v>18.826315999999998</v>
      </c>
      <c r="AE25" s="60">
        <v>1.1561815</v>
      </c>
      <c r="AF25" s="61"/>
    </row>
    <row r="26" spans="1:32">
      <c r="A26" s="15" t="s">
        <v>20</v>
      </c>
      <c r="B26" s="16">
        <v>10.213793000000001</v>
      </c>
      <c r="C26" s="37">
        <v>0.83043409999999995</v>
      </c>
      <c r="D26" s="16">
        <v>27.348117999999999</v>
      </c>
      <c r="E26" s="37">
        <v>1.2126465</v>
      </c>
      <c r="F26" s="16">
        <v>40.264060000000001</v>
      </c>
      <c r="G26" s="37">
        <v>1.276726</v>
      </c>
      <c r="H26" s="16">
        <v>19.265640999999999</v>
      </c>
      <c r="I26" s="37">
        <v>1.0684587000000001</v>
      </c>
      <c r="J26" s="16">
        <v>2.9083876000000002</v>
      </c>
      <c r="K26" s="60">
        <v>0.3600083</v>
      </c>
      <c r="L26" s="16">
        <v>2.5034339999999999</v>
      </c>
      <c r="M26" s="37">
        <v>0.82170069999999995</v>
      </c>
      <c r="N26" s="16">
        <v>15.393361000000001</v>
      </c>
      <c r="O26" s="37">
        <v>1.8056665999999999</v>
      </c>
      <c r="P26" s="16">
        <v>37.100687999999998</v>
      </c>
      <c r="Q26" s="37">
        <v>2.2365775000000001</v>
      </c>
      <c r="R26" s="16">
        <v>37.447637999999998</v>
      </c>
      <c r="S26" s="37">
        <v>2.3033424</v>
      </c>
      <c r="T26" s="16">
        <v>7.5548788</v>
      </c>
      <c r="U26" s="60">
        <v>1.2174581</v>
      </c>
      <c r="V26" s="16" t="s">
        <v>22</v>
      </c>
      <c r="W26" s="37" t="s">
        <v>22</v>
      </c>
      <c r="X26" s="16">
        <v>10.633932</v>
      </c>
      <c r="Y26" s="37">
        <v>2.4940527000000001</v>
      </c>
      <c r="Z26" s="16">
        <v>32.498975999999999</v>
      </c>
      <c r="AA26" s="37">
        <v>3.8314457000000002</v>
      </c>
      <c r="AB26" s="16">
        <v>41.423051999999998</v>
      </c>
      <c r="AC26" s="37">
        <v>3.7804494000000002</v>
      </c>
      <c r="AD26" s="16">
        <v>13.625673000000001</v>
      </c>
      <c r="AE26" s="60">
        <v>2.8480433999999999</v>
      </c>
      <c r="AF26" s="61"/>
    </row>
    <row r="27" spans="1:32">
      <c r="A27" s="15" t="s">
        <v>21</v>
      </c>
      <c r="B27" s="16">
        <v>2.3255056000000001</v>
      </c>
      <c r="C27" s="37">
        <v>0.64170249999999995</v>
      </c>
      <c r="D27" s="16">
        <v>11.609707999999999</v>
      </c>
      <c r="E27" s="37">
        <v>1.1575504000000001</v>
      </c>
      <c r="F27" s="16">
        <v>34.914887</v>
      </c>
      <c r="G27" s="37">
        <v>1.6451841</v>
      </c>
      <c r="H27" s="16">
        <v>38.980601999999998</v>
      </c>
      <c r="I27" s="37">
        <v>2.0812767000000001</v>
      </c>
      <c r="J27" s="16">
        <v>12.169295999999999</v>
      </c>
      <c r="K27" s="60">
        <v>1.3092284000000001</v>
      </c>
      <c r="L27" s="16">
        <v>0.94591899999999995</v>
      </c>
      <c r="M27" s="37">
        <v>0.25532529999999998</v>
      </c>
      <c r="N27" s="16">
        <v>5.9802363999999999</v>
      </c>
      <c r="O27" s="37">
        <v>0.81415409999999999</v>
      </c>
      <c r="P27" s="16">
        <v>30.420117000000001</v>
      </c>
      <c r="Q27" s="37">
        <v>1.5337565</v>
      </c>
      <c r="R27" s="16">
        <v>45.875082999999997</v>
      </c>
      <c r="S27" s="37">
        <v>1.7829215</v>
      </c>
      <c r="T27" s="16">
        <v>16.778644</v>
      </c>
      <c r="U27" s="60">
        <v>1.1593137</v>
      </c>
      <c r="V27" s="16" t="s">
        <v>22</v>
      </c>
      <c r="W27" s="37" t="s">
        <v>22</v>
      </c>
      <c r="X27" s="16">
        <v>3.5229244999999998</v>
      </c>
      <c r="Y27" s="37">
        <v>0.61691669999999998</v>
      </c>
      <c r="Z27" s="16">
        <v>20.553609000000002</v>
      </c>
      <c r="AA27" s="37">
        <v>1.2305121000000001</v>
      </c>
      <c r="AB27" s="16">
        <v>47.549843000000003</v>
      </c>
      <c r="AC27" s="37">
        <v>1.5119007</v>
      </c>
      <c r="AD27" s="16">
        <v>28.174060999999998</v>
      </c>
      <c r="AE27" s="60">
        <v>1.3520004000000001</v>
      </c>
      <c r="AF27" s="61"/>
    </row>
    <row r="28" spans="1:32">
      <c r="A28" s="15" t="s">
        <v>23</v>
      </c>
      <c r="B28" s="16">
        <v>6.7786133</v>
      </c>
      <c r="C28" s="37">
        <v>0.61688679999999996</v>
      </c>
      <c r="D28" s="16">
        <v>21.073550999999998</v>
      </c>
      <c r="E28" s="37">
        <v>0.85054339999999995</v>
      </c>
      <c r="F28" s="16">
        <v>42.411813000000002</v>
      </c>
      <c r="G28" s="37">
        <v>1.2555769999999999</v>
      </c>
      <c r="H28" s="16">
        <v>26.181391000000001</v>
      </c>
      <c r="I28" s="37">
        <v>1.012464</v>
      </c>
      <c r="J28" s="16">
        <v>3.5546321000000001</v>
      </c>
      <c r="K28" s="60">
        <v>0.5462709</v>
      </c>
      <c r="L28" s="16">
        <v>1.5116605999999999</v>
      </c>
      <c r="M28" s="37">
        <v>0.32997399999999999</v>
      </c>
      <c r="N28" s="16">
        <v>9.8555185000000005</v>
      </c>
      <c r="O28" s="37">
        <v>0.96615720000000005</v>
      </c>
      <c r="P28" s="16">
        <v>39.580731</v>
      </c>
      <c r="Q28" s="37">
        <v>1.6819279</v>
      </c>
      <c r="R28" s="16">
        <v>41.120305999999999</v>
      </c>
      <c r="S28" s="37">
        <v>1.818174</v>
      </c>
      <c r="T28" s="16">
        <v>7.9317848</v>
      </c>
      <c r="U28" s="60">
        <v>1.1146366999999999</v>
      </c>
      <c r="V28" s="16">
        <v>0.74050769999999999</v>
      </c>
      <c r="W28" s="37">
        <v>0.29483670000000001</v>
      </c>
      <c r="X28" s="16">
        <v>4.7221656999999997</v>
      </c>
      <c r="Y28" s="37">
        <v>0.81959939999999998</v>
      </c>
      <c r="Z28" s="16">
        <v>31.304306</v>
      </c>
      <c r="AA28" s="37">
        <v>1.8572085</v>
      </c>
      <c r="AB28" s="16">
        <v>49.110813</v>
      </c>
      <c r="AC28" s="37">
        <v>1.8522244000000001</v>
      </c>
      <c r="AD28" s="16">
        <v>14.122208000000001</v>
      </c>
      <c r="AE28" s="60">
        <v>1.2700937999999999</v>
      </c>
      <c r="AF28" s="61"/>
    </row>
    <row r="29" spans="1:32">
      <c r="A29" s="15" t="s">
        <v>24</v>
      </c>
      <c r="B29" s="16">
        <v>4.9315698000000001</v>
      </c>
      <c r="C29" s="37">
        <v>0.50870170000000003</v>
      </c>
      <c r="D29" s="16">
        <v>14.036557999999999</v>
      </c>
      <c r="E29" s="37">
        <v>0.92942049999999998</v>
      </c>
      <c r="F29" s="16">
        <v>33.861973999999996</v>
      </c>
      <c r="G29" s="37">
        <v>1.3023935</v>
      </c>
      <c r="H29" s="16">
        <v>36.154013999999997</v>
      </c>
      <c r="I29" s="37">
        <v>1.5923953</v>
      </c>
      <c r="J29" s="16">
        <v>11.015884</v>
      </c>
      <c r="K29" s="60">
        <v>0.83963719999999997</v>
      </c>
      <c r="L29" s="16">
        <v>1.7835542</v>
      </c>
      <c r="M29" s="37">
        <v>0.43426360000000003</v>
      </c>
      <c r="N29" s="16">
        <v>7.5424034999999998</v>
      </c>
      <c r="O29" s="37">
        <v>1.0002689</v>
      </c>
      <c r="P29" s="16">
        <v>26.649073000000001</v>
      </c>
      <c r="Q29" s="37">
        <v>1.5158438999999999</v>
      </c>
      <c r="R29" s="16">
        <v>44.983300999999997</v>
      </c>
      <c r="S29" s="37">
        <v>1.7419148</v>
      </c>
      <c r="T29" s="16">
        <v>19.041668999999999</v>
      </c>
      <c r="U29" s="60">
        <v>1.4210794</v>
      </c>
      <c r="V29" s="16">
        <v>0.69644910000000004</v>
      </c>
      <c r="W29" s="37">
        <v>0.34130700000000003</v>
      </c>
      <c r="X29" s="16">
        <v>3.1682008000000002</v>
      </c>
      <c r="Y29" s="37">
        <v>0.71572800000000003</v>
      </c>
      <c r="Z29" s="16">
        <v>21.116896000000001</v>
      </c>
      <c r="AA29" s="37">
        <v>1.5066033999999999</v>
      </c>
      <c r="AB29" s="16">
        <v>45.639232999999997</v>
      </c>
      <c r="AC29" s="37">
        <v>1.6703593000000001</v>
      </c>
      <c r="AD29" s="16">
        <v>29.379221999999999</v>
      </c>
      <c r="AE29" s="60">
        <v>1.6073941</v>
      </c>
      <c r="AF29" s="61"/>
    </row>
    <row r="30" spans="1:32">
      <c r="A30" s="89" t="s">
        <v>79</v>
      </c>
      <c r="B30" s="16">
        <v>7.6291589999999996</v>
      </c>
      <c r="C30" s="37">
        <v>0.76549339999999999</v>
      </c>
      <c r="D30" s="16">
        <v>18.634322999999998</v>
      </c>
      <c r="E30" s="37">
        <v>1.1420718000000001</v>
      </c>
      <c r="F30" s="16">
        <v>35.054651999999997</v>
      </c>
      <c r="G30" s="37">
        <v>1.5675207</v>
      </c>
      <c r="H30" s="16">
        <v>29.020683999999999</v>
      </c>
      <c r="I30" s="37">
        <v>1.4948014000000001</v>
      </c>
      <c r="J30" s="16">
        <v>9.6611811999999997</v>
      </c>
      <c r="K30" s="60">
        <v>0.92299549999999997</v>
      </c>
      <c r="L30" s="16">
        <v>2.9707726999999999</v>
      </c>
      <c r="M30" s="37">
        <v>0.62537520000000002</v>
      </c>
      <c r="N30" s="16">
        <v>12.005132</v>
      </c>
      <c r="O30" s="37">
        <v>1.0543528</v>
      </c>
      <c r="P30" s="16">
        <v>33.210929999999998</v>
      </c>
      <c r="Q30" s="37">
        <v>1.6608604</v>
      </c>
      <c r="R30" s="16">
        <v>36.156229000000003</v>
      </c>
      <c r="S30" s="37">
        <v>1.8505208</v>
      </c>
      <c r="T30" s="16">
        <v>15.656936</v>
      </c>
      <c r="U30" s="60">
        <v>1.2197944999999999</v>
      </c>
      <c r="V30" s="16">
        <v>1.2632292000000001</v>
      </c>
      <c r="W30" s="37">
        <v>0.36766179999999998</v>
      </c>
      <c r="X30" s="16">
        <v>8.1833560999999992</v>
      </c>
      <c r="Y30" s="37">
        <v>0.78376409999999996</v>
      </c>
      <c r="Z30" s="16">
        <v>26.809836000000001</v>
      </c>
      <c r="AA30" s="37">
        <v>1.2972437000000001</v>
      </c>
      <c r="AB30" s="16">
        <v>40.402959000000003</v>
      </c>
      <c r="AC30" s="37">
        <v>1.5249923999999999</v>
      </c>
      <c r="AD30" s="16">
        <v>23.340619</v>
      </c>
      <c r="AE30" s="60">
        <v>1.2016932</v>
      </c>
      <c r="AF30" s="61"/>
    </row>
    <row r="31" spans="1:32">
      <c r="A31" s="15" t="s">
        <v>33</v>
      </c>
      <c r="B31" s="16">
        <v>9.7117211000000001</v>
      </c>
      <c r="C31" s="37">
        <v>1.7626868</v>
      </c>
      <c r="D31" s="16">
        <v>26.468212999999999</v>
      </c>
      <c r="E31" s="37">
        <v>1.9769783000000001</v>
      </c>
      <c r="F31" s="16">
        <v>38.925533000000001</v>
      </c>
      <c r="G31" s="37">
        <v>2.4416760000000002</v>
      </c>
      <c r="H31" s="16">
        <v>21.088532000000001</v>
      </c>
      <c r="I31" s="37">
        <v>1.5846783</v>
      </c>
      <c r="J31" s="16">
        <v>3.8060008000000001</v>
      </c>
      <c r="K31" s="60">
        <v>0.82194469999999997</v>
      </c>
      <c r="L31" s="16">
        <v>3.1925327000000001</v>
      </c>
      <c r="M31" s="37">
        <v>0.77745390000000003</v>
      </c>
      <c r="N31" s="16">
        <v>16.467278</v>
      </c>
      <c r="O31" s="37">
        <v>1.5158467</v>
      </c>
      <c r="P31" s="16">
        <v>37.598100000000002</v>
      </c>
      <c r="Q31" s="37">
        <v>1.7270523</v>
      </c>
      <c r="R31" s="16">
        <v>32.983136000000002</v>
      </c>
      <c r="S31" s="37">
        <v>2.0534007999999999</v>
      </c>
      <c r="T31" s="16">
        <v>9.7589538999999998</v>
      </c>
      <c r="U31" s="60">
        <v>1.3685830999999999</v>
      </c>
      <c r="V31" s="16" t="s">
        <v>22</v>
      </c>
      <c r="W31" s="37" t="s">
        <v>22</v>
      </c>
      <c r="X31" s="16">
        <v>6.1950168999999997</v>
      </c>
      <c r="Y31" s="37">
        <v>1.4767075999999999</v>
      </c>
      <c r="Z31" s="16">
        <v>26.807319</v>
      </c>
      <c r="AA31" s="37">
        <v>2.3501813999999999</v>
      </c>
      <c r="AB31" s="16">
        <v>46.078239000000004</v>
      </c>
      <c r="AC31" s="37">
        <v>3.2015120000000001</v>
      </c>
      <c r="AD31" s="16">
        <v>19.989139000000002</v>
      </c>
      <c r="AE31" s="60">
        <v>2.5257635000000001</v>
      </c>
      <c r="AF31" s="61"/>
    </row>
    <row r="32" spans="1:32">
      <c r="A32" s="15" t="s">
        <v>25</v>
      </c>
      <c r="B32" s="16">
        <v>7.8596240999999996</v>
      </c>
      <c r="C32" s="37">
        <v>0.90284310000000001</v>
      </c>
      <c r="D32" s="16">
        <v>16.054233</v>
      </c>
      <c r="E32" s="37">
        <v>1.3269841</v>
      </c>
      <c r="F32" s="16">
        <v>35.141139000000003</v>
      </c>
      <c r="G32" s="37">
        <v>1.4985288000000001</v>
      </c>
      <c r="H32" s="16">
        <v>31.606065999999998</v>
      </c>
      <c r="I32" s="37">
        <v>1.5729891</v>
      </c>
      <c r="J32" s="16">
        <v>9.3389389000000005</v>
      </c>
      <c r="K32" s="60">
        <v>0.98798280000000005</v>
      </c>
      <c r="L32" s="16">
        <v>3.3299154999999998</v>
      </c>
      <c r="M32" s="37">
        <v>0.51363309999999995</v>
      </c>
      <c r="N32" s="16">
        <v>10.034478999999999</v>
      </c>
      <c r="O32" s="37">
        <v>0.91225000000000001</v>
      </c>
      <c r="P32" s="16">
        <v>30.254792999999999</v>
      </c>
      <c r="Q32" s="37">
        <v>1.2137974</v>
      </c>
      <c r="R32" s="16">
        <v>39.685904000000001</v>
      </c>
      <c r="S32" s="37">
        <v>1.2742468</v>
      </c>
      <c r="T32" s="16">
        <v>16.694908000000002</v>
      </c>
      <c r="U32" s="60">
        <v>0.98928070000000001</v>
      </c>
      <c r="V32" s="16">
        <v>2.2765328999999999</v>
      </c>
      <c r="W32" s="37">
        <v>0.47277590000000003</v>
      </c>
      <c r="X32" s="16">
        <v>5.8422023999999997</v>
      </c>
      <c r="Y32" s="37">
        <v>0.80702180000000001</v>
      </c>
      <c r="Z32" s="16">
        <v>23.241947</v>
      </c>
      <c r="AA32" s="37">
        <v>1.2832037999999999</v>
      </c>
      <c r="AB32" s="16">
        <v>42.483268000000002</v>
      </c>
      <c r="AC32" s="37">
        <v>1.5115322</v>
      </c>
      <c r="AD32" s="16">
        <v>26.15605</v>
      </c>
      <c r="AE32" s="60">
        <v>1.3552019</v>
      </c>
      <c r="AF32" s="61"/>
    </row>
    <row r="33" spans="1:32">
      <c r="A33" s="15" t="s">
        <v>26</v>
      </c>
      <c r="B33" s="16">
        <v>12.359659000000001</v>
      </c>
      <c r="C33" s="37">
        <v>1.0830934999999999</v>
      </c>
      <c r="D33" s="16">
        <v>24.303273999999998</v>
      </c>
      <c r="E33" s="37">
        <v>1.602759</v>
      </c>
      <c r="F33" s="16">
        <v>38.543795000000003</v>
      </c>
      <c r="G33" s="37">
        <v>1.950504</v>
      </c>
      <c r="H33" s="16">
        <v>21.454975999999998</v>
      </c>
      <c r="I33" s="37">
        <v>1.6844083000000001</v>
      </c>
      <c r="J33" s="16">
        <v>3.3382974999999999</v>
      </c>
      <c r="K33" s="60">
        <v>0.63424860000000005</v>
      </c>
      <c r="L33" s="16">
        <v>3.3249409000000001</v>
      </c>
      <c r="M33" s="37">
        <v>0.39117689999999999</v>
      </c>
      <c r="N33" s="16">
        <v>16.394238000000001</v>
      </c>
      <c r="O33" s="37">
        <v>0.79932979999999998</v>
      </c>
      <c r="P33" s="16">
        <v>39.312795000000001</v>
      </c>
      <c r="Q33" s="37">
        <v>1.1736289</v>
      </c>
      <c r="R33" s="16">
        <v>32.698371999999999</v>
      </c>
      <c r="S33" s="37">
        <v>1.1411445</v>
      </c>
      <c r="T33" s="16">
        <v>8.2696544000000003</v>
      </c>
      <c r="U33" s="60">
        <v>0.67761360000000004</v>
      </c>
      <c r="V33" s="16">
        <v>1.3728959999999999</v>
      </c>
      <c r="W33" s="37">
        <v>0.54190269999999996</v>
      </c>
      <c r="X33" s="16">
        <v>6.7156317000000003</v>
      </c>
      <c r="Y33" s="37">
        <v>1.0985153000000001</v>
      </c>
      <c r="Z33" s="16">
        <v>28.962209000000001</v>
      </c>
      <c r="AA33" s="37">
        <v>2.2240182000000002</v>
      </c>
      <c r="AB33" s="16">
        <v>42.289177000000002</v>
      </c>
      <c r="AC33" s="37">
        <v>2.5111902000000002</v>
      </c>
      <c r="AD33" s="16">
        <v>20.660086</v>
      </c>
      <c r="AE33" s="60">
        <v>1.7117127999999999</v>
      </c>
      <c r="AF33" s="61"/>
    </row>
    <row r="34" spans="1:32">
      <c r="A34" s="15" t="s">
        <v>27</v>
      </c>
      <c r="B34" s="16">
        <v>9.4408974000000008</v>
      </c>
      <c r="C34" s="37">
        <v>0.95637220000000001</v>
      </c>
      <c r="D34" s="16">
        <v>19.838722000000001</v>
      </c>
      <c r="E34" s="37">
        <v>1.2837364</v>
      </c>
      <c r="F34" s="16">
        <v>38.053027</v>
      </c>
      <c r="G34" s="37">
        <v>1.7538066000000001</v>
      </c>
      <c r="H34" s="16">
        <v>28.13157</v>
      </c>
      <c r="I34" s="37">
        <v>1.5076113</v>
      </c>
      <c r="J34" s="16">
        <v>4.5357837999999999</v>
      </c>
      <c r="K34" s="60">
        <v>0.75084569999999995</v>
      </c>
      <c r="L34" s="16">
        <v>0.91423949999999998</v>
      </c>
      <c r="M34" s="37">
        <v>0.22978609999999999</v>
      </c>
      <c r="N34" s="16">
        <v>7.1870741999999996</v>
      </c>
      <c r="O34" s="37">
        <v>0.60773140000000003</v>
      </c>
      <c r="P34" s="16">
        <v>31.884822</v>
      </c>
      <c r="Q34" s="37">
        <v>1.0982057000000001</v>
      </c>
      <c r="R34" s="16">
        <v>45.983822000000004</v>
      </c>
      <c r="S34" s="37">
        <v>1.1709369999999999</v>
      </c>
      <c r="T34" s="16">
        <v>14.030042999999999</v>
      </c>
      <c r="U34" s="60">
        <v>0.93440140000000005</v>
      </c>
      <c r="V34" s="16" t="s">
        <v>22</v>
      </c>
      <c r="W34" s="37" t="s">
        <v>22</v>
      </c>
      <c r="X34" s="16">
        <v>2.9927877999999999</v>
      </c>
      <c r="Y34" s="37">
        <v>0.88358049999999999</v>
      </c>
      <c r="Z34" s="16">
        <v>20.981238999999999</v>
      </c>
      <c r="AA34" s="37">
        <v>2.4776248999999999</v>
      </c>
      <c r="AB34" s="16">
        <v>50.741503999999999</v>
      </c>
      <c r="AC34" s="37">
        <v>3.3693472999999998</v>
      </c>
      <c r="AD34" s="16">
        <v>25.07863</v>
      </c>
      <c r="AE34" s="60">
        <v>2.3300040000000002</v>
      </c>
      <c r="AF34" s="61"/>
    </row>
    <row r="35" spans="1:32">
      <c r="A35" s="89" t="s">
        <v>80</v>
      </c>
      <c r="B35" s="16">
        <v>13.772278</v>
      </c>
      <c r="C35" s="37">
        <v>1.0167755000000001</v>
      </c>
      <c r="D35" s="16">
        <v>27.897994000000001</v>
      </c>
      <c r="E35" s="37">
        <v>1.4830089</v>
      </c>
      <c r="F35" s="16">
        <v>37.175654000000002</v>
      </c>
      <c r="G35" s="37">
        <v>1.3637017</v>
      </c>
      <c r="H35" s="16">
        <v>18.523408</v>
      </c>
      <c r="I35" s="37">
        <v>1.0795593000000001</v>
      </c>
      <c r="J35" s="16">
        <v>2.6306655999999999</v>
      </c>
      <c r="K35" s="60">
        <v>0.53079050000000005</v>
      </c>
      <c r="L35" s="16">
        <v>4.4637361000000002</v>
      </c>
      <c r="M35" s="37">
        <v>0.57917149999999995</v>
      </c>
      <c r="N35" s="16">
        <v>15.874362</v>
      </c>
      <c r="O35" s="37">
        <v>1.1336900999999999</v>
      </c>
      <c r="P35" s="16">
        <v>36.586391999999996</v>
      </c>
      <c r="Q35" s="37">
        <v>1.3849724000000001</v>
      </c>
      <c r="R35" s="16">
        <v>34.659996</v>
      </c>
      <c r="S35" s="37">
        <v>1.3683265</v>
      </c>
      <c r="T35" s="16">
        <v>8.4155139999999999</v>
      </c>
      <c r="U35" s="60">
        <v>0.80980010000000002</v>
      </c>
      <c r="V35" s="16">
        <v>1.1169294000000001</v>
      </c>
      <c r="W35" s="37">
        <v>0.45286270000000001</v>
      </c>
      <c r="X35" s="16">
        <v>5.5819302999999998</v>
      </c>
      <c r="Y35" s="37">
        <v>1.0925236</v>
      </c>
      <c r="Z35" s="16">
        <v>25.476537</v>
      </c>
      <c r="AA35" s="37">
        <v>1.8572162000000001</v>
      </c>
      <c r="AB35" s="16">
        <v>46.575600999999999</v>
      </c>
      <c r="AC35" s="37">
        <v>2.0938995</v>
      </c>
      <c r="AD35" s="16">
        <v>21.249002000000001</v>
      </c>
      <c r="AE35" s="60">
        <v>2.3633194</v>
      </c>
      <c r="AF35" s="61"/>
    </row>
    <row r="36" spans="1:32">
      <c r="A36" s="15" t="s">
        <v>28</v>
      </c>
      <c r="B36" s="16">
        <v>11.688936</v>
      </c>
      <c r="C36" s="37">
        <v>0.63099309999999997</v>
      </c>
      <c r="D36" s="16">
        <v>24.375398000000001</v>
      </c>
      <c r="E36" s="37">
        <v>0.83283510000000005</v>
      </c>
      <c r="F36" s="16">
        <v>41.149279999999997</v>
      </c>
      <c r="G36" s="37">
        <v>1.1305763</v>
      </c>
      <c r="H36" s="16">
        <v>20.289384999999999</v>
      </c>
      <c r="I36" s="37">
        <v>0.85720909999999995</v>
      </c>
      <c r="J36" s="16">
        <v>2.4970015000000001</v>
      </c>
      <c r="K36" s="60">
        <v>0.31711020000000001</v>
      </c>
      <c r="L36" s="16">
        <v>3.5528368000000001</v>
      </c>
      <c r="M36" s="37">
        <v>0.8111699</v>
      </c>
      <c r="N36" s="16">
        <v>15.606657</v>
      </c>
      <c r="O36" s="37">
        <v>1.6696895</v>
      </c>
      <c r="P36" s="16">
        <v>42.820475999999999</v>
      </c>
      <c r="Q36" s="37">
        <v>2.3133349000000001</v>
      </c>
      <c r="R36" s="16">
        <v>32.430481</v>
      </c>
      <c r="S36" s="37">
        <v>2.0911217999999998</v>
      </c>
      <c r="T36" s="16">
        <v>5.5895495000000004</v>
      </c>
      <c r="U36" s="60">
        <v>1.0567198</v>
      </c>
      <c r="V36" s="16">
        <v>1.8676561</v>
      </c>
      <c r="W36" s="37">
        <v>0.51603239999999995</v>
      </c>
      <c r="X36" s="16">
        <v>8.2025538000000005</v>
      </c>
      <c r="Y36" s="37">
        <v>1.1851077999999999</v>
      </c>
      <c r="Z36" s="16">
        <v>35.484467000000002</v>
      </c>
      <c r="AA36" s="37">
        <v>2.2390127</v>
      </c>
      <c r="AB36" s="16">
        <v>42.458010000000002</v>
      </c>
      <c r="AC36" s="37">
        <v>2.2357846000000001</v>
      </c>
      <c r="AD36" s="16">
        <v>11.987313</v>
      </c>
      <c r="AE36" s="60">
        <v>1.5684376</v>
      </c>
      <c r="AF36" s="61"/>
    </row>
    <row r="37" spans="1:32">
      <c r="A37" s="15" t="s">
        <v>29</v>
      </c>
      <c r="B37" s="16">
        <v>6.5995581999999997</v>
      </c>
      <c r="C37" s="37">
        <v>0.66166879999999995</v>
      </c>
      <c r="D37" s="16">
        <v>14.287552</v>
      </c>
      <c r="E37" s="37">
        <v>1.3111586</v>
      </c>
      <c r="F37" s="16">
        <v>32.980829999999997</v>
      </c>
      <c r="G37" s="37">
        <v>1.5645895000000001</v>
      </c>
      <c r="H37" s="16">
        <v>34.188281000000003</v>
      </c>
      <c r="I37" s="37">
        <v>1.5208079999999999</v>
      </c>
      <c r="J37" s="16">
        <v>11.943778</v>
      </c>
      <c r="K37" s="60">
        <v>0.86127489999999995</v>
      </c>
      <c r="L37" s="16">
        <v>2.9855133999999999</v>
      </c>
      <c r="M37" s="37">
        <v>0.66148039999999997</v>
      </c>
      <c r="N37" s="16">
        <v>8.4498461999999996</v>
      </c>
      <c r="O37" s="37">
        <v>1.1334009</v>
      </c>
      <c r="P37" s="16">
        <v>29.170895000000002</v>
      </c>
      <c r="Q37" s="37">
        <v>1.9249343999999999</v>
      </c>
      <c r="R37" s="16">
        <v>40.493034000000002</v>
      </c>
      <c r="S37" s="37">
        <v>2.4417586</v>
      </c>
      <c r="T37" s="16">
        <v>18.900711000000001</v>
      </c>
      <c r="U37" s="60">
        <v>1.6573195000000001</v>
      </c>
      <c r="V37" s="16">
        <v>2.2184963999999998</v>
      </c>
      <c r="W37" s="37">
        <v>0.41533120000000001</v>
      </c>
      <c r="X37" s="16">
        <v>5.9684637</v>
      </c>
      <c r="Y37" s="37">
        <v>0.87367919999999999</v>
      </c>
      <c r="Z37" s="16">
        <v>22.48986</v>
      </c>
      <c r="AA37" s="37">
        <v>1.7387891</v>
      </c>
      <c r="AB37" s="16">
        <v>41.969225000000002</v>
      </c>
      <c r="AC37" s="37">
        <v>1.8091069</v>
      </c>
      <c r="AD37" s="16">
        <v>27.353954999999999</v>
      </c>
      <c r="AE37" s="60">
        <v>1.4958610000000001</v>
      </c>
      <c r="AF37" s="61"/>
    </row>
    <row r="38" spans="1:32">
      <c r="A38" s="89" t="s">
        <v>81</v>
      </c>
      <c r="B38" s="16">
        <v>22.731248999999998</v>
      </c>
      <c r="C38" s="37">
        <v>1.2028421</v>
      </c>
      <c r="D38" s="16">
        <v>32.140065</v>
      </c>
      <c r="E38" s="37">
        <v>1.4711483000000001</v>
      </c>
      <c r="F38" s="16">
        <v>33.015954000000001</v>
      </c>
      <c r="G38" s="37">
        <v>1.5646312</v>
      </c>
      <c r="H38" s="16">
        <v>10.986889</v>
      </c>
      <c r="I38" s="37">
        <v>0.90977949999999996</v>
      </c>
      <c r="J38" s="16">
        <v>1.1258436000000001</v>
      </c>
      <c r="K38" s="60">
        <v>0.25191740000000001</v>
      </c>
      <c r="L38" s="16">
        <v>6.7767562999999997</v>
      </c>
      <c r="M38" s="37">
        <v>1.6640575</v>
      </c>
      <c r="N38" s="16">
        <v>22.323854000000001</v>
      </c>
      <c r="O38" s="37">
        <v>2.5251486999999999</v>
      </c>
      <c r="P38" s="16">
        <v>41.303787999999997</v>
      </c>
      <c r="Q38" s="37">
        <v>3.3714943000000002</v>
      </c>
      <c r="R38" s="16">
        <v>26.693846000000001</v>
      </c>
      <c r="S38" s="37">
        <v>3.1080502999999999</v>
      </c>
      <c r="T38" s="16">
        <v>2.9017563000000002</v>
      </c>
      <c r="U38" s="60">
        <v>1.4185401</v>
      </c>
      <c r="V38" s="16">
        <v>3.7310539999999999</v>
      </c>
      <c r="W38" s="37">
        <v>2.4382758</v>
      </c>
      <c r="X38" s="16">
        <v>14.75933</v>
      </c>
      <c r="Y38" s="37">
        <v>3.4252935</v>
      </c>
      <c r="Z38" s="16">
        <v>40.114393999999997</v>
      </c>
      <c r="AA38" s="37">
        <v>4.7936734999999997</v>
      </c>
      <c r="AB38" s="16">
        <v>34.447521000000002</v>
      </c>
      <c r="AC38" s="37">
        <v>4.6248072000000002</v>
      </c>
      <c r="AD38" s="16">
        <v>6.9477015</v>
      </c>
      <c r="AE38" s="60">
        <v>2.1290355999999999</v>
      </c>
      <c r="AF38" s="61"/>
    </row>
    <row r="39" spans="1:32">
      <c r="A39" s="15" t="s">
        <v>30</v>
      </c>
      <c r="B39" s="16">
        <v>25.068107000000001</v>
      </c>
      <c r="C39" s="37">
        <v>2.2255709000000001</v>
      </c>
      <c r="D39" s="16">
        <v>32.354201000000003</v>
      </c>
      <c r="E39" s="37">
        <v>2.3378123</v>
      </c>
      <c r="F39" s="16">
        <v>31.59413</v>
      </c>
      <c r="G39" s="37">
        <v>2.4518475</v>
      </c>
      <c r="H39" s="16">
        <v>9.3269611999999995</v>
      </c>
      <c r="I39" s="37">
        <v>1.4241642000000001</v>
      </c>
      <c r="J39" s="16">
        <v>1.6566008000000001</v>
      </c>
      <c r="K39" s="60">
        <v>0.539682</v>
      </c>
      <c r="L39" s="16">
        <v>6.2454996999999999</v>
      </c>
      <c r="M39" s="37">
        <v>0.69694259999999997</v>
      </c>
      <c r="N39" s="16">
        <v>20.741064000000001</v>
      </c>
      <c r="O39" s="37">
        <v>1.1063442999999999</v>
      </c>
      <c r="P39" s="16">
        <v>38.700420999999999</v>
      </c>
      <c r="Q39" s="37">
        <v>1.4348866</v>
      </c>
      <c r="R39" s="16">
        <v>27.303840999999998</v>
      </c>
      <c r="S39" s="37">
        <v>1.5558475</v>
      </c>
      <c r="T39" s="16">
        <v>7.0091738000000001</v>
      </c>
      <c r="U39" s="60">
        <v>0.78500499999999995</v>
      </c>
      <c r="V39" s="16">
        <v>3.5406867000000002</v>
      </c>
      <c r="W39" s="37">
        <v>0.65647869999999997</v>
      </c>
      <c r="X39" s="16">
        <v>12.700773</v>
      </c>
      <c r="Y39" s="37">
        <v>0.97562389999999999</v>
      </c>
      <c r="Z39" s="16">
        <v>31.009937999999998</v>
      </c>
      <c r="AA39" s="37">
        <v>1.7395052</v>
      </c>
      <c r="AB39" s="16">
        <v>37.454180999999998</v>
      </c>
      <c r="AC39" s="37">
        <v>1.5307252</v>
      </c>
      <c r="AD39" s="16">
        <v>15.294421</v>
      </c>
      <c r="AE39" s="60">
        <v>1.3866719000000001</v>
      </c>
      <c r="AF39" s="61"/>
    </row>
    <row r="40" spans="1:32">
      <c r="A40" s="18"/>
      <c r="B40" s="16"/>
      <c r="C40" s="37"/>
      <c r="D40" s="16"/>
      <c r="E40" s="37"/>
      <c r="F40" s="16"/>
      <c r="G40" s="37"/>
      <c r="H40" s="16"/>
      <c r="I40" s="37"/>
      <c r="J40" s="16"/>
      <c r="K40" s="60"/>
      <c r="L40" s="16"/>
      <c r="M40" s="37"/>
      <c r="N40" s="16"/>
      <c r="O40" s="37"/>
      <c r="P40" s="16"/>
      <c r="Q40" s="37"/>
      <c r="R40" s="16"/>
      <c r="S40" s="37"/>
      <c r="T40" s="16"/>
      <c r="U40" s="60"/>
      <c r="V40" s="16"/>
      <c r="W40" s="37"/>
      <c r="X40" s="16"/>
      <c r="Y40" s="37"/>
      <c r="Z40" s="16"/>
      <c r="AA40" s="37"/>
      <c r="AB40" s="16"/>
      <c r="AC40" s="37"/>
      <c r="AD40" s="16"/>
      <c r="AE40" s="60"/>
      <c r="AF40" s="61"/>
    </row>
    <row r="41" spans="1:32">
      <c r="A41" s="14" t="s">
        <v>143</v>
      </c>
      <c r="B41" s="19">
        <v>11.185043</v>
      </c>
      <c r="C41" s="51">
        <v>0.21258270000000001</v>
      </c>
      <c r="D41" s="19">
        <v>22.361491999999998</v>
      </c>
      <c r="E41" s="51">
        <v>0.29353010000000002</v>
      </c>
      <c r="F41" s="19">
        <v>36.655012999999997</v>
      </c>
      <c r="G41" s="51">
        <v>0.33739130000000001</v>
      </c>
      <c r="H41" s="19">
        <v>24.253178999999999</v>
      </c>
      <c r="I41" s="51">
        <v>0.29050710000000002</v>
      </c>
      <c r="J41" s="19">
        <v>5.5350345000000001</v>
      </c>
      <c r="K41" s="38">
        <v>0.1429433</v>
      </c>
      <c r="L41" s="52">
        <v>3.7978189000000002</v>
      </c>
      <c r="M41" s="53">
        <v>0.1352119</v>
      </c>
      <c r="N41" s="52">
        <v>13.848867</v>
      </c>
      <c r="O41" s="53">
        <v>0.24391679999999999</v>
      </c>
      <c r="P41" s="52">
        <v>34.757899999999999</v>
      </c>
      <c r="Q41" s="53">
        <v>0.31204549999999998</v>
      </c>
      <c r="R41" s="52">
        <v>35.959583000000002</v>
      </c>
      <c r="S41" s="53">
        <v>0.31775360000000002</v>
      </c>
      <c r="T41" s="52">
        <v>11.633452999999999</v>
      </c>
      <c r="U41" s="46">
        <v>0.2032709</v>
      </c>
      <c r="V41" s="52">
        <v>2.2576271000000001</v>
      </c>
      <c r="W41" s="53">
        <v>0.16106870000000001</v>
      </c>
      <c r="X41" s="52">
        <v>7.6497567999999996</v>
      </c>
      <c r="Y41" s="53">
        <v>0.25284410000000002</v>
      </c>
      <c r="Z41" s="52">
        <v>27.062245999999998</v>
      </c>
      <c r="AA41" s="53">
        <v>0.40102339999999997</v>
      </c>
      <c r="AB41" s="52">
        <v>42.349128</v>
      </c>
      <c r="AC41" s="53">
        <v>0.44516559999999999</v>
      </c>
      <c r="AD41" s="52">
        <v>20.937269000000001</v>
      </c>
      <c r="AE41" s="46">
        <v>0.32888539999999999</v>
      </c>
      <c r="AF41" s="61"/>
    </row>
    <row r="42" spans="1:32">
      <c r="A42" s="270"/>
      <c r="B42" s="277"/>
      <c r="C42" s="276"/>
      <c r="D42" s="280"/>
      <c r="E42" s="281"/>
      <c r="F42" s="280"/>
      <c r="G42" s="281"/>
      <c r="H42" s="280"/>
      <c r="I42" s="281"/>
      <c r="J42" s="280"/>
      <c r="K42" s="278"/>
      <c r="L42" s="277"/>
      <c r="M42" s="276"/>
      <c r="N42" s="280"/>
      <c r="O42" s="281"/>
      <c r="P42" s="280"/>
      <c r="Q42" s="281"/>
      <c r="R42" s="280"/>
      <c r="S42" s="281"/>
      <c r="T42" s="280"/>
      <c r="U42" s="278"/>
      <c r="V42" s="277"/>
      <c r="W42" s="276"/>
      <c r="X42" s="280"/>
      <c r="Y42" s="281"/>
      <c r="Z42" s="280"/>
      <c r="AA42" s="281"/>
      <c r="AB42" s="280"/>
      <c r="AC42" s="281"/>
      <c r="AD42" s="280"/>
      <c r="AE42" s="278"/>
      <c r="AF42" s="61"/>
    </row>
    <row r="43" spans="1:32">
      <c r="A43" s="21" t="s">
        <v>35</v>
      </c>
      <c r="B43" s="7"/>
      <c r="C43" s="7"/>
      <c r="D43" s="7"/>
      <c r="E43" s="7"/>
      <c r="F43" s="7"/>
      <c r="G43" s="7"/>
      <c r="H43" s="7"/>
      <c r="I43" s="7"/>
      <c r="J43" s="7"/>
      <c r="K43" s="13"/>
      <c r="L43" s="7"/>
      <c r="M43" s="7"/>
      <c r="N43" s="7"/>
      <c r="O43" s="7"/>
      <c r="P43" s="7"/>
      <c r="Q43" s="7"/>
      <c r="R43" s="7"/>
      <c r="S43" s="7"/>
      <c r="T43" s="7"/>
      <c r="U43" s="13"/>
      <c r="V43" s="7"/>
      <c r="W43" s="7"/>
      <c r="X43" s="7"/>
      <c r="Y43" s="7"/>
      <c r="Z43" s="7"/>
      <c r="AA43" s="7"/>
      <c r="AB43" s="7"/>
      <c r="AC43" s="7"/>
      <c r="AD43" s="7"/>
      <c r="AE43" s="13"/>
      <c r="AF43" s="61"/>
    </row>
    <row r="44" spans="1:32" ht="12.75" customHeight="1">
      <c r="A44" s="15" t="s">
        <v>252</v>
      </c>
      <c r="B44" s="22">
        <v>5.7394531000000004</v>
      </c>
      <c r="C44" s="43">
        <v>0.60979070000000002</v>
      </c>
      <c r="D44" s="22">
        <v>17.709419</v>
      </c>
      <c r="E44" s="43">
        <v>1.2017207000000001</v>
      </c>
      <c r="F44" s="22">
        <v>40.217281</v>
      </c>
      <c r="G44" s="43">
        <v>1.4777768</v>
      </c>
      <c r="H44" s="22">
        <v>30.783836000000001</v>
      </c>
      <c r="I44" s="43">
        <v>1.1197508</v>
      </c>
      <c r="J44" s="22">
        <v>5.5500115000000001</v>
      </c>
      <c r="K44" s="60">
        <v>0.72444200000000003</v>
      </c>
      <c r="L44" s="22">
        <v>2.6242291</v>
      </c>
      <c r="M44" s="43">
        <v>0.75195020000000001</v>
      </c>
      <c r="N44" s="22">
        <v>12.510717</v>
      </c>
      <c r="O44" s="43">
        <v>1.4345129000000001</v>
      </c>
      <c r="P44" s="22">
        <v>38.217866999999998</v>
      </c>
      <c r="Q44" s="43">
        <v>2.0247977000000001</v>
      </c>
      <c r="R44" s="22">
        <v>37.854785</v>
      </c>
      <c r="S44" s="43">
        <v>2.4116165000000001</v>
      </c>
      <c r="T44" s="22">
        <v>8.7924013999999993</v>
      </c>
      <c r="U44" s="60">
        <v>1.2988576000000001</v>
      </c>
      <c r="V44" s="22" t="s">
        <v>22</v>
      </c>
      <c r="W44" s="43" t="s">
        <v>22</v>
      </c>
      <c r="X44" s="22">
        <v>7.5388190000000002</v>
      </c>
      <c r="Y44" s="43">
        <v>1.2566117000000001</v>
      </c>
      <c r="Z44" s="22">
        <v>34.110968999999997</v>
      </c>
      <c r="AA44" s="43">
        <v>2.7637049999999999</v>
      </c>
      <c r="AB44" s="22">
        <v>42.539783</v>
      </c>
      <c r="AC44" s="43">
        <v>2.4128227999999998</v>
      </c>
      <c r="AD44" s="22">
        <v>15.337327</v>
      </c>
      <c r="AE44" s="60">
        <v>1.8383289</v>
      </c>
      <c r="AF44" s="61"/>
    </row>
    <row r="45" spans="1:32" ht="12.75" customHeight="1">
      <c r="A45" s="89" t="s">
        <v>82</v>
      </c>
      <c r="B45" s="16">
        <v>28.033719000000001</v>
      </c>
      <c r="C45" s="37">
        <v>0.90418480000000001</v>
      </c>
      <c r="D45" s="16">
        <v>35.105280999999998</v>
      </c>
      <c r="E45" s="37">
        <v>0.85713790000000001</v>
      </c>
      <c r="F45" s="16">
        <v>28.2422</v>
      </c>
      <c r="G45" s="37">
        <v>0.80966419999999995</v>
      </c>
      <c r="H45" s="16">
        <v>7.6538985000000004</v>
      </c>
      <c r="I45" s="37">
        <v>0.57755140000000005</v>
      </c>
      <c r="J45" s="16">
        <v>0.96490109999999996</v>
      </c>
      <c r="K45" s="60">
        <v>0.1920337</v>
      </c>
      <c r="L45" s="16">
        <v>6.2545146999999996</v>
      </c>
      <c r="M45" s="37">
        <v>2.1020889999999999</v>
      </c>
      <c r="N45" s="16">
        <v>26.980729</v>
      </c>
      <c r="O45" s="37">
        <v>3.5310025999999999</v>
      </c>
      <c r="P45" s="16">
        <v>38.789169999999999</v>
      </c>
      <c r="Q45" s="37">
        <v>3.9137479000000002</v>
      </c>
      <c r="R45" s="16">
        <v>23.393108999999999</v>
      </c>
      <c r="S45" s="37">
        <v>3.1726177</v>
      </c>
      <c r="T45" s="16">
        <v>4.5824780000000001</v>
      </c>
      <c r="U45" s="60">
        <v>1.7975489</v>
      </c>
      <c r="V45" s="16" t="s">
        <v>22</v>
      </c>
      <c r="W45" s="37" t="s">
        <v>22</v>
      </c>
      <c r="X45" s="16" t="s">
        <v>22</v>
      </c>
      <c r="Y45" s="37" t="s">
        <v>22</v>
      </c>
      <c r="Z45" s="16" t="s">
        <v>22</v>
      </c>
      <c r="AA45" s="37" t="s">
        <v>22</v>
      </c>
      <c r="AB45" s="16" t="s">
        <v>22</v>
      </c>
      <c r="AC45" s="37" t="s">
        <v>22</v>
      </c>
      <c r="AD45" s="16" t="s">
        <v>22</v>
      </c>
      <c r="AE45" s="60" t="s">
        <v>22</v>
      </c>
      <c r="AF45" s="61"/>
    </row>
    <row r="46" spans="1:32" ht="12.75" customHeight="1">
      <c r="A46" s="89" t="s">
        <v>83</v>
      </c>
      <c r="B46" s="16">
        <v>6.6759940000000002</v>
      </c>
      <c r="C46" s="37">
        <v>1.000605</v>
      </c>
      <c r="D46" s="16">
        <v>22.137685000000001</v>
      </c>
      <c r="E46" s="37">
        <v>1.4570913999999999</v>
      </c>
      <c r="F46" s="16">
        <v>44.948245999999997</v>
      </c>
      <c r="G46" s="37">
        <v>1.8836892000000001</v>
      </c>
      <c r="H46" s="16">
        <v>22.735327000000002</v>
      </c>
      <c r="I46" s="37">
        <v>1.5719132</v>
      </c>
      <c r="J46" s="16">
        <v>3.502748</v>
      </c>
      <c r="K46" s="60">
        <v>0.63651480000000005</v>
      </c>
      <c r="L46" s="16">
        <v>3.0287877000000001</v>
      </c>
      <c r="M46" s="37">
        <v>0.81776780000000004</v>
      </c>
      <c r="N46" s="16">
        <v>17.203581</v>
      </c>
      <c r="O46" s="37">
        <v>1.5102641999999999</v>
      </c>
      <c r="P46" s="16">
        <v>43.897503999999998</v>
      </c>
      <c r="Q46" s="37">
        <v>2.2884235999999998</v>
      </c>
      <c r="R46" s="16">
        <v>29.968684</v>
      </c>
      <c r="S46" s="37">
        <v>2.2950799000000002</v>
      </c>
      <c r="T46" s="16">
        <v>5.9014435000000001</v>
      </c>
      <c r="U46" s="60">
        <v>0.99507279999999998</v>
      </c>
      <c r="V46" s="16">
        <v>0.92287450000000004</v>
      </c>
      <c r="W46" s="37">
        <v>0.29852620000000002</v>
      </c>
      <c r="X46" s="16">
        <v>6.8923310000000004</v>
      </c>
      <c r="Y46" s="37">
        <v>0.83690819999999999</v>
      </c>
      <c r="Z46" s="16">
        <v>30.158467999999999</v>
      </c>
      <c r="AA46" s="37">
        <v>1.6664452999999999</v>
      </c>
      <c r="AB46" s="16">
        <v>44.796694000000002</v>
      </c>
      <c r="AC46" s="37">
        <v>1.6209832</v>
      </c>
      <c r="AD46" s="16">
        <v>17.229633</v>
      </c>
      <c r="AE46" s="60">
        <v>1.3713367000000001</v>
      </c>
      <c r="AF46" s="61"/>
    </row>
    <row r="47" spans="1:32" ht="12.75" customHeight="1">
      <c r="A47" s="94" t="s">
        <v>253</v>
      </c>
      <c r="B47" s="16">
        <v>3.1964245</v>
      </c>
      <c r="C47" s="37">
        <v>1.4296587000000001</v>
      </c>
      <c r="D47" s="16">
        <v>14.007338000000001</v>
      </c>
      <c r="E47" s="37">
        <v>2.0032157000000002</v>
      </c>
      <c r="F47" s="16">
        <v>44.64188</v>
      </c>
      <c r="G47" s="37">
        <v>2.9779979000000001</v>
      </c>
      <c r="H47" s="16">
        <v>32.987299</v>
      </c>
      <c r="I47" s="37">
        <v>2.6458906999999998</v>
      </c>
      <c r="J47" s="16">
        <v>5.1670585000000004</v>
      </c>
      <c r="K47" s="60">
        <v>1.7092461000000001</v>
      </c>
      <c r="L47" s="16">
        <v>1.9653153999999999</v>
      </c>
      <c r="M47" s="37">
        <v>0.70707299999999995</v>
      </c>
      <c r="N47" s="16">
        <v>11.822319999999999</v>
      </c>
      <c r="O47" s="37">
        <v>1.5135154</v>
      </c>
      <c r="P47" s="16">
        <v>38.550705000000001</v>
      </c>
      <c r="Q47" s="37">
        <v>2.8690147000000001</v>
      </c>
      <c r="R47" s="16">
        <v>39.269938000000003</v>
      </c>
      <c r="S47" s="37">
        <v>2.2336613000000001</v>
      </c>
      <c r="T47" s="16">
        <v>8.3917213000000004</v>
      </c>
      <c r="U47" s="60">
        <v>1.6729708999999999</v>
      </c>
      <c r="V47" s="16">
        <v>0.93967429999999996</v>
      </c>
      <c r="W47" s="37">
        <v>0.49072209999999999</v>
      </c>
      <c r="X47" s="16">
        <v>10.076612000000001</v>
      </c>
      <c r="Y47" s="37">
        <v>2.0459445000000001</v>
      </c>
      <c r="Z47" s="16">
        <v>36.083601999999999</v>
      </c>
      <c r="AA47" s="37">
        <v>2.5430556000000002</v>
      </c>
      <c r="AB47" s="16">
        <v>42.498747999999999</v>
      </c>
      <c r="AC47" s="37">
        <v>2.7970275999999998</v>
      </c>
      <c r="AD47" s="16">
        <v>10.401363</v>
      </c>
      <c r="AE47" s="60">
        <v>2.0327568</v>
      </c>
      <c r="AF47" s="61"/>
    </row>
    <row r="48" spans="1:32" ht="12.75" customHeight="1">
      <c r="A48" s="92" t="s">
        <v>84</v>
      </c>
      <c r="B48" s="44">
        <v>20.396494000000001</v>
      </c>
      <c r="C48" s="45">
        <v>0.81818579999999996</v>
      </c>
      <c r="D48" s="44">
        <v>20.745286</v>
      </c>
      <c r="E48" s="45">
        <v>1.0277175000000001</v>
      </c>
      <c r="F48" s="44">
        <v>28.025517000000001</v>
      </c>
      <c r="G48" s="45">
        <v>0.99643879999999996</v>
      </c>
      <c r="H48" s="44">
        <v>23.862743999999999</v>
      </c>
      <c r="I48" s="45">
        <v>0.89337869999999997</v>
      </c>
      <c r="J48" s="44">
        <v>6.9699599000000001</v>
      </c>
      <c r="K48" s="63">
        <v>0.67950569999999999</v>
      </c>
      <c r="L48" s="44">
        <v>6.1831772999999997</v>
      </c>
      <c r="M48" s="45">
        <v>0.64710529999999999</v>
      </c>
      <c r="N48" s="44">
        <v>12.112035000000001</v>
      </c>
      <c r="O48" s="45">
        <v>0.98803969999999997</v>
      </c>
      <c r="P48" s="44">
        <v>28.985590999999999</v>
      </c>
      <c r="Q48" s="45">
        <v>1.4862871</v>
      </c>
      <c r="R48" s="44">
        <v>37.201148000000003</v>
      </c>
      <c r="S48" s="45">
        <v>1.5503131000000001</v>
      </c>
      <c r="T48" s="44">
        <v>15.518048</v>
      </c>
      <c r="U48" s="63">
        <v>1.0505196999999999</v>
      </c>
      <c r="V48" s="44">
        <v>1.7331528</v>
      </c>
      <c r="W48" s="45">
        <v>0.48389939999999998</v>
      </c>
      <c r="X48" s="44">
        <v>5.1780530000000002</v>
      </c>
      <c r="Y48" s="45">
        <v>0.87319469999999999</v>
      </c>
      <c r="Z48" s="44">
        <v>20.862051999999998</v>
      </c>
      <c r="AA48" s="45">
        <v>1.4681995000000001</v>
      </c>
      <c r="AB48" s="44">
        <v>44.498247999999997</v>
      </c>
      <c r="AC48" s="45">
        <v>1.9229404000000001</v>
      </c>
      <c r="AD48" s="44">
        <v>27.728494000000001</v>
      </c>
      <c r="AE48" s="63">
        <v>1.5305492999999999</v>
      </c>
      <c r="AF48" s="61"/>
    </row>
    <row r="49" spans="1:31" ht="60" customHeight="1">
      <c r="A49" s="350" t="s">
        <v>254</v>
      </c>
      <c r="B49" s="350"/>
      <c r="C49" s="350"/>
      <c r="D49" s="350"/>
      <c r="E49" s="350"/>
      <c r="F49" s="350"/>
      <c r="G49" s="350"/>
      <c r="H49" s="350"/>
      <c r="I49" s="350"/>
      <c r="J49" s="350"/>
      <c r="K49" s="350"/>
      <c r="L49" s="350"/>
      <c r="M49" s="350"/>
      <c r="N49" s="350"/>
      <c r="O49" s="350"/>
      <c r="P49" s="350"/>
      <c r="Q49" s="350"/>
      <c r="R49" s="350"/>
      <c r="S49" s="350"/>
      <c r="T49" s="350"/>
      <c r="U49" s="350"/>
      <c r="V49" s="350"/>
      <c r="W49" s="350"/>
      <c r="X49" s="350"/>
      <c r="Y49" s="350"/>
      <c r="Z49" s="350"/>
      <c r="AA49" s="350"/>
      <c r="AB49" s="350"/>
      <c r="AC49" s="350"/>
      <c r="AD49" s="350"/>
      <c r="AE49" s="350"/>
    </row>
    <row r="50" spans="1:31">
      <c r="A50" s="331" t="s">
        <v>282</v>
      </c>
      <c r="B50" s="331"/>
      <c r="C50" s="331"/>
      <c r="D50" s="331"/>
      <c r="E50" s="331"/>
      <c r="F50" s="331"/>
      <c r="G50" s="331"/>
      <c r="H50" s="331"/>
      <c r="I50" s="331"/>
      <c r="J50" s="331"/>
      <c r="K50" s="331"/>
      <c r="L50" s="331"/>
      <c r="M50" s="331"/>
      <c r="N50" s="331"/>
      <c r="O50" s="331"/>
      <c r="P50" s="331"/>
      <c r="Q50" s="331"/>
      <c r="R50" s="331"/>
      <c r="S50" s="331"/>
      <c r="T50" s="331"/>
      <c r="U50" s="331"/>
      <c r="V50" s="331"/>
      <c r="W50" s="331"/>
      <c r="X50" s="331"/>
      <c r="Y50" s="331"/>
      <c r="Z50" s="331"/>
      <c r="AA50" s="331"/>
      <c r="AB50" s="331"/>
      <c r="AC50" s="331"/>
      <c r="AD50" s="331"/>
      <c r="AE50" s="331"/>
    </row>
    <row r="51" spans="1:31" ht="8.25" customHeight="1">
      <c r="A51" s="397" t="s">
        <v>267</v>
      </c>
      <c r="B51" s="397"/>
      <c r="C51" s="397"/>
      <c r="D51" s="397"/>
      <c r="E51" s="397"/>
      <c r="F51" s="397"/>
      <c r="G51" s="397"/>
      <c r="H51" s="397"/>
      <c r="I51" s="397"/>
      <c r="J51" s="397"/>
      <c r="K51" s="397"/>
      <c r="L51" s="397"/>
      <c r="M51" s="397"/>
      <c r="N51" s="397"/>
      <c r="O51" s="397"/>
      <c r="P51" s="397"/>
      <c r="Q51" s="397"/>
      <c r="R51" s="397"/>
      <c r="S51" s="397"/>
      <c r="T51" s="397"/>
      <c r="U51" s="397"/>
      <c r="V51" s="397"/>
      <c r="W51" s="397"/>
      <c r="X51" s="397"/>
      <c r="Y51" s="397"/>
      <c r="Z51" s="397"/>
      <c r="AA51" s="397"/>
      <c r="AB51" s="397"/>
      <c r="AC51" s="397"/>
      <c r="AD51" s="397"/>
      <c r="AE51" s="397"/>
    </row>
    <row r="52" spans="1:31" ht="8.25" customHeight="1">
      <c r="A52" s="397"/>
      <c r="B52" s="397"/>
      <c r="C52" s="397"/>
      <c r="D52" s="397"/>
      <c r="E52" s="397"/>
      <c r="F52" s="397"/>
      <c r="G52" s="397"/>
      <c r="H52" s="397"/>
      <c r="I52" s="397"/>
      <c r="J52" s="397"/>
      <c r="K52" s="397"/>
      <c r="L52" s="397"/>
      <c r="M52" s="397"/>
      <c r="N52" s="397"/>
      <c r="O52" s="397"/>
      <c r="P52" s="397"/>
      <c r="Q52" s="397"/>
      <c r="R52" s="397"/>
      <c r="S52" s="397"/>
      <c r="T52" s="397"/>
      <c r="U52" s="397"/>
      <c r="V52" s="397"/>
      <c r="W52" s="397"/>
      <c r="X52" s="397"/>
      <c r="Y52" s="397"/>
      <c r="Z52" s="397"/>
      <c r="AA52" s="397"/>
      <c r="AB52" s="397"/>
      <c r="AC52" s="397"/>
      <c r="AD52" s="397"/>
      <c r="AE52" s="397"/>
    </row>
    <row r="53" spans="1:31" ht="8.25" customHeight="1">
      <c r="A53" s="397"/>
      <c r="B53" s="397"/>
      <c r="C53" s="397"/>
      <c r="D53" s="397"/>
      <c r="E53" s="397"/>
      <c r="F53" s="397"/>
      <c r="G53" s="397"/>
      <c r="H53" s="397"/>
      <c r="I53" s="397"/>
      <c r="J53" s="397"/>
      <c r="K53" s="397"/>
      <c r="L53" s="397"/>
      <c r="M53" s="397"/>
      <c r="N53" s="397"/>
      <c r="O53" s="397"/>
      <c r="P53" s="397"/>
      <c r="Q53" s="397"/>
      <c r="R53" s="397"/>
      <c r="S53" s="397"/>
      <c r="T53" s="397"/>
      <c r="U53" s="397"/>
      <c r="V53" s="397"/>
      <c r="W53" s="397"/>
      <c r="X53" s="397"/>
      <c r="Y53" s="397"/>
      <c r="Z53" s="397"/>
      <c r="AA53" s="397"/>
      <c r="AB53" s="397"/>
      <c r="AC53" s="397"/>
      <c r="AD53" s="397"/>
      <c r="AE53" s="397"/>
    </row>
    <row r="54" spans="1:31">
      <c r="A54" s="100" t="s">
        <v>258</v>
      </c>
      <c r="B54" s="27"/>
    </row>
  </sheetData>
  <mergeCells count="22">
    <mergeCell ref="A51:AE53"/>
    <mergeCell ref="T8:U8"/>
    <mergeCell ref="V8:W8"/>
    <mergeCell ref="X8:Y8"/>
    <mergeCell ref="A49:AE49"/>
    <mergeCell ref="A50:AE50"/>
    <mergeCell ref="A2:AE4"/>
    <mergeCell ref="B7:K7"/>
    <mergeCell ref="L7:U7"/>
    <mergeCell ref="V7:AE7"/>
    <mergeCell ref="F8:G8"/>
    <mergeCell ref="H8:I8"/>
    <mergeCell ref="J8:K8"/>
    <mergeCell ref="L8:M8"/>
    <mergeCell ref="B8:C8"/>
    <mergeCell ref="D8:E8"/>
    <mergeCell ref="Z8:AA8"/>
    <mergeCell ref="AB8:AC8"/>
    <mergeCell ref="AD8:AE8"/>
    <mergeCell ref="N8:O8"/>
    <mergeCell ref="R8:S8"/>
    <mergeCell ref="P8:Q8"/>
  </mergeCells>
  <pageMargins left="0.7" right="0.7" top="0.75" bottom="0.75" header="0.3" footer="0.3"/>
  <pageSetup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AG54"/>
  <sheetViews>
    <sheetView zoomScaleNormal="100" workbookViewId="0">
      <selection activeCell="A6" sqref="A6"/>
    </sheetView>
  </sheetViews>
  <sheetFormatPr defaultRowHeight="12.75"/>
  <cols>
    <col min="1" max="1" width="16.7109375" style="2" customWidth="1"/>
    <col min="2" max="21" width="4.85546875" style="2" customWidth="1"/>
    <col min="22" max="22" width="4.42578125" style="2" bestFit="1" customWidth="1"/>
    <col min="23" max="23" width="5.140625" style="2" bestFit="1" customWidth="1"/>
    <col min="24" max="24" width="4.42578125" style="2" bestFit="1" customWidth="1"/>
    <col min="25" max="25" width="5.140625" style="2" bestFit="1" customWidth="1"/>
    <col min="26" max="26" width="4.42578125" style="2" bestFit="1" customWidth="1"/>
    <col min="27" max="27" width="5.140625" style="2" bestFit="1" customWidth="1"/>
    <col min="28" max="31" width="4.42578125" style="2" bestFit="1" customWidth="1"/>
    <col min="32" max="16384" width="9.140625" style="2"/>
  </cols>
  <sheetData>
    <row r="1" spans="1:33">
      <c r="A1" s="1" t="s">
        <v>165</v>
      </c>
      <c r="B1" s="1"/>
      <c r="C1" s="1"/>
      <c r="D1" s="1"/>
      <c r="E1" s="1"/>
      <c r="F1" s="1"/>
      <c r="G1" s="1"/>
      <c r="H1" s="1"/>
      <c r="I1" s="1"/>
      <c r="J1" s="1"/>
      <c r="K1" s="1"/>
      <c r="L1" s="1"/>
      <c r="M1" s="1"/>
      <c r="N1" s="1"/>
      <c r="O1" s="1"/>
      <c r="P1" s="1"/>
      <c r="Q1" s="1"/>
      <c r="R1" s="1"/>
      <c r="S1" s="1"/>
      <c r="T1" s="1"/>
      <c r="U1" s="1"/>
      <c r="V1" s="1"/>
      <c r="W1" s="1"/>
      <c r="X1" s="1"/>
      <c r="Y1" s="1"/>
      <c r="Z1" s="1"/>
      <c r="AA1" s="1"/>
      <c r="AB1" s="1"/>
      <c r="AC1" s="1"/>
      <c r="AD1" s="1"/>
      <c r="AE1" s="1"/>
    </row>
    <row r="2" spans="1:33" ht="12.75" customHeight="1">
      <c r="A2" s="332" t="s">
        <v>201</v>
      </c>
      <c r="B2" s="332"/>
      <c r="C2" s="332"/>
      <c r="D2" s="332"/>
      <c r="E2" s="332"/>
      <c r="F2" s="332"/>
      <c r="G2" s="332"/>
      <c r="H2" s="332"/>
      <c r="I2" s="332"/>
      <c r="J2" s="332"/>
      <c r="K2" s="332"/>
      <c r="L2" s="332"/>
      <c r="M2" s="332"/>
      <c r="N2" s="332"/>
      <c r="O2" s="332"/>
      <c r="P2" s="332"/>
      <c r="Q2" s="332"/>
      <c r="R2" s="332"/>
      <c r="S2" s="332"/>
      <c r="T2" s="332"/>
      <c r="U2" s="332"/>
      <c r="V2" s="332"/>
      <c r="W2" s="332"/>
      <c r="X2" s="332"/>
      <c r="Y2" s="332"/>
      <c r="Z2" s="332"/>
      <c r="AA2" s="332"/>
      <c r="AB2" s="332"/>
      <c r="AC2" s="332"/>
      <c r="AD2" s="332"/>
      <c r="AE2" s="332"/>
      <c r="AF2" s="3"/>
      <c r="AG2" s="3"/>
    </row>
    <row r="3" spans="1:33">
      <c r="A3" s="332"/>
      <c r="B3" s="332"/>
      <c r="C3" s="332"/>
      <c r="D3" s="332"/>
      <c r="E3" s="332"/>
      <c r="F3" s="332"/>
      <c r="G3" s="332"/>
      <c r="H3" s="332"/>
      <c r="I3" s="332"/>
      <c r="J3" s="332"/>
      <c r="K3" s="332"/>
      <c r="L3" s="332"/>
      <c r="M3" s="332"/>
      <c r="N3" s="332"/>
      <c r="O3" s="332"/>
      <c r="P3" s="332"/>
      <c r="Q3" s="332"/>
      <c r="R3" s="332"/>
      <c r="S3" s="332"/>
      <c r="T3" s="332"/>
      <c r="U3" s="332"/>
      <c r="V3" s="332"/>
      <c r="W3" s="332"/>
      <c r="X3" s="332"/>
      <c r="Y3" s="332"/>
      <c r="Z3" s="332"/>
      <c r="AA3" s="332"/>
      <c r="AB3" s="332"/>
      <c r="AC3" s="332"/>
      <c r="AD3" s="332"/>
      <c r="AE3" s="332"/>
      <c r="AF3" s="3"/>
      <c r="AG3" s="3"/>
    </row>
    <row r="4" spans="1:33">
      <c r="A4" s="332"/>
      <c r="B4" s="332"/>
      <c r="C4" s="332"/>
      <c r="D4" s="332"/>
      <c r="E4" s="332"/>
      <c r="F4" s="332"/>
      <c r="G4" s="332"/>
      <c r="H4" s="332"/>
      <c r="I4" s="332"/>
      <c r="J4" s="332"/>
      <c r="K4" s="332"/>
      <c r="L4" s="332"/>
      <c r="M4" s="332"/>
      <c r="N4" s="332"/>
      <c r="O4" s="332"/>
      <c r="P4" s="332"/>
      <c r="Q4" s="332"/>
      <c r="R4" s="332"/>
      <c r="S4" s="332"/>
      <c r="T4" s="332"/>
      <c r="U4" s="332"/>
      <c r="V4" s="332"/>
      <c r="W4" s="332"/>
      <c r="X4" s="332"/>
      <c r="Y4" s="332"/>
      <c r="Z4" s="332"/>
      <c r="AA4" s="332"/>
      <c r="AB4" s="332"/>
      <c r="AC4" s="332"/>
      <c r="AD4" s="332"/>
      <c r="AE4" s="332"/>
      <c r="AF4" s="3"/>
      <c r="AG4" s="3"/>
    </row>
    <row r="5" spans="1:33">
      <c r="A5" s="141"/>
      <c r="B5" s="141"/>
      <c r="C5" s="141"/>
      <c r="D5" s="141"/>
      <c r="E5" s="141"/>
      <c r="F5" s="141"/>
      <c r="G5" s="141"/>
      <c r="H5" s="141"/>
      <c r="I5" s="141"/>
      <c r="J5" s="141"/>
      <c r="K5" s="141"/>
      <c r="L5" s="141"/>
      <c r="M5" s="141"/>
      <c r="N5" s="141"/>
      <c r="O5" s="141"/>
      <c r="P5" s="141"/>
      <c r="Q5" s="141"/>
      <c r="R5" s="141"/>
      <c r="S5" s="141"/>
      <c r="T5" s="141"/>
      <c r="U5" s="141"/>
      <c r="V5" s="141"/>
      <c r="W5" s="141"/>
      <c r="X5" s="141"/>
      <c r="Y5" s="141"/>
      <c r="Z5" s="141"/>
      <c r="AA5" s="141"/>
      <c r="AB5" s="141"/>
      <c r="AC5" s="141"/>
      <c r="AD5" s="141"/>
      <c r="AE5" s="141"/>
    </row>
    <row r="6" spans="1:33" customFormat="1" ht="23.25" customHeight="1"/>
    <row r="7" spans="1:33" ht="23.25" customHeight="1">
      <c r="A7" s="5"/>
      <c r="B7" s="347" t="s">
        <v>62</v>
      </c>
      <c r="C7" s="348"/>
      <c r="D7" s="348"/>
      <c r="E7" s="348"/>
      <c r="F7" s="348"/>
      <c r="G7" s="348"/>
      <c r="H7" s="348"/>
      <c r="I7" s="348"/>
      <c r="J7" s="348"/>
      <c r="K7" s="349"/>
      <c r="L7" s="341" t="s">
        <v>63</v>
      </c>
      <c r="M7" s="425"/>
      <c r="N7" s="425"/>
      <c r="O7" s="425"/>
      <c r="P7" s="425"/>
      <c r="Q7" s="425"/>
      <c r="R7" s="425"/>
      <c r="S7" s="425"/>
      <c r="T7" s="425"/>
      <c r="U7" s="342"/>
      <c r="V7" s="347" t="s">
        <v>64</v>
      </c>
      <c r="W7" s="348"/>
      <c r="X7" s="348"/>
      <c r="Y7" s="348"/>
      <c r="Z7" s="348"/>
      <c r="AA7" s="348"/>
      <c r="AB7" s="348"/>
      <c r="AC7" s="348"/>
      <c r="AD7" s="348"/>
      <c r="AE7" s="349"/>
    </row>
    <row r="8" spans="1:33" ht="47.25" customHeight="1">
      <c r="A8"/>
      <c r="B8" s="341" t="s">
        <v>240</v>
      </c>
      <c r="C8" s="342"/>
      <c r="D8" s="341" t="s">
        <v>48</v>
      </c>
      <c r="E8" s="342"/>
      <c r="F8" s="341" t="s">
        <v>49</v>
      </c>
      <c r="G8" s="342"/>
      <c r="H8" s="341" t="s">
        <v>50</v>
      </c>
      <c r="I8" s="342"/>
      <c r="J8" s="341" t="s">
        <v>51</v>
      </c>
      <c r="K8" s="342"/>
      <c r="L8" s="341" t="s">
        <v>240</v>
      </c>
      <c r="M8" s="342"/>
      <c r="N8" s="341" t="s">
        <v>48</v>
      </c>
      <c r="O8" s="342"/>
      <c r="P8" s="341" t="s">
        <v>49</v>
      </c>
      <c r="Q8" s="342"/>
      <c r="R8" s="341" t="s">
        <v>50</v>
      </c>
      <c r="S8" s="342"/>
      <c r="T8" s="341" t="s">
        <v>51</v>
      </c>
      <c r="U8" s="342"/>
      <c r="V8" s="341" t="s">
        <v>240</v>
      </c>
      <c r="W8" s="342"/>
      <c r="X8" s="341" t="s">
        <v>48</v>
      </c>
      <c r="Y8" s="342"/>
      <c r="Z8" s="341" t="s">
        <v>49</v>
      </c>
      <c r="AA8" s="342"/>
      <c r="AB8" s="341" t="s">
        <v>50</v>
      </c>
      <c r="AC8" s="342"/>
      <c r="AD8" s="341" t="s">
        <v>51</v>
      </c>
      <c r="AE8" s="342"/>
    </row>
    <row r="9" spans="1:33" s="11" customFormat="1" ht="20.25" customHeight="1">
      <c r="A9" s="8"/>
      <c r="B9" s="56" t="s">
        <v>52</v>
      </c>
      <c r="C9" s="57" t="s">
        <v>39</v>
      </c>
      <c r="D9" s="56" t="s">
        <v>52</v>
      </c>
      <c r="E9" s="57" t="s">
        <v>39</v>
      </c>
      <c r="F9" s="56" t="s">
        <v>52</v>
      </c>
      <c r="G9" s="57" t="s">
        <v>39</v>
      </c>
      <c r="H9" s="56" t="s">
        <v>52</v>
      </c>
      <c r="I9" s="57" t="s">
        <v>39</v>
      </c>
      <c r="J9" s="56" t="s">
        <v>52</v>
      </c>
      <c r="K9" s="57" t="s">
        <v>39</v>
      </c>
      <c r="L9" s="56" t="s">
        <v>52</v>
      </c>
      <c r="M9" s="57" t="s">
        <v>39</v>
      </c>
      <c r="N9" s="56" t="s">
        <v>52</v>
      </c>
      <c r="O9" s="57" t="s">
        <v>39</v>
      </c>
      <c r="P9" s="56" t="s">
        <v>52</v>
      </c>
      <c r="Q9" s="57" t="s">
        <v>39</v>
      </c>
      <c r="R9" s="56" t="s">
        <v>52</v>
      </c>
      <c r="S9" s="57" t="s">
        <v>39</v>
      </c>
      <c r="T9" s="56" t="s">
        <v>52</v>
      </c>
      <c r="U9" s="57" t="s">
        <v>39</v>
      </c>
      <c r="V9" s="56" t="s">
        <v>52</v>
      </c>
      <c r="W9" s="57" t="s">
        <v>39</v>
      </c>
      <c r="X9" s="56" t="s">
        <v>52</v>
      </c>
      <c r="Y9" s="57" t="s">
        <v>39</v>
      </c>
      <c r="Z9" s="56" t="s">
        <v>52</v>
      </c>
      <c r="AA9" s="57" t="s">
        <v>39</v>
      </c>
      <c r="AB9" s="56" t="s">
        <v>52</v>
      </c>
      <c r="AC9" s="57" t="s">
        <v>39</v>
      </c>
      <c r="AD9" s="56" t="s">
        <v>52</v>
      </c>
      <c r="AE9" s="57" t="s">
        <v>39</v>
      </c>
    </row>
    <row r="10" spans="1:33">
      <c r="A10" s="12" t="s">
        <v>75</v>
      </c>
      <c r="B10" s="35"/>
      <c r="C10" s="35"/>
      <c r="D10" s="35"/>
      <c r="E10" s="35"/>
      <c r="F10" s="35"/>
      <c r="G10" s="35"/>
      <c r="H10" s="35"/>
      <c r="I10" s="35"/>
      <c r="J10" s="35"/>
      <c r="K10" s="59"/>
      <c r="L10" s="35"/>
      <c r="M10" s="35"/>
      <c r="N10" s="35"/>
      <c r="O10" s="35"/>
      <c r="P10" s="35"/>
      <c r="Q10" s="35"/>
      <c r="R10" s="35"/>
      <c r="S10" s="35"/>
      <c r="T10" s="35"/>
      <c r="U10" s="59"/>
      <c r="V10" s="35"/>
      <c r="W10" s="35"/>
      <c r="X10" s="35"/>
      <c r="Y10" s="35"/>
      <c r="Z10" s="35"/>
      <c r="AA10" s="35"/>
      <c r="AB10" s="35"/>
      <c r="AC10" s="35"/>
      <c r="AD10" s="35"/>
      <c r="AE10" s="59"/>
    </row>
    <row r="11" spans="1:33">
      <c r="A11" s="15" t="s">
        <v>10</v>
      </c>
      <c r="B11" s="16">
        <v>11.094620000000001</v>
      </c>
      <c r="C11" s="37">
        <v>0.75861230000000002</v>
      </c>
      <c r="D11" s="16">
        <v>12.203166</v>
      </c>
      <c r="E11" s="37">
        <v>1.0736806000000001</v>
      </c>
      <c r="F11" s="16">
        <v>30.512180000000001</v>
      </c>
      <c r="G11" s="37">
        <v>1.2801</v>
      </c>
      <c r="H11" s="16">
        <v>23.292802999999999</v>
      </c>
      <c r="I11" s="37">
        <v>1.1700024</v>
      </c>
      <c r="J11" s="16">
        <v>3.3994097999999999</v>
      </c>
      <c r="K11" s="60">
        <v>0.62531460000000005</v>
      </c>
      <c r="L11" s="16">
        <v>3.8300915999999998</v>
      </c>
      <c r="M11" s="37">
        <v>0.51171710000000004</v>
      </c>
      <c r="N11" s="16">
        <v>8.2685144000000008</v>
      </c>
      <c r="O11" s="37">
        <v>1.0752101999999999</v>
      </c>
      <c r="P11" s="16">
        <v>29.937111000000002</v>
      </c>
      <c r="Q11" s="37">
        <v>1.8982616000000001</v>
      </c>
      <c r="R11" s="16">
        <v>37.925139999999999</v>
      </c>
      <c r="S11" s="37">
        <v>1.9969815</v>
      </c>
      <c r="T11" s="16">
        <v>7.3145474999999998</v>
      </c>
      <c r="U11" s="60">
        <v>1.0808065</v>
      </c>
      <c r="V11" s="16">
        <v>3.6225261</v>
      </c>
      <c r="W11" s="37">
        <v>0.73686750000000001</v>
      </c>
      <c r="X11" s="16">
        <v>4.3226468999999996</v>
      </c>
      <c r="Y11" s="37">
        <v>0.77399499999999999</v>
      </c>
      <c r="Z11" s="16">
        <v>27.197302000000001</v>
      </c>
      <c r="AA11" s="37">
        <v>1.6309758000000001</v>
      </c>
      <c r="AB11" s="16">
        <v>45.391010999999999</v>
      </c>
      <c r="AC11" s="37">
        <v>2.0090881</v>
      </c>
      <c r="AD11" s="16">
        <v>11.331364000000001</v>
      </c>
      <c r="AE11" s="60">
        <v>1.460777</v>
      </c>
      <c r="AF11" s="61"/>
    </row>
    <row r="12" spans="1:33" ht="12.75" customHeight="1">
      <c r="A12" s="15" t="s">
        <v>11</v>
      </c>
      <c r="B12" s="16">
        <v>30.030352000000001</v>
      </c>
      <c r="C12" s="37">
        <v>1.2382021000000001</v>
      </c>
      <c r="D12" s="16">
        <v>13.610471</v>
      </c>
      <c r="E12" s="37">
        <v>1.0557852999999999</v>
      </c>
      <c r="F12" s="16">
        <v>26.147912000000002</v>
      </c>
      <c r="G12" s="37">
        <v>1.4707938</v>
      </c>
      <c r="H12" s="16">
        <v>12.965432</v>
      </c>
      <c r="I12" s="37">
        <v>1.0748404</v>
      </c>
      <c r="J12" s="16">
        <v>0.88429009999999997</v>
      </c>
      <c r="K12" s="60">
        <v>0.2923405</v>
      </c>
      <c r="L12" s="16">
        <v>8.4144199000000004</v>
      </c>
      <c r="M12" s="37">
        <v>0.63220200000000004</v>
      </c>
      <c r="N12" s="16">
        <v>9.7229016000000001</v>
      </c>
      <c r="O12" s="37">
        <v>0.8550605</v>
      </c>
      <c r="P12" s="16">
        <v>34.984774000000002</v>
      </c>
      <c r="Q12" s="37">
        <v>1.377186</v>
      </c>
      <c r="R12" s="16">
        <v>32.058664999999998</v>
      </c>
      <c r="S12" s="37">
        <v>1.2396168999999999</v>
      </c>
      <c r="T12" s="16">
        <v>4.5097604999999996</v>
      </c>
      <c r="U12" s="60">
        <v>0.53108949999999999</v>
      </c>
      <c r="V12" s="16">
        <v>4.5660252000000003</v>
      </c>
      <c r="W12" s="37">
        <v>0.78309649999999997</v>
      </c>
      <c r="X12" s="16">
        <v>6.3551807</v>
      </c>
      <c r="Y12" s="37">
        <v>0.94614469999999995</v>
      </c>
      <c r="Z12" s="16">
        <v>29.519365000000001</v>
      </c>
      <c r="AA12" s="37">
        <v>1.9557416000000001</v>
      </c>
      <c r="AB12" s="16">
        <v>42.673816000000002</v>
      </c>
      <c r="AC12" s="37">
        <v>2.1361043999999998</v>
      </c>
      <c r="AD12" s="16">
        <v>9.3835753000000004</v>
      </c>
      <c r="AE12" s="60">
        <v>1.0824655000000001</v>
      </c>
      <c r="AF12" s="61"/>
    </row>
    <row r="13" spans="1:33">
      <c r="A13" s="15" t="s">
        <v>12</v>
      </c>
      <c r="B13" s="16">
        <v>19.160246999999998</v>
      </c>
      <c r="C13" s="37">
        <v>0.73334980000000005</v>
      </c>
      <c r="D13" s="16">
        <v>22.233111000000001</v>
      </c>
      <c r="E13" s="37">
        <v>0.85239390000000004</v>
      </c>
      <c r="F13" s="16">
        <v>29.394925000000001</v>
      </c>
      <c r="G13" s="37">
        <v>1.0789663</v>
      </c>
      <c r="H13" s="16">
        <v>15.111404</v>
      </c>
      <c r="I13" s="37">
        <v>0.92070039999999997</v>
      </c>
      <c r="J13" s="16">
        <v>1.8823049000000001</v>
      </c>
      <c r="K13" s="60">
        <v>0.3668768</v>
      </c>
      <c r="L13" s="16">
        <v>8.1714362000000005</v>
      </c>
      <c r="M13" s="37">
        <v>0.51286319999999996</v>
      </c>
      <c r="N13" s="16">
        <v>14.649975</v>
      </c>
      <c r="O13" s="37">
        <v>0.79429780000000005</v>
      </c>
      <c r="P13" s="16">
        <v>32.198863000000003</v>
      </c>
      <c r="Q13" s="37">
        <v>1.2139409999999999</v>
      </c>
      <c r="R13" s="16">
        <v>31.258989</v>
      </c>
      <c r="S13" s="37">
        <v>1.0342058999999999</v>
      </c>
      <c r="T13" s="16">
        <v>6.5897781999999996</v>
      </c>
      <c r="U13" s="60">
        <v>0.60570489999999999</v>
      </c>
      <c r="V13" s="16">
        <v>5.5360562</v>
      </c>
      <c r="W13" s="37">
        <v>0.42731530000000001</v>
      </c>
      <c r="X13" s="16">
        <v>9.6052079999999993</v>
      </c>
      <c r="Y13" s="37">
        <v>0.5771309</v>
      </c>
      <c r="Z13" s="16">
        <v>29.884170000000001</v>
      </c>
      <c r="AA13" s="37">
        <v>0.90172050000000004</v>
      </c>
      <c r="AB13" s="16">
        <v>39.302326000000001</v>
      </c>
      <c r="AC13" s="37">
        <v>0.93629459999999998</v>
      </c>
      <c r="AD13" s="16">
        <v>11.605124999999999</v>
      </c>
      <c r="AE13" s="60">
        <v>0.77471500000000004</v>
      </c>
      <c r="AF13" s="61"/>
    </row>
    <row r="14" spans="1:33">
      <c r="A14" s="89" t="s">
        <v>76</v>
      </c>
      <c r="B14" s="16">
        <v>39.970832000000001</v>
      </c>
      <c r="C14" s="37">
        <v>2.5151542999999998</v>
      </c>
      <c r="D14" s="16">
        <v>30.922329999999999</v>
      </c>
      <c r="E14" s="37">
        <v>2.3966525000000001</v>
      </c>
      <c r="F14" s="16">
        <v>14.917572</v>
      </c>
      <c r="G14" s="37">
        <v>1.3887023000000001</v>
      </c>
      <c r="H14" s="16">
        <v>3.8370217000000002</v>
      </c>
      <c r="I14" s="37">
        <v>0.72790889999999997</v>
      </c>
      <c r="J14" s="16">
        <v>0.31646049999999998</v>
      </c>
      <c r="K14" s="60">
        <v>0.1383759</v>
      </c>
      <c r="L14" s="16">
        <v>12.69769</v>
      </c>
      <c r="M14" s="37">
        <v>1.1572804000000001</v>
      </c>
      <c r="N14" s="16">
        <v>28.630544</v>
      </c>
      <c r="O14" s="37">
        <v>2.6838136000000001</v>
      </c>
      <c r="P14" s="16">
        <v>35.458174999999997</v>
      </c>
      <c r="Q14" s="37">
        <v>2.2243553999999999</v>
      </c>
      <c r="R14" s="16">
        <v>14.941922</v>
      </c>
      <c r="S14" s="37">
        <v>1.8207793000000001</v>
      </c>
      <c r="T14" s="16">
        <v>2.5010523999999998</v>
      </c>
      <c r="U14" s="60">
        <v>1.1076652</v>
      </c>
      <c r="V14" s="16">
        <v>8.9294215999999995</v>
      </c>
      <c r="W14" s="37">
        <v>1.2529347</v>
      </c>
      <c r="X14" s="16">
        <v>16.723274</v>
      </c>
      <c r="Y14" s="37">
        <v>1.7225883</v>
      </c>
      <c r="Z14" s="16">
        <v>35.414270000000002</v>
      </c>
      <c r="AA14" s="37">
        <v>2.4657336999999999</v>
      </c>
      <c r="AB14" s="16">
        <v>29.270209000000001</v>
      </c>
      <c r="AC14" s="37">
        <v>2.8415537999999998</v>
      </c>
      <c r="AD14" s="16">
        <v>5.7589134</v>
      </c>
      <c r="AE14" s="60">
        <v>1.2533160000000001</v>
      </c>
      <c r="AF14" s="61"/>
    </row>
    <row r="15" spans="1:33">
      <c r="A15" s="15" t="s">
        <v>13</v>
      </c>
      <c r="B15" s="16">
        <v>33.495989999999999</v>
      </c>
      <c r="C15" s="37">
        <v>3.4567258999999999</v>
      </c>
      <c r="D15" s="16">
        <v>18.305029999999999</v>
      </c>
      <c r="E15" s="37">
        <v>3.6425733</v>
      </c>
      <c r="F15" s="16">
        <v>19.672954000000001</v>
      </c>
      <c r="G15" s="37">
        <v>3.8058847999999998</v>
      </c>
      <c r="H15" s="16">
        <v>6.7544981999999996</v>
      </c>
      <c r="I15" s="37">
        <v>1.8915820999999999</v>
      </c>
      <c r="J15" s="16" t="s">
        <v>22</v>
      </c>
      <c r="K15" s="60" t="s">
        <v>22</v>
      </c>
      <c r="L15" s="16">
        <v>11.249857</v>
      </c>
      <c r="M15" s="37">
        <v>0.65498990000000001</v>
      </c>
      <c r="N15" s="16">
        <v>13.321149999999999</v>
      </c>
      <c r="O15" s="37">
        <v>1.0540183999999999</v>
      </c>
      <c r="P15" s="16">
        <v>31.388387000000002</v>
      </c>
      <c r="Q15" s="37">
        <v>1.4061204</v>
      </c>
      <c r="R15" s="16">
        <v>26.756091999999999</v>
      </c>
      <c r="S15" s="37">
        <v>1.3397403000000001</v>
      </c>
      <c r="T15" s="16">
        <v>5.6638671</v>
      </c>
      <c r="U15" s="60">
        <v>0.73962050000000001</v>
      </c>
      <c r="V15" s="16">
        <v>3.1995629000000001</v>
      </c>
      <c r="W15" s="37">
        <v>0.90374290000000002</v>
      </c>
      <c r="X15" s="16">
        <v>5.3920588</v>
      </c>
      <c r="Y15" s="37">
        <v>1.5481415999999999</v>
      </c>
      <c r="Z15" s="16">
        <v>25.958199</v>
      </c>
      <c r="AA15" s="37">
        <v>3.0754157000000002</v>
      </c>
      <c r="AB15" s="16">
        <v>43.135041000000001</v>
      </c>
      <c r="AC15" s="37">
        <v>3.7698977999999999</v>
      </c>
      <c r="AD15" s="16">
        <v>16.539473000000001</v>
      </c>
      <c r="AE15" s="60">
        <v>2.5304085999999999</v>
      </c>
      <c r="AF15" s="61"/>
    </row>
    <row r="16" spans="1:33">
      <c r="A16" s="15" t="s">
        <v>14</v>
      </c>
      <c r="B16" s="16">
        <v>12.380808999999999</v>
      </c>
      <c r="C16" s="37">
        <v>0.56314529999999996</v>
      </c>
      <c r="D16" s="16">
        <v>21.221831000000002</v>
      </c>
      <c r="E16" s="37">
        <v>1.0836764000000001</v>
      </c>
      <c r="F16" s="16">
        <v>33.350496999999997</v>
      </c>
      <c r="G16" s="37">
        <v>1.3102123999999999</v>
      </c>
      <c r="H16" s="16">
        <v>21.163345</v>
      </c>
      <c r="I16" s="37">
        <v>1.2026166</v>
      </c>
      <c r="J16" s="16">
        <v>1.9931532999999999</v>
      </c>
      <c r="K16" s="60">
        <v>0.45001869999999999</v>
      </c>
      <c r="L16" s="16">
        <v>6.7968772</v>
      </c>
      <c r="M16" s="37">
        <v>0.55084310000000003</v>
      </c>
      <c r="N16" s="16">
        <v>14.264512</v>
      </c>
      <c r="O16" s="37">
        <v>1.0742668</v>
      </c>
      <c r="P16" s="16">
        <v>35.714478999999997</v>
      </c>
      <c r="Q16" s="37">
        <v>1.5680586999999999</v>
      </c>
      <c r="R16" s="16">
        <v>31.345929999999999</v>
      </c>
      <c r="S16" s="37">
        <v>1.3931012</v>
      </c>
      <c r="T16" s="16">
        <v>5.1700840000000001</v>
      </c>
      <c r="U16" s="60">
        <v>0.61911819999999995</v>
      </c>
      <c r="V16" s="16">
        <v>4.6220053999999999</v>
      </c>
      <c r="W16" s="37">
        <v>0.48433579999999998</v>
      </c>
      <c r="X16" s="16">
        <v>6.6139890000000001</v>
      </c>
      <c r="Y16" s="37">
        <v>0.75637540000000003</v>
      </c>
      <c r="Z16" s="16">
        <v>29.819914000000001</v>
      </c>
      <c r="AA16" s="37">
        <v>1.340006</v>
      </c>
      <c r="AB16" s="16">
        <v>44.558022000000001</v>
      </c>
      <c r="AC16" s="37">
        <v>1.4712107999999999</v>
      </c>
      <c r="AD16" s="16">
        <v>11.829845000000001</v>
      </c>
      <c r="AE16" s="60">
        <v>1.0512336</v>
      </c>
      <c r="AF16" s="61"/>
    </row>
    <row r="17" spans="1:32">
      <c r="A17" s="15" t="s">
        <v>32</v>
      </c>
      <c r="B17" s="16">
        <v>17.077850000000002</v>
      </c>
      <c r="C17" s="37">
        <v>1.1632012</v>
      </c>
      <c r="D17" s="16">
        <v>24.910309000000002</v>
      </c>
      <c r="E17" s="37">
        <v>1.6090104999999999</v>
      </c>
      <c r="F17" s="16">
        <v>33.847498999999999</v>
      </c>
      <c r="G17" s="37">
        <v>1.7917259999999999</v>
      </c>
      <c r="H17" s="16">
        <v>14.295704000000001</v>
      </c>
      <c r="I17" s="37">
        <v>1.4745999000000001</v>
      </c>
      <c r="J17" s="16">
        <v>1.3126346</v>
      </c>
      <c r="K17" s="60">
        <v>0.62032659999999995</v>
      </c>
      <c r="L17" s="16">
        <v>7.4201589999999999</v>
      </c>
      <c r="M17" s="37">
        <v>0.70992219999999995</v>
      </c>
      <c r="N17" s="16">
        <v>10.188516999999999</v>
      </c>
      <c r="O17" s="37">
        <v>1.0617177</v>
      </c>
      <c r="P17" s="16">
        <v>35.305525000000003</v>
      </c>
      <c r="Q17" s="37">
        <v>1.5652755</v>
      </c>
      <c r="R17" s="16">
        <v>36.838085</v>
      </c>
      <c r="S17" s="37">
        <v>1.5540916</v>
      </c>
      <c r="T17" s="16">
        <v>6.6393468999999996</v>
      </c>
      <c r="U17" s="60">
        <v>0.7586908</v>
      </c>
      <c r="V17" s="16">
        <v>4.3377904000000003</v>
      </c>
      <c r="W17" s="37">
        <v>0.73422690000000002</v>
      </c>
      <c r="X17" s="16">
        <v>6.2167933</v>
      </c>
      <c r="Y17" s="37">
        <v>0.99476830000000005</v>
      </c>
      <c r="Z17" s="16">
        <v>29.206389999999999</v>
      </c>
      <c r="AA17" s="37">
        <v>2.0428758999999999</v>
      </c>
      <c r="AB17" s="16">
        <v>44.409455999999999</v>
      </c>
      <c r="AC17" s="37">
        <v>2.2916972000000002</v>
      </c>
      <c r="AD17" s="16">
        <v>13.222256</v>
      </c>
      <c r="AE17" s="60">
        <v>1.3312584999999999</v>
      </c>
      <c r="AF17" s="61"/>
    </row>
    <row r="18" spans="1:32">
      <c r="A18" s="15" t="s">
        <v>15</v>
      </c>
      <c r="B18" s="16">
        <v>29.278410000000001</v>
      </c>
      <c r="C18" s="37">
        <v>1.1382844000000001</v>
      </c>
      <c r="D18" s="16">
        <v>17.627511999999999</v>
      </c>
      <c r="E18" s="37">
        <v>1.0694318</v>
      </c>
      <c r="F18" s="16">
        <v>20.971537999999999</v>
      </c>
      <c r="G18" s="37">
        <v>1.1512867</v>
      </c>
      <c r="H18" s="16">
        <v>7.0228356999999999</v>
      </c>
      <c r="I18" s="37">
        <v>0.8276213</v>
      </c>
      <c r="J18" s="16">
        <v>0.32784809999999998</v>
      </c>
      <c r="K18" s="60">
        <v>0.1969726</v>
      </c>
      <c r="L18" s="16">
        <v>8.8810566000000009</v>
      </c>
      <c r="M18" s="37">
        <v>0.51424590000000003</v>
      </c>
      <c r="N18" s="16">
        <v>14.921061</v>
      </c>
      <c r="O18" s="37">
        <v>0.87485670000000004</v>
      </c>
      <c r="P18" s="16">
        <v>34.821792000000002</v>
      </c>
      <c r="Q18" s="37">
        <v>1.3307556</v>
      </c>
      <c r="R18" s="16">
        <v>23.775077</v>
      </c>
      <c r="S18" s="37">
        <v>1.0426963</v>
      </c>
      <c r="T18" s="16">
        <v>3.1305176000000001</v>
      </c>
      <c r="U18" s="60">
        <v>0.55000300000000002</v>
      </c>
      <c r="V18" s="16">
        <v>4.6041334999999997</v>
      </c>
      <c r="W18" s="37">
        <v>0.42030849999999997</v>
      </c>
      <c r="X18" s="16">
        <v>9.6922820000000005</v>
      </c>
      <c r="Y18" s="37">
        <v>0.68521860000000001</v>
      </c>
      <c r="Z18" s="16">
        <v>30.057912000000002</v>
      </c>
      <c r="AA18" s="37">
        <v>1.2824301</v>
      </c>
      <c r="AB18" s="16">
        <v>37.138382999999997</v>
      </c>
      <c r="AC18" s="37">
        <v>1.3057669000000001</v>
      </c>
      <c r="AD18" s="16">
        <v>9.0350678000000002</v>
      </c>
      <c r="AE18" s="60">
        <v>0.99456650000000002</v>
      </c>
      <c r="AF18" s="61"/>
    </row>
    <row r="19" spans="1:32">
      <c r="A19" s="15" t="s">
        <v>16</v>
      </c>
      <c r="B19" s="16">
        <v>14.061462000000001</v>
      </c>
      <c r="C19" s="37">
        <v>0.86289249999999995</v>
      </c>
      <c r="D19" s="16">
        <v>17.638681999999999</v>
      </c>
      <c r="E19" s="37">
        <v>1.1007731000000001</v>
      </c>
      <c r="F19" s="16">
        <v>30.276826</v>
      </c>
      <c r="G19" s="37">
        <v>1.1653732999999999</v>
      </c>
      <c r="H19" s="16">
        <v>18.270576999999999</v>
      </c>
      <c r="I19" s="37">
        <v>0.91745010000000005</v>
      </c>
      <c r="J19" s="16">
        <v>2.4396738999999998</v>
      </c>
      <c r="K19" s="60">
        <v>0.4096745</v>
      </c>
      <c r="L19" s="16">
        <v>5.1372989000000002</v>
      </c>
      <c r="M19" s="37">
        <v>0.47630020000000001</v>
      </c>
      <c r="N19" s="16">
        <v>7.4208705999999998</v>
      </c>
      <c r="O19" s="37">
        <v>0.71188300000000004</v>
      </c>
      <c r="P19" s="16">
        <v>31.631817999999999</v>
      </c>
      <c r="Q19" s="37">
        <v>1.3260814000000001</v>
      </c>
      <c r="R19" s="16">
        <v>40.859782000000003</v>
      </c>
      <c r="S19" s="37">
        <v>1.5531704</v>
      </c>
      <c r="T19" s="16">
        <v>9.1760555999999998</v>
      </c>
      <c r="U19" s="60">
        <v>0.93351899999999999</v>
      </c>
      <c r="V19" s="16">
        <v>4.1625632000000001</v>
      </c>
      <c r="W19" s="37">
        <v>0.7301339</v>
      </c>
      <c r="X19" s="16">
        <v>4.9499583999999999</v>
      </c>
      <c r="Y19" s="37">
        <v>0.88592879999999996</v>
      </c>
      <c r="Z19" s="16">
        <v>21.031248999999999</v>
      </c>
      <c r="AA19" s="37">
        <v>1.8642729</v>
      </c>
      <c r="AB19" s="16">
        <v>48.743315000000003</v>
      </c>
      <c r="AC19" s="37">
        <v>1.9598517</v>
      </c>
      <c r="AD19" s="16">
        <v>19.062103</v>
      </c>
      <c r="AE19" s="60">
        <v>1.7396647000000001</v>
      </c>
      <c r="AF19" s="61"/>
    </row>
    <row r="20" spans="1:32">
      <c r="A20" s="15" t="s">
        <v>31</v>
      </c>
      <c r="B20" s="16">
        <v>21.148845999999999</v>
      </c>
      <c r="C20" s="37">
        <v>0.89524919999999997</v>
      </c>
      <c r="D20" s="16">
        <v>23.219904</v>
      </c>
      <c r="E20" s="37">
        <v>1.1230605</v>
      </c>
      <c r="F20" s="16">
        <v>30.522755</v>
      </c>
      <c r="G20" s="37">
        <v>1.5970526</v>
      </c>
      <c r="H20" s="16">
        <v>15.527576</v>
      </c>
      <c r="I20" s="37">
        <v>1.3297353000000001</v>
      </c>
      <c r="J20" s="16">
        <v>1.4821274</v>
      </c>
      <c r="K20" s="60">
        <v>0.35255730000000002</v>
      </c>
      <c r="L20" s="16">
        <v>5.1562339000000001</v>
      </c>
      <c r="M20" s="37">
        <v>0.50887830000000001</v>
      </c>
      <c r="N20" s="16">
        <v>13.653390999999999</v>
      </c>
      <c r="O20" s="37">
        <v>1.0324218000000001</v>
      </c>
      <c r="P20" s="16">
        <v>35.827466000000001</v>
      </c>
      <c r="Q20" s="37">
        <v>1.3740897000000001</v>
      </c>
      <c r="R20" s="16">
        <v>35.853172999999998</v>
      </c>
      <c r="S20" s="37">
        <v>1.5628903000000001</v>
      </c>
      <c r="T20" s="16">
        <v>6.7266199999999996</v>
      </c>
      <c r="U20" s="60">
        <v>0.72389300000000001</v>
      </c>
      <c r="V20" s="16">
        <v>2.6441699000000001</v>
      </c>
      <c r="W20" s="37">
        <v>0.46871819999999997</v>
      </c>
      <c r="X20" s="16">
        <v>6.3250364000000001</v>
      </c>
      <c r="Y20" s="37">
        <v>0.84448069999999997</v>
      </c>
      <c r="Z20" s="16">
        <v>27.544820999999999</v>
      </c>
      <c r="AA20" s="37">
        <v>1.427432</v>
      </c>
      <c r="AB20" s="16">
        <v>48.203798999999997</v>
      </c>
      <c r="AC20" s="37">
        <v>1.7433962000000001</v>
      </c>
      <c r="AD20" s="16">
        <v>13.078878</v>
      </c>
      <c r="AE20" s="60">
        <v>1.2546108</v>
      </c>
      <c r="AF20" s="61"/>
    </row>
    <row r="21" spans="1:32">
      <c r="A21" s="15" t="s">
        <v>17</v>
      </c>
      <c r="B21" s="16" t="s">
        <v>36</v>
      </c>
      <c r="C21" s="37" t="s">
        <v>36</v>
      </c>
      <c r="D21" s="16" t="s">
        <v>36</v>
      </c>
      <c r="E21" s="37" t="s">
        <v>36</v>
      </c>
      <c r="F21" s="16" t="s">
        <v>36</v>
      </c>
      <c r="G21" s="37" t="s">
        <v>36</v>
      </c>
      <c r="H21" s="16" t="s">
        <v>36</v>
      </c>
      <c r="I21" s="37" t="s">
        <v>36</v>
      </c>
      <c r="J21" s="16" t="s">
        <v>36</v>
      </c>
      <c r="K21" s="60" t="s">
        <v>36</v>
      </c>
      <c r="L21" s="16" t="s">
        <v>36</v>
      </c>
      <c r="M21" s="37" t="s">
        <v>36</v>
      </c>
      <c r="N21" s="16" t="s">
        <v>36</v>
      </c>
      <c r="O21" s="37" t="s">
        <v>36</v>
      </c>
      <c r="P21" s="16" t="s">
        <v>36</v>
      </c>
      <c r="Q21" s="37" t="s">
        <v>36</v>
      </c>
      <c r="R21" s="16" t="s">
        <v>36</v>
      </c>
      <c r="S21" s="37" t="s">
        <v>36</v>
      </c>
      <c r="T21" s="16" t="s">
        <v>36</v>
      </c>
      <c r="U21" s="60" t="s">
        <v>36</v>
      </c>
      <c r="V21" s="16" t="s">
        <v>36</v>
      </c>
      <c r="W21" s="37" t="s">
        <v>36</v>
      </c>
      <c r="X21" s="16" t="s">
        <v>36</v>
      </c>
      <c r="Y21" s="37" t="s">
        <v>36</v>
      </c>
      <c r="Z21" s="16" t="s">
        <v>36</v>
      </c>
      <c r="AA21" s="37" t="s">
        <v>36</v>
      </c>
      <c r="AB21" s="16" t="s">
        <v>36</v>
      </c>
      <c r="AC21" s="37" t="s">
        <v>36</v>
      </c>
      <c r="AD21" s="16" t="s">
        <v>36</v>
      </c>
      <c r="AE21" s="60" t="s">
        <v>36</v>
      </c>
      <c r="AF21" s="61"/>
    </row>
    <row r="22" spans="1:32">
      <c r="A22" s="15" t="s">
        <v>18</v>
      </c>
      <c r="B22" s="16">
        <v>34.017332000000003</v>
      </c>
      <c r="C22" s="37">
        <v>2.8770654000000002</v>
      </c>
      <c r="D22" s="16">
        <v>22.077850999999999</v>
      </c>
      <c r="E22" s="37">
        <v>2.7254258</v>
      </c>
      <c r="F22" s="16">
        <v>23.574659</v>
      </c>
      <c r="G22" s="37">
        <v>2.8371531000000001</v>
      </c>
      <c r="H22" s="16">
        <v>8.9408417</v>
      </c>
      <c r="I22" s="37">
        <v>1.7314495000000001</v>
      </c>
      <c r="J22" s="16" t="s">
        <v>22</v>
      </c>
      <c r="K22" s="60" t="s">
        <v>22</v>
      </c>
      <c r="L22" s="16">
        <v>10.840198000000001</v>
      </c>
      <c r="M22" s="37">
        <v>0.82621449999999996</v>
      </c>
      <c r="N22" s="16">
        <v>15.267265</v>
      </c>
      <c r="O22" s="37">
        <v>0.95892299999999997</v>
      </c>
      <c r="P22" s="16">
        <v>33.528447</v>
      </c>
      <c r="Q22" s="37">
        <v>1.0731742</v>
      </c>
      <c r="R22" s="16">
        <v>29.200362999999999</v>
      </c>
      <c r="S22" s="37">
        <v>1.1989387</v>
      </c>
      <c r="T22" s="16">
        <v>5.2678896999999996</v>
      </c>
      <c r="U22" s="60">
        <v>0.59182979999999996</v>
      </c>
      <c r="V22" s="16">
        <v>4.5542955000000003</v>
      </c>
      <c r="W22" s="37">
        <v>0.53867679999999996</v>
      </c>
      <c r="X22" s="16">
        <v>9.0828980999999995</v>
      </c>
      <c r="Y22" s="37">
        <v>1.0721923</v>
      </c>
      <c r="Z22" s="16">
        <v>29.056070999999999</v>
      </c>
      <c r="AA22" s="37">
        <v>1.2897607</v>
      </c>
      <c r="AB22" s="16">
        <v>40.400767999999999</v>
      </c>
      <c r="AC22" s="37">
        <v>1.4390905000000001</v>
      </c>
      <c r="AD22" s="16">
        <v>12.770219000000001</v>
      </c>
      <c r="AE22" s="60">
        <v>1.2060138</v>
      </c>
      <c r="AF22" s="61"/>
    </row>
    <row r="23" spans="1:32">
      <c r="A23" s="89" t="s">
        <v>77</v>
      </c>
      <c r="B23" s="16">
        <v>27.878722</v>
      </c>
      <c r="C23" s="37">
        <v>1.0434488</v>
      </c>
      <c r="D23" s="16">
        <v>22.251968999999999</v>
      </c>
      <c r="E23" s="37">
        <v>1.2154935</v>
      </c>
      <c r="F23" s="16">
        <v>20.770785</v>
      </c>
      <c r="G23" s="37">
        <v>1.0048805000000001</v>
      </c>
      <c r="H23" s="16">
        <v>7.1991866</v>
      </c>
      <c r="I23" s="37">
        <v>0.75444920000000004</v>
      </c>
      <c r="J23" s="16">
        <v>1.3114477</v>
      </c>
      <c r="K23" s="60">
        <v>0.34539180000000003</v>
      </c>
      <c r="L23" s="16">
        <v>9.2513623000000003</v>
      </c>
      <c r="M23" s="37">
        <v>0.99262360000000005</v>
      </c>
      <c r="N23" s="16">
        <v>24.034433</v>
      </c>
      <c r="O23" s="37">
        <v>1.7983969</v>
      </c>
      <c r="P23" s="16">
        <v>35.756985999999998</v>
      </c>
      <c r="Q23" s="37">
        <v>2.3146870000000002</v>
      </c>
      <c r="R23" s="16">
        <v>16.650998999999999</v>
      </c>
      <c r="S23" s="37">
        <v>1.6935469999999999</v>
      </c>
      <c r="T23" s="16">
        <v>2.9970473000000002</v>
      </c>
      <c r="U23" s="60">
        <v>0.8027147</v>
      </c>
      <c r="V23" s="16">
        <v>4.2256527000000004</v>
      </c>
      <c r="W23" s="37">
        <v>0.92998709999999996</v>
      </c>
      <c r="X23" s="16">
        <v>21.930620000000001</v>
      </c>
      <c r="Y23" s="37">
        <v>2.0120980999999998</v>
      </c>
      <c r="Z23" s="16">
        <v>31.354302000000001</v>
      </c>
      <c r="AA23" s="37">
        <v>3.2204095000000001</v>
      </c>
      <c r="AB23" s="16">
        <v>24.164301999999999</v>
      </c>
      <c r="AC23" s="37">
        <v>3.4202556</v>
      </c>
      <c r="AD23" s="16">
        <v>7.6771861000000001</v>
      </c>
      <c r="AE23" s="60">
        <v>1.8522468000000001</v>
      </c>
      <c r="AF23" s="61"/>
    </row>
    <row r="24" spans="1:32">
      <c r="A24" s="15" t="s">
        <v>19</v>
      </c>
      <c r="B24" s="16">
        <v>21.465682000000001</v>
      </c>
      <c r="C24" s="37">
        <v>0.79145049999999995</v>
      </c>
      <c r="D24" s="16">
        <v>15.65607</v>
      </c>
      <c r="E24" s="37">
        <v>1.0769952</v>
      </c>
      <c r="F24" s="16">
        <v>25.437764999999999</v>
      </c>
      <c r="G24" s="37">
        <v>1.1423951999999999</v>
      </c>
      <c r="H24" s="16">
        <v>12.242661999999999</v>
      </c>
      <c r="I24" s="37">
        <v>0.84096009999999999</v>
      </c>
      <c r="J24" s="16">
        <v>1.0790736999999999</v>
      </c>
      <c r="K24" s="60">
        <v>0.29007430000000001</v>
      </c>
      <c r="L24" s="16">
        <v>7.8442072999999999</v>
      </c>
      <c r="M24" s="37">
        <v>0.86328470000000002</v>
      </c>
      <c r="N24" s="16">
        <v>12.034322</v>
      </c>
      <c r="O24" s="37">
        <v>1.0447162999999999</v>
      </c>
      <c r="P24" s="16">
        <v>36.076081000000002</v>
      </c>
      <c r="Q24" s="37">
        <v>1.6961984999999999</v>
      </c>
      <c r="R24" s="16">
        <v>28.087772000000001</v>
      </c>
      <c r="S24" s="37">
        <v>1.7909653000000001</v>
      </c>
      <c r="T24" s="16">
        <v>3.6973864999999999</v>
      </c>
      <c r="U24" s="60">
        <v>0.6159287</v>
      </c>
      <c r="V24" s="16">
        <v>5.3384001000000003</v>
      </c>
      <c r="W24" s="37">
        <v>0.96853549999999999</v>
      </c>
      <c r="X24" s="16">
        <v>5.6626890000000003</v>
      </c>
      <c r="Y24" s="37">
        <v>1.0368812000000001</v>
      </c>
      <c r="Z24" s="16">
        <v>32.311295999999999</v>
      </c>
      <c r="AA24" s="37">
        <v>1.7799121</v>
      </c>
      <c r="AB24" s="16">
        <v>40.186759000000002</v>
      </c>
      <c r="AC24" s="37">
        <v>1.5778711000000001</v>
      </c>
      <c r="AD24" s="16">
        <v>7.5998747</v>
      </c>
      <c r="AE24" s="60">
        <v>1.0751364000000001</v>
      </c>
      <c r="AF24" s="61"/>
    </row>
    <row r="25" spans="1:32">
      <c r="A25" s="89" t="s">
        <v>78</v>
      </c>
      <c r="B25" s="16">
        <v>30.674538999999999</v>
      </c>
      <c r="C25" s="37">
        <v>1.1160699999999999</v>
      </c>
      <c r="D25" s="16">
        <v>22.397071</v>
      </c>
      <c r="E25" s="37">
        <v>1.2738050000000001</v>
      </c>
      <c r="F25" s="16">
        <v>18.447780000000002</v>
      </c>
      <c r="G25" s="37">
        <v>1.2538471</v>
      </c>
      <c r="H25" s="16">
        <v>8.0359839999999991</v>
      </c>
      <c r="I25" s="37">
        <v>0.85899610000000004</v>
      </c>
      <c r="J25" s="16">
        <v>1.1325235</v>
      </c>
      <c r="K25" s="60">
        <v>0.39116519999999999</v>
      </c>
      <c r="L25" s="16">
        <v>9.5491413999999999</v>
      </c>
      <c r="M25" s="37">
        <v>0.89884120000000001</v>
      </c>
      <c r="N25" s="16">
        <v>20.902744999999999</v>
      </c>
      <c r="O25" s="37">
        <v>1.5920681000000001</v>
      </c>
      <c r="P25" s="16">
        <v>29.187214999999998</v>
      </c>
      <c r="Q25" s="37">
        <v>1.6435725999999999</v>
      </c>
      <c r="R25" s="16">
        <v>22.288212000000001</v>
      </c>
      <c r="S25" s="37">
        <v>1.4632867000000001</v>
      </c>
      <c r="T25" s="16">
        <v>5.4340207999999999</v>
      </c>
      <c r="U25" s="60">
        <v>0.83687270000000002</v>
      </c>
      <c r="V25" s="16">
        <v>4.9629216999999999</v>
      </c>
      <c r="W25" s="37">
        <v>0.4729333</v>
      </c>
      <c r="X25" s="16">
        <v>13.252985000000001</v>
      </c>
      <c r="Y25" s="37">
        <v>0.87903690000000001</v>
      </c>
      <c r="Z25" s="16">
        <v>28.094639999999998</v>
      </c>
      <c r="AA25" s="37">
        <v>1.1940491</v>
      </c>
      <c r="AB25" s="16">
        <v>31.767543</v>
      </c>
      <c r="AC25" s="37">
        <v>1.1962169</v>
      </c>
      <c r="AD25" s="16">
        <v>12.329655000000001</v>
      </c>
      <c r="AE25" s="60">
        <v>0.94907560000000002</v>
      </c>
      <c r="AF25" s="61"/>
    </row>
    <row r="26" spans="1:32">
      <c r="A26" s="15" t="s">
        <v>20</v>
      </c>
      <c r="B26" s="16" t="s">
        <v>36</v>
      </c>
      <c r="C26" s="37" t="s">
        <v>36</v>
      </c>
      <c r="D26" s="16" t="s">
        <v>36</v>
      </c>
      <c r="E26" s="37" t="s">
        <v>36</v>
      </c>
      <c r="F26" s="16" t="s">
        <v>36</v>
      </c>
      <c r="G26" s="37" t="s">
        <v>36</v>
      </c>
      <c r="H26" s="16" t="s">
        <v>36</v>
      </c>
      <c r="I26" s="37" t="s">
        <v>36</v>
      </c>
      <c r="J26" s="16" t="s">
        <v>36</v>
      </c>
      <c r="K26" s="60" t="s">
        <v>36</v>
      </c>
      <c r="L26" s="16" t="s">
        <v>36</v>
      </c>
      <c r="M26" s="37" t="s">
        <v>36</v>
      </c>
      <c r="N26" s="16" t="s">
        <v>36</v>
      </c>
      <c r="O26" s="37" t="s">
        <v>36</v>
      </c>
      <c r="P26" s="16" t="s">
        <v>36</v>
      </c>
      <c r="Q26" s="37" t="s">
        <v>36</v>
      </c>
      <c r="R26" s="16" t="s">
        <v>36</v>
      </c>
      <c r="S26" s="37" t="s">
        <v>36</v>
      </c>
      <c r="T26" s="16" t="s">
        <v>36</v>
      </c>
      <c r="U26" s="60" t="s">
        <v>36</v>
      </c>
      <c r="V26" s="16" t="s">
        <v>36</v>
      </c>
      <c r="W26" s="37" t="s">
        <v>36</v>
      </c>
      <c r="X26" s="16" t="s">
        <v>36</v>
      </c>
      <c r="Y26" s="37" t="s">
        <v>36</v>
      </c>
      <c r="Z26" s="16" t="s">
        <v>36</v>
      </c>
      <c r="AA26" s="37" t="s">
        <v>36</v>
      </c>
      <c r="AB26" s="16" t="s">
        <v>36</v>
      </c>
      <c r="AC26" s="37" t="s">
        <v>36</v>
      </c>
      <c r="AD26" s="16" t="s">
        <v>36</v>
      </c>
      <c r="AE26" s="60" t="s">
        <v>36</v>
      </c>
      <c r="AF26" s="61"/>
    </row>
    <row r="27" spans="1:32">
      <c r="A27" s="15" t="s">
        <v>21</v>
      </c>
      <c r="B27" s="16">
        <v>35.049500000000002</v>
      </c>
      <c r="C27" s="37">
        <v>1.5210764999999999</v>
      </c>
      <c r="D27" s="16">
        <v>11.71805</v>
      </c>
      <c r="E27" s="37">
        <v>1.2390994</v>
      </c>
      <c r="F27" s="16">
        <v>16.541024</v>
      </c>
      <c r="G27" s="37">
        <v>1.4302861</v>
      </c>
      <c r="H27" s="16">
        <v>14.908955000000001</v>
      </c>
      <c r="I27" s="37">
        <v>1.2807842</v>
      </c>
      <c r="J27" s="16">
        <v>2.8236078</v>
      </c>
      <c r="K27" s="60">
        <v>0.64122570000000001</v>
      </c>
      <c r="L27" s="16">
        <v>19.020336</v>
      </c>
      <c r="M27" s="37">
        <v>1.0221530000000001</v>
      </c>
      <c r="N27" s="16">
        <v>7.7300848999999996</v>
      </c>
      <c r="O27" s="37">
        <v>0.8853183</v>
      </c>
      <c r="P27" s="16">
        <v>23.226448999999999</v>
      </c>
      <c r="Q27" s="37">
        <v>1.1783197999999999</v>
      </c>
      <c r="R27" s="16">
        <v>26.305678</v>
      </c>
      <c r="S27" s="37">
        <v>1.1435109999999999</v>
      </c>
      <c r="T27" s="16">
        <v>6.5766216000000002</v>
      </c>
      <c r="U27" s="60">
        <v>0.69976530000000003</v>
      </c>
      <c r="V27" s="16">
        <v>11.382009999999999</v>
      </c>
      <c r="W27" s="37">
        <v>0.9140722</v>
      </c>
      <c r="X27" s="16">
        <v>4.4583320999999998</v>
      </c>
      <c r="Y27" s="37">
        <v>0.73426610000000003</v>
      </c>
      <c r="Z27" s="16">
        <v>19.032803000000001</v>
      </c>
      <c r="AA27" s="37">
        <v>1.3940262999999999</v>
      </c>
      <c r="AB27" s="16">
        <v>37.400706</v>
      </c>
      <c r="AC27" s="37">
        <v>1.3966394</v>
      </c>
      <c r="AD27" s="16">
        <v>14.885543</v>
      </c>
      <c r="AE27" s="60">
        <v>1.0241604</v>
      </c>
      <c r="AF27" s="61"/>
    </row>
    <row r="28" spans="1:32">
      <c r="A28" s="15" t="s">
        <v>23</v>
      </c>
      <c r="B28" s="16">
        <v>37.371735000000001</v>
      </c>
      <c r="C28" s="37">
        <v>0.85636869999999998</v>
      </c>
      <c r="D28" s="16">
        <v>12.262549</v>
      </c>
      <c r="E28" s="37">
        <v>0.73831690000000005</v>
      </c>
      <c r="F28" s="16">
        <v>26.515923999999998</v>
      </c>
      <c r="G28" s="37">
        <v>1.0135358999999999</v>
      </c>
      <c r="H28" s="16">
        <v>14.783690999999999</v>
      </c>
      <c r="I28" s="37">
        <v>0.81427609999999995</v>
      </c>
      <c r="J28" s="16">
        <v>1.2211478</v>
      </c>
      <c r="K28" s="60">
        <v>0.25008619999999998</v>
      </c>
      <c r="L28" s="16">
        <v>13.137859000000001</v>
      </c>
      <c r="M28" s="37">
        <v>0.81015910000000002</v>
      </c>
      <c r="N28" s="16">
        <v>8.0852109999999993</v>
      </c>
      <c r="O28" s="37">
        <v>0.80879809999999996</v>
      </c>
      <c r="P28" s="16">
        <v>34.665277000000003</v>
      </c>
      <c r="Q28" s="37">
        <v>1.5103873999999999</v>
      </c>
      <c r="R28" s="16">
        <v>36.884805999999998</v>
      </c>
      <c r="S28" s="37">
        <v>1.6216729000000001</v>
      </c>
      <c r="T28" s="16">
        <v>4.3481546</v>
      </c>
      <c r="U28" s="60">
        <v>0.61613969999999996</v>
      </c>
      <c r="V28" s="16">
        <v>6.8303618000000004</v>
      </c>
      <c r="W28" s="37">
        <v>0.83025729999999998</v>
      </c>
      <c r="X28" s="16">
        <v>5.2999555000000003</v>
      </c>
      <c r="Y28" s="37">
        <v>0.82377880000000003</v>
      </c>
      <c r="Z28" s="16">
        <v>31.142440000000001</v>
      </c>
      <c r="AA28" s="37">
        <v>1.8272837</v>
      </c>
      <c r="AB28" s="16">
        <v>45.268175999999997</v>
      </c>
      <c r="AC28" s="37">
        <v>1.6698394000000001</v>
      </c>
      <c r="AD28" s="16">
        <v>9.0249986</v>
      </c>
      <c r="AE28" s="60">
        <v>1.0838175000000001</v>
      </c>
      <c r="AF28" s="61"/>
    </row>
    <row r="29" spans="1:32">
      <c r="A29" s="15" t="s">
        <v>24</v>
      </c>
      <c r="B29" s="16">
        <v>10.041579</v>
      </c>
      <c r="C29" s="37">
        <v>0.62770079999999995</v>
      </c>
      <c r="D29" s="16">
        <v>17.762574000000001</v>
      </c>
      <c r="E29" s="37">
        <v>1.0065649999999999</v>
      </c>
      <c r="F29" s="16">
        <v>36.451113999999997</v>
      </c>
      <c r="G29" s="37">
        <v>1.1357025999999999</v>
      </c>
      <c r="H29" s="16">
        <v>26.129818</v>
      </c>
      <c r="I29" s="37">
        <v>1.1788311</v>
      </c>
      <c r="J29" s="16">
        <v>3.3783398999999998</v>
      </c>
      <c r="K29" s="60">
        <v>0.59427540000000001</v>
      </c>
      <c r="L29" s="16">
        <v>3.3123724999999999</v>
      </c>
      <c r="M29" s="37">
        <v>0.5255843</v>
      </c>
      <c r="N29" s="16">
        <v>9.6543404000000006</v>
      </c>
      <c r="O29" s="37">
        <v>1.1130548</v>
      </c>
      <c r="P29" s="16">
        <v>34.051338000000001</v>
      </c>
      <c r="Q29" s="37">
        <v>1.4846558000000001</v>
      </c>
      <c r="R29" s="16">
        <v>41.045183000000002</v>
      </c>
      <c r="S29" s="37">
        <v>1.5613596999999999</v>
      </c>
      <c r="T29" s="16">
        <v>8.4891468999999997</v>
      </c>
      <c r="U29" s="60">
        <v>0.98943749999999997</v>
      </c>
      <c r="V29" s="16">
        <v>2.7421557000000001</v>
      </c>
      <c r="W29" s="37">
        <v>0.49710949999999998</v>
      </c>
      <c r="X29" s="16">
        <v>4.7676581000000002</v>
      </c>
      <c r="Y29" s="37">
        <v>0.89194680000000004</v>
      </c>
      <c r="Z29" s="16">
        <v>26.916248</v>
      </c>
      <c r="AA29" s="37">
        <v>1.5673775999999999</v>
      </c>
      <c r="AB29" s="16">
        <v>48.520921000000001</v>
      </c>
      <c r="AC29" s="37">
        <v>1.6569708999999999</v>
      </c>
      <c r="AD29" s="16">
        <v>14.9808</v>
      </c>
      <c r="AE29" s="60">
        <v>1.3646780000000001</v>
      </c>
      <c r="AF29" s="61"/>
    </row>
    <row r="30" spans="1:32">
      <c r="A30" s="89" t="s">
        <v>79</v>
      </c>
      <c r="B30" s="16">
        <v>7.3738986000000004</v>
      </c>
      <c r="C30" s="37">
        <v>0.61684819999999996</v>
      </c>
      <c r="D30" s="16">
        <v>20.773434000000002</v>
      </c>
      <c r="E30" s="37">
        <v>1.2647727</v>
      </c>
      <c r="F30" s="16">
        <v>34.915883000000001</v>
      </c>
      <c r="G30" s="37">
        <v>1.5155763</v>
      </c>
      <c r="H30" s="16">
        <v>26.673532000000002</v>
      </c>
      <c r="I30" s="37">
        <v>1.5560746000000001</v>
      </c>
      <c r="J30" s="16">
        <v>4.8789439000000003</v>
      </c>
      <c r="K30" s="60">
        <v>0.66616770000000003</v>
      </c>
      <c r="L30" s="16">
        <v>3.2259327999999998</v>
      </c>
      <c r="M30" s="37">
        <v>0.54339360000000003</v>
      </c>
      <c r="N30" s="16">
        <v>13.434748000000001</v>
      </c>
      <c r="O30" s="37">
        <v>1.4838575000000001</v>
      </c>
      <c r="P30" s="16">
        <v>32.265016000000003</v>
      </c>
      <c r="Q30" s="37">
        <v>1.7462656000000001</v>
      </c>
      <c r="R30" s="16">
        <v>37.378191000000001</v>
      </c>
      <c r="S30" s="37">
        <v>1.8418606</v>
      </c>
      <c r="T30" s="16">
        <v>10.984287</v>
      </c>
      <c r="U30" s="60">
        <v>1.2742781000000001</v>
      </c>
      <c r="V30" s="16">
        <v>2.6997425000000002</v>
      </c>
      <c r="W30" s="37">
        <v>0.3771485</v>
      </c>
      <c r="X30" s="16">
        <v>8.3641292000000007</v>
      </c>
      <c r="Y30" s="37">
        <v>0.89026249999999996</v>
      </c>
      <c r="Z30" s="16">
        <v>26.975353999999999</v>
      </c>
      <c r="AA30" s="37">
        <v>1.1865199</v>
      </c>
      <c r="AB30" s="16">
        <v>43.203888999999997</v>
      </c>
      <c r="AC30" s="37">
        <v>1.5098502</v>
      </c>
      <c r="AD30" s="16">
        <v>17.030474999999999</v>
      </c>
      <c r="AE30" s="60">
        <v>1.3262905</v>
      </c>
      <c r="AF30" s="61"/>
    </row>
    <row r="31" spans="1:32">
      <c r="A31" s="15" t="s">
        <v>33</v>
      </c>
      <c r="B31" s="16">
        <v>28.957284999999999</v>
      </c>
      <c r="C31" s="37">
        <v>1.3133218</v>
      </c>
      <c r="D31" s="16">
        <v>23.560941</v>
      </c>
      <c r="E31" s="37">
        <v>2.1137058</v>
      </c>
      <c r="F31" s="16">
        <v>31.341486</v>
      </c>
      <c r="G31" s="37">
        <v>2.1330618000000001</v>
      </c>
      <c r="H31" s="16">
        <v>11.457469</v>
      </c>
      <c r="I31" s="37">
        <v>1.1617369</v>
      </c>
      <c r="J31" s="16">
        <v>0.92674219999999996</v>
      </c>
      <c r="K31" s="60">
        <v>0.47287689999999999</v>
      </c>
      <c r="L31" s="16">
        <v>9.0187293000000004</v>
      </c>
      <c r="M31" s="37">
        <v>0.90792099999999998</v>
      </c>
      <c r="N31" s="16">
        <v>14.754868999999999</v>
      </c>
      <c r="O31" s="37">
        <v>1.9810245</v>
      </c>
      <c r="P31" s="16">
        <v>38.322114999999997</v>
      </c>
      <c r="Q31" s="37">
        <v>1.8186861000000001</v>
      </c>
      <c r="R31" s="16">
        <v>31.571750999999999</v>
      </c>
      <c r="S31" s="37">
        <v>2.0151492000000002</v>
      </c>
      <c r="T31" s="16">
        <v>4.6993492000000003</v>
      </c>
      <c r="U31" s="60">
        <v>0.85750780000000004</v>
      </c>
      <c r="V31" s="16">
        <v>3.7093397000000001</v>
      </c>
      <c r="W31" s="37">
        <v>0.87542549999999997</v>
      </c>
      <c r="X31" s="16">
        <v>4.9444416999999996</v>
      </c>
      <c r="Y31" s="37">
        <v>1.6267632999999999</v>
      </c>
      <c r="Z31" s="16">
        <v>33.662303000000001</v>
      </c>
      <c r="AA31" s="37">
        <v>3.3024505</v>
      </c>
      <c r="AB31" s="16">
        <v>47.447418999999996</v>
      </c>
      <c r="AC31" s="37">
        <v>3.5602599000000001</v>
      </c>
      <c r="AD31" s="16">
        <v>9.5882506999999997</v>
      </c>
      <c r="AE31" s="60">
        <v>2.2019802999999998</v>
      </c>
      <c r="AF31" s="61"/>
    </row>
    <row r="32" spans="1:32">
      <c r="A32" s="15" t="s">
        <v>25</v>
      </c>
      <c r="B32" s="16">
        <v>11.831545</v>
      </c>
      <c r="C32" s="37">
        <v>0.86958469999999999</v>
      </c>
      <c r="D32" s="16">
        <v>20.298722999999999</v>
      </c>
      <c r="E32" s="37">
        <v>1.2858939</v>
      </c>
      <c r="F32" s="16">
        <v>33.799993000000001</v>
      </c>
      <c r="G32" s="37">
        <v>1.6079279</v>
      </c>
      <c r="H32" s="16">
        <v>18.384129000000001</v>
      </c>
      <c r="I32" s="37">
        <v>1.1852521</v>
      </c>
      <c r="J32" s="16">
        <v>1.5486731</v>
      </c>
      <c r="K32" s="60">
        <v>0.4980116</v>
      </c>
      <c r="L32" s="16">
        <v>5.8964347000000004</v>
      </c>
      <c r="M32" s="37">
        <v>0.5381494</v>
      </c>
      <c r="N32" s="16">
        <v>10.686559000000001</v>
      </c>
      <c r="O32" s="37">
        <v>0.97858560000000006</v>
      </c>
      <c r="P32" s="16">
        <v>36.126317</v>
      </c>
      <c r="Q32" s="37">
        <v>1.3252035</v>
      </c>
      <c r="R32" s="16">
        <v>36.503203999999997</v>
      </c>
      <c r="S32" s="37">
        <v>1.4247866</v>
      </c>
      <c r="T32" s="16">
        <v>5.3816880999999999</v>
      </c>
      <c r="U32" s="60">
        <v>0.56511339999999999</v>
      </c>
      <c r="V32" s="16">
        <v>4.2072428999999998</v>
      </c>
      <c r="W32" s="37">
        <v>0.52652889999999997</v>
      </c>
      <c r="X32" s="16">
        <v>5.9673946999999998</v>
      </c>
      <c r="Y32" s="37">
        <v>0.79384500000000002</v>
      </c>
      <c r="Z32" s="16">
        <v>27.806000000000001</v>
      </c>
      <c r="AA32" s="37">
        <v>1.3189957000000001</v>
      </c>
      <c r="AB32" s="16">
        <v>48.871437999999998</v>
      </c>
      <c r="AC32" s="37">
        <v>1.6117509999999999</v>
      </c>
      <c r="AD32" s="16">
        <v>10.759767999999999</v>
      </c>
      <c r="AE32" s="60">
        <v>0.91923759999999999</v>
      </c>
      <c r="AF32" s="61"/>
    </row>
    <row r="33" spans="1:32">
      <c r="A33" s="15" t="s">
        <v>26</v>
      </c>
      <c r="B33" s="16">
        <v>53.757699000000002</v>
      </c>
      <c r="C33" s="37">
        <v>1.2730857</v>
      </c>
      <c r="D33" s="16">
        <v>8.5304749999999991</v>
      </c>
      <c r="E33" s="37">
        <v>1.0178973</v>
      </c>
      <c r="F33" s="16">
        <v>7.0669108999999999</v>
      </c>
      <c r="G33" s="37">
        <v>0.94594319999999998</v>
      </c>
      <c r="H33" s="16">
        <v>3.5912147000000001</v>
      </c>
      <c r="I33" s="37">
        <v>0.69525289999999995</v>
      </c>
      <c r="J33" s="16">
        <v>0.26698719999999998</v>
      </c>
      <c r="K33" s="60">
        <v>0.21354229999999999</v>
      </c>
      <c r="L33" s="16">
        <v>16.894269000000001</v>
      </c>
      <c r="M33" s="37">
        <v>0.72211749999999997</v>
      </c>
      <c r="N33" s="16">
        <v>14.530335000000001</v>
      </c>
      <c r="O33" s="37">
        <v>0.8156736</v>
      </c>
      <c r="P33" s="16">
        <v>23.403352000000002</v>
      </c>
      <c r="Q33" s="37">
        <v>0.97807569999999999</v>
      </c>
      <c r="R33" s="16">
        <v>17.149156000000001</v>
      </c>
      <c r="S33" s="37">
        <v>0.90156599999999998</v>
      </c>
      <c r="T33" s="16">
        <v>3.5831259000000002</v>
      </c>
      <c r="U33" s="60">
        <v>0.41404340000000001</v>
      </c>
      <c r="V33" s="16">
        <v>5.3512496000000001</v>
      </c>
      <c r="W33" s="37">
        <v>1.0109089</v>
      </c>
      <c r="X33" s="16">
        <v>9.2647818999999991</v>
      </c>
      <c r="Y33" s="37">
        <v>1.5475213000000001</v>
      </c>
      <c r="Z33" s="16">
        <v>25.446619999999999</v>
      </c>
      <c r="AA33" s="37">
        <v>2.5133570999999999</v>
      </c>
      <c r="AB33" s="16">
        <v>32.547860999999997</v>
      </c>
      <c r="AC33" s="37">
        <v>2.3107921999999999</v>
      </c>
      <c r="AD33" s="16">
        <v>12.686961999999999</v>
      </c>
      <c r="AE33" s="60">
        <v>1.5008767000000001</v>
      </c>
      <c r="AF33" s="61"/>
    </row>
    <row r="34" spans="1:32">
      <c r="A34" s="15" t="s">
        <v>27</v>
      </c>
      <c r="B34" s="16">
        <v>54.116444000000001</v>
      </c>
      <c r="C34" s="37">
        <v>1.3850032999999999</v>
      </c>
      <c r="D34" s="16">
        <v>8.5615819000000002</v>
      </c>
      <c r="E34" s="37">
        <v>0.91278669999999995</v>
      </c>
      <c r="F34" s="16">
        <v>16.050227</v>
      </c>
      <c r="G34" s="37">
        <v>1.1317976999999999</v>
      </c>
      <c r="H34" s="16">
        <v>7.0203842999999999</v>
      </c>
      <c r="I34" s="37">
        <v>0.70611820000000003</v>
      </c>
      <c r="J34" s="16">
        <v>0.63967980000000002</v>
      </c>
      <c r="K34" s="60">
        <v>0.25910670000000002</v>
      </c>
      <c r="L34" s="16">
        <v>14.295218</v>
      </c>
      <c r="M34" s="37">
        <v>0.61645459999999996</v>
      </c>
      <c r="N34" s="16">
        <v>9.9312179999999994</v>
      </c>
      <c r="O34" s="37">
        <v>0.72919080000000003</v>
      </c>
      <c r="P34" s="16">
        <v>34.305726</v>
      </c>
      <c r="Q34" s="37">
        <v>1.1868775</v>
      </c>
      <c r="R34" s="16">
        <v>26.179458</v>
      </c>
      <c r="S34" s="37">
        <v>1.0210318</v>
      </c>
      <c r="T34" s="16">
        <v>2.9761920000000002</v>
      </c>
      <c r="U34" s="60">
        <v>0.41441879999999998</v>
      </c>
      <c r="V34" s="16">
        <v>3.1164641999999998</v>
      </c>
      <c r="W34" s="37">
        <v>0.61096159999999999</v>
      </c>
      <c r="X34" s="16">
        <v>5.0210675</v>
      </c>
      <c r="Y34" s="37">
        <v>1.2029444</v>
      </c>
      <c r="Z34" s="16">
        <v>32.775421999999999</v>
      </c>
      <c r="AA34" s="37">
        <v>2.4520186000000002</v>
      </c>
      <c r="AB34" s="16">
        <v>43.109368000000003</v>
      </c>
      <c r="AC34" s="37">
        <v>2.6303173000000002</v>
      </c>
      <c r="AD34" s="16">
        <v>7.5129444000000003</v>
      </c>
      <c r="AE34" s="60">
        <v>1.6358957000000001</v>
      </c>
      <c r="AF34" s="61"/>
    </row>
    <row r="35" spans="1:32">
      <c r="A35" s="89" t="s">
        <v>80</v>
      </c>
      <c r="B35" s="16">
        <v>36.337449999999997</v>
      </c>
      <c r="C35" s="37">
        <v>1.2819611</v>
      </c>
      <c r="D35" s="16">
        <v>26.717134000000001</v>
      </c>
      <c r="E35" s="37">
        <v>1.3919600000000001</v>
      </c>
      <c r="F35" s="16">
        <v>18.851828999999999</v>
      </c>
      <c r="G35" s="37">
        <v>1.4254137</v>
      </c>
      <c r="H35" s="16">
        <v>6.8680497999999996</v>
      </c>
      <c r="I35" s="37">
        <v>0.68124019999999996</v>
      </c>
      <c r="J35" s="16">
        <v>0.68780289999999999</v>
      </c>
      <c r="K35" s="60">
        <v>0.24877189999999999</v>
      </c>
      <c r="L35" s="16">
        <v>10.430289</v>
      </c>
      <c r="M35" s="37">
        <v>0.56180649999999999</v>
      </c>
      <c r="N35" s="16">
        <v>22.453551000000001</v>
      </c>
      <c r="O35" s="37">
        <v>1.0110220999999999</v>
      </c>
      <c r="P35" s="16">
        <v>33.768312000000002</v>
      </c>
      <c r="Q35" s="37">
        <v>1.4021893999999999</v>
      </c>
      <c r="R35" s="16">
        <v>24.561109999999999</v>
      </c>
      <c r="S35" s="37">
        <v>1.1854791</v>
      </c>
      <c r="T35" s="16">
        <v>3.1921903999999999</v>
      </c>
      <c r="U35" s="60">
        <v>0.50429849999999998</v>
      </c>
      <c r="V35" s="16">
        <v>3.5799365999999999</v>
      </c>
      <c r="W35" s="37">
        <v>0.60341350000000005</v>
      </c>
      <c r="X35" s="16">
        <v>9.7402741000000006</v>
      </c>
      <c r="Y35" s="37">
        <v>1.3759878999999999</v>
      </c>
      <c r="Z35" s="16">
        <v>30.576212000000002</v>
      </c>
      <c r="AA35" s="37">
        <v>2.4158493000000001</v>
      </c>
      <c r="AB35" s="16">
        <v>43.232568999999998</v>
      </c>
      <c r="AC35" s="37">
        <v>2.0441142999999999</v>
      </c>
      <c r="AD35" s="16">
        <v>10.905108999999999</v>
      </c>
      <c r="AE35" s="60">
        <v>1.6170948999999999</v>
      </c>
      <c r="AF35" s="61"/>
    </row>
    <row r="36" spans="1:32">
      <c r="A36" s="15" t="s">
        <v>28</v>
      </c>
      <c r="B36" s="16" t="s">
        <v>36</v>
      </c>
      <c r="C36" s="37" t="s">
        <v>36</v>
      </c>
      <c r="D36" s="16" t="s">
        <v>36</v>
      </c>
      <c r="E36" s="37" t="s">
        <v>36</v>
      </c>
      <c r="F36" s="16" t="s">
        <v>36</v>
      </c>
      <c r="G36" s="37" t="s">
        <v>36</v>
      </c>
      <c r="H36" s="16" t="s">
        <v>36</v>
      </c>
      <c r="I36" s="37" t="s">
        <v>36</v>
      </c>
      <c r="J36" s="16" t="s">
        <v>36</v>
      </c>
      <c r="K36" s="60" t="s">
        <v>36</v>
      </c>
      <c r="L36" s="16" t="s">
        <v>36</v>
      </c>
      <c r="M36" s="37" t="s">
        <v>36</v>
      </c>
      <c r="N36" s="16" t="s">
        <v>36</v>
      </c>
      <c r="O36" s="37" t="s">
        <v>36</v>
      </c>
      <c r="P36" s="16" t="s">
        <v>36</v>
      </c>
      <c r="Q36" s="37" t="s">
        <v>36</v>
      </c>
      <c r="R36" s="16" t="s">
        <v>36</v>
      </c>
      <c r="S36" s="37" t="s">
        <v>36</v>
      </c>
      <c r="T36" s="16" t="s">
        <v>36</v>
      </c>
      <c r="U36" s="60" t="s">
        <v>36</v>
      </c>
      <c r="V36" s="16" t="s">
        <v>36</v>
      </c>
      <c r="W36" s="37" t="s">
        <v>36</v>
      </c>
      <c r="X36" s="16" t="s">
        <v>36</v>
      </c>
      <c r="Y36" s="37" t="s">
        <v>36</v>
      </c>
      <c r="Z36" s="16" t="s">
        <v>36</v>
      </c>
      <c r="AA36" s="37" t="s">
        <v>36</v>
      </c>
      <c r="AB36" s="16" t="s">
        <v>36</v>
      </c>
      <c r="AC36" s="37" t="s">
        <v>36</v>
      </c>
      <c r="AD36" s="16" t="s">
        <v>36</v>
      </c>
      <c r="AE36" s="60" t="s">
        <v>36</v>
      </c>
      <c r="AF36" s="61"/>
    </row>
    <row r="37" spans="1:32">
      <c r="A37" s="15" t="s">
        <v>29</v>
      </c>
      <c r="B37" s="16">
        <v>8.7428975999999992</v>
      </c>
      <c r="C37" s="37">
        <v>0.6885791</v>
      </c>
      <c r="D37" s="16">
        <v>22.007926000000001</v>
      </c>
      <c r="E37" s="37">
        <v>1.1683509999999999</v>
      </c>
      <c r="F37" s="16">
        <v>34.939587000000003</v>
      </c>
      <c r="G37" s="37">
        <v>1.2466172</v>
      </c>
      <c r="H37" s="16">
        <v>22.127679000000001</v>
      </c>
      <c r="I37" s="37">
        <v>1.1270815000000001</v>
      </c>
      <c r="J37" s="16">
        <v>2.7221129999999998</v>
      </c>
      <c r="K37" s="60">
        <v>0.53901350000000003</v>
      </c>
      <c r="L37" s="16">
        <v>4.8725094000000002</v>
      </c>
      <c r="M37" s="37">
        <v>0.92253669999999999</v>
      </c>
      <c r="N37" s="16">
        <v>8.6854540999999994</v>
      </c>
      <c r="O37" s="37">
        <v>1.0557642</v>
      </c>
      <c r="P37" s="16">
        <v>32.093851999999998</v>
      </c>
      <c r="Q37" s="37">
        <v>1.7243795</v>
      </c>
      <c r="R37" s="16">
        <v>41.783602000000002</v>
      </c>
      <c r="S37" s="37">
        <v>1.6522808</v>
      </c>
      <c r="T37" s="16">
        <v>9.1548911999999998</v>
      </c>
      <c r="U37" s="60">
        <v>0.98478810000000006</v>
      </c>
      <c r="V37" s="16">
        <v>3.3788604000000002</v>
      </c>
      <c r="W37" s="37">
        <v>0.5537514</v>
      </c>
      <c r="X37" s="16">
        <v>6.5467535999999997</v>
      </c>
      <c r="Y37" s="37">
        <v>0.91939800000000005</v>
      </c>
      <c r="Z37" s="16">
        <v>25.204818</v>
      </c>
      <c r="AA37" s="37">
        <v>1.1931094</v>
      </c>
      <c r="AB37" s="16">
        <v>46.620607999999997</v>
      </c>
      <c r="AC37" s="37">
        <v>1.5628096</v>
      </c>
      <c r="AD37" s="16">
        <v>16.023197</v>
      </c>
      <c r="AE37" s="60">
        <v>1.2293624999999999</v>
      </c>
      <c r="AF37" s="61"/>
    </row>
    <row r="38" spans="1:32">
      <c r="A38" s="89" t="s">
        <v>81</v>
      </c>
      <c r="B38" s="16">
        <v>43.084432999999997</v>
      </c>
      <c r="C38" s="37">
        <v>1.2101211000000001</v>
      </c>
      <c r="D38" s="16">
        <v>16.330202</v>
      </c>
      <c r="E38" s="37">
        <v>0.93929589999999996</v>
      </c>
      <c r="F38" s="16">
        <v>16.294951999999999</v>
      </c>
      <c r="G38" s="37">
        <v>0.94949640000000002</v>
      </c>
      <c r="H38" s="16">
        <v>5.1223631999999997</v>
      </c>
      <c r="I38" s="37">
        <v>0.65359520000000004</v>
      </c>
      <c r="J38" s="16">
        <v>0.55871119999999996</v>
      </c>
      <c r="K38" s="60">
        <v>0.1805571</v>
      </c>
      <c r="L38" s="16">
        <v>10.087436</v>
      </c>
      <c r="M38" s="37">
        <v>1.5115826000000001</v>
      </c>
      <c r="N38" s="16">
        <v>18.409481</v>
      </c>
      <c r="O38" s="37">
        <v>2.4883274000000002</v>
      </c>
      <c r="P38" s="16">
        <v>36.807476000000001</v>
      </c>
      <c r="Q38" s="37">
        <v>3.5018381999999999</v>
      </c>
      <c r="R38" s="16">
        <v>18.284272999999999</v>
      </c>
      <c r="S38" s="37">
        <v>2.8727849999999999</v>
      </c>
      <c r="T38" s="16">
        <v>3.1101787999999999</v>
      </c>
      <c r="U38" s="60">
        <v>1.1596849</v>
      </c>
      <c r="V38" s="16">
        <v>5.3072146</v>
      </c>
      <c r="W38" s="37">
        <v>1.9325534</v>
      </c>
      <c r="X38" s="16">
        <v>11.133870999999999</v>
      </c>
      <c r="Y38" s="37">
        <v>2.6471208000000002</v>
      </c>
      <c r="Z38" s="16">
        <v>39.853881999999999</v>
      </c>
      <c r="AA38" s="37">
        <v>4.5794778999999997</v>
      </c>
      <c r="AB38" s="16">
        <v>23.346428</v>
      </c>
      <c r="AC38" s="37">
        <v>4.0945565999999998</v>
      </c>
      <c r="AD38" s="16">
        <v>4.5443607000000004</v>
      </c>
      <c r="AE38" s="60">
        <v>1.7302630000000001</v>
      </c>
      <c r="AF38" s="61"/>
    </row>
    <row r="39" spans="1:32">
      <c r="A39" s="15" t="s">
        <v>30</v>
      </c>
      <c r="B39" s="16">
        <v>26.000080000000001</v>
      </c>
      <c r="C39" s="37">
        <v>2.0032868000000001</v>
      </c>
      <c r="D39" s="16">
        <v>26.100757000000002</v>
      </c>
      <c r="E39" s="37">
        <v>2.3530551000000002</v>
      </c>
      <c r="F39" s="16">
        <v>25.971665000000002</v>
      </c>
      <c r="G39" s="37">
        <v>2.2516783</v>
      </c>
      <c r="H39" s="16">
        <v>7.6059196</v>
      </c>
      <c r="I39" s="37">
        <v>1.332716</v>
      </c>
      <c r="J39" s="16" t="s">
        <v>22</v>
      </c>
      <c r="K39" s="60" t="s">
        <v>22</v>
      </c>
      <c r="L39" s="16">
        <v>6.9287128999999998</v>
      </c>
      <c r="M39" s="37">
        <v>0.61206629999999995</v>
      </c>
      <c r="N39" s="16">
        <v>16.460576</v>
      </c>
      <c r="O39" s="37">
        <v>1.2116264000000001</v>
      </c>
      <c r="P39" s="16">
        <v>39.152594999999998</v>
      </c>
      <c r="Q39" s="37">
        <v>1.5421872000000001</v>
      </c>
      <c r="R39" s="16">
        <v>27.064907000000002</v>
      </c>
      <c r="S39" s="37">
        <v>1.6497949000000001</v>
      </c>
      <c r="T39" s="16">
        <v>4.1203902000000001</v>
      </c>
      <c r="U39" s="60">
        <v>0.58594000000000002</v>
      </c>
      <c r="V39" s="16">
        <v>3.6284423000000001</v>
      </c>
      <c r="W39" s="37">
        <v>0.51361009999999996</v>
      </c>
      <c r="X39" s="16">
        <v>10.80043</v>
      </c>
      <c r="Y39" s="37">
        <v>0.97458769999999995</v>
      </c>
      <c r="Z39" s="16">
        <v>34.236645000000003</v>
      </c>
      <c r="AA39" s="37">
        <v>1.5689797000000001</v>
      </c>
      <c r="AB39" s="16">
        <v>38.293208</v>
      </c>
      <c r="AC39" s="37">
        <v>1.6561433000000001</v>
      </c>
      <c r="AD39" s="16">
        <v>9.4893818999999997</v>
      </c>
      <c r="AE39" s="60">
        <v>0.98880630000000003</v>
      </c>
      <c r="AF39" s="61"/>
    </row>
    <row r="40" spans="1:32">
      <c r="A40" s="18"/>
      <c r="B40" s="16"/>
      <c r="C40" s="37"/>
      <c r="D40" s="16"/>
      <c r="E40" s="37"/>
      <c r="F40" s="16"/>
      <c r="G40" s="37"/>
      <c r="H40" s="16"/>
      <c r="I40" s="37"/>
      <c r="J40" s="16"/>
      <c r="K40" s="60"/>
      <c r="L40" s="16"/>
      <c r="M40" s="37"/>
      <c r="N40" s="16"/>
      <c r="O40" s="37"/>
      <c r="P40" s="16"/>
      <c r="Q40" s="37"/>
      <c r="R40" s="16"/>
      <c r="S40" s="37"/>
      <c r="T40" s="16"/>
      <c r="U40" s="60"/>
      <c r="V40" s="16"/>
      <c r="W40" s="37"/>
      <c r="X40" s="16"/>
      <c r="Y40" s="37"/>
      <c r="Z40" s="16"/>
      <c r="AA40" s="37"/>
      <c r="AB40" s="16"/>
      <c r="AC40" s="37"/>
      <c r="AD40" s="16"/>
      <c r="AE40" s="60"/>
      <c r="AF40" s="61"/>
    </row>
    <row r="41" spans="1:32">
      <c r="A41" s="14" t="s">
        <v>144</v>
      </c>
      <c r="B41" s="19">
        <v>26.707702000000001</v>
      </c>
      <c r="C41" s="51">
        <v>0.28291660000000002</v>
      </c>
      <c r="D41" s="19">
        <v>19.188448000000001</v>
      </c>
      <c r="E41" s="51">
        <v>0.30643910000000002</v>
      </c>
      <c r="F41" s="19">
        <v>25.253316999999999</v>
      </c>
      <c r="G41" s="51">
        <v>0.31949749999999999</v>
      </c>
      <c r="H41" s="19">
        <v>13.051272000000001</v>
      </c>
      <c r="I41" s="51">
        <v>0.22160060000000001</v>
      </c>
      <c r="J41" s="19">
        <v>1.6179867999999999</v>
      </c>
      <c r="K41" s="38">
        <v>8.8518299999999994E-2</v>
      </c>
      <c r="L41" s="52">
        <v>8.936928</v>
      </c>
      <c r="M41" s="53">
        <v>0.15184239999999999</v>
      </c>
      <c r="N41" s="52">
        <v>13.926793</v>
      </c>
      <c r="O41" s="53">
        <v>0.25508310000000001</v>
      </c>
      <c r="P41" s="52">
        <v>33.461728999999998</v>
      </c>
      <c r="Q41" s="53">
        <v>0.3269145</v>
      </c>
      <c r="R41" s="52">
        <v>29.713519999999999</v>
      </c>
      <c r="S41" s="53">
        <v>0.3088458</v>
      </c>
      <c r="T41" s="52">
        <v>5.4397766000000001</v>
      </c>
      <c r="U41" s="46">
        <v>0.15434780000000001</v>
      </c>
      <c r="V41" s="52">
        <v>4.6630209000000002</v>
      </c>
      <c r="W41" s="53">
        <v>0.15749350000000001</v>
      </c>
      <c r="X41" s="52">
        <v>8.1705656999999992</v>
      </c>
      <c r="Y41" s="53">
        <v>0.2382959</v>
      </c>
      <c r="Z41" s="52">
        <v>29.233794</v>
      </c>
      <c r="AA41" s="53">
        <v>0.41674699999999998</v>
      </c>
      <c r="AB41" s="52">
        <v>40.661821000000003</v>
      </c>
      <c r="AC41" s="53">
        <v>0.43663390000000002</v>
      </c>
      <c r="AD41" s="52">
        <v>11.486743000000001</v>
      </c>
      <c r="AE41" s="46">
        <v>0.27695999999999998</v>
      </c>
      <c r="AF41" s="61"/>
    </row>
    <row r="42" spans="1:32">
      <c r="A42" s="270"/>
      <c r="B42" s="277"/>
      <c r="C42" s="276"/>
      <c r="D42" s="280"/>
      <c r="E42" s="281"/>
      <c r="F42" s="280"/>
      <c r="G42" s="281"/>
      <c r="H42" s="280"/>
      <c r="I42" s="281"/>
      <c r="J42" s="280"/>
      <c r="K42" s="278"/>
      <c r="L42" s="277"/>
      <c r="M42" s="276"/>
      <c r="N42" s="280"/>
      <c r="O42" s="281"/>
      <c r="P42" s="280"/>
      <c r="Q42" s="281"/>
      <c r="R42" s="280"/>
      <c r="S42" s="281"/>
      <c r="T42" s="280"/>
      <c r="U42" s="278"/>
      <c r="V42" s="277"/>
      <c r="W42" s="276"/>
      <c r="X42" s="280"/>
      <c r="Y42" s="281"/>
      <c r="Z42" s="280"/>
      <c r="AA42" s="281"/>
      <c r="AB42" s="280"/>
      <c r="AC42" s="281"/>
      <c r="AD42" s="280"/>
      <c r="AE42" s="278"/>
      <c r="AF42" s="61"/>
    </row>
    <row r="43" spans="1:32">
      <c r="A43" s="21" t="s">
        <v>35</v>
      </c>
      <c r="B43" s="7"/>
      <c r="C43" s="7"/>
      <c r="D43" s="7"/>
      <c r="E43" s="7"/>
      <c r="F43" s="7"/>
      <c r="G43" s="7"/>
      <c r="H43" s="7"/>
      <c r="I43" s="7"/>
      <c r="J43" s="7"/>
      <c r="K43" s="13"/>
      <c r="L43" s="7"/>
      <c r="M43" s="7"/>
      <c r="N43" s="7"/>
      <c r="O43" s="7"/>
      <c r="P43" s="7"/>
      <c r="Q43" s="7"/>
      <c r="R43" s="7"/>
      <c r="S43" s="7"/>
      <c r="T43" s="7"/>
      <c r="U43" s="13"/>
      <c r="V43" s="7"/>
      <c r="W43" s="7"/>
      <c r="X43" s="7"/>
      <c r="Y43" s="7"/>
      <c r="Z43" s="7"/>
      <c r="AA43" s="7"/>
      <c r="AB43" s="7"/>
      <c r="AC43" s="7"/>
      <c r="AD43" s="7"/>
      <c r="AE43" s="13"/>
      <c r="AF43" s="61"/>
    </row>
    <row r="44" spans="1:32" ht="12.75" customHeight="1">
      <c r="A44" s="15" t="s">
        <v>252</v>
      </c>
      <c r="B44" s="16" t="s">
        <v>36</v>
      </c>
      <c r="C44" s="37" t="s">
        <v>36</v>
      </c>
      <c r="D44" s="16" t="s">
        <v>36</v>
      </c>
      <c r="E44" s="37" t="s">
        <v>36</v>
      </c>
      <c r="F44" s="16" t="s">
        <v>36</v>
      </c>
      <c r="G44" s="37" t="s">
        <v>36</v>
      </c>
      <c r="H44" s="16" t="s">
        <v>36</v>
      </c>
      <c r="I44" s="37" t="s">
        <v>36</v>
      </c>
      <c r="J44" s="16" t="s">
        <v>36</v>
      </c>
      <c r="K44" s="60" t="s">
        <v>36</v>
      </c>
      <c r="L44" s="16" t="s">
        <v>36</v>
      </c>
      <c r="M44" s="37" t="s">
        <v>36</v>
      </c>
      <c r="N44" s="16" t="s">
        <v>36</v>
      </c>
      <c r="O44" s="37" t="s">
        <v>36</v>
      </c>
      <c r="P44" s="16" t="s">
        <v>36</v>
      </c>
      <c r="Q44" s="37" t="s">
        <v>36</v>
      </c>
      <c r="R44" s="16" t="s">
        <v>36</v>
      </c>
      <c r="S44" s="37" t="s">
        <v>36</v>
      </c>
      <c r="T44" s="16" t="s">
        <v>36</v>
      </c>
      <c r="U44" s="60" t="s">
        <v>36</v>
      </c>
      <c r="V44" s="16" t="s">
        <v>36</v>
      </c>
      <c r="W44" s="37" t="s">
        <v>36</v>
      </c>
      <c r="X44" s="16" t="s">
        <v>36</v>
      </c>
      <c r="Y44" s="37" t="s">
        <v>36</v>
      </c>
      <c r="Z44" s="16" t="s">
        <v>36</v>
      </c>
      <c r="AA44" s="37" t="s">
        <v>36</v>
      </c>
      <c r="AB44" s="16" t="s">
        <v>36</v>
      </c>
      <c r="AC44" s="37" t="s">
        <v>36</v>
      </c>
      <c r="AD44" s="16" t="s">
        <v>36</v>
      </c>
      <c r="AE44" s="60" t="s">
        <v>36</v>
      </c>
      <c r="AF44" s="61"/>
    </row>
    <row r="45" spans="1:32" ht="12.75" customHeight="1">
      <c r="A45" s="89" t="s">
        <v>82</v>
      </c>
      <c r="B45" s="16" t="s">
        <v>36</v>
      </c>
      <c r="C45" s="37" t="s">
        <v>36</v>
      </c>
      <c r="D45" s="16" t="s">
        <v>36</v>
      </c>
      <c r="E45" s="37" t="s">
        <v>36</v>
      </c>
      <c r="F45" s="16" t="s">
        <v>36</v>
      </c>
      <c r="G45" s="37" t="s">
        <v>36</v>
      </c>
      <c r="H45" s="16" t="s">
        <v>36</v>
      </c>
      <c r="I45" s="37" t="s">
        <v>36</v>
      </c>
      <c r="J45" s="16" t="s">
        <v>36</v>
      </c>
      <c r="K45" s="60" t="s">
        <v>36</v>
      </c>
      <c r="L45" s="16" t="s">
        <v>36</v>
      </c>
      <c r="M45" s="37" t="s">
        <v>36</v>
      </c>
      <c r="N45" s="16" t="s">
        <v>36</v>
      </c>
      <c r="O45" s="37" t="s">
        <v>36</v>
      </c>
      <c r="P45" s="16" t="s">
        <v>36</v>
      </c>
      <c r="Q45" s="37" t="s">
        <v>36</v>
      </c>
      <c r="R45" s="16" t="s">
        <v>36</v>
      </c>
      <c r="S45" s="37" t="s">
        <v>36</v>
      </c>
      <c r="T45" s="16" t="s">
        <v>36</v>
      </c>
      <c r="U45" s="60" t="s">
        <v>36</v>
      </c>
      <c r="V45" s="16" t="s">
        <v>36</v>
      </c>
      <c r="W45" s="37" t="s">
        <v>36</v>
      </c>
      <c r="X45" s="16" t="s">
        <v>36</v>
      </c>
      <c r="Y45" s="37" t="s">
        <v>36</v>
      </c>
      <c r="Z45" s="16" t="s">
        <v>36</v>
      </c>
      <c r="AA45" s="37" t="s">
        <v>36</v>
      </c>
      <c r="AB45" s="16" t="s">
        <v>36</v>
      </c>
      <c r="AC45" s="37" t="s">
        <v>36</v>
      </c>
      <c r="AD45" s="16" t="s">
        <v>36</v>
      </c>
      <c r="AE45" s="60" t="s">
        <v>36</v>
      </c>
      <c r="AF45" s="61"/>
    </row>
    <row r="46" spans="1:32" ht="12.75" customHeight="1">
      <c r="A46" s="89" t="s">
        <v>83</v>
      </c>
      <c r="B46" s="16">
        <v>44.070619999999998</v>
      </c>
      <c r="C46" s="37">
        <v>1.4306456999999999</v>
      </c>
      <c r="D46" s="16">
        <v>30.055627000000001</v>
      </c>
      <c r="E46" s="37">
        <v>1.6529655999999999</v>
      </c>
      <c r="F46" s="16">
        <v>18.543119999999998</v>
      </c>
      <c r="G46" s="37">
        <v>1.4243123</v>
      </c>
      <c r="H46" s="16">
        <v>3.7724690999999999</v>
      </c>
      <c r="I46" s="37">
        <v>0.56415859999999995</v>
      </c>
      <c r="J46" s="16" t="s">
        <v>22</v>
      </c>
      <c r="K46" s="60" t="s">
        <v>22</v>
      </c>
      <c r="L46" s="16">
        <v>15.757121</v>
      </c>
      <c r="M46" s="37">
        <v>1.4967432000000001</v>
      </c>
      <c r="N46" s="16">
        <v>35.226545000000002</v>
      </c>
      <c r="O46" s="37">
        <v>2.4025465000000001</v>
      </c>
      <c r="P46" s="16">
        <v>33.91995</v>
      </c>
      <c r="Q46" s="37">
        <v>2.5412037000000001</v>
      </c>
      <c r="R46" s="16">
        <v>10.556397</v>
      </c>
      <c r="S46" s="37">
        <v>1.5150532999999999</v>
      </c>
      <c r="T46" s="16">
        <v>0.75471049999999995</v>
      </c>
      <c r="U46" s="60">
        <v>0.4368071</v>
      </c>
      <c r="V46" s="16">
        <v>7.0034806999999999</v>
      </c>
      <c r="W46" s="37">
        <v>0.71057250000000005</v>
      </c>
      <c r="X46" s="16">
        <v>19.535696999999999</v>
      </c>
      <c r="Y46" s="37">
        <v>1.3175371</v>
      </c>
      <c r="Z46" s="16">
        <v>38.691527999999998</v>
      </c>
      <c r="AA46" s="37">
        <v>1.5801521000000001</v>
      </c>
      <c r="AB46" s="16">
        <v>29.171334000000002</v>
      </c>
      <c r="AC46" s="37">
        <v>1.6112496999999999</v>
      </c>
      <c r="AD46" s="16">
        <v>4.4284277999999997</v>
      </c>
      <c r="AE46" s="60">
        <v>0.97635530000000004</v>
      </c>
      <c r="AF46" s="61"/>
    </row>
    <row r="47" spans="1:32" ht="12.75" customHeight="1">
      <c r="A47" s="94" t="s">
        <v>253</v>
      </c>
      <c r="B47" s="16">
        <v>43.804034000000001</v>
      </c>
      <c r="C47" s="37">
        <v>3.2595263000000001</v>
      </c>
      <c r="D47" s="16">
        <v>9.8957472000000006</v>
      </c>
      <c r="E47" s="37">
        <v>1.1720953000000001</v>
      </c>
      <c r="F47" s="16">
        <v>17.584900999999999</v>
      </c>
      <c r="G47" s="37">
        <v>2.6256794999999999</v>
      </c>
      <c r="H47" s="16">
        <v>8.2061097000000007</v>
      </c>
      <c r="I47" s="37">
        <v>1.6592161000000001</v>
      </c>
      <c r="J47" s="16">
        <v>3.1733731999999999</v>
      </c>
      <c r="K47" s="60">
        <v>1.0413155999999999</v>
      </c>
      <c r="L47" s="16">
        <v>16.362261</v>
      </c>
      <c r="M47" s="37">
        <v>1.5627599000000001</v>
      </c>
      <c r="N47" s="16">
        <v>17.031319</v>
      </c>
      <c r="O47" s="37">
        <v>2.7083876999999998</v>
      </c>
      <c r="P47" s="16">
        <v>29.094725</v>
      </c>
      <c r="Q47" s="37">
        <v>1.6409843</v>
      </c>
      <c r="R47" s="16">
        <v>20.987719999999999</v>
      </c>
      <c r="S47" s="37">
        <v>2.0498593999999999</v>
      </c>
      <c r="T47" s="16">
        <v>5.6893669999999998</v>
      </c>
      <c r="U47" s="60">
        <v>1.5302347000000001</v>
      </c>
      <c r="V47" s="16">
        <v>6.7029141000000001</v>
      </c>
      <c r="W47" s="37">
        <v>1.3449800999999999</v>
      </c>
      <c r="X47" s="16">
        <v>15.948316999999999</v>
      </c>
      <c r="Y47" s="37">
        <v>3.2051976</v>
      </c>
      <c r="Z47" s="16">
        <v>29.256053999999999</v>
      </c>
      <c r="AA47" s="37">
        <v>2.0439720000000001</v>
      </c>
      <c r="AB47" s="16">
        <v>29.043548999999999</v>
      </c>
      <c r="AC47" s="37">
        <v>2.7431942999999999</v>
      </c>
      <c r="AD47" s="16">
        <v>6.9517562000000002</v>
      </c>
      <c r="AE47" s="60">
        <v>1.3354944</v>
      </c>
      <c r="AF47" s="61"/>
    </row>
    <row r="48" spans="1:32" ht="12.75" customHeight="1">
      <c r="A48" s="92" t="s">
        <v>84</v>
      </c>
      <c r="B48" s="44">
        <v>29.447088999999998</v>
      </c>
      <c r="C48" s="45">
        <v>0.75947739999999997</v>
      </c>
      <c r="D48" s="44">
        <v>15.484413999999999</v>
      </c>
      <c r="E48" s="45">
        <v>0.98516159999999997</v>
      </c>
      <c r="F48" s="44">
        <v>24.588657999999999</v>
      </c>
      <c r="G48" s="45">
        <v>1.2339732999999999</v>
      </c>
      <c r="H48" s="44">
        <v>19.459423000000001</v>
      </c>
      <c r="I48" s="45">
        <v>0.98501260000000002</v>
      </c>
      <c r="J48" s="44">
        <v>2.8651099000000002</v>
      </c>
      <c r="K48" s="63">
        <v>0.41468329999999998</v>
      </c>
      <c r="L48" s="44">
        <v>10.079726000000001</v>
      </c>
      <c r="M48" s="45">
        <v>0.69912019999999997</v>
      </c>
      <c r="N48" s="44">
        <v>11.946133</v>
      </c>
      <c r="O48" s="45">
        <v>0.80858300000000005</v>
      </c>
      <c r="P48" s="44">
        <v>28.470829999999999</v>
      </c>
      <c r="Q48" s="45">
        <v>1.2111996</v>
      </c>
      <c r="R48" s="44">
        <v>36.315494000000001</v>
      </c>
      <c r="S48" s="45">
        <v>1.5859615</v>
      </c>
      <c r="T48" s="44">
        <v>9.4880604000000002</v>
      </c>
      <c r="U48" s="63">
        <v>1.2536716000000001</v>
      </c>
      <c r="V48" s="44">
        <v>3.8461422999999999</v>
      </c>
      <c r="W48" s="45">
        <v>0.58669579999999999</v>
      </c>
      <c r="X48" s="44">
        <v>5.9806403000000001</v>
      </c>
      <c r="Y48" s="45">
        <v>0.81062970000000001</v>
      </c>
      <c r="Z48" s="44">
        <v>23.013379</v>
      </c>
      <c r="AA48" s="45">
        <v>1.5534467999999999</v>
      </c>
      <c r="AB48" s="44">
        <v>47.047060000000002</v>
      </c>
      <c r="AC48" s="45">
        <v>2.2034636000000001</v>
      </c>
      <c r="AD48" s="44">
        <v>18.398975</v>
      </c>
      <c r="AE48" s="63">
        <v>1.6516550000000001</v>
      </c>
      <c r="AF48" s="61"/>
    </row>
    <row r="49" spans="1:31" ht="60" customHeight="1">
      <c r="A49" s="350" t="s">
        <v>254</v>
      </c>
      <c r="B49" s="350"/>
      <c r="C49" s="350"/>
      <c r="D49" s="350"/>
      <c r="E49" s="350"/>
      <c r="F49" s="350"/>
      <c r="G49" s="350"/>
      <c r="H49" s="350"/>
      <c r="I49" s="350"/>
      <c r="J49" s="350"/>
      <c r="K49" s="350"/>
      <c r="L49" s="350"/>
      <c r="M49" s="350"/>
      <c r="N49" s="350"/>
      <c r="O49" s="350"/>
      <c r="P49" s="350"/>
      <c r="Q49" s="350"/>
      <c r="R49" s="350"/>
      <c r="S49" s="350"/>
      <c r="T49" s="350"/>
      <c r="U49" s="350"/>
      <c r="V49" s="350"/>
      <c r="W49" s="350"/>
      <c r="X49" s="350"/>
      <c r="Y49" s="350"/>
      <c r="Z49" s="350"/>
      <c r="AA49" s="350"/>
      <c r="AB49" s="350"/>
      <c r="AC49" s="350"/>
      <c r="AD49" s="350"/>
      <c r="AE49" s="350"/>
    </row>
    <row r="50" spans="1:31">
      <c r="A50" s="331" t="s">
        <v>282</v>
      </c>
      <c r="B50" s="331"/>
      <c r="C50" s="331"/>
      <c r="D50" s="331"/>
      <c r="E50" s="331"/>
      <c r="F50" s="331"/>
      <c r="G50" s="331"/>
      <c r="H50" s="331"/>
      <c r="I50" s="331"/>
      <c r="J50" s="331"/>
      <c r="K50" s="331"/>
      <c r="L50" s="331"/>
      <c r="M50" s="331"/>
      <c r="N50" s="331"/>
      <c r="O50" s="331"/>
      <c r="P50" s="331"/>
      <c r="Q50" s="331"/>
      <c r="R50" s="331"/>
      <c r="S50" s="331"/>
      <c r="T50" s="331"/>
      <c r="U50" s="331"/>
      <c r="V50" s="331"/>
      <c r="W50" s="331"/>
      <c r="X50" s="331"/>
      <c r="Y50" s="331"/>
      <c r="Z50" s="331"/>
      <c r="AA50" s="331"/>
      <c r="AB50" s="331"/>
      <c r="AC50" s="331"/>
      <c r="AD50" s="331"/>
      <c r="AE50" s="331"/>
    </row>
    <row r="51" spans="1:31" ht="12.75" customHeight="1">
      <c r="A51" s="327" t="s">
        <v>285</v>
      </c>
      <c r="B51" s="327"/>
      <c r="C51" s="327"/>
      <c r="D51" s="327"/>
      <c r="E51" s="327"/>
      <c r="F51" s="327"/>
      <c r="G51" s="327"/>
      <c r="H51" s="327"/>
      <c r="I51" s="327"/>
      <c r="J51" s="327"/>
      <c r="K51" s="327"/>
      <c r="L51" s="327"/>
      <c r="M51" s="327"/>
      <c r="N51" s="327"/>
      <c r="O51" s="327"/>
      <c r="P51" s="327"/>
      <c r="Q51" s="327"/>
      <c r="R51" s="327"/>
      <c r="S51" s="327"/>
      <c r="T51" s="327"/>
      <c r="U51" s="327"/>
      <c r="V51" s="327"/>
      <c r="W51" s="327"/>
      <c r="X51" s="327"/>
      <c r="Y51" s="327"/>
      <c r="Z51" s="327"/>
      <c r="AA51" s="327"/>
      <c r="AB51" s="327"/>
      <c r="AC51" s="327"/>
      <c r="AD51" s="327"/>
      <c r="AE51" s="327"/>
    </row>
    <row r="52" spans="1:31">
      <c r="A52" s="327"/>
      <c r="B52" s="327"/>
      <c r="C52" s="327"/>
      <c r="D52" s="327"/>
      <c r="E52" s="327"/>
      <c r="F52" s="327"/>
      <c r="G52" s="327"/>
      <c r="H52" s="327"/>
      <c r="I52" s="327"/>
      <c r="J52" s="327"/>
      <c r="K52" s="327"/>
      <c r="L52" s="327"/>
      <c r="M52" s="327"/>
      <c r="N52" s="327"/>
      <c r="O52" s="327"/>
      <c r="P52" s="327"/>
      <c r="Q52" s="327"/>
      <c r="R52" s="327"/>
      <c r="S52" s="327"/>
      <c r="T52" s="327"/>
      <c r="U52" s="327"/>
      <c r="V52" s="327"/>
      <c r="W52" s="327"/>
      <c r="X52" s="327"/>
      <c r="Y52" s="327"/>
      <c r="Z52" s="327"/>
      <c r="AA52" s="327"/>
      <c r="AB52" s="327"/>
      <c r="AC52" s="327"/>
      <c r="AD52" s="327"/>
      <c r="AE52" s="327"/>
    </row>
    <row r="53" spans="1:31" ht="9.75" customHeight="1">
      <c r="A53" s="327"/>
      <c r="B53" s="327"/>
      <c r="C53" s="327"/>
      <c r="D53" s="327"/>
      <c r="E53" s="327"/>
      <c r="F53" s="327"/>
      <c r="G53" s="327"/>
      <c r="H53" s="327"/>
      <c r="I53" s="327"/>
      <c r="J53" s="327"/>
      <c r="K53" s="327"/>
      <c r="L53" s="327"/>
      <c r="M53" s="327"/>
      <c r="N53" s="327"/>
      <c r="O53" s="327"/>
      <c r="P53" s="327"/>
      <c r="Q53" s="327"/>
      <c r="R53" s="327"/>
      <c r="S53" s="327"/>
      <c r="T53" s="327"/>
      <c r="U53" s="327"/>
      <c r="V53" s="327"/>
      <c r="W53" s="327"/>
      <c r="X53" s="327"/>
      <c r="Y53" s="327"/>
      <c r="Z53" s="327"/>
      <c r="AA53" s="327"/>
      <c r="AB53" s="327"/>
      <c r="AC53" s="327"/>
      <c r="AD53" s="327"/>
      <c r="AE53" s="327"/>
    </row>
    <row r="54" spans="1:31">
      <c r="A54" s="100" t="s">
        <v>258</v>
      </c>
      <c r="B54" s="27"/>
    </row>
  </sheetData>
  <mergeCells count="22">
    <mergeCell ref="A49:AE49"/>
    <mergeCell ref="A50:AE50"/>
    <mergeCell ref="A51:AE53"/>
    <mergeCell ref="V7:AE7"/>
    <mergeCell ref="J8:K8"/>
    <mergeCell ref="L8:M8"/>
    <mergeCell ref="Z8:AA8"/>
    <mergeCell ref="AB8:AC8"/>
    <mergeCell ref="AD8:AE8"/>
    <mergeCell ref="N8:O8"/>
    <mergeCell ref="P8:Q8"/>
    <mergeCell ref="R8:S8"/>
    <mergeCell ref="T8:U8"/>
    <mergeCell ref="V8:W8"/>
    <mergeCell ref="X8:Y8"/>
    <mergeCell ref="A2:AE4"/>
    <mergeCell ref="B7:K7"/>
    <mergeCell ref="L7:U7"/>
    <mergeCell ref="B8:C8"/>
    <mergeCell ref="D8:E8"/>
    <mergeCell ref="F8:G8"/>
    <mergeCell ref="H8:I8"/>
  </mergeCells>
  <pageMargins left="0.7" right="0.7" top="0.75" bottom="0.75" header="0.3" footer="0.3"/>
  <pageSetup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J53"/>
  <sheetViews>
    <sheetView workbookViewId="0">
      <selection activeCell="A6" sqref="A6"/>
    </sheetView>
  </sheetViews>
  <sheetFormatPr defaultRowHeight="12.75"/>
  <cols>
    <col min="1" max="1" width="16.7109375" style="2" customWidth="1"/>
    <col min="2" max="9" width="8.28515625" style="2" customWidth="1"/>
    <col min="10" max="16384" width="9.140625" style="2"/>
  </cols>
  <sheetData>
    <row r="1" spans="1:10">
      <c r="A1" s="1" t="s">
        <v>164</v>
      </c>
      <c r="B1" s="1"/>
      <c r="C1" s="1"/>
      <c r="D1" s="1"/>
      <c r="E1" s="1"/>
    </row>
    <row r="2" spans="1:10" ht="12.75" customHeight="1">
      <c r="A2" s="332" t="s">
        <v>241</v>
      </c>
      <c r="B2" s="332"/>
      <c r="C2" s="332"/>
      <c r="D2" s="332"/>
      <c r="E2" s="332"/>
      <c r="F2" s="332"/>
      <c r="G2" s="332"/>
      <c r="H2" s="332"/>
      <c r="I2" s="332"/>
    </row>
    <row r="3" spans="1:10">
      <c r="A3" s="332"/>
      <c r="B3" s="332"/>
      <c r="C3" s="332"/>
      <c r="D3" s="332"/>
      <c r="E3" s="332"/>
      <c r="F3" s="332"/>
      <c r="G3" s="332"/>
      <c r="H3" s="332"/>
      <c r="I3" s="332"/>
    </row>
    <row r="4" spans="1:10">
      <c r="A4" s="332"/>
      <c r="B4" s="332"/>
      <c r="C4" s="332"/>
      <c r="D4" s="332"/>
      <c r="E4" s="332"/>
      <c r="F4" s="332"/>
      <c r="G4" s="332"/>
      <c r="H4" s="332"/>
      <c r="I4" s="332"/>
    </row>
    <row r="5" spans="1:10">
      <c r="A5" s="28"/>
      <c r="B5" s="28"/>
      <c r="C5" s="28"/>
      <c r="D5" s="28"/>
      <c r="E5" s="28"/>
    </row>
    <row r="6" spans="1:10" customFormat="1"/>
    <row r="7" spans="1:10" ht="41.25" customHeight="1">
      <c r="A7"/>
      <c r="B7" s="427" t="s">
        <v>108</v>
      </c>
      <c r="C7" s="427"/>
      <c r="D7" s="427" t="s">
        <v>109</v>
      </c>
      <c r="E7" s="427"/>
      <c r="F7" s="427" t="s">
        <v>110</v>
      </c>
      <c r="G7" s="427"/>
      <c r="H7" s="427" t="s">
        <v>111</v>
      </c>
      <c r="I7" s="427"/>
    </row>
    <row r="8" spans="1:10" s="11" customFormat="1">
      <c r="A8" s="8"/>
      <c r="B8" s="34" t="s">
        <v>52</v>
      </c>
      <c r="C8" s="34" t="s">
        <v>107</v>
      </c>
      <c r="D8" s="34" t="s">
        <v>52</v>
      </c>
      <c r="E8" s="34" t="s">
        <v>107</v>
      </c>
      <c r="F8" s="34" t="s">
        <v>52</v>
      </c>
      <c r="G8" s="34" t="s">
        <v>107</v>
      </c>
      <c r="H8" s="34" t="s">
        <v>52</v>
      </c>
      <c r="I8" s="34" t="s">
        <v>107</v>
      </c>
    </row>
    <row r="9" spans="1:10">
      <c r="A9" s="12" t="s">
        <v>75</v>
      </c>
      <c r="B9" s="35"/>
      <c r="C9" s="35"/>
      <c r="D9" s="35"/>
      <c r="E9" s="35"/>
      <c r="I9" s="167"/>
    </row>
    <row r="10" spans="1:10">
      <c r="A10" s="15" t="s">
        <v>10</v>
      </c>
      <c r="B10" s="16">
        <v>11.116686</v>
      </c>
      <c r="C10" s="37">
        <v>0.54410650000000005</v>
      </c>
      <c r="D10" s="16">
        <v>1.4385078</v>
      </c>
      <c r="E10" s="37">
        <v>0.25392619999999999</v>
      </c>
      <c r="F10" s="16">
        <v>8.9762321000000007</v>
      </c>
      <c r="G10" s="37">
        <v>0.60405010000000003</v>
      </c>
      <c r="H10" s="16">
        <v>76.559454000000002</v>
      </c>
      <c r="I10" s="60">
        <v>0.70568989999999998</v>
      </c>
      <c r="J10" s="48"/>
    </row>
    <row r="11" spans="1:10">
      <c r="A11" s="15" t="s">
        <v>11</v>
      </c>
      <c r="B11" s="16">
        <v>10.462033999999999</v>
      </c>
      <c r="C11" s="37">
        <v>0.59661390000000003</v>
      </c>
      <c r="D11" s="16">
        <v>4.8275085000000004</v>
      </c>
      <c r="E11" s="37">
        <v>0.45491480000000001</v>
      </c>
      <c r="F11" s="16">
        <v>3.8029187000000002</v>
      </c>
      <c r="G11" s="37">
        <v>0.45531650000000001</v>
      </c>
      <c r="H11" s="16">
        <v>79.080108999999993</v>
      </c>
      <c r="I11" s="60">
        <v>0.67213100000000003</v>
      </c>
    </row>
    <row r="12" spans="1:10">
      <c r="A12" s="15" t="s">
        <v>12</v>
      </c>
      <c r="B12" s="16">
        <v>13.611105</v>
      </c>
      <c r="C12" s="37">
        <v>0.42610150000000002</v>
      </c>
      <c r="D12" s="16">
        <v>2.7714750000000001</v>
      </c>
      <c r="E12" s="37">
        <v>0.2578858</v>
      </c>
      <c r="F12" s="16">
        <v>8.7411604999999994</v>
      </c>
      <c r="G12" s="37">
        <v>0.33251599999999998</v>
      </c>
      <c r="H12" s="16">
        <v>74.001619000000005</v>
      </c>
      <c r="I12" s="60">
        <v>0.53414839999999997</v>
      </c>
    </row>
    <row r="13" spans="1:10">
      <c r="A13" s="89" t="s">
        <v>76</v>
      </c>
      <c r="B13" s="16">
        <v>48.233089999999997</v>
      </c>
      <c r="C13" s="37">
        <v>2.2329669000000001</v>
      </c>
      <c r="D13" s="16">
        <v>5.1302003000000003</v>
      </c>
      <c r="E13" s="37">
        <v>0.74298240000000004</v>
      </c>
      <c r="F13" s="16">
        <v>13.701152</v>
      </c>
      <c r="G13" s="37">
        <v>1.0637139</v>
      </c>
      <c r="H13" s="16">
        <v>32.663808000000003</v>
      </c>
      <c r="I13" s="60">
        <v>2.3694323000000002</v>
      </c>
    </row>
    <row r="14" spans="1:10">
      <c r="A14" s="15" t="s">
        <v>13</v>
      </c>
      <c r="B14" s="16">
        <v>7.7362526999999996</v>
      </c>
      <c r="C14" s="37">
        <v>0.66754139999999995</v>
      </c>
      <c r="D14" s="16">
        <v>4.0610815999999996</v>
      </c>
      <c r="E14" s="37">
        <v>0.57909270000000002</v>
      </c>
      <c r="F14" s="16">
        <v>5.1177004999999998</v>
      </c>
      <c r="G14" s="37">
        <v>0.59672329999999996</v>
      </c>
      <c r="H14" s="16">
        <v>82.464067</v>
      </c>
      <c r="I14" s="60">
        <v>0.97076459999999998</v>
      </c>
    </row>
    <row r="15" spans="1:10">
      <c r="A15" s="15" t="s">
        <v>14</v>
      </c>
      <c r="B15" s="16">
        <v>10.838908</v>
      </c>
      <c r="C15" s="37">
        <v>0.52349109999999999</v>
      </c>
      <c r="D15" s="16">
        <v>4.8614651999999996</v>
      </c>
      <c r="E15" s="37">
        <v>0.4660743</v>
      </c>
      <c r="F15" s="16">
        <v>3.3967771999999998</v>
      </c>
      <c r="G15" s="37">
        <v>0.35551739999999998</v>
      </c>
      <c r="H15" s="16">
        <v>80.519136000000003</v>
      </c>
      <c r="I15" s="60">
        <v>0.59137620000000002</v>
      </c>
    </row>
    <row r="16" spans="1:10">
      <c r="A16" s="15" t="s">
        <v>32</v>
      </c>
      <c r="B16" s="16">
        <v>13.966889999999999</v>
      </c>
      <c r="C16" s="37">
        <v>0.75721150000000004</v>
      </c>
      <c r="D16" s="16">
        <v>2.4006126999999999</v>
      </c>
      <c r="E16" s="37">
        <v>0.4248595</v>
      </c>
      <c r="F16" s="16">
        <v>10.152869000000001</v>
      </c>
      <c r="G16" s="37">
        <v>0.83786110000000003</v>
      </c>
      <c r="H16" s="16">
        <v>72.101766999999995</v>
      </c>
      <c r="I16" s="60">
        <v>1.0636969999999999</v>
      </c>
    </row>
    <row r="17" spans="1:9">
      <c r="A17" s="15" t="s">
        <v>15</v>
      </c>
      <c r="B17" s="16">
        <v>9.094894</v>
      </c>
      <c r="C17" s="37">
        <v>0.43517440000000002</v>
      </c>
      <c r="D17" s="16">
        <v>3.9212539999999998</v>
      </c>
      <c r="E17" s="37">
        <v>0.28877409999999998</v>
      </c>
      <c r="F17" s="16">
        <v>5.1996266999999996</v>
      </c>
      <c r="G17" s="37">
        <v>0.34229880000000001</v>
      </c>
      <c r="H17" s="16">
        <v>81.401612</v>
      </c>
      <c r="I17" s="60">
        <v>0.59190430000000005</v>
      </c>
    </row>
    <row r="18" spans="1:9">
      <c r="A18" s="15" t="s">
        <v>16</v>
      </c>
      <c r="B18" s="16">
        <v>8.0510921999999994</v>
      </c>
      <c r="C18" s="37">
        <v>0.44236160000000002</v>
      </c>
      <c r="D18" s="16">
        <v>2.5592533</v>
      </c>
      <c r="E18" s="37">
        <v>0.28630879999999997</v>
      </c>
      <c r="F18" s="16">
        <v>4.7812814000000001</v>
      </c>
      <c r="G18" s="37">
        <v>0.46395399999999998</v>
      </c>
      <c r="H18" s="16">
        <v>84.608373</v>
      </c>
      <c r="I18" s="60">
        <v>0.55745829999999996</v>
      </c>
    </row>
    <row r="19" spans="1:9">
      <c r="A19" s="15" t="s">
        <v>31</v>
      </c>
      <c r="B19" s="16">
        <v>10.055464000000001</v>
      </c>
      <c r="C19" s="37">
        <v>0.48108840000000003</v>
      </c>
      <c r="D19" s="16">
        <v>3.9721818999999998</v>
      </c>
      <c r="E19" s="37">
        <v>0.35735</v>
      </c>
      <c r="F19" s="16">
        <v>3.3000913999999999</v>
      </c>
      <c r="G19" s="37">
        <v>0.3669444</v>
      </c>
      <c r="H19" s="16">
        <v>77.518472000000003</v>
      </c>
      <c r="I19" s="60">
        <v>0.63225629999999999</v>
      </c>
    </row>
    <row r="20" spans="1:9">
      <c r="A20" s="15" t="s">
        <v>17</v>
      </c>
      <c r="B20" s="16">
        <v>18.125682999999999</v>
      </c>
      <c r="C20" s="37">
        <v>0.50266270000000002</v>
      </c>
      <c r="D20" s="16">
        <v>3.43065</v>
      </c>
      <c r="E20" s="37">
        <v>0.3149651</v>
      </c>
      <c r="F20" s="16">
        <v>9.9017519000000007</v>
      </c>
      <c r="G20" s="37">
        <v>0.4663931</v>
      </c>
      <c r="H20" s="16">
        <v>67.697044000000005</v>
      </c>
      <c r="I20" s="60">
        <v>0.61256029999999995</v>
      </c>
    </row>
    <row r="21" spans="1:9">
      <c r="A21" s="15" t="s">
        <v>18</v>
      </c>
      <c r="B21" s="16">
        <v>13.336043999999999</v>
      </c>
      <c r="C21" s="37">
        <v>0.65970099999999998</v>
      </c>
      <c r="D21" s="16">
        <v>4.1827721999999996</v>
      </c>
      <c r="E21" s="37">
        <v>0.35961140000000003</v>
      </c>
      <c r="F21" s="16">
        <v>5.0578953000000002</v>
      </c>
      <c r="G21" s="37">
        <v>0.5050983</v>
      </c>
      <c r="H21" s="16">
        <v>75.946607</v>
      </c>
      <c r="I21" s="60">
        <v>0.80752429999999997</v>
      </c>
    </row>
    <row r="22" spans="1:9">
      <c r="A22" s="89" t="s">
        <v>77</v>
      </c>
      <c r="B22" s="16">
        <v>19.523589000000001</v>
      </c>
      <c r="C22" s="37">
        <v>0.87350609999999995</v>
      </c>
      <c r="D22" s="16">
        <v>6.9897669000000002</v>
      </c>
      <c r="E22" s="37">
        <v>0.60107169999999999</v>
      </c>
      <c r="F22" s="16">
        <v>9.0242892000000001</v>
      </c>
      <c r="G22" s="37">
        <v>0.75605540000000004</v>
      </c>
      <c r="H22" s="16">
        <v>63.473506999999998</v>
      </c>
      <c r="I22" s="60">
        <v>1.2149032</v>
      </c>
    </row>
    <row r="23" spans="1:9">
      <c r="A23" s="15" t="s">
        <v>19</v>
      </c>
      <c r="B23" s="16">
        <v>14.874501</v>
      </c>
      <c r="C23" s="37">
        <v>0.72287460000000003</v>
      </c>
      <c r="D23" s="16">
        <v>2.5669805999999999</v>
      </c>
      <c r="E23" s="37">
        <v>0.37857479999999999</v>
      </c>
      <c r="F23" s="16">
        <v>10.302923</v>
      </c>
      <c r="G23" s="37">
        <v>0.59650990000000004</v>
      </c>
      <c r="H23" s="16">
        <v>71.785889999999995</v>
      </c>
      <c r="I23" s="60">
        <v>1.0315281000000001</v>
      </c>
    </row>
    <row r="24" spans="1:9">
      <c r="A24" s="89" t="s">
        <v>78</v>
      </c>
      <c r="B24" s="16">
        <v>21.688852000000001</v>
      </c>
      <c r="C24" s="37">
        <v>0.52607820000000005</v>
      </c>
      <c r="D24" s="16">
        <v>5.4036726000000002</v>
      </c>
      <c r="E24" s="37">
        <v>0.37237550000000003</v>
      </c>
      <c r="F24" s="16">
        <v>9.2161155000000008</v>
      </c>
      <c r="G24" s="37">
        <v>0.68147049999999998</v>
      </c>
      <c r="H24" s="16">
        <v>61.275803000000003</v>
      </c>
      <c r="I24" s="60">
        <v>0.78429400000000005</v>
      </c>
    </row>
    <row r="25" spans="1:9">
      <c r="A25" s="15" t="s">
        <v>20</v>
      </c>
      <c r="B25" s="16">
        <v>21.336471</v>
      </c>
      <c r="C25" s="37">
        <v>0.93672080000000002</v>
      </c>
      <c r="D25" s="16">
        <v>6.3459620000000001</v>
      </c>
      <c r="E25" s="37">
        <v>0.56778499999999998</v>
      </c>
      <c r="F25" s="16">
        <v>10.344096</v>
      </c>
      <c r="G25" s="37">
        <v>0.69222329999999999</v>
      </c>
      <c r="H25" s="16">
        <v>61.320672000000002</v>
      </c>
      <c r="I25" s="60">
        <v>1.1651971000000001</v>
      </c>
    </row>
    <row r="26" spans="1:9">
      <c r="A26" s="15" t="s">
        <v>21</v>
      </c>
      <c r="B26" s="16">
        <v>3.9316105000000001</v>
      </c>
      <c r="C26" s="37">
        <v>0.37027490000000002</v>
      </c>
      <c r="D26" s="16">
        <v>0.93671870000000002</v>
      </c>
      <c r="E26" s="37">
        <v>0.171428</v>
      </c>
      <c r="F26" s="16">
        <v>4.2183044000000001</v>
      </c>
      <c r="G26" s="37">
        <v>0.40265459999999997</v>
      </c>
      <c r="H26" s="16">
        <v>89.677452000000002</v>
      </c>
      <c r="I26" s="60">
        <v>0.59387710000000005</v>
      </c>
    </row>
    <row r="27" spans="1:9">
      <c r="A27" s="15" t="s">
        <v>23</v>
      </c>
      <c r="B27" s="16">
        <v>11.191516999999999</v>
      </c>
      <c r="C27" s="37">
        <v>0.45830080000000001</v>
      </c>
      <c r="D27" s="16">
        <v>1.67296</v>
      </c>
      <c r="E27" s="37">
        <v>0.24981010000000001</v>
      </c>
      <c r="F27" s="16">
        <v>7.7175108999999997</v>
      </c>
      <c r="G27" s="37">
        <v>0.52105290000000004</v>
      </c>
      <c r="H27" s="16">
        <v>79.150311000000002</v>
      </c>
      <c r="I27" s="60">
        <v>0.54834349999999998</v>
      </c>
    </row>
    <row r="28" spans="1:9">
      <c r="A28" s="15" t="s">
        <v>24</v>
      </c>
      <c r="B28" s="16">
        <v>9.2863217000000002</v>
      </c>
      <c r="C28" s="37">
        <v>0.40826519999999999</v>
      </c>
      <c r="D28" s="16">
        <v>2.3905582000000001</v>
      </c>
      <c r="E28" s="37">
        <v>0.32930979999999999</v>
      </c>
      <c r="F28" s="16">
        <v>3.9102231000000001</v>
      </c>
      <c r="G28" s="37">
        <v>0.45531149999999998</v>
      </c>
      <c r="H28" s="16">
        <v>82.151858000000004</v>
      </c>
      <c r="I28" s="60">
        <v>0.59416950000000002</v>
      </c>
    </row>
    <row r="29" spans="1:9">
      <c r="A29" s="89" t="s">
        <v>79</v>
      </c>
      <c r="B29" s="16">
        <v>10.12955</v>
      </c>
      <c r="C29" s="37">
        <v>0.54741010000000001</v>
      </c>
      <c r="D29" s="16">
        <v>1.7059396</v>
      </c>
      <c r="E29" s="37">
        <v>0.31107750000000001</v>
      </c>
      <c r="F29" s="16">
        <v>8.8145159</v>
      </c>
      <c r="G29" s="37">
        <v>0.48487940000000002</v>
      </c>
      <c r="H29" s="16">
        <v>77.445676000000006</v>
      </c>
      <c r="I29" s="60">
        <v>0.6630412</v>
      </c>
    </row>
    <row r="30" spans="1:9">
      <c r="A30" s="15" t="s">
        <v>33</v>
      </c>
      <c r="B30" s="16">
        <v>14.724847</v>
      </c>
      <c r="C30" s="37">
        <v>1.0518453000000001</v>
      </c>
      <c r="D30" s="16">
        <v>2.7103763999999999</v>
      </c>
      <c r="E30" s="37">
        <v>0.60319999999999996</v>
      </c>
      <c r="F30" s="16">
        <v>9.6480554000000005</v>
      </c>
      <c r="G30" s="37">
        <v>1.3671818</v>
      </c>
      <c r="H30" s="16">
        <v>70.706654</v>
      </c>
      <c r="I30" s="60">
        <v>1.3297934</v>
      </c>
    </row>
    <row r="31" spans="1:9">
      <c r="A31" s="15" t="s">
        <v>25</v>
      </c>
      <c r="B31" s="16">
        <v>9.9727379000000003</v>
      </c>
      <c r="C31" s="37">
        <v>0.4950254</v>
      </c>
      <c r="D31" s="16">
        <v>2.2860016000000001</v>
      </c>
      <c r="E31" s="37">
        <v>0.3678168</v>
      </c>
      <c r="F31" s="16">
        <v>4.5996486000000001</v>
      </c>
      <c r="G31" s="37">
        <v>0.39331569999999999</v>
      </c>
      <c r="H31" s="16">
        <v>80.894630000000006</v>
      </c>
      <c r="I31" s="60">
        <v>0.62437310000000001</v>
      </c>
    </row>
    <row r="32" spans="1:9">
      <c r="A32" s="15" t="s">
        <v>26</v>
      </c>
      <c r="B32" s="16">
        <v>14.865553</v>
      </c>
      <c r="C32" s="37">
        <v>0.58390960000000003</v>
      </c>
      <c r="D32" s="16">
        <v>3.9031576000000001</v>
      </c>
      <c r="E32" s="37">
        <v>0.35386319999999999</v>
      </c>
      <c r="F32" s="16">
        <v>8.6117839000000007</v>
      </c>
      <c r="G32" s="37">
        <v>0.57394900000000004</v>
      </c>
      <c r="H32" s="16">
        <v>72.619505000000004</v>
      </c>
      <c r="I32" s="60">
        <v>0.71007180000000003</v>
      </c>
    </row>
    <row r="33" spans="1:9">
      <c r="A33" s="15" t="s">
        <v>27</v>
      </c>
      <c r="B33" s="16">
        <v>8.9347805000000005</v>
      </c>
      <c r="C33" s="37">
        <v>0.50096320000000005</v>
      </c>
      <c r="D33" s="16">
        <v>2.6920299999999999</v>
      </c>
      <c r="E33" s="37">
        <v>0.36589529999999998</v>
      </c>
      <c r="F33" s="16">
        <v>4.8352070999999999</v>
      </c>
      <c r="G33" s="37">
        <v>0.40458860000000002</v>
      </c>
      <c r="H33" s="16">
        <v>83.267054000000002</v>
      </c>
      <c r="I33" s="60">
        <v>0.63214559999999997</v>
      </c>
    </row>
    <row r="34" spans="1:9">
      <c r="A34" s="89" t="s">
        <v>80</v>
      </c>
      <c r="B34" s="16">
        <v>19.505374</v>
      </c>
      <c r="C34" s="37">
        <v>0.66398140000000005</v>
      </c>
      <c r="D34" s="16">
        <v>5.4097562000000003</v>
      </c>
      <c r="E34" s="37">
        <v>0.46204040000000002</v>
      </c>
      <c r="F34" s="16">
        <v>6.2681619</v>
      </c>
      <c r="G34" s="37">
        <v>0.64213659999999995</v>
      </c>
      <c r="H34" s="16">
        <v>68.251627999999997</v>
      </c>
      <c r="I34" s="60">
        <v>0.82023760000000001</v>
      </c>
    </row>
    <row r="35" spans="1:9">
      <c r="A35" s="15" t="s">
        <v>28</v>
      </c>
      <c r="B35" s="16">
        <v>22.471081999999999</v>
      </c>
      <c r="C35" s="37">
        <v>0.66660430000000004</v>
      </c>
      <c r="D35" s="16">
        <v>5.0195097000000004</v>
      </c>
      <c r="E35" s="37">
        <v>0.42681360000000002</v>
      </c>
      <c r="F35" s="16">
        <v>8.1720936000000002</v>
      </c>
      <c r="G35" s="37">
        <v>0.53951660000000001</v>
      </c>
      <c r="H35" s="16">
        <v>63.572600999999999</v>
      </c>
      <c r="I35" s="60">
        <v>0.74072890000000002</v>
      </c>
    </row>
    <row r="36" spans="1:9">
      <c r="A36" s="15" t="s">
        <v>29</v>
      </c>
      <c r="B36" s="16">
        <v>10.444362999999999</v>
      </c>
      <c r="C36" s="37">
        <v>0.5654709</v>
      </c>
      <c r="D36" s="16">
        <v>2.8229563999999998</v>
      </c>
      <c r="E36" s="37">
        <v>0.35945529999999998</v>
      </c>
      <c r="F36" s="16">
        <v>4.2590919999999999</v>
      </c>
      <c r="G36" s="37">
        <v>0.48476089999999999</v>
      </c>
      <c r="H36" s="16">
        <v>82.473589000000004</v>
      </c>
      <c r="I36" s="60">
        <v>0.66670119999999999</v>
      </c>
    </row>
    <row r="37" spans="1:9">
      <c r="A37" s="89" t="s">
        <v>81</v>
      </c>
      <c r="B37" s="16">
        <v>39.003495000000001</v>
      </c>
      <c r="C37" s="37">
        <v>1.2900951000000001</v>
      </c>
      <c r="D37" s="16">
        <v>6.7227134</v>
      </c>
      <c r="E37" s="37">
        <v>0.59796939999999998</v>
      </c>
      <c r="F37" s="16">
        <v>11.189335</v>
      </c>
      <c r="G37" s="37">
        <v>0.77845180000000003</v>
      </c>
      <c r="H37" s="16">
        <v>41.101199999999999</v>
      </c>
      <c r="I37" s="60">
        <v>1.5359636000000001</v>
      </c>
    </row>
    <row r="38" spans="1:9">
      <c r="A38" s="15" t="s">
        <v>30</v>
      </c>
      <c r="B38" s="16">
        <v>16.145053999999998</v>
      </c>
      <c r="C38" s="37">
        <v>0.82962480000000005</v>
      </c>
      <c r="D38" s="16">
        <v>1.3396174000000001</v>
      </c>
      <c r="E38" s="37">
        <v>0.2229737</v>
      </c>
      <c r="F38" s="16">
        <v>12.560791</v>
      </c>
      <c r="G38" s="37">
        <v>0.66918480000000002</v>
      </c>
      <c r="H38" s="16">
        <v>65.722200999999998</v>
      </c>
      <c r="I38" s="60">
        <v>0.8298335</v>
      </c>
    </row>
    <row r="39" spans="1:9">
      <c r="A39" s="18"/>
      <c r="B39" s="16"/>
      <c r="C39" s="37"/>
      <c r="D39" s="16"/>
      <c r="E39" s="37"/>
      <c r="I39" s="36"/>
    </row>
    <row r="40" spans="1:9">
      <c r="A40" s="14" t="s">
        <v>143</v>
      </c>
      <c r="B40" s="16">
        <v>15.264063999999999</v>
      </c>
      <c r="C40" s="37">
        <v>0.14289060000000001</v>
      </c>
      <c r="D40" s="16">
        <v>3.6026083</v>
      </c>
      <c r="E40" s="37">
        <v>7.7855099999999997E-2</v>
      </c>
      <c r="F40" s="16">
        <v>7.4421242000000003</v>
      </c>
      <c r="G40" s="37">
        <v>0.11537409999999999</v>
      </c>
      <c r="H40" s="16">
        <v>72.394907000000003</v>
      </c>
      <c r="I40" s="63">
        <v>0.17274339999999999</v>
      </c>
    </row>
    <row r="41" spans="1:9">
      <c r="A41" s="270"/>
      <c r="B41" s="277"/>
      <c r="C41" s="276"/>
      <c r="D41" s="277"/>
      <c r="E41" s="276"/>
      <c r="F41" s="277"/>
      <c r="G41" s="276"/>
      <c r="H41" s="277"/>
      <c r="I41" s="278"/>
    </row>
    <row r="42" spans="1:9">
      <c r="A42" s="21" t="s">
        <v>35</v>
      </c>
      <c r="B42" s="7"/>
      <c r="C42" s="7"/>
      <c r="D42" s="7"/>
      <c r="E42" s="7"/>
      <c r="F42" s="6"/>
      <c r="G42" s="6"/>
      <c r="H42" s="6"/>
      <c r="I42" s="36"/>
    </row>
    <row r="43" spans="1:9">
      <c r="A43" s="15" t="s">
        <v>252</v>
      </c>
      <c r="B43" s="22">
        <v>8.8654971000000007</v>
      </c>
      <c r="C43" s="43">
        <v>0.46280909999999997</v>
      </c>
      <c r="D43" s="22">
        <v>2.9834600999999998</v>
      </c>
      <c r="E43" s="43">
        <v>0.34147759999999999</v>
      </c>
      <c r="F43" s="22">
        <v>6.5961194000000001</v>
      </c>
      <c r="G43" s="43">
        <v>0.47059020000000001</v>
      </c>
      <c r="H43" s="22">
        <v>63.863644999999998</v>
      </c>
      <c r="I43" s="60">
        <v>0.68992819999999999</v>
      </c>
    </row>
    <row r="44" spans="1:9">
      <c r="A44" s="89" t="s">
        <v>82</v>
      </c>
      <c r="B44" s="22">
        <v>51.841498999999999</v>
      </c>
      <c r="C44" s="43">
        <v>1.1054556</v>
      </c>
      <c r="D44" s="22">
        <v>17.415512</v>
      </c>
      <c r="E44" s="43">
        <v>0.66769869999999998</v>
      </c>
      <c r="F44" s="22">
        <v>8.5565265999999998</v>
      </c>
      <c r="G44" s="43">
        <v>0.56415249999999995</v>
      </c>
      <c r="H44" s="22">
        <v>22.176217999999999</v>
      </c>
      <c r="I44" s="60">
        <v>0.9140277</v>
      </c>
    </row>
    <row r="45" spans="1:9">
      <c r="A45" s="89" t="s">
        <v>83</v>
      </c>
      <c r="B45" s="22">
        <v>11.321611000000001</v>
      </c>
      <c r="C45" s="43">
        <v>0.6599294</v>
      </c>
      <c r="D45" s="22">
        <v>3.7333316000000001</v>
      </c>
      <c r="E45" s="43">
        <v>0.51109230000000005</v>
      </c>
      <c r="F45" s="22">
        <v>6.0897591999999996</v>
      </c>
      <c r="G45" s="43">
        <v>0.53608540000000005</v>
      </c>
      <c r="H45" s="22">
        <v>74.401878999999994</v>
      </c>
      <c r="I45" s="60">
        <v>0.91377019999999998</v>
      </c>
    </row>
    <row r="46" spans="1:9">
      <c r="A46" s="94" t="s">
        <v>253</v>
      </c>
      <c r="B46" s="22">
        <v>8.4856578000000003</v>
      </c>
      <c r="C46" s="43">
        <v>1.1897312</v>
      </c>
      <c r="D46" s="22">
        <v>4.5578336000000004</v>
      </c>
      <c r="E46" s="43">
        <v>0.62139840000000002</v>
      </c>
      <c r="F46" s="22">
        <v>5.6692743999999999</v>
      </c>
      <c r="G46" s="43">
        <v>0.83220209999999994</v>
      </c>
      <c r="H46" s="22">
        <v>81.287233999999998</v>
      </c>
      <c r="I46" s="60">
        <v>1.8275767999999999</v>
      </c>
    </row>
    <row r="47" spans="1:9">
      <c r="A47" s="92" t="s">
        <v>84</v>
      </c>
      <c r="B47" s="44">
        <v>22.895365000000002</v>
      </c>
      <c r="C47" s="45">
        <v>0.53280070000000002</v>
      </c>
      <c r="D47" s="44">
        <v>3.2058827000000001</v>
      </c>
      <c r="E47" s="45">
        <v>0.3787701</v>
      </c>
      <c r="F47" s="44">
        <v>4.9051637000000001</v>
      </c>
      <c r="G47" s="45">
        <v>0.3639772</v>
      </c>
      <c r="H47" s="44">
        <v>67.978194000000002</v>
      </c>
      <c r="I47" s="63">
        <v>0.60015099999999999</v>
      </c>
    </row>
    <row r="48" spans="1:9" ht="103.5" customHeight="1">
      <c r="A48" s="405" t="s">
        <v>254</v>
      </c>
      <c r="B48" s="405"/>
      <c r="C48" s="405"/>
      <c r="D48" s="405"/>
      <c r="E48" s="405"/>
      <c r="F48" s="405"/>
      <c r="G48" s="405"/>
      <c r="H48" s="405"/>
      <c r="I48" s="405"/>
    </row>
    <row r="49" spans="1:9" ht="12.75" customHeight="1">
      <c r="A49" s="331" t="s">
        <v>284</v>
      </c>
      <c r="B49" s="331"/>
      <c r="C49" s="331"/>
      <c r="D49" s="331"/>
      <c r="E49" s="331"/>
      <c r="F49" s="331"/>
      <c r="G49" s="331"/>
      <c r="H49" s="331"/>
      <c r="I49" s="331"/>
    </row>
    <row r="50" spans="1:9" ht="5.25" customHeight="1">
      <c r="A50" s="337"/>
      <c r="B50" s="337"/>
      <c r="C50" s="337"/>
      <c r="D50" s="337"/>
      <c r="E50" s="337"/>
      <c r="F50" s="337"/>
      <c r="G50" s="337"/>
      <c r="H50" s="337"/>
      <c r="I50" s="337"/>
    </row>
    <row r="51" spans="1:9" ht="5.25" customHeight="1">
      <c r="A51" s="337"/>
      <c r="B51" s="337"/>
      <c r="C51" s="337"/>
      <c r="D51" s="337"/>
      <c r="E51" s="337"/>
      <c r="F51" s="337"/>
      <c r="G51" s="337"/>
      <c r="H51" s="337"/>
      <c r="I51" s="337"/>
    </row>
    <row r="52" spans="1:9" ht="5.25" customHeight="1">
      <c r="A52" s="337"/>
      <c r="B52" s="337"/>
      <c r="C52" s="337"/>
      <c r="D52" s="337"/>
      <c r="E52" s="337"/>
      <c r="F52" s="337"/>
      <c r="G52" s="337"/>
      <c r="H52" s="337"/>
      <c r="I52" s="337"/>
    </row>
    <row r="53" spans="1:9">
      <c r="A53" s="1" t="s">
        <v>258</v>
      </c>
    </row>
  </sheetData>
  <mergeCells count="8">
    <mergeCell ref="A48:I48"/>
    <mergeCell ref="A49:I49"/>
    <mergeCell ref="A50:I52"/>
    <mergeCell ref="A2:I4"/>
    <mergeCell ref="F7:G7"/>
    <mergeCell ref="H7:I7"/>
    <mergeCell ref="B7:C7"/>
    <mergeCell ref="D7:E7"/>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54"/>
  <sheetViews>
    <sheetView zoomScaleNormal="100" workbookViewId="0">
      <selection activeCell="C18" sqref="C18:I20"/>
    </sheetView>
  </sheetViews>
  <sheetFormatPr defaultRowHeight="12.75"/>
  <cols>
    <col min="1" max="1" width="16.7109375" style="2" customWidth="1"/>
    <col min="2" max="11" width="7" style="2" customWidth="1"/>
    <col min="12" max="21" width="9.140625" style="2"/>
    <col min="22" max="22" width="10.5703125" style="2" customWidth="1"/>
    <col min="23" max="16384" width="9.140625" style="2"/>
  </cols>
  <sheetData>
    <row r="1" spans="1:11">
      <c r="A1" s="1" t="s">
        <v>161</v>
      </c>
      <c r="B1" s="1"/>
      <c r="C1" s="1"/>
      <c r="D1" s="1"/>
      <c r="E1" s="1"/>
      <c r="F1" s="1"/>
      <c r="G1" s="1"/>
      <c r="H1" s="1"/>
      <c r="I1" s="1"/>
      <c r="J1" s="1"/>
      <c r="K1" s="1"/>
    </row>
    <row r="2" spans="1:11" ht="9.75" customHeight="1">
      <c r="A2" s="336" t="s">
        <v>250</v>
      </c>
      <c r="B2" s="336"/>
      <c r="C2" s="336"/>
      <c r="D2" s="336"/>
      <c r="E2" s="336"/>
      <c r="F2" s="336"/>
      <c r="G2" s="336"/>
      <c r="H2" s="336"/>
      <c r="I2" s="336"/>
      <c r="J2" s="336"/>
      <c r="K2" s="336"/>
    </row>
    <row r="3" spans="1:11" ht="9.75" customHeight="1">
      <c r="A3" s="336"/>
      <c r="B3" s="336"/>
      <c r="C3" s="336"/>
      <c r="D3" s="336"/>
      <c r="E3" s="336"/>
      <c r="F3" s="336"/>
      <c r="G3" s="336"/>
      <c r="H3" s="336"/>
      <c r="I3" s="336"/>
      <c r="J3" s="336"/>
      <c r="K3" s="336"/>
    </row>
    <row r="4" spans="1:11" ht="9.75" customHeight="1">
      <c r="A4" s="336"/>
      <c r="B4" s="336"/>
      <c r="C4" s="336"/>
      <c r="D4" s="336"/>
      <c r="E4" s="336"/>
      <c r="F4" s="336"/>
      <c r="G4" s="336"/>
      <c r="H4" s="336"/>
      <c r="I4" s="336"/>
      <c r="J4" s="336"/>
      <c r="K4" s="336"/>
    </row>
    <row r="5" spans="1:11" ht="13.5" customHeight="1">
      <c r="A5" s="266" t="s">
        <v>205</v>
      </c>
      <c r="B5" s="28"/>
      <c r="C5" s="28"/>
      <c r="D5" s="28"/>
      <c r="E5" s="28"/>
      <c r="F5" s="28"/>
      <c r="G5" s="28"/>
      <c r="H5" s="28"/>
      <c r="I5" s="28"/>
      <c r="J5" s="28"/>
      <c r="K5" s="28"/>
    </row>
    <row r="6" spans="1:11" ht="9.75" customHeight="1">
      <c r="A6" s="5"/>
      <c r="B6" s="6"/>
      <c r="C6" s="6"/>
    </row>
    <row r="7" spans="1:11" ht="39" customHeight="1">
      <c r="A7" s="7"/>
      <c r="B7" s="333" t="s">
        <v>0</v>
      </c>
      <c r="C7" s="335"/>
      <c r="D7" s="333" t="s">
        <v>1</v>
      </c>
      <c r="E7" s="335"/>
      <c r="F7" s="333" t="s">
        <v>2</v>
      </c>
      <c r="G7" s="335"/>
      <c r="H7" s="333" t="s">
        <v>3</v>
      </c>
      <c r="I7" s="335"/>
      <c r="J7" s="333" t="s">
        <v>4</v>
      </c>
      <c r="K7" s="335"/>
    </row>
    <row r="8" spans="1:11" ht="90" customHeight="1">
      <c r="A8"/>
      <c r="B8" s="328" t="s">
        <v>199</v>
      </c>
      <c r="C8" s="329"/>
      <c r="D8" s="328" t="s">
        <v>5</v>
      </c>
      <c r="E8" s="329"/>
      <c r="F8" s="328" t="s">
        <v>146</v>
      </c>
      <c r="G8" s="329"/>
      <c r="H8" s="328" t="s">
        <v>6</v>
      </c>
      <c r="I8" s="329"/>
      <c r="J8" s="328" t="s">
        <v>7</v>
      </c>
      <c r="K8" s="329"/>
    </row>
    <row r="9" spans="1:11" s="11" customFormat="1" ht="19.5" customHeight="1">
      <c r="A9" s="8"/>
      <c r="B9" s="142" t="s">
        <v>8</v>
      </c>
      <c r="C9" s="143" t="s">
        <v>9</v>
      </c>
      <c r="D9" s="142" t="s">
        <v>8</v>
      </c>
      <c r="E9" s="143" t="s">
        <v>9</v>
      </c>
      <c r="F9" s="142" t="s">
        <v>8</v>
      </c>
      <c r="G9" s="143" t="s">
        <v>9</v>
      </c>
      <c r="H9" s="142" t="s">
        <v>8</v>
      </c>
      <c r="I9" s="143" t="s">
        <v>9</v>
      </c>
      <c r="J9" s="142" t="s">
        <v>8</v>
      </c>
      <c r="K9" s="143" t="s">
        <v>9</v>
      </c>
    </row>
    <row r="10" spans="1:11">
      <c r="A10" s="12" t="s">
        <v>75</v>
      </c>
      <c r="B10" s="18"/>
      <c r="C10" s="7"/>
      <c r="D10" s="7"/>
      <c r="E10" s="7"/>
      <c r="F10" s="7"/>
      <c r="G10" s="7"/>
      <c r="H10" s="7"/>
      <c r="I10" s="7"/>
      <c r="J10" s="7"/>
      <c r="K10" s="13"/>
    </row>
    <row r="11" spans="1:11">
      <c r="A11" s="15" t="s">
        <v>10</v>
      </c>
      <c r="B11" s="72">
        <v>8.1561699999999995</v>
      </c>
      <c r="C11" s="20">
        <v>4.731E-3</v>
      </c>
      <c r="D11" s="22">
        <v>14.156879999999999</v>
      </c>
      <c r="E11" s="20">
        <v>5.0450000000000002E-13</v>
      </c>
      <c r="F11" s="22">
        <v>38.536909999999999</v>
      </c>
      <c r="G11" s="20">
        <v>0</v>
      </c>
      <c r="H11" s="22">
        <v>52.950048000000002</v>
      </c>
      <c r="I11" s="20">
        <v>0</v>
      </c>
      <c r="J11" s="22">
        <v>22.177606999999998</v>
      </c>
      <c r="K11" s="17">
        <v>8.8819999999999992E-16</v>
      </c>
    </row>
    <row r="12" spans="1:11" ht="12.75" customHeight="1">
      <c r="A12" s="15" t="s">
        <v>11</v>
      </c>
      <c r="B12" s="72">
        <v>18.635829999999999</v>
      </c>
      <c r="C12" s="20">
        <v>2.5499999999999998E-12</v>
      </c>
      <c r="D12" s="22">
        <v>9.4796999999999993</v>
      </c>
      <c r="E12" s="20">
        <v>5.6787999999999999E-9</v>
      </c>
      <c r="F12" s="22">
        <v>41.603540000000002</v>
      </c>
      <c r="G12" s="20">
        <v>0</v>
      </c>
      <c r="H12" s="22">
        <v>52.581035</v>
      </c>
      <c r="I12" s="20">
        <v>0</v>
      </c>
      <c r="J12" s="22">
        <v>18.619136000000001</v>
      </c>
      <c r="K12" s="17">
        <v>5.2920000000000003E-11</v>
      </c>
    </row>
    <row r="13" spans="1:11">
      <c r="A13" s="15" t="s">
        <v>12</v>
      </c>
      <c r="B13" s="72">
        <v>9.4458079999999995</v>
      </c>
      <c r="C13" s="20">
        <v>8.1041999999999994E-6</v>
      </c>
      <c r="D13" s="22">
        <v>15.282999999999999</v>
      </c>
      <c r="E13" s="20">
        <v>0</v>
      </c>
      <c r="F13" s="22">
        <v>30.831420000000001</v>
      </c>
      <c r="G13" s="20">
        <v>0</v>
      </c>
      <c r="H13" s="22">
        <v>69.702329000000006</v>
      </c>
      <c r="I13" s="20">
        <v>0</v>
      </c>
      <c r="J13" s="22">
        <v>21.723648000000001</v>
      </c>
      <c r="K13" s="17">
        <v>0</v>
      </c>
    </row>
    <row r="14" spans="1:11">
      <c r="A14" s="89" t="s">
        <v>76</v>
      </c>
      <c r="B14" s="72">
        <v>22.215409999999999</v>
      </c>
      <c r="C14" s="20">
        <v>3.3237000000000002E-8</v>
      </c>
      <c r="D14" s="22">
        <v>20.531610000000001</v>
      </c>
      <c r="E14" s="20">
        <v>1.7319999999999999E-14</v>
      </c>
      <c r="F14" s="22" t="s">
        <v>22</v>
      </c>
      <c r="G14" s="238" t="s">
        <v>22</v>
      </c>
      <c r="H14" s="22">
        <v>77.788229999999999</v>
      </c>
      <c r="I14" s="20">
        <v>0</v>
      </c>
      <c r="J14" s="22">
        <v>25.833103000000001</v>
      </c>
      <c r="K14" s="17">
        <v>5.8578999999999998E-8</v>
      </c>
    </row>
    <row r="15" spans="1:11">
      <c r="A15" s="15" t="s">
        <v>13</v>
      </c>
      <c r="B15" s="72">
        <v>12.04477</v>
      </c>
      <c r="C15" s="20">
        <v>2.6442E-6</v>
      </c>
      <c r="D15" s="22">
        <v>6.6575540000000002</v>
      </c>
      <c r="E15" s="20">
        <v>5.017E-4</v>
      </c>
      <c r="F15" s="22">
        <v>7.6756130000000002</v>
      </c>
      <c r="G15" s="20">
        <v>0.23736109999999999</v>
      </c>
      <c r="H15" s="22">
        <v>62.475560999999999</v>
      </c>
      <c r="I15" s="20">
        <v>0</v>
      </c>
      <c r="J15" s="22">
        <v>25.145009999999999</v>
      </c>
      <c r="K15" s="17">
        <v>6.2028000000000001E-9</v>
      </c>
    </row>
    <row r="16" spans="1:11">
      <c r="A16" s="15" t="s">
        <v>14</v>
      </c>
      <c r="B16" s="72">
        <v>13.16441</v>
      </c>
      <c r="C16" s="20">
        <v>8.6435999999999994E-9</v>
      </c>
      <c r="D16" s="22">
        <v>12.02745</v>
      </c>
      <c r="E16" s="20">
        <v>5.1040000000000001E-12</v>
      </c>
      <c r="F16" s="22">
        <v>43.868119999999998</v>
      </c>
      <c r="G16" s="20">
        <v>0</v>
      </c>
      <c r="H16" s="22">
        <v>51.412751</v>
      </c>
      <c r="I16" s="20">
        <v>0</v>
      </c>
      <c r="J16" s="22">
        <v>17.338360000000002</v>
      </c>
      <c r="K16" s="17">
        <v>1.155E-14</v>
      </c>
    </row>
    <row r="17" spans="1:11">
      <c r="A17" s="15" t="s">
        <v>32</v>
      </c>
      <c r="B17" s="72">
        <v>-2.3758281999999999</v>
      </c>
      <c r="C17" s="20">
        <v>0.36428569999999999</v>
      </c>
      <c r="D17" s="22">
        <v>14.083970000000001</v>
      </c>
      <c r="E17" s="20">
        <v>5.8330000000000005E-13</v>
      </c>
      <c r="F17" s="22">
        <v>44.600180000000002</v>
      </c>
      <c r="G17" s="20">
        <v>1.7760000000000001E-15</v>
      </c>
      <c r="H17" s="22">
        <v>51.261268000000001</v>
      </c>
      <c r="I17" s="20">
        <v>0</v>
      </c>
      <c r="J17" s="22">
        <v>34.532747000000001</v>
      </c>
      <c r="K17" s="17">
        <v>0</v>
      </c>
    </row>
    <row r="18" spans="1:11">
      <c r="A18" s="15" t="s">
        <v>15</v>
      </c>
      <c r="B18" s="72">
        <v>13.31424</v>
      </c>
      <c r="C18" s="20">
        <v>4.1194999999999999E-8</v>
      </c>
      <c r="D18" s="22">
        <v>9.019997</v>
      </c>
      <c r="E18" s="20">
        <v>4.5179999999999999E-11</v>
      </c>
      <c r="F18" s="22">
        <v>11.689679999999999</v>
      </c>
      <c r="G18" s="20">
        <v>1.49029E-2</v>
      </c>
      <c r="H18" s="22">
        <v>49.638120000000001</v>
      </c>
      <c r="I18" s="20">
        <v>0</v>
      </c>
      <c r="J18" s="22">
        <v>15.216168</v>
      </c>
      <c r="K18" s="17">
        <v>8.6150000000000004E-14</v>
      </c>
    </row>
    <row r="19" spans="1:11">
      <c r="A19" s="15" t="s">
        <v>16</v>
      </c>
      <c r="B19" s="72">
        <v>30.269120000000001</v>
      </c>
      <c r="C19" s="20">
        <v>0</v>
      </c>
      <c r="D19" s="22">
        <v>14.91502</v>
      </c>
      <c r="E19" s="20">
        <v>2.2200000000000001E-16</v>
      </c>
      <c r="F19" s="22">
        <v>46.341380000000001</v>
      </c>
      <c r="G19" s="20">
        <v>4.6969000000000002E-7</v>
      </c>
      <c r="H19" s="22">
        <v>46.640216000000002</v>
      </c>
      <c r="I19" s="20">
        <v>0</v>
      </c>
      <c r="J19" s="22">
        <v>20.421949000000001</v>
      </c>
      <c r="K19" s="17">
        <v>3.686E-14</v>
      </c>
    </row>
    <row r="20" spans="1:11">
      <c r="A20" s="15" t="s">
        <v>31</v>
      </c>
      <c r="B20" s="72">
        <v>17.970279999999999</v>
      </c>
      <c r="C20" s="20">
        <v>4.9939999999999995E-10</v>
      </c>
      <c r="D20" s="22">
        <v>16.15727</v>
      </c>
      <c r="E20" s="20">
        <v>0</v>
      </c>
      <c r="F20" s="22">
        <v>48.548259999999999</v>
      </c>
      <c r="G20" s="20">
        <v>0</v>
      </c>
      <c r="H20" s="22">
        <v>57.195402999999999</v>
      </c>
      <c r="I20" s="20">
        <v>0</v>
      </c>
      <c r="J20" s="22">
        <v>17.957726000000001</v>
      </c>
      <c r="K20" s="17">
        <v>1.9939999999999999E-13</v>
      </c>
    </row>
    <row r="21" spans="1:11">
      <c r="A21" s="15" t="s">
        <v>17</v>
      </c>
      <c r="B21" s="72">
        <v>12.15118</v>
      </c>
      <c r="C21" s="20">
        <v>9.0222999999999993E-9</v>
      </c>
      <c r="D21" s="22">
        <v>12.230729999999999</v>
      </c>
      <c r="E21" s="20">
        <v>4.4409999999999996E-16</v>
      </c>
      <c r="F21" s="22">
        <v>42.679070000000003</v>
      </c>
      <c r="G21" s="20">
        <v>0</v>
      </c>
      <c r="H21" s="22">
        <v>70.667249999999996</v>
      </c>
      <c r="I21" s="20">
        <v>0</v>
      </c>
      <c r="J21" s="22">
        <v>22.410475999999999</v>
      </c>
      <c r="K21" s="17">
        <v>0</v>
      </c>
    </row>
    <row r="22" spans="1:11">
      <c r="A22" s="15" t="s">
        <v>18</v>
      </c>
      <c r="B22" s="72">
        <v>24.10324</v>
      </c>
      <c r="C22" s="20">
        <v>1.554E-15</v>
      </c>
      <c r="D22" s="22">
        <v>12.74386</v>
      </c>
      <c r="E22" s="20">
        <v>1.0070000000000001E-11</v>
      </c>
      <c r="F22" s="22">
        <v>32.086620000000003</v>
      </c>
      <c r="G22" s="20">
        <v>0</v>
      </c>
      <c r="H22" s="22">
        <v>69.221284999999995</v>
      </c>
      <c r="I22" s="20">
        <v>0</v>
      </c>
      <c r="J22" s="22">
        <v>25.723856999999999</v>
      </c>
      <c r="K22" s="17">
        <v>3.5779999999999999E-10</v>
      </c>
    </row>
    <row r="23" spans="1:11">
      <c r="A23" s="89" t="s">
        <v>77</v>
      </c>
      <c r="B23" s="72">
        <v>-5.6957338999999996</v>
      </c>
      <c r="C23" s="20">
        <v>9.4433000000000003E-2</v>
      </c>
      <c r="D23" s="22">
        <v>7.5661120000000004</v>
      </c>
      <c r="E23" s="20">
        <v>3.612E-4</v>
      </c>
      <c r="F23" s="22">
        <v>15.60177</v>
      </c>
      <c r="G23" s="20">
        <v>2.9553000000000001E-3</v>
      </c>
      <c r="H23" s="22">
        <v>48.37321</v>
      </c>
      <c r="I23" s="20">
        <v>0</v>
      </c>
      <c r="J23" s="22">
        <v>19.111166000000001</v>
      </c>
      <c r="K23" s="17">
        <v>3.3695999999999999E-8</v>
      </c>
    </row>
    <row r="24" spans="1:11">
      <c r="A24" s="15" t="s">
        <v>19</v>
      </c>
      <c r="B24" s="72">
        <v>5.4591019999999997</v>
      </c>
      <c r="C24" s="20">
        <v>3.5866500000000003E-2</v>
      </c>
      <c r="D24" s="22">
        <v>15.481949999999999</v>
      </c>
      <c r="E24" s="20">
        <v>3.775E-15</v>
      </c>
      <c r="F24" s="22">
        <v>23.555399999999999</v>
      </c>
      <c r="G24" s="20">
        <v>1.5439E-8</v>
      </c>
      <c r="H24" s="22">
        <v>60.375736000000003</v>
      </c>
      <c r="I24" s="20">
        <v>0</v>
      </c>
      <c r="J24" s="22">
        <v>20.590038</v>
      </c>
      <c r="K24" s="17">
        <v>1.503E-12</v>
      </c>
    </row>
    <row r="25" spans="1:11">
      <c r="A25" s="89" t="s">
        <v>78</v>
      </c>
      <c r="B25" s="72">
        <v>13.24905</v>
      </c>
      <c r="C25" s="20">
        <v>3.3200000000000001E-5</v>
      </c>
      <c r="D25" s="22">
        <v>15.573259999999999</v>
      </c>
      <c r="E25" s="20">
        <v>1.1589999999999999E-13</v>
      </c>
      <c r="F25" s="22">
        <v>17.26632</v>
      </c>
      <c r="G25" s="20">
        <v>8.8279999999999994E-8</v>
      </c>
      <c r="H25" s="22">
        <v>67.581826000000007</v>
      </c>
      <c r="I25" s="20">
        <v>0</v>
      </c>
      <c r="J25" s="22">
        <v>40.070965999999999</v>
      </c>
      <c r="K25" s="17">
        <v>0</v>
      </c>
    </row>
    <row r="26" spans="1:11">
      <c r="A26" s="15" t="s">
        <v>20</v>
      </c>
      <c r="B26" s="72">
        <v>13.83079</v>
      </c>
      <c r="C26" s="20">
        <v>3.0000999999999999E-6</v>
      </c>
      <c r="D26" s="22">
        <v>10.462350000000001</v>
      </c>
      <c r="E26" s="20">
        <v>3.5144000000000002E-9</v>
      </c>
      <c r="F26" s="22">
        <v>24.488600000000002</v>
      </c>
      <c r="G26" s="20">
        <v>7.2661999999999998E-7</v>
      </c>
      <c r="H26" s="22">
        <v>42.964914</v>
      </c>
      <c r="I26" s="20">
        <v>0</v>
      </c>
      <c r="J26" s="22">
        <v>20.181231</v>
      </c>
      <c r="K26" s="17">
        <v>1.2478000000000001E-7</v>
      </c>
    </row>
    <row r="27" spans="1:11">
      <c r="A27" s="15" t="s">
        <v>21</v>
      </c>
      <c r="B27" s="72">
        <v>9.8101319999999994</v>
      </c>
      <c r="C27" s="20">
        <v>7.9599999999999997E-5</v>
      </c>
      <c r="D27" s="22">
        <v>12.47015</v>
      </c>
      <c r="E27" s="20">
        <v>5.9389999999999996E-12</v>
      </c>
      <c r="F27" s="22" t="s">
        <v>22</v>
      </c>
      <c r="G27" s="238" t="s">
        <v>22</v>
      </c>
      <c r="H27" s="22">
        <v>52.215730000000001</v>
      </c>
      <c r="I27" s="20">
        <v>0</v>
      </c>
      <c r="J27" s="22">
        <v>11.430199</v>
      </c>
      <c r="K27" s="17">
        <v>9.0297999999999995E-7</v>
      </c>
    </row>
    <row r="28" spans="1:11">
      <c r="A28" s="15" t="s">
        <v>23</v>
      </c>
      <c r="B28" s="72">
        <v>18.254370000000002</v>
      </c>
      <c r="C28" s="20">
        <v>4.3050000000000003E-11</v>
      </c>
      <c r="D28" s="22">
        <v>6.8848330000000004</v>
      </c>
      <c r="E28" s="20">
        <v>3.6723999999999999E-8</v>
      </c>
      <c r="F28" s="22">
        <v>42.8904</v>
      </c>
      <c r="G28" s="20">
        <v>9.3499999999999996E-5</v>
      </c>
      <c r="H28" s="22">
        <v>56.341518000000001</v>
      </c>
      <c r="I28" s="20">
        <v>0</v>
      </c>
      <c r="J28" s="22">
        <v>13.199882000000001</v>
      </c>
      <c r="K28" s="17">
        <v>9.4899999999999993E-10</v>
      </c>
    </row>
    <row r="29" spans="1:11">
      <c r="A29" s="15" t="s">
        <v>24</v>
      </c>
      <c r="B29" s="72">
        <v>17.60792</v>
      </c>
      <c r="C29" s="20">
        <v>4.6840000000000003E-11</v>
      </c>
      <c r="D29" s="22">
        <v>14.415039999999999</v>
      </c>
      <c r="E29" s="20">
        <v>0</v>
      </c>
      <c r="F29" s="22">
        <v>47.984990000000003</v>
      </c>
      <c r="G29" s="20">
        <v>0</v>
      </c>
      <c r="H29" s="22">
        <v>52.277303000000003</v>
      </c>
      <c r="I29" s="20">
        <v>0</v>
      </c>
      <c r="J29" s="22">
        <v>14.775228</v>
      </c>
      <c r="K29" s="17">
        <v>5.9620000000000002E-13</v>
      </c>
    </row>
    <row r="30" spans="1:11">
      <c r="A30" s="89" t="s">
        <v>79</v>
      </c>
      <c r="B30" s="72">
        <v>8.7809039999999996</v>
      </c>
      <c r="C30" s="20">
        <v>1.4402E-3</v>
      </c>
      <c r="D30" s="22">
        <v>13.87585</v>
      </c>
      <c r="E30" s="20">
        <v>6.6610000000000002E-16</v>
      </c>
      <c r="F30" s="22">
        <v>29.565390000000001</v>
      </c>
      <c r="G30" s="20">
        <v>0</v>
      </c>
      <c r="H30" s="22">
        <v>52.634335</v>
      </c>
      <c r="I30" s="20">
        <v>0</v>
      </c>
      <c r="J30" s="22">
        <v>21.201913000000001</v>
      </c>
      <c r="K30" s="17">
        <v>0</v>
      </c>
    </row>
    <row r="31" spans="1:11">
      <c r="A31" s="15" t="s">
        <v>33</v>
      </c>
      <c r="B31" s="72">
        <v>2.4338549999999999</v>
      </c>
      <c r="C31" s="20">
        <v>0.50969039999999999</v>
      </c>
      <c r="D31" s="22">
        <v>13.299200000000001</v>
      </c>
      <c r="E31" s="20">
        <v>1.6580000000000001E-10</v>
      </c>
      <c r="F31" s="22">
        <v>44.249809999999997</v>
      </c>
      <c r="G31" s="20">
        <v>5.9902000000000003E-7</v>
      </c>
      <c r="H31" s="22">
        <v>56.872196000000002</v>
      </c>
      <c r="I31" s="20">
        <v>0</v>
      </c>
      <c r="J31" s="22">
        <v>25.285761999999998</v>
      </c>
      <c r="K31" s="17">
        <v>1.906E-11</v>
      </c>
    </row>
    <row r="32" spans="1:11">
      <c r="A32" s="15" t="s">
        <v>25</v>
      </c>
      <c r="B32" s="72">
        <v>15.493309999999999</v>
      </c>
      <c r="C32" s="20">
        <v>7.6756000000000003E-8</v>
      </c>
      <c r="D32" s="22">
        <v>17.138850000000001</v>
      </c>
      <c r="E32" s="20">
        <v>0</v>
      </c>
      <c r="F32" s="22">
        <v>55.498939999999997</v>
      </c>
      <c r="G32" s="20">
        <v>0</v>
      </c>
      <c r="H32" s="22">
        <v>50.406770000000002</v>
      </c>
      <c r="I32" s="20">
        <v>0</v>
      </c>
      <c r="J32" s="22">
        <v>19.626739000000001</v>
      </c>
      <c r="K32" s="17">
        <v>7.7269999999999995E-14</v>
      </c>
    </row>
    <row r="33" spans="1:11">
      <c r="A33" s="15" t="s">
        <v>26</v>
      </c>
      <c r="B33" s="72">
        <v>4.223128</v>
      </c>
      <c r="C33" s="20">
        <v>9.5293900000000001E-2</v>
      </c>
      <c r="D33" s="22">
        <v>4.9844580000000001</v>
      </c>
      <c r="E33" s="20">
        <v>3.813E-4</v>
      </c>
      <c r="F33" s="22" t="s">
        <v>22</v>
      </c>
      <c r="G33" s="238" t="s">
        <v>22</v>
      </c>
      <c r="H33" s="22">
        <v>62.507634000000003</v>
      </c>
      <c r="I33" s="20">
        <v>0</v>
      </c>
      <c r="J33" s="22">
        <v>25.074396</v>
      </c>
      <c r="K33" s="17">
        <v>1.5550000000000001E-11</v>
      </c>
    </row>
    <row r="34" spans="1:11">
      <c r="A34" s="15" t="s">
        <v>27</v>
      </c>
      <c r="B34" s="72">
        <v>-5.1315825000000004</v>
      </c>
      <c r="C34" s="20">
        <v>1.81108E-2</v>
      </c>
      <c r="D34" s="22">
        <v>1.0692680000000001</v>
      </c>
      <c r="E34" s="20">
        <v>0.3866598</v>
      </c>
      <c r="F34" s="22">
        <v>1.534897</v>
      </c>
      <c r="G34" s="20">
        <v>0.79133889999999996</v>
      </c>
      <c r="H34" s="22">
        <v>61.584209999999999</v>
      </c>
      <c r="I34" s="20">
        <v>0</v>
      </c>
      <c r="J34" s="22">
        <v>30.742391999999999</v>
      </c>
      <c r="K34" s="17">
        <v>0</v>
      </c>
    </row>
    <row r="35" spans="1:11">
      <c r="A35" s="89" t="s">
        <v>80</v>
      </c>
      <c r="B35" s="72">
        <v>17.756979999999999</v>
      </c>
      <c r="C35" s="20">
        <v>1.6877999999999999E-9</v>
      </c>
      <c r="D35" s="22">
        <v>7.0682489999999998</v>
      </c>
      <c r="E35" s="20">
        <v>3.6000000000000001E-5</v>
      </c>
      <c r="F35" s="22">
        <v>23.563700000000001</v>
      </c>
      <c r="G35" s="20">
        <v>3.3989999999999998E-10</v>
      </c>
      <c r="H35" s="22">
        <v>64.257496000000003</v>
      </c>
      <c r="I35" s="20">
        <v>0</v>
      </c>
      <c r="J35" s="22">
        <v>26.789822999999998</v>
      </c>
      <c r="K35" s="17">
        <v>3.3309999999999999E-15</v>
      </c>
    </row>
    <row r="36" spans="1:11">
      <c r="A36" s="15" t="s">
        <v>28</v>
      </c>
      <c r="B36" s="72">
        <v>23.01484</v>
      </c>
      <c r="C36" s="20">
        <v>4.4409999999999996E-16</v>
      </c>
      <c r="D36" s="22">
        <v>13.833629999999999</v>
      </c>
      <c r="E36" s="20">
        <v>2.2200000000000001E-16</v>
      </c>
      <c r="F36" s="22">
        <v>34.414700000000003</v>
      </c>
      <c r="G36" s="20">
        <v>4.2919999999999998E-13</v>
      </c>
      <c r="H36" s="22">
        <v>50.192753000000003</v>
      </c>
      <c r="I36" s="20">
        <v>0</v>
      </c>
      <c r="J36" s="22">
        <v>17.323273</v>
      </c>
      <c r="K36" s="17">
        <v>1.8739999999999999E-12</v>
      </c>
    </row>
    <row r="37" spans="1:11">
      <c r="A37" s="15" t="s">
        <v>29</v>
      </c>
      <c r="B37" s="72">
        <v>9.4305299999999992</v>
      </c>
      <c r="C37" s="20">
        <v>1.8900000000000001E-4</v>
      </c>
      <c r="D37" s="22">
        <v>14.527839999999999</v>
      </c>
      <c r="E37" s="20">
        <v>5.1070000000000004E-15</v>
      </c>
      <c r="F37" s="22">
        <v>58.16619</v>
      </c>
      <c r="G37" s="20">
        <v>0</v>
      </c>
      <c r="H37" s="22">
        <v>57.936281999999999</v>
      </c>
      <c r="I37" s="20">
        <v>0</v>
      </c>
      <c r="J37" s="22">
        <v>14.184875</v>
      </c>
      <c r="K37" s="17">
        <v>2.92E-11</v>
      </c>
    </row>
    <row r="38" spans="1:11">
      <c r="A38" s="89" t="s">
        <v>81</v>
      </c>
      <c r="B38" s="72">
        <v>26.151959999999999</v>
      </c>
      <c r="C38" s="20">
        <v>1.8157999999999999E-7</v>
      </c>
      <c r="D38" s="22">
        <v>20.85896</v>
      </c>
      <c r="E38" s="20">
        <v>5.8019999999999999E-13</v>
      </c>
      <c r="F38" s="22" t="s">
        <v>22</v>
      </c>
      <c r="G38" s="238" t="s">
        <v>22</v>
      </c>
      <c r="H38" s="22">
        <v>58.706068000000002</v>
      </c>
      <c r="I38" s="20">
        <v>0</v>
      </c>
      <c r="J38" s="22">
        <v>16.644116</v>
      </c>
      <c r="K38" s="17">
        <v>2.9551999999999998E-3</v>
      </c>
    </row>
    <row r="39" spans="1:11">
      <c r="A39" s="15" t="s">
        <v>30</v>
      </c>
      <c r="B39" s="72">
        <v>5.4204699999999999</v>
      </c>
      <c r="C39" s="20">
        <v>1.29566E-2</v>
      </c>
      <c r="D39" s="22">
        <v>15.131919999999999</v>
      </c>
      <c r="E39" s="20">
        <v>0</v>
      </c>
      <c r="F39" s="22">
        <v>23.452069999999999</v>
      </c>
      <c r="G39" s="20">
        <v>8.8090000000000003E-10</v>
      </c>
      <c r="H39" s="22">
        <v>78.140859000000006</v>
      </c>
      <c r="I39" s="20">
        <v>0</v>
      </c>
      <c r="J39" s="22">
        <v>33.223587999999999</v>
      </c>
      <c r="K39" s="17">
        <v>0</v>
      </c>
    </row>
    <row r="40" spans="1:11">
      <c r="A40" s="18"/>
      <c r="B40" s="72"/>
      <c r="C40" s="20"/>
      <c r="D40" s="22"/>
      <c r="E40" s="20"/>
      <c r="F40" s="22"/>
      <c r="G40" s="20"/>
      <c r="H40" s="22"/>
      <c r="I40" s="20"/>
      <c r="J40" s="22"/>
      <c r="K40" s="17"/>
    </row>
    <row r="41" spans="1:11">
      <c r="A41" s="14" t="s">
        <v>144</v>
      </c>
      <c r="B41" s="79">
        <v>12.385680000000001</v>
      </c>
      <c r="C41" s="20">
        <v>1.29566E-2</v>
      </c>
      <c r="D41" s="19">
        <v>12.480309999999999</v>
      </c>
      <c r="E41" s="20">
        <v>0</v>
      </c>
      <c r="F41" s="19">
        <v>33.227758800000004</v>
      </c>
      <c r="G41" s="20">
        <v>8.8090000000000003E-10</v>
      </c>
      <c r="H41" s="19">
        <v>58.100079999999998</v>
      </c>
      <c r="I41" s="20">
        <v>0</v>
      </c>
      <c r="J41" s="19">
        <v>21.950185000000001</v>
      </c>
      <c r="K41" s="17">
        <v>0</v>
      </c>
    </row>
    <row r="42" spans="1:11">
      <c r="A42" s="270"/>
      <c r="B42" s="275"/>
      <c r="C42" s="276"/>
      <c r="D42" s="277"/>
      <c r="E42" s="276"/>
      <c r="F42" s="277"/>
      <c r="G42" s="276"/>
      <c r="H42" s="277"/>
      <c r="I42" s="276"/>
      <c r="J42" s="277"/>
      <c r="K42" s="278"/>
    </row>
    <row r="43" spans="1:11">
      <c r="A43" s="21" t="s">
        <v>35</v>
      </c>
      <c r="B43" s="18"/>
      <c r="C43" s="20"/>
      <c r="D43" s="7"/>
      <c r="E43" s="20"/>
      <c r="F43" s="7"/>
      <c r="G43" s="20"/>
      <c r="H43" s="7"/>
      <c r="I43" s="20"/>
      <c r="J43" s="7"/>
      <c r="K43" s="17"/>
    </row>
    <row r="44" spans="1:11" ht="12.75" customHeight="1">
      <c r="A44" s="15" t="s">
        <v>252</v>
      </c>
      <c r="B44" s="72">
        <v>1.3124990000000001</v>
      </c>
      <c r="C44" s="20">
        <v>0.63703180000000004</v>
      </c>
      <c r="D44" s="22">
        <v>7.8237350000000001</v>
      </c>
      <c r="E44" s="20">
        <v>1.1E-5</v>
      </c>
      <c r="F44" s="22">
        <v>22.28717</v>
      </c>
      <c r="G44" s="20">
        <v>1.19E-5</v>
      </c>
      <c r="H44" s="22">
        <v>46.456913999999998</v>
      </c>
      <c r="I44" s="20">
        <v>0</v>
      </c>
      <c r="J44" s="22">
        <v>21.726941</v>
      </c>
      <c r="K44" s="17">
        <v>1.4540000000000001E-12</v>
      </c>
    </row>
    <row r="45" spans="1:11" ht="12.75" customHeight="1">
      <c r="A45" s="89" t="s">
        <v>82</v>
      </c>
      <c r="B45" s="72">
        <v>16.236470000000001</v>
      </c>
      <c r="C45" s="20">
        <v>1.0452E-6</v>
      </c>
      <c r="D45" s="22">
        <v>2.4937909999999999</v>
      </c>
      <c r="E45" s="20">
        <v>0.2083238</v>
      </c>
      <c r="F45" s="22" t="s">
        <v>22</v>
      </c>
      <c r="G45" s="238" t="s">
        <v>22</v>
      </c>
      <c r="H45" s="22">
        <v>61.904502000000001</v>
      </c>
      <c r="I45" s="20">
        <v>0</v>
      </c>
      <c r="J45" s="22">
        <v>24.670428000000001</v>
      </c>
      <c r="K45" s="17">
        <v>3.1189E-3</v>
      </c>
    </row>
    <row r="46" spans="1:11" ht="12.75" customHeight="1">
      <c r="A46" s="89" t="s">
        <v>83</v>
      </c>
      <c r="B46" s="72">
        <v>7.2645869999999997</v>
      </c>
      <c r="C46" s="20">
        <v>8.5489999999999993E-3</v>
      </c>
      <c r="D46" s="22">
        <v>3.0388310000000001</v>
      </c>
      <c r="E46" s="20">
        <v>9.0122999999999995E-2</v>
      </c>
      <c r="F46" s="22">
        <v>5.8421989999999999</v>
      </c>
      <c r="G46" s="20">
        <v>0.48291190000000001</v>
      </c>
      <c r="H46" s="22">
        <v>49.867485000000002</v>
      </c>
      <c r="I46" s="20">
        <v>0</v>
      </c>
      <c r="J46" s="22">
        <v>23.291184999999999</v>
      </c>
      <c r="K46" s="17">
        <v>3.442E-14</v>
      </c>
    </row>
    <row r="47" spans="1:11" ht="12.75" customHeight="1">
      <c r="A47" s="94" t="s">
        <v>253</v>
      </c>
      <c r="B47" s="22" t="s">
        <v>36</v>
      </c>
      <c r="C47" s="238" t="s">
        <v>36</v>
      </c>
      <c r="D47" s="22" t="s">
        <v>36</v>
      </c>
      <c r="E47" s="238" t="s">
        <v>36</v>
      </c>
      <c r="F47" s="22" t="s">
        <v>36</v>
      </c>
      <c r="G47" s="238" t="s">
        <v>36</v>
      </c>
      <c r="H47" s="22" t="s">
        <v>36</v>
      </c>
      <c r="I47" s="238" t="s">
        <v>36</v>
      </c>
      <c r="J47" s="22" t="s">
        <v>36</v>
      </c>
      <c r="K47" s="239" t="s">
        <v>36</v>
      </c>
    </row>
    <row r="48" spans="1:11" ht="12.75" customHeight="1">
      <c r="A48" s="92" t="s">
        <v>84</v>
      </c>
      <c r="B48" s="158">
        <v>19.551079999999999</v>
      </c>
      <c r="C48" s="24">
        <v>2.1E-10</v>
      </c>
      <c r="D48" s="23">
        <v>9.2092510000000001</v>
      </c>
      <c r="E48" s="24">
        <v>1.4653000000000001E-8</v>
      </c>
      <c r="F48" s="23">
        <v>13.54246</v>
      </c>
      <c r="G48" s="24">
        <v>2.8484E-7</v>
      </c>
      <c r="H48" s="23">
        <v>110.39006999999999</v>
      </c>
      <c r="I48" s="24">
        <v>0</v>
      </c>
      <c r="J48" s="23">
        <v>19.949123</v>
      </c>
      <c r="K48" s="25">
        <v>2.5310000000000001E-14</v>
      </c>
    </row>
    <row r="49" spans="1:11" ht="93" customHeight="1">
      <c r="A49" s="331" t="s">
        <v>254</v>
      </c>
      <c r="B49" s="331"/>
      <c r="C49" s="331"/>
      <c r="D49" s="331"/>
      <c r="E49" s="331"/>
      <c r="F49" s="331"/>
      <c r="G49" s="331"/>
      <c r="H49" s="331"/>
      <c r="I49" s="331"/>
      <c r="J49" s="331"/>
      <c r="K49" s="331"/>
    </row>
    <row r="50" spans="1:11">
      <c r="A50" s="331" t="s">
        <v>282</v>
      </c>
      <c r="B50" s="331"/>
      <c r="C50" s="331"/>
      <c r="D50" s="331"/>
      <c r="E50" s="331"/>
      <c r="F50" s="331"/>
      <c r="G50" s="331"/>
      <c r="H50" s="331"/>
      <c r="I50" s="331"/>
      <c r="J50" s="331"/>
      <c r="K50" s="331"/>
    </row>
    <row r="51" spans="1:11" ht="18" customHeight="1">
      <c r="A51" s="337" t="s">
        <v>256</v>
      </c>
      <c r="B51" s="337"/>
      <c r="C51" s="337"/>
      <c r="D51" s="337"/>
      <c r="E51" s="337"/>
      <c r="F51" s="337"/>
      <c r="G51" s="337"/>
      <c r="H51" s="337"/>
      <c r="I51" s="337"/>
      <c r="J51" s="337"/>
      <c r="K51" s="337"/>
    </row>
    <row r="52" spans="1:11">
      <c r="A52" s="337"/>
      <c r="B52" s="337"/>
      <c r="C52" s="337"/>
      <c r="D52" s="337"/>
      <c r="E52" s="337"/>
      <c r="F52" s="337"/>
      <c r="G52" s="337"/>
      <c r="H52" s="337"/>
      <c r="I52" s="337"/>
      <c r="J52" s="337"/>
      <c r="K52" s="337"/>
    </row>
    <row r="53" spans="1:11" ht="41.25" customHeight="1">
      <c r="A53" s="337"/>
      <c r="B53" s="337"/>
      <c r="C53" s="337"/>
      <c r="D53" s="337"/>
      <c r="E53" s="337"/>
      <c r="F53" s="337"/>
      <c r="G53" s="337"/>
      <c r="H53" s="337"/>
      <c r="I53" s="337"/>
      <c r="J53" s="337"/>
      <c r="K53" s="337"/>
    </row>
    <row r="54" spans="1:11">
      <c r="A54" s="100" t="s">
        <v>258</v>
      </c>
    </row>
  </sheetData>
  <mergeCells count="14">
    <mergeCell ref="A49:K49"/>
    <mergeCell ref="A51:K53"/>
    <mergeCell ref="B8:C8"/>
    <mergeCell ref="D8:E8"/>
    <mergeCell ref="F8:G8"/>
    <mergeCell ref="H8:I8"/>
    <mergeCell ref="J8:K8"/>
    <mergeCell ref="A50:K50"/>
    <mergeCell ref="A2:K4"/>
    <mergeCell ref="B7:C7"/>
    <mergeCell ref="D7:E7"/>
    <mergeCell ref="F7:G7"/>
    <mergeCell ref="H7:I7"/>
    <mergeCell ref="J7:K7"/>
  </mergeCells>
  <pageMargins left="0.7" right="0.7" top="0.75" bottom="0.75" header="0.3" footer="0.3"/>
  <pageSetup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dimension ref="A1:AE56"/>
  <sheetViews>
    <sheetView zoomScaleNormal="100" workbookViewId="0">
      <selection activeCell="B6" sqref="B6"/>
    </sheetView>
  </sheetViews>
  <sheetFormatPr defaultRowHeight="12.75"/>
  <cols>
    <col min="1" max="1" width="15.7109375" customWidth="1"/>
    <col min="2" max="19" width="5.5703125" customWidth="1"/>
    <col min="20" max="25" width="5.140625" customWidth="1"/>
    <col min="26" max="31" width="5.5703125" customWidth="1"/>
  </cols>
  <sheetData>
    <row r="1" spans="1:31">
      <c r="A1" s="1" t="s">
        <v>163</v>
      </c>
      <c r="B1" s="1"/>
      <c r="C1" s="1"/>
      <c r="D1" s="1"/>
      <c r="E1" s="1"/>
      <c r="F1" s="1"/>
      <c r="G1" s="1"/>
      <c r="H1" s="1"/>
      <c r="I1" s="1"/>
      <c r="J1" s="1"/>
      <c r="K1" s="1"/>
    </row>
    <row r="2" spans="1:31" ht="12.75" customHeight="1">
      <c r="A2" s="332" t="s">
        <v>242</v>
      </c>
      <c r="B2" s="332"/>
      <c r="C2" s="332"/>
      <c r="D2" s="332"/>
      <c r="E2" s="332"/>
      <c r="F2" s="332"/>
      <c r="G2" s="332"/>
      <c r="H2" s="332"/>
      <c r="I2" s="332"/>
      <c r="J2" s="332"/>
      <c r="K2" s="332"/>
      <c r="L2" s="332"/>
      <c r="M2" s="332"/>
      <c r="N2" s="332"/>
      <c r="O2" s="332"/>
      <c r="P2" s="332"/>
      <c r="Q2" s="332"/>
      <c r="R2" s="332"/>
      <c r="S2" s="332"/>
      <c r="T2" s="332"/>
      <c r="U2" s="332"/>
      <c r="V2" s="332"/>
      <c r="W2" s="332"/>
      <c r="X2" s="332"/>
      <c r="Y2" s="332"/>
      <c r="Z2" s="332"/>
      <c r="AA2" s="332"/>
      <c r="AB2" s="332"/>
      <c r="AC2" s="332"/>
      <c r="AD2" s="332"/>
      <c r="AE2" s="332"/>
    </row>
    <row r="3" spans="1:31">
      <c r="A3" s="332"/>
      <c r="B3" s="332"/>
      <c r="C3" s="332"/>
      <c r="D3" s="332"/>
      <c r="E3" s="332"/>
      <c r="F3" s="332"/>
      <c r="G3" s="332"/>
      <c r="H3" s="332"/>
      <c r="I3" s="332"/>
      <c r="J3" s="332"/>
      <c r="K3" s="332"/>
      <c r="L3" s="332"/>
      <c r="M3" s="332"/>
      <c r="N3" s="332"/>
      <c r="O3" s="332"/>
      <c r="P3" s="332"/>
      <c r="Q3" s="332"/>
      <c r="R3" s="332"/>
      <c r="S3" s="332"/>
      <c r="T3" s="332"/>
      <c r="U3" s="332"/>
      <c r="V3" s="332"/>
      <c r="W3" s="332"/>
      <c r="X3" s="332"/>
      <c r="Y3" s="332"/>
      <c r="Z3" s="332"/>
      <c r="AA3" s="332"/>
      <c r="AB3" s="332"/>
      <c r="AC3" s="332"/>
      <c r="AD3" s="332"/>
      <c r="AE3" s="332"/>
    </row>
    <row r="4" spans="1:31">
      <c r="A4" s="332"/>
      <c r="B4" s="332"/>
      <c r="C4" s="332"/>
      <c r="D4" s="332"/>
      <c r="E4" s="332"/>
      <c r="F4" s="332"/>
      <c r="G4" s="332"/>
      <c r="H4" s="332"/>
      <c r="I4" s="332"/>
      <c r="J4" s="332"/>
      <c r="K4" s="332"/>
      <c r="L4" s="332"/>
      <c r="M4" s="332"/>
      <c r="N4" s="332"/>
      <c r="O4" s="332"/>
      <c r="P4" s="332"/>
      <c r="Q4" s="332"/>
      <c r="R4" s="332"/>
      <c r="S4" s="332"/>
      <c r="T4" s="332"/>
      <c r="U4" s="332"/>
      <c r="V4" s="332"/>
      <c r="W4" s="332"/>
      <c r="X4" s="332"/>
      <c r="Y4" s="332"/>
      <c r="Z4" s="332"/>
      <c r="AA4" s="332"/>
      <c r="AB4" s="332"/>
      <c r="AC4" s="332"/>
      <c r="AD4" s="332"/>
      <c r="AE4" s="332"/>
    </row>
    <row r="5" spans="1:31">
      <c r="A5" s="234"/>
      <c r="B5" s="234"/>
      <c r="C5" s="234"/>
      <c r="D5" s="234"/>
      <c r="E5" s="234"/>
      <c r="F5" s="234"/>
      <c r="G5" s="234"/>
      <c r="H5" s="234"/>
      <c r="I5" s="234"/>
      <c r="J5" s="234"/>
      <c r="K5" s="234"/>
    </row>
    <row r="6" spans="1:31" ht="15">
      <c r="A6" s="2"/>
      <c r="B6" s="2"/>
      <c r="C6" s="5"/>
      <c r="D6" s="31"/>
      <c r="E6" s="31"/>
      <c r="F6" s="31"/>
      <c r="G6" s="31"/>
      <c r="H6" s="31"/>
      <c r="I6" s="31"/>
      <c r="J6" s="31"/>
      <c r="K6" s="31"/>
    </row>
    <row r="7" spans="1:31">
      <c r="B7" s="388" t="s">
        <v>0</v>
      </c>
      <c r="C7" s="389"/>
      <c r="D7" s="389"/>
      <c r="E7" s="389"/>
      <c r="F7" s="389"/>
      <c r="G7" s="389"/>
      <c r="H7" s="389"/>
      <c r="I7" s="389"/>
      <c r="J7" s="389"/>
      <c r="K7" s="395"/>
      <c r="L7" s="388" t="s">
        <v>2</v>
      </c>
      <c r="M7" s="389"/>
      <c r="N7" s="389"/>
      <c r="O7" s="389"/>
      <c r="P7" s="389"/>
      <c r="Q7" s="389"/>
      <c r="R7" s="389"/>
      <c r="S7" s="395"/>
      <c r="T7" s="388" t="s">
        <v>3</v>
      </c>
      <c r="U7" s="389"/>
      <c r="V7" s="389"/>
      <c r="W7" s="389"/>
      <c r="X7" s="389"/>
      <c r="Y7" s="395"/>
      <c r="Z7" s="388" t="s">
        <v>4</v>
      </c>
      <c r="AA7" s="389"/>
      <c r="AB7" s="389"/>
      <c r="AC7" s="389"/>
      <c r="AD7" s="389"/>
      <c r="AE7" s="395"/>
    </row>
    <row r="8" spans="1:31" s="29" customFormat="1" ht="70.5" customHeight="1">
      <c r="B8" s="361" t="s">
        <v>41</v>
      </c>
      <c r="C8" s="362"/>
      <c r="D8" s="361" t="s">
        <v>42</v>
      </c>
      <c r="E8" s="362"/>
      <c r="F8" s="361" t="s">
        <v>43</v>
      </c>
      <c r="G8" s="362"/>
      <c r="H8" s="361" t="s">
        <v>44</v>
      </c>
      <c r="I8" s="362"/>
      <c r="J8" s="361" t="s">
        <v>45</v>
      </c>
      <c r="K8" s="404"/>
      <c r="L8" s="354" t="s">
        <v>152</v>
      </c>
      <c r="M8" s="355"/>
      <c r="N8" s="354" t="s">
        <v>153</v>
      </c>
      <c r="O8" s="355"/>
      <c r="P8" s="354" t="s">
        <v>154</v>
      </c>
      <c r="Q8" s="355"/>
      <c r="R8" s="354" t="s">
        <v>155</v>
      </c>
      <c r="S8" s="355"/>
      <c r="T8" s="338" t="s">
        <v>67</v>
      </c>
      <c r="U8" s="339"/>
      <c r="V8" s="338" t="s">
        <v>68</v>
      </c>
      <c r="W8" s="339"/>
      <c r="X8" s="338" t="s">
        <v>69</v>
      </c>
      <c r="Y8" s="339"/>
      <c r="Z8" s="341" t="s">
        <v>62</v>
      </c>
      <c r="AA8" s="342"/>
      <c r="AB8" s="341" t="s">
        <v>63</v>
      </c>
      <c r="AC8" s="342"/>
      <c r="AD8" s="341" t="s">
        <v>64</v>
      </c>
      <c r="AE8" s="342"/>
    </row>
    <row r="9" spans="1:31" ht="26.25" customHeight="1">
      <c r="A9" s="8"/>
      <c r="B9" s="9" t="s">
        <v>52</v>
      </c>
      <c r="C9" s="10" t="s">
        <v>39</v>
      </c>
      <c r="D9" s="9" t="s">
        <v>52</v>
      </c>
      <c r="E9" s="10" t="s">
        <v>39</v>
      </c>
      <c r="F9" s="9" t="s">
        <v>52</v>
      </c>
      <c r="G9" s="10" t="s">
        <v>39</v>
      </c>
      <c r="H9" s="9" t="s">
        <v>52</v>
      </c>
      <c r="I9" s="10" t="s">
        <v>39</v>
      </c>
      <c r="J9" s="9" t="s">
        <v>52</v>
      </c>
      <c r="K9" s="235" t="s">
        <v>39</v>
      </c>
      <c r="L9" s="142" t="s">
        <v>52</v>
      </c>
      <c r="M9" s="143" t="s">
        <v>39</v>
      </c>
      <c r="N9" s="142" t="s">
        <v>52</v>
      </c>
      <c r="O9" s="143" t="s">
        <v>39</v>
      </c>
      <c r="P9" s="142" t="s">
        <v>52</v>
      </c>
      <c r="Q9" s="143" t="s">
        <v>39</v>
      </c>
      <c r="R9" s="142" t="s">
        <v>52</v>
      </c>
      <c r="S9" s="143" t="s">
        <v>39</v>
      </c>
      <c r="T9" s="142" t="s">
        <v>52</v>
      </c>
      <c r="U9" s="143" t="s">
        <v>39</v>
      </c>
      <c r="V9" s="142" t="s">
        <v>52</v>
      </c>
      <c r="W9" s="143" t="s">
        <v>39</v>
      </c>
      <c r="X9" s="142" t="s">
        <v>52</v>
      </c>
      <c r="Y9" s="143" t="s">
        <v>39</v>
      </c>
      <c r="Z9" s="56" t="s">
        <v>52</v>
      </c>
      <c r="AA9" s="57" t="s">
        <v>39</v>
      </c>
      <c r="AB9" s="56" t="s">
        <v>52</v>
      </c>
      <c r="AC9" s="57" t="s">
        <v>39</v>
      </c>
      <c r="AD9" s="56" t="s">
        <v>52</v>
      </c>
      <c r="AE9" s="57" t="s">
        <v>39</v>
      </c>
    </row>
    <row r="10" spans="1:31">
      <c r="A10" s="12" t="s">
        <v>75</v>
      </c>
      <c r="B10" s="35"/>
      <c r="C10" s="35"/>
      <c r="D10" s="35"/>
      <c r="E10" s="35"/>
      <c r="F10" s="35"/>
      <c r="G10" s="35"/>
      <c r="H10" s="35"/>
      <c r="I10" s="35"/>
      <c r="J10" s="35"/>
      <c r="K10" s="35"/>
      <c r="L10" s="146"/>
      <c r="M10" s="35"/>
      <c r="N10" s="35"/>
      <c r="O10" s="35"/>
      <c r="P10" s="35"/>
      <c r="Q10" s="35"/>
      <c r="R10" s="35"/>
      <c r="S10" s="66"/>
      <c r="T10" s="18"/>
      <c r="U10" s="7"/>
      <c r="V10" s="7"/>
      <c r="W10" s="7"/>
      <c r="X10" s="7"/>
      <c r="Y10" s="13"/>
      <c r="Z10" s="236"/>
      <c r="AA10" s="210"/>
      <c r="AB10" s="210"/>
      <c r="AC10" s="210"/>
      <c r="AD10" s="210"/>
      <c r="AE10" s="237"/>
    </row>
    <row r="11" spans="1:31">
      <c r="A11" s="15" t="s">
        <v>10</v>
      </c>
      <c r="B11" s="16">
        <v>19.458684000000002</v>
      </c>
      <c r="C11" s="43">
        <v>1.8425554</v>
      </c>
      <c r="D11" s="22">
        <v>17.479474</v>
      </c>
      <c r="E11" s="43">
        <v>1.3705246</v>
      </c>
      <c r="F11" s="22">
        <v>17.787269999999999</v>
      </c>
      <c r="G11" s="43">
        <v>1.2685879</v>
      </c>
      <c r="H11" s="22">
        <v>22.673869</v>
      </c>
      <c r="I11" s="43">
        <v>1.6189446000000001</v>
      </c>
      <c r="J11" s="22">
        <v>31.183218</v>
      </c>
      <c r="K11" s="43">
        <v>1.6655711</v>
      </c>
      <c r="L11" s="72">
        <v>19.673318999999999</v>
      </c>
      <c r="M11" s="43">
        <v>0.76472150000000005</v>
      </c>
      <c r="N11" s="22">
        <v>21.439889000000001</v>
      </c>
      <c r="O11" s="43">
        <v>4.0436768000000001</v>
      </c>
      <c r="P11" s="22">
        <v>18.146038000000001</v>
      </c>
      <c r="Q11" s="43">
        <v>1.5918486999999999</v>
      </c>
      <c r="R11" s="22">
        <v>36.785865999999999</v>
      </c>
      <c r="S11" s="60">
        <v>1.7807938000000001</v>
      </c>
      <c r="T11" s="72">
        <v>43.195593000000002</v>
      </c>
      <c r="U11" s="43">
        <v>1.7135456</v>
      </c>
      <c r="V11" s="22">
        <v>19.999811000000001</v>
      </c>
      <c r="W11" s="43">
        <v>1.2348273999999999</v>
      </c>
      <c r="X11" s="22">
        <v>9.6202631000000007</v>
      </c>
      <c r="Y11" s="60">
        <v>0.98451270000000002</v>
      </c>
      <c r="Z11" s="72">
        <v>27.271823999999999</v>
      </c>
      <c r="AA11" s="43">
        <v>1.276883</v>
      </c>
      <c r="AB11" s="22">
        <v>18.341297000000001</v>
      </c>
      <c r="AC11" s="43">
        <v>1.4243516000000001</v>
      </c>
      <c r="AD11" s="22">
        <v>10.031886</v>
      </c>
      <c r="AE11" s="60">
        <v>0.9896682</v>
      </c>
    </row>
    <row r="12" spans="1:31">
      <c r="A12" s="15" t="s">
        <v>11</v>
      </c>
      <c r="B12" s="22">
        <v>15.787805000000001</v>
      </c>
      <c r="C12" s="43">
        <v>1.4781598</v>
      </c>
      <c r="D12" s="22">
        <v>14.344363</v>
      </c>
      <c r="E12" s="43">
        <v>1.3877421999999999</v>
      </c>
      <c r="F12" s="22">
        <v>17.389213000000002</v>
      </c>
      <c r="G12" s="43">
        <v>1.6873916</v>
      </c>
      <c r="H12" s="22">
        <v>19.073454000000002</v>
      </c>
      <c r="I12" s="43">
        <v>1.3418867000000001</v>
      </c>
      <c r="J12" s="22">
        <v>28.719049999999999</v>
      </c>
      <c r="K12" s="43">
        <v>1.7953030999999999</v>
      </c>
      <c r="L12" s="72">
        <v>15.312072000000001</v>
      </c>
      <c r="M12" s="43">
        <v>0.73190129999999998</v>
      </c>
      <c r="N12" s="22">
        <v>36.712609</v>
      </c>
      <c r="O12" s="43">
        <v>6.7440664000000003</v>
      </c>
      <c r="P12" s="22">
        <v>16.902304000000001</v>
      </c>
      <c r="Q12" s="43">
        <v>3.4830987000000002</v>
      </c>
      <c r="R12" s="22">
        <v>45.266061000000001</v>
      </c>
      <c r="S12" s="60">
        <v>2.5836941000000002</v>
      </c>
      <c r="T12" s="72">
        <v>43.513322000000002</v>
      </c>
      <c r="U12" s="43">
        <v>2.1826226000000002</v>
      </c>
      <c r="V12" s="22">
        <v>17.465541000000002</v>
      </c>
      <c r="W12" s="43">
        <v>0.9801995</v>
      </c>
      <c r="X12" s="22">
        <v>5.6206605999999999</v>
      </c>
      <c r="Y12" s="60">
        <v>0.94081320000000002</v>
      </c>
      <c r="Z12" s="72">
        <v>32.383575999999998</v>
      </c>
      <c r="AA12" s="43">
        <v>1.7374277</v>
      </c>
      <c r="AB12" s="22">
        <v>15.581516000000001</v>
      </c>
      <c r="AC12" s="43">
        <v>1.0685340000000001</v>
      </c>
      <c r="AD12" s="22">
        <v>9.6574840999999996</v>
      </c>
      <c r="AE12" s="60">
        <v>1.1401831</v>
      </c>
    </row>
    <row r="13" spans="1:31">
      <c r="A13" s="15" t="s">
        <v>12</v>
      </c>
      <c r="B13" s="22">
        <v>22.014558999999998</v>
      </c>
      <c r="C13" s="43">
        <v>1.1862093</v>
      </c>
      <c r="D13" s="22">
        <v>19.290420999999998</v>
      </c>
      <c r="E13" s="43">
        <v>1.1756112000000001</v>
      </c>
      <c r="F13" s="22">
        <v>21.339039</v>
      </c>
      <c r="G13" s="43">
        <v>0.92161850000000001</v>
      </c>
      <c r="H13" s="22">
        <v>28.421098000000001</v>
      </c>
      <c r="I13" s="43">
        <v>1.0985456</v>
      </c>
      <c r="J13" s="22">
        <v>33.409975000000003</v>
      </c>
      <c r="K13" s="43">
        <v>1.0512891</v>
      </c>
      <c r="L13" s="72">
        <v>20.982614000000002</v>
      </c>
      <c r="M13" s="43">
        <v>0.65577019999999997</v>
      </c>
      <c r="N13" s="22">
        <v>22.989943</v>
      </c>
      <c r="O13" s="43">
        <v>2.2000552999999998</v>
      </c>
      <c r="P13" s="22">
        <v>29.895959999999999</v>
      </c>
      <c r="Q13" s="43">
        <v>2.1382135999999998</v>
      </c>
      <c r="R13" s="22">
        <v>41.099063999999998</v>
      </c>
      <c r="S13" s="60">
        <v>1.3972703</v>
      </c>
      <c r="T13" s="72">
        <v>66.824156000000002</v>
      </c>
      <c r="U13" s="43">
        <v>2.0417632999999999</v>
      </c>
      <c r="V13" s="22">
        <v>29.845283999999999</v>
      </c>
      <c r="W13" s="43">
        <v>1.1560094999999999</v>
      </c>
      <c r="X13" s="22">
        <v>14.562462999999999</v>
      </c>
      <c r="Y13" s="60">
        <v>0.56081239999999999</v>
      </c>
      <c r="Z13" s="72">
        <v>39.041477999999998</v>
      </c>
      <c r="AA13" s="43">
        <v>1.1005670999999999</v>
      </c>
      <c r="AB13" s="22">
        <v>23.521929</v>
      </c>
      <c r="AC13" s="43">
        <v>0.81879930000000001</v>
      </c>
      <c r="AD13" s="22">
        <v>15.083633000000001</v>
      </c>
      <c r="AE13" s="60">
        <v>0.7309985</v>
      </c>
    </row>
    <row r="14" spans="1:31">
      <c r="A14" s="89" t="s">
        <v>76</v>
      </c>
      <c r="B14" s="22">
        <v>56.330209000000004</v>
      </c>
      <c r="C14" s="43">
        <v>3.1504097</v>
      </c>
      <c r="D14" s="22">
        <v>57.508887000000001</v>
      </c>
      <c r="E14" s="43">
        <v>3.3995343999999998</v>
      </c>
      <c r="F14" s="22">
        <v>65.524202000000002</v>
      </c>
      <c r="G14" s="43">
        <v>3.3709213</v>
      </c>
      <c r="H14" s="22">
        <v>76.132166999999995</v>
      </c>
      <c r="I14" s="43">
        <v>2.8379406999999999</v>
      </c>
      <c r="J14" s="22">
        <v>84.978021999999996</v>
      </c>
      <c r="K14" s="43">
        <v>2.6275016</v>
      </c>
      <c r="L14" s="72">
        <v>67.369390999999993</v>
      </c>
      <c r="M14" s="43">
        <v>2.3527849999999999</v>
      </c>
      <c r="N14" s="22" t="s">
        <v>22</v>
      </c>
      <c r="O14" s="43" t="s">
        <v>22</v>
      </c>
      <c r="P14" s="22">
        <v>63.414783999999997</v>
      </c>
      <c r="Q14" s="43">
        <v>6.8043256000000003</v>
      </c>
      <c r="R14" s="22" t="s">
        <v>22</v>
      </c>
      <c r="S14" s="60" t="s">
        <v>22</v>
      </c>
      <c r="T14" s="72">
        <v>95.987129999999993</v>
      </c>
      <c r="U14" s="43">
        <v>0.85040280000000001</v>
      </c>
      <c r="V14" s="22">
        <v>73.170366999999999</v>
      </c>
      <c r="W14" s="43">
        <v>1.9364212999999999</v>
      </c>
      <c r="X14" s="22">
        <v>37.238205999999998</v>
      </c>
      <c r="Y14" s="60">
        <v>3.5637330999999999</v>
      </c>
      <c r="Z14" s="72">
        <v>82.114346999999995</v>
      </c>
      <c r="AA14" s="43">
        <v>1.320098</v>
      </c>
      <c r="AB14" s="22">
        <v>60.633712000000003</v>
      </c>
      <c r="AC14" s="43">
        <v>2.1903722000000001</v>
      </c>
      <c r="AD14" s="22">
        <v>39.457898</v>
      </c>
      <c r="AE14" s="60">
        <v>3.8847383999999998</v>
      </c>
    </row>
    <row r="15" spans="1:31">
      <c r="A15" s="15" t="s">
        <v>13</v>
      </c>
      <c r="B15" s="22">
        <v>14.533951999999999</v>
      </c>
      <c r="C15" s="43">
        <v>1.5824876999999999</v>
      </c>
      <c r="D15" s="22">
        <v>10.631732</v>
      </c>
      <c r="E15" s="43">
        <v>1.3481789</v>
      </c>
      <c r="F15" s="22">
        <v>15.087323</v>
      </c>
      <c r="G15" s="43">
        <v>2.1189165999999999</v>
      </c>
      <c r="H15" s="22">
        <v>19.75433</v>
      </c>
      <c r="I15" s="43">
        <v>2.6107912999999998</v>
      </c>
      <c r="J15" s="22">
        <v>24.426680000000001</v>
      </c>
      <c r="K15" s="43">
        <v>2.1514318000000001</v>
      </c>
      <c r="L15" s="72">
        <v>16.685476000000001</v>
      </c>
      <c r="M15" s="43">
        <v>0.93586029999999998</v>
      </c>
      <c r="N15" s="22" t="s">
        <v>22</v>
      </c>
      <c r="O15" s="43" t="s">
        <v>22</v>
      </c>
      <c r="P15" s="22" t="s">
        <v>22</v>
      </c>
      <c r="Q15" s="43" t="s">
        <v>22</v>
      </c>
      <c r="R15" s="22">
        <v>22.855802000000001</v>
      </c>
      <c r="S15" s="60">
        <v>4.6779222000000003</v>
      </c>
      <c r="T15" s="72">
        <v>45.087193999999997</v>
      </c>
      <c r="U15" s="43">
        <v>4.3410874000000002</v>
      </c>
      <c r="V15" s="22">
        <v>17.694538000000001</v>
      </c>
      <c r="W15" s="43">
        <v>1.2319605</v>
      </c>
      <c r="X15" s="22">
        <v>2.6591551999999998</v>
      </c>
      <c r="Y15" s="60">
        <v>0.95918440000000005</v>
      </c>
      <c r="Z15" s="72">
        <v>33.796815000000002</v>
      </c>
      <c r="AA15" s="43">
        <v>3.9940967000000001</v>
      </c>
      <c r="AB15" s="22">
        <v>15.810155</v>
      </c>
      <c r="AC15" s="43">
        <v>1.0282813</v>
      </c>
      <c r="AD15" s="22">
        <v>5.6076886000000004</v>
      </c>
      <c r="AE15" s="60">
        <v>1.5702506000000001</v>
      </c>
    </row>
    <row r="16" spans="1:31">
      <c r="A16" s="15" t="s">
        <v>14</v>
      </c>
      <c r="B16" s="22">
        <v>16.910701</v>
      </c>
      <c r="C16" s="43">
        <v>1.3536353000000001</v>
      </c>
      <c r="D16" s="22">
        <v>14.649034</v>
      </c>
      <c r="E16" s="43">
        <v>1.3071288999999999</v>
      </c>
      <c r="F16" s="22">
        <v>13.783981000000001</v>
      </c>
      <c r="G16" s="43">
        <v>1.0959186999999999</v>
      </c>
      <c r="H16" s="22">
        <v>20.017603999999999</v>
      </c>
      <c r="I16" s="43">
        <v>1.3073452000000001</v>
      </c>
      <c r="J16" s="22">
        <v>28.854285999999998</v>
      </c>
      <c r="K16" s="43">
        <v>1.1903348</v>
      </c>
      <c r="L16" s="72">
        <v>15.890635</v>
      </c>
      <c r="M16" s="43">
        <v>0.64841789999999999</v>
      </c>
      <c r="N16" s="22" t="s">
        <v>22</v>
      </c>
      <c r="O16" s="43" t="s">
        <v>22</v>
      </c>
      <c r="P16" s="22">
        <v>20.156089999999999</v>
      </c>
      <c r="Q16" s="43">
        <v>5.2168964000000004</v>
      </c>
      <c r="R16" s="22">
        <v>46.900480000000002</v>
      </c>
      <c r="S16" s="60">
        <v>1.5865708000000001</v>
      </c>
      <c r="T16" s="72">
        <v>44.658563999999998</v>
      </c>
      <c r="U16" s="43">
        <v>2.2626968999999999</v>
      </c>
      <c r="V16" s="22">
        <v>19.570083</v>
      </c>
      <c r="W16" s="43">
        <v>1.2632595</v>
      </c>
      <c r="X16" s="22">
        <v>7.4540553999999997</v>
      </c>
      <c r="Y16" s="60">
        <v>0.55371519999999996</v>
      </c>
      <c r="Z16" s="72">
        <v>29.546039</v>
      </c>
      <c r="AA16" s="43">
        <v>1.328559</v>
      </c>
      <c r="AB16" s="22">
        <v>18.838723000000002</v>
      </c>
      <c r="AC16" s="43">
        <v>1.1366175999999999</v>
      </c>
      <c r="AD16" s="22">
        <v>9.1986782999999992</v>
      </c>
      <c r="AE16" s="60">
        <v>0.83311190000000002</v>
      </c>
    </row>
    <row r="17" spans="1:31">
      <c r="A17" s="15" t="s">
        <v>32</v>
      </c>
      <c r="B17" s="22">
        <v>28.509854000000001</v>
      </c>
      <c r="C17" s="43">
        <v>2.432598</v>
      </c>
      <c r="D17" s="22">
        <v>23.511915999999999</v>
      </c>
      <c r="E17" s="43">
        <v>2.0138601999999999</v>
      </c>
      <c r="F17" s="22">
        <v>22.844076000000001</v>
      </c>
      <c r="G17" s="43">
        <v>1.5403207999999999</v>
      </c>
      <c r="H17" s="22">
        <v>28.917860000000001</v>
      </c>
      <c r="I17" s="43">
        <v>2.1225144</v>
      </c>
      <c r="J17" s="22">
        <v>29.314478000000001</v>
      </c>
      <c r="K17" s="43">
        <v>1.7837367</v>
      </c>
      <c r="L17" s="72">
        <v>23.740002</v>
      </c>
      <c r="M17" s="43">
        <v>1.0651584000000001</v>
      </c>
      <c r="N17" s="22" t="s">
        <v>22</v>
      </c>
      <c r="O17" s="43" t="s">
        <v>22</v>
      </c>
      <c r="P17" s="22">
        <v>35.699067999999997</v>
      </c>
      <c r="Q17" s="43">
        <v>4.0539905999999997</v>
      </c>
      <c r="R17" s="22">
        <v>48.215916999999997</v>
      </c>
      <c r="S17" s="60">
        <v>3.4070094000000002</v>
      </c>
      <c r="T17" s="72">
        <v>47.520431000000002</v>
      </c>
      <c r="U17" s="43">
        <v>1.927146</v>
      </c>
      <c r="V17" s="22">
        <v>24.863161000000002</v>
      </c>
      <c r="W17" s="43">
        <v>1.5339579999999999</v>
      </c>
      <c r="X17" s="22">
        <v>12.999466999999999</v>
      </c>
      <c r="Y17" s="60">
        <v>1.3889662</v>
      </c>
      <c r="Z17" s="72">
        <v>42.534458999999998</v>
      </c>
      <c r="AA17" s="43">
        <v>1.8303218999999999</v>
      </c>
      <c r="AB17" s="22">
        <v>19.925774000000001</v>
      </c>
      <c r="AC17" s="43">
        <v>1.4754077000000001</v>
      </c>
      <c r="AD17" s="22">
        <v>11.5177</v>
      </c>
      <c r="AE17" s="60">
        <v>1.3085853000000001</v>
      </c>
    </row>
    <row r="18" spans="1:31">
      <c r="A18" s="15" t="s">
        <v>15</v>
      </c>
      <c r="B18" s="22">
        <v>13.027048000000001</v>
      </c>
      <c r="C18" s="43">
        <v>1.0691835000000001</v>
      </c>
      <c r="D18" s="22">
        <v>13.622047999999999</v>
      </c>
      <c r="E18" s="43">
        <v>1.2405470000000001</v>
      </c>
      <c r="F18" s="22">
        <v>16.982741999999998</v>
      </c>
      <c r="G18" s="43">
        <v>1.1781762</v>
      </c>
      <c r="H18" s="22">
        <v>21.284094</v>
      </c>
      <c r="I18" s="43">
        <v>1.1605224000000001</v>
      </c>
      <c r="J18" s="22">
        <v>25.842416</v>
      </c>
      <c r="K18" s="43">
        <v>1.2464481999999999</v>
      </c>
      <c r="L18" s="72">
        <v>16.523693000000002</v>
      </c>
      <c r="M18" s="43">
        <v>0.60449660000000005</v>
      </c>
      <c r="N18" s="22">
        <v>20.839835999999998</v>
      </c>
      <c r="O18" s="43">
        <v>4.2321514999999996</v>
      </c>
      <c r="P18" s="22">
        <v>28.382952</v>
      </c>
      <c r="Q18" s="43">
        <v>2.0794261000000001</v>
      </c>
      <c r="R18" s="22">
        <v>30.935352999999999</v>
      </c>
      <c r="S18" s="60">
        <v>4.8269530999999999</v>
      </c>
      <c r="T18" s="72">
        <v>43.604846000000002</v>
      </c>
      <c r="U18" s="43">
        <v>2.0569622000000001</v>
      </c>
      <c r="V18" s="22">
        <v>21.767515</v>
      </c>
      <c r="W18" s="43">
        <v>1.1157717</v>
      </c>
      <c r="X18" s="22">
        <v>9.7010628000000008</v>
      </c>
      <c r="Y18" s="60">
        <v>0.72115759999999995</v>
      </c>
      <c r="Z18" s="72">
        <v>26.153257</v>
      </c>
      <c r="AA18" s="43">
        <v>1.3224551</v>
      </c>
      <c r="AB18" s="22">
        <v>16.565621</v>
      </c>
      <c r="AC18" s="43">
        <v>0.92823820000000001</v>
      </c>
      <c r="AD18" s="22">
        <v>10.252359999999999</v>
      </c>
      <c r="AE18" s="60">
        <v>0.78077969999999997</v>
      </c>
    </row>
    <row r="19" spans="1:31">
      <c r="A19" s="15" t="s">
        <v>16</v>
      </c>
      <c r="B19" s="22">
        <v>10.703757</v>
      </c>
      <c r="C19" s="43">
        <v>1.2441891</v>
      </c>
      <c r="D19" s="22">
        <v>7.7278199000000001</v>
      </c>
      <c r="E19" s="43">
        <v>1.0809941000000001</v>
      </c>
      <c r="F19" s="22">
        <v>10.743626000000001</v>
      </c>
      <c r="G19" s="43">
        <v>1.244629</v>
      </c>
      <c r="H19" s="22">
        <v>16.167553999999999</v>
      </c>
      <c r="I19" s="43">
        <v>1.4097211000000001</v>
      </c>
      <c r="J19" s="22">
        <v>27.325604999999999</v>
      </c>
      <c r="K19" s="43">
        <v>1.3540093</v>
      </c>
      <c r="L19" s="72">
        <v>13.28823</v>
      </c>
      <c r="M19" s="43">
        <v>0.54774100000000003</v>
      </c>
      <c r="N19" s="22">
        <v>26.54072</v>
      </c>
      <c r="O19" s="43">
        <v>6.0373060000000001</v>
      </c>
      <c r="P19" s="22" t="s">
        <v>22</v>
      </c>
      <c r="Q19" s="43" t="s">
        <v>22</v>
      </c>
      <c r="R19" s="22" t="s">
        <v>22</v>
      </c>
      <c r="S19" s="60" t="s">
        <v>22</v>
      </c>
      <c r="T19" s="72">
        <v>38.264046</v>
      </c>
      <c r="U19" s="43">
        <v>2.3430452000000002</v>
      </c>
      <c r="V19" s="22">
        <v>19.859915999999998</v>
      </c>
      <c r="W19" s="43">
        <v>1.102139</v>
      </c>
      <c r="X19" s="22">
        <v>5.5690356000000003</v>
      </c>
      <c r="Y19" s="60">
        <v>0.58394080000000004</v>
      </c>
      <c r="Z19" s="72">
        <v>22.395333000000001</v>
      </c>
      <c r="AA19" s="43">
        <v>1.0435136</v>
      </c>
      <c r="AB19" s="22">
        <v>10.902096</v>
      </c>
      <c r="AC19" s="43">
        <v>0.80492980000000003</v>
      </c>
      <c r="AD19" s="22">
        <v>7.1977973000000004</v>
      </c>
      <c r="AE19" s="60">
        <v>0.95509279999999996</v>
      </c>
    </row>
    <row r="20" spans="1:31">
      <c r="A20" s="15" t="s">
        <v>31</v>
      </c>
      <c r="B20" s="22">
        <v>12.274633</v>
      </c>
      <c r="C20" s="43">
        <v>1.2358628</v>
      </c>
      <c r="D20" s="22">
        <v>9.7764132999999998</v>
      </c>
      <c r="E20" s="43">
        <v>1.0689898</v>
      </c>
      <c r="F20" s="22">
        <v>12.839734999999999</v>
      </c>
      <c r="G20" s="43">
        <v>1.2295144</v>
      </c>
      <c r="H20" s="22">
        <v>18.441334999999999</v>
      </c>
      <c r="I20" s="43">
        <v>1.2389231000000001</v>
      </c>
      <c r="J20" s="22">
        <v>29.422370000000001</v>
      </c>
      <c r="K20" s="43">
        <v>1.6047610000000001</v>
      </c>
      <c r="L20" s="72">
        <v>16.15448</v>
      </c>
      <c r="M20" s="43">
        <v>0.72024149999999998</v>
      </c>
      <c r="N20" s="22">
        <v>19.861008000000002</v>
      </c>
      <c r="O20" s="43">
        <v>3.8275556000000002</v>
      </c>
      <c r="P20" s="22">
        <v>15.518959000000001</v>
      </c>
      <c r="Q20" s="43">
        <v>3.9130729</v>
      </c>
      <c r="R20" s="22">
        <v>58.446216</v>
      </c>
      <c r="S20" s="60">
        <v>3.8065763000000001</v>
      </c>
      <c r="T20" s="72">
        <v>48.365265000000001</v>
      </c>
      <c r="U20" s="43">
        <v>2.0071519000000002</v>
      </c>
      <c r="V20" s="22">
        <v>20.952207999999999</v>
      </c>
      <c r="W20" s="43">
        <v>1.1683357999999999</v>
      </c>
      <c r="X20" s="22">
        <v>4.3035465999999998</v>
      </c>
      <c r="Y20" s="60">
        <v>0.61275579999999996</v>
      </c>
      <c r="Z20" s="72">
        <v>29.436267999999998</v>
      </c>
      <c r="AA20" s="43">
        <v>1.2220799</v>
      </c>
      <c r="AB20" s="22">
        <v>12.247356</v>
      </c>
      <c r="AC20" s="43">
        <v>0.9613119</v>
      </c>
      <c r="AD20" s="22">
        <v>5.3629851999999998</v>
      </c>
      <c r="AE20" s="60">
        <v>0.77314780000000005</v>
      </c>
    </row>
    <row r="21" spans="1:31">
      <c r="A21" s="15" t="s">
        <v>17</v>
      </c>
      <c r="B21" s="22">
        <v>22.739258</v>
      </c>
      <c r="C21" s="43">
        <v>1.4983166000000001</v>
      </c>
      <c r="D21" s="22">
        <v>21.036898000000001</v>
      </c>
      <c r="E21" s="43">
        <v>1.3765244999999999</v>
      </c>
      <c r="F21" s="22">
        <v>26.978687999999998</v>
      </c>
      <c r="G21" s="43">
        <v>1.2493794</v>
      </c>
      <c r="H21" s="22">
        <v>37.220951999999997</v>
      </c>
      <c r="I21" s="43">
        <v>1.2014320000000001</v>
      </c>
      <c r="J21" s="22">
        <v>46.088194999999999</v>
      </c>
      <c r="K21" s="43">
        <v>1.4482381</v>
      </c>
      <c r="L21" s="72">
        <v>27.695323999999999</v>
      </c>
      <c r="M21" s="43">
        <v>0.69523190000000001</v>
      </c>
      <c r="N21" s="22">
        <v>37.923949</v>
      </c>
      <c r="O21" s="43">
        <v>4.2543274999999996</v>
      </c>
      <c r="P21" s="22">
        <v>48.162717999999998</v>
      </c>
      <c r="Q21" s="43">
        <v>2.7774673000000001</v>
      </c>
      <c r="R21" s="22">
        <v>63.590383000000003</v>
      </c>
      <c r="S21" s="60">
        <v>2.7686836000000001</v>
      </c>
      <c r="T21" s="72">
        <v>64.082168999999993</v>
      </c>
      <c r="U21" s="43">
        <v>1.3916781</v>
      </c>
      <c r="V21" s="22">
        <v>31.678526999999999</v>
      </c>
      <c r="W21" s="43">
        <v>1.0100905</v>
      </c>
      <c r="X21" s="22">
        <v>8.5006439</v>
      </c>
      <c r="Y21" s="60">
        <v>0.77372470000000004</v>
      </c>
      <c r="Z21" s="72">
        <v>43.474406999999999</v>
      </c>
      <c r="AA21" s="43">
        <v>1.0202230999999999</v>
      </c>
      <c r="AB21" s="22">
        <v>22.450724999999998</v>
      </c>
      <c r="AC21" s="43">
        <v>1.1373150000000001</v>
      </c>
      <c r="AD21" s="22">
        <v>9.1884118000000008</v>
      </c>
      <c r="AE21" s="60">
        <v>1.0000009999999999</v>
      </c>
    </row>
    <row r="22" spans="1:31">
      <c r="A22" s="15" t="s">
        <v>18</v>
      </c>
      <c r="B22" s="22">
        <v>18.594912999999998</v>
      </c>
      <c r="C22" s="43">
        <v>1.6165802</v>
      </c>
      <c r="D22" s="22">
        <v>17.286327</v>
      </c>
      <c r="E22" s="43">
        <v>1.4079898</v>
      </c>
      <c r="F22" s="22">
        <v>19.264057000000001</v>
      </c>
      <c r="G22" s="43">
        <v>1.2926177999999999</v>
      </c>
      <c r="H22" s="22">
        <v>25.618753999999999</v>
      </c>
      <c r="I22" s="43">
        <v>1.5702335999999999</v>
      </c>
      <c r="J22" s="22">
        <v>30.444247000000001</v>
      </c>
      <c r="K22" s="43">
        <v>2.1030964999999999</v>
      </c>
      <c r="L22" s="72">
        <v>18.739032000000002</v>
      </c>
      <c r="M22" s="43">
        <v>0.87021400000000004</v>
      </c>
      <c r="N22" s="22">
        <v>33.476761000000003</v>
      </c>
      <c r="O22" s="43">
        <v>6.8298585000000003</v>
      </c>
      <c r="P22" s="22">
        <v>31.649556</v>
      </c>
      <c r="Q22" s="43">
        <v>5.2929528000000001</v>
      </c>
      <c r="R22" s="22">
        <v>51.623148</v>
      </c>
      <c r="S22" s="60">
        <v>2.9059240000000002</v>
      </c>
      <c r="T22" s="72">
        <v>67.342376000000002</v>
      </c>
      <c r="U22" s="43">
        <v>3.2897655000000001</v>
      </c>
      <c r="V22" s="22">
        <v>25.496030000000001</v>
      </c>
      <c r="W22" s="43">
        <v>1.1374673</v>
      </c>
      <c r="X22" s="22">
        <v>7.8369179999999998</v>
      </c>
      <c r="Y22" s="60">
        <v>0.93728160000000005</v>
      </c>
      <c r="Z22" s="72">
        <v>47.834018</v>
      </c>
      <c r="AA22" s="43">
        <v>3.2900668999999998</v>
      </c>
      <c r="AB22" s="22">
        <v>21.831513000000001</v>
      </c>
      <c r="AC22" s="43">
        <v>1.2006289999999999</v>
      </c>
      <c r="AD22" s="22">
        <v>10.669919</v>
      </c>
      <c r="AE22" s="60">
        <v>1.1273013000000001</v>
      </c>
    </row>
    <row r="23" spans="1:31">
      <c r="A23" s="89" t="s">
        <v>77</v>
      </c>
      <c r="B23" s="22">
        <v>32.621298000000003</v>
      </c>
      <c r="C23" s="43">
        <v>2.7622665</v>
      </c>
      <c r="D23" s="22">
        <v>33.266109999999998</v>
      </c>
      <c r="E23" s="43">
        <v>2.7024241</v>
      </c>
      <c r="F23" s="22">
        <v>36.379697</v>
      </c>
      <c r="G23" s="43">
        <v>2.0625176999999999</v>
      </c>
      <c r="H23" s="22">
        <v>34.657988000000003</v>
      </c>
      <c r="I23" s="43">
        <v>2.2332399000000001</v>
      </c>
      <c r="J23" s="22">
        <v>39.850230000000003</v>
      </c>
      <c r="K23" s="43">
        <v>2.7123982</v>
      </c>
      <c r="L23" s="72">
        <v>35.386902999999997</v>
      </c>
      <c r="M23" s="43">
        <v>1.3179025</v>
      </c>
      <c r="N23" s="22" t="s">
        <v>22</v>
      </c>
      <c r="O23" s="43" t="s">
        <v>22</v>
      </c>
      <c r="P23" s="22">
        <v>29.734753999999999</v>
      </c>
      <c r="Q23" s="43">
        <v>4.4616536</v>
      </c>
      <c r="R23" s="22">
        <v>49.614133000000002</v>
      </c>
      <c r="S23" s="60">
        <v>5.1815178</v>
      </c>
      <c r="T23" s="72">
        <v>54.831957000000003</v>
      </c>
      <c r="U23" s="43">
        <v>2.8404669999999999</v>
      </c>
      <c r="V23" s="22">
        <v>33.563572999999998</v>
      </c>
      <c r="W23" s="43">
        <v>1.7477674000000001</v>
      </c>
      <c r="X23" s="22">
        <v>18.659973000000001</v>
      </c>
      <c r="Y23" s="60">
        <v>1.8255631999999999</v>
      </c>
      <c r="Z23" s="72">
        <v>42.477328</v>
      </c>
      <c r="AA23" s="43">
        <v>1.4600777</v>
      </c>
      <c r="AB23" s="22">
        <v>27.363056</v>
      </c>
      <c r="AC23" s="43">
        <v>2.3475163000000001</v>
      </c>
      <c r="AD23" s="22">
        <v>19.319921000000001</v>
      </c>
      <c r="AE23" s="60">
        <v>2.7296548</v>
      </c>
    </row>
    <row r="24" spans="1:31">
      <c r="A24" s="15" t="s">
        <v>19</v>
      </c>
      <c r="B24" s="22">
        <v>24.569044999999999</v>
      </c>
      <c r="C24" s="43">
        <v>2.1197903</v>
      </c>
      <c r="D24" s="22">
        <v>21.014275000000001</v>
      </c>
      <c r="E24" s="43">
        <v>1.2553023999999999</v>
      </c>
      <c r="F24" s="22">
        <v>24.885252999999999</v>
      </c>
      <c r="G24" s="43">
        <v>1.552003</v>
      </c>
      <c r="H24" s="22">
        <v>32.523116999999999</v>
      </c>
      <c r="I24" s="43">
        <v>2.4325451999999999</v>
      </c>
      <c r="J24" s="22">
        <v>39.778663000000002</v>
      </c>
      <c r="K24" s="43">
        <v>2.0847425999999998</v>
      </c>
      <c r="L24" s="72">
        <v>28.109894000000001</v>
      </c>
      <c r="M24" s="43">
        <v>1.1520607</v>
      </c>
      <c r="N24" s="22" t="s">
        <v>22</v>
      </c>
      <c r="O24" s="43" t="s">
        <v>22</v>
      </c>
      <c r="P24" s="22">
        <v>20.832602999999999</v>
      </c>
      <c r="Q24" s="43">
        <v>2.4753354000000001</v>
      </c>
      <c r="R24" s="22">
        <v>34.157688</v>
      </c>
      <c r="S24" s="60">
        <v>2.8417786999999999</v>
      </c>
      <c r="T24" s="72">
        <v>54.821801000000001</v>
      </c>
      <c r="U24" s="43">
        <v>2.2290207</v>
      </c>
      <c r="V24" s="22">
        <v>26.303432999999998</v>
      </c>
      <c r="W24" s="43">
        <v>1.5805800000000001</v>
      </c>
      <c r="X24" s="22">
        <v>9.8877015000000004</v>
      </c>
      <c r="Y24" s="60">
        <v>0.86575579999999996</v>
      </c>
      <c r="Z24" s="72">
        <v>36.135308000000002</v>
      </c>
      <c r="AA24" s="43">
        <v>1.450726</v>
      </c>
      <c r="AB24" s="22">
        <v>21.732621000000002</v>
      </c>
      <c r="AC24" s="43">
        <v>1.4099661999999999</v>
      </c>
      <c r="AD24" s="22">
        <v>12.162248</v>
      </c>
      <c r="AE24" s="60">
        <v>1.3064423999999999</v>
      </c>
    </row>
    <row r="25" spans="1:31">
      <c r="A25" s="89" t="s">
        <v>78</v>
      </c>
      <c r="B25" s="22">
        <v>34.045814999999997</v>
      </c>
      <c r="C25" s="43">
        <v>1.6973393000000001</v>
      </c>
      <c r="D25" s="22">
        <v>27.422122000000002</v>
      </c>
      <c r="E25" s="43">
        <v>1.5644867</v>
      </c>
      <c r="F25" s="22">
        <v>33.282657999999998</v>
      </c>
      <c r="G25" s="43">
        <v>1.6754586</v>
      </c>
      <c r="H25" s="22">
        <v>41.705849000000001</v>
      </c>
      <c r="I25" s="43">
        <v>2.0934968999999999</v>
      </c>
      <c r="J25" s="22">
        <v>50.805728000000002</v>
      </c>
      <c r="K25" s="43">
        <v>1.8314381</v>
      </c>
      <c r="L25" s="72">
        <v>33.991399000000001</v>
      </c>
      <c r="M25" s="43">
        <v>0.97523070000000001</v>
      </c>
      <c r="N25" s="22">
        <v>40.955685000000003</v>
      </c>
      <c r="O25" s="43">
        <v>2.8826782</v>
      </c>
      <c r="P25" s="22">
        <v>50.425424999999997</v>
      </c>
      <c r="Q25" s="43">
        <v>3.9728875000000001</v>
      </c>
      <c r="R25" s="22">
        <v>42.105887000000003</v>
      </c>
      <c r="S25" s="60">
        <v>2.1430107999999999</v>
      </c>
      <c r="T25" s="72">
        <v>72.453762999999995</v>
      </c>
      <c r="U25" s="43">
        <v>2.2451677999999999</v>
      </c>
      <c r="V25" s="22">
        <v>48.226542999999999</v>
      </c>
      <c r="W25" s="43">
        <v>1.4469871000000001</v>
      </c>
      <c r="X25" s="22">
        <v>21.894352999999999</v>
      </c>
      <c r="Y25" s="60">
        <v>1.1421424</v>
      </c>
      <c r="Z25" s="72">
        <v>56.505448999999999</v>
      </c>
      <c r="AA25" s="43">
        <v>1.454216</v>
      </c>
      <c r="AB25" s="22">
        <v>31.921697999999999</v>
      </c>
      <c r="AC25" s="43">
        <v>1.6522768999999999</v>
      </c>
      <c r="AD25" s="22">
        <v>19.817616000000001</v>
      </c>
      <c r="AE25" s="60">
        <v>1.0313235000000001</v>
      </c>
    </row>
    <row r="26" spans="1:31">
      <c r="A26" s="15" t="s">
        <v>20</v>
      </c>
      <c r="B26" s="22">
        <v>32.100053000000003</v>
      </c>
      <c r="C26" s="43">
        <v>2.9250991000000002</v>
      </c>
      <c r="D26" s="22">
        <v>29.286577999999999</v>
      </c>
      <c r="E26" s="43">
        <v>2.3502806000000001</v>
      </c>
      <c r="F26" s="22">
        <v>34.848002999999999</v>
      </c>
      <c r="G26" s="43">
        <v>2.2095826000000001</v>
      </c>
      <c r="H26" s="22">
        <v>39.999972999999997</v>
      </c>
      <c r="I26" s="43">
        <v>2.2915293999999999</v>
      </c>
      <c r="J26" s="22">
        <v>51.956318000000003</v>
      </c>
      <c r="K26" s="43">
        <v>2.3247263999999999</v>
      </c>
      <c r="L26" s="72">
        <v>36.714626000000003</v>
      </c>
      <c r="M26" s="43">
        <v>1.1609780000000001</v>
      </c>
      <c r="N26" s="22">
        <v>45.748665000000003</v>
      </c>
      <c r="O26" s="43">
        <v>7.1440460000000003</v>
      </c>
      <c r="P26" s="22">
        <v>33.104218000000003</v>
      </c>
      <c r="Q26" s="43">
        <v>6.5527436999999997</v>
      </c>
      <c r="R26" s="22">
        <v>56.540137000000001</v>
      </c>
      <c r="S26" s="60">
        <v>4.1219609000000004</v>
      </c>
      <c r="T26" s="72">
        <v>55.833677000000002</v>
      </c>
      <c r="U26" s="43">
        <v>1.8505916</v>
      </c>
      <c r="V26" s="22">
        <v>23.541955999999999</v>
      </c>
      <c r="W26" s="43">
        <v>1.5506861000000001</v>
      </c>
      <c r="X26" s="22">
        <v>15.398878</v>
      </c>
      <c r="Y26" s="60">
        <v>1.8350004</v>
      </c>
      <c r="Z26" s="72">
        <v>44.714714000000001</v>
      </c>
      <c r="AA26" s="43">
        <v>1.3922823</v>
      </c>
      <c r="AB26" s="22">
        <v>22.472349999999999</v>
      </c>
      <c r="AC26" s="43">
        <v>1.8922079999999999</v>
      </c>
      <c r="AD26" s="22">
        <v>16.410312999999999</v>
      </c>
      <c r="AE26" s="60">
        <v>2.94597</v>
      </c>
    </row>
    <row r="27" spans="1:31">
      <c r="A27" s="15" t="s">
        <v>21</v>
      </c>
      <c r="B27" s="22">
        <v>8.7337302999999995</v>
      </c>
      <c r="C27" s="43">
        <v>1.664528</v>
      </c>
      <c r="D27" s="22">
        <v>5.1640655999999998</v>
      </c>
      <c r="E27" s="43">
        <v>0.88924099999999995</v>
      </c>
      <c r="F27" s="22">
        <v>5.0995876999999998</v>
      </c>
      <c r="G27" s="43">
        <v>0.82624430000000004</v>
      </c>
      <c r="H27" s="22">
        <v>7.4252548000000003</v>
      </c>
      <c r="I27" s="43">
        <v>0.99414219999999998</v>
      </c>
      <c r="J27" s="22">
        <v>17.473783999999998</v>
      </c>
      <c r="K27" s="43">
        <v>1.4180900999999999</v>
      </c>
      <c r="L27" s="72">
        <v>9.1158093999999998</v>
      </c>
      <c r="M27" s="43">
        <v>0.60375129999999999</v>
      </c>
      <c r="N27" s="22" t="s">
        <v>22</v>
      </c>
      <c r="O27" s="43" t="s">
        <v>22</v>
      </c>
      <c r="P27" s="22" t="s">
        <v>22</v>
      </c>
      <c r="Q27" s="43" t="s">
        <v>22</v>
      </c>
      <c r="R27" s="22" t="s">
        <v>22</v>
      </c>
      <c r="S27" s="60" t="s">
        <v>22</v>
      </c>
      <c r="T27" s="72">
        <v>32.520248000000002</v>
      </c>
      <c r="U27" s="43">
        <v>2.9104570999999999</v>
      </c>
      <c r="V27" s="22">
        <v>10.047950999999999</v>
      </c>
      <c r="W27" s="43">
        <v>1.0080884000000001</v>
      </c>
      <c r="X27" s="22">
        <v>2.6136346000000001</v>
      </c>
      <c r="Y27" s="60">
        <v>0.41153469999999998</v>
      </c>
      <c r="Z27" s="72">
        <v>16.078849999999999</v>
      </c>
      <c r="AA27" s="43">
        <v>1.24569</v>
      </c>
      <c r="AB27" s="22">
        <v>7.4730860000000003</v>
      </c>
      <c r="AC27" s="43">
        <v>0.87822829999999996</v>
      </c>
      <c r="AD27" s="22">
        <v>4.1695802000000004</v>
      </c>
      <c r="AE27" s="60">
        <v>0.64665340000000004</v>
      </c>
    </row>
    <row r="28" spans="1:31">
      <c r="A28" s="15" t="s">
        <v>23</v>
      </c>
      <c r="B28" s="22">
        <v>7.8914960000000001</v>
      </c>
      <c r="C28" s="43">
        <v>1.032457</v>
      </c>
      <c r="D28" s="22">
        <v>8.6823368999999992</v>
      </c>
      <c r="E28" s="43">
        <v>1.0671316</v>
      </c>
      <c r="F28" s="22">
        <v>13.945646</v>
      </c>
      <c r="G28" s="43">
        <v>1.3305707</v>
      </c>
      <c r="H28" s="22">
        <v>29.512899000000001</v>
      </c>
      <c r="I28" s="43">
        <v>1.3469544</v>
      </c>
      <c r="J28" s="22">
        <v>44.798369999999998</v>
      </c>
      <c r="K28" s="43">
        <v>1.9160778000000001</v>
      </c>
      <c r="L28" s="72">
        <v>20.147565</v>
      </c>
      <c r="M28" s="43">
        <v>0.54455900000000002</v>
      </c>
      <c r="N28" s="22" t="s">
        <v>22</v>
      </c>
      <c r="O28" s="43" t="s">
        <v>22</v>
      </c>
      <c r="P28" s="22" t="s">
        <v>22</v>
      </c>
      <c r="Q28" s="43" t="s">
        <v>22</v>
      </c>
      <c r="R28" s="22" t="s">
        <v>22</v>
      </c>
      <c r="S28" s="60" t="s">
        <v>22</v>
      </c>
      <c r="T28" s="72">
        <v>59.380197000000003</v>
      </c>
      <c r="U28" s="43">
        <v>2.0310902</v>
      </c>
      <c r="V28" s="22">
        <v>22.895254000000001</v>
      </c>
      <c r="W28" s="43">
        <v>1.1291428999999999</v>
      </c>
      <c r="X28" s="22">
        <v>5.8132251999999998</v>
      </c>
      <c r="Y28" s="60">
        <v>0.58423290000000005</v>
      </c>
      <c r="Z28" s="72">
        <v>30.110887000000002</v>
      </c>
      <c r="AA28" s="43">
        <v>0.91289520000000002</v>
      </c>
      <c r="AB28" s="22">
        <v>12.355399</v>
      </c>
      <c r="AC28" s="43">
        <v>0.94812529999999995</v>
      </c>
      <c r="AD28" s="22">
        <v>6.3571733999999998</v>
      </c>
      <c r="AE28" s="60">
        <v>0.92069959999999995</v>
      </c>
    </row>
    <row r="29" spans="1:31">
      <c r="A29" s="15" t="s">
        <v>24</v>
      </c>
      <c r="B29" s="22">
        <v>9.4121137000000008</v>
      </c>
      <c r="C29" s="43">
        <v>1.2386885000000001</v>
      </c>
      <c r="D29" s="22">
        <v>10.973534000000001</v>
      </c>
      <c r="E29" s="43">
        <v>1.2999164999999999</v>
      </c>
      <c r="F29" s="22">
        <v>12.625268999999999</v>
      </c>
      <c r="G29" s="43">
        <v>1.3133106000000001</v>
      </c>
      <c r="H29" s="22">
        <v>17.143176</v>
      </c>
      <c r="I29" s="43">
        <v>1.2115035999999999</v>
      </c>
      <c r="J29" s="22">
        <v>25.631964</v>
      </c>
      <c r="K29" s="43">
        <v>1.4991954000000001</v>
      </c>
      <c r="L29" s="72">
        <v>11.70764</v>
      </c>
      <c r="M29" s="43">
        <v>0.60647819999999997</v>
      </c>
      <c r="N29" s="22" t="s">
        <v>22</v>
      </c>
      <c r="O29" s="43" t="s">
        <v>22</v>
      </c>
      <c r="P29" s="22">
        <v>30.255464</v>
      </c>
      <c r="Q29" s="43">
        <v>4.6509252999999999</v>
      </c>
      <c r="R29" s="22">
        <v>47.775939999999999</v>
      </c>
      <c r="S29" s="60">
        <v>2.9637403999999998</v>
      </c>
      <c r="T29" s="72">
        <v>38.963721999999997</v>
      </c>
      <c r="U29" s="43">
        <v>1.5122279999999999</v>
      </c>
      <c r="V29" s="22">
        <v>12.882838</v>
      </c>
      <c r="W29" s="43">
        <v>1.2517967999999999</v>
      </c>
      <c r="X29" s="22">
        <v>4.0063008</v>
      </c>
      <c r="Y29" s="60">
        <v>0.68993289999999996</v>
      </c>
      <c r="Z29" s="72">
        <v>22.739851999999999</v>
      </c>
      <c r="AA29" s="43">
        <v>1.032724</v>
      </c>
      <c r="AB29" s="22">
        <v>10.691404</v>
      </c>
      <c r="AC29" s="43">
        <v>0.98647059999999998</v>
      </c>
      <c r="AD29" s="22">
        <v>4.9001270000000003</v>
      </c>
      <c r="AE29" s="60">
        <v>0.84360979999999997</v>
      </c>
    </row>
    <row r="30" spans="1:31">
      <c r="A30" s="89" t="s">
        <v>79</v>
      </c>
      <c r="B30" s="22">
        <v>21.285637000000001</v>
      </c>
      <c r="C30" s="43">
        <v>1.3472919999999999</v>
      </c>
      <c r="D30" s="22">
        <v>18.398554000000001</v>
      </c>
      <c r="E30" s="43">
        <v>1.5404705999999999</v>
      </c>
      <c r="F30" s="22">
        <v>16.614038000000001</v>
      </c>
      <c r="G30" s="43">
        <v>1.2215982000000001</v>
      </c>
      <c r="H30" s="22">
        <v>20.071722000000001</v>
      </c>
      <c r="I30" s="43">
        <v>1.3364768</v>
      </c>
      <c r="J30" s="22">
        <v>27.160900999999999</v>
      </c>
      <c r="K30" s="43">
        <v>1.7236880999999999</v>
      </c>
      <c r="L30" s="72">
        <v>18.732558999999998</v>
      </c>
      <c r="M30" s="43">
        <v>0.76608220000000005</v>
      </c>
      <c r="N30" s="22">
        <v>43.463788000000001</v>
      </c>
      <c r="O30" s="43">
        <v>6.1381968999999996</v>
      </c>
      <c r="P30" s="22">
        <v>15.162115999999999</v>
      </c>
      <c r="Q30" s="43">
        <v>1.8445792999999999</v>
      </c>
      <c r="R30" s="22">
        <v>32.620443000000002</v>
      </c>
      <c r="S30" s="60">
        <v>1.9015431</v>
      </c>
      <c r="T30" s="72">
        <v>44.668799</v>
      </c>
      <c r="U30" s="43">
        <v>2.1090358</v>
      </c>
      <c r="V30" s="22">
        <v>20.698671999999998</v>
      </c>
      <c r="W30" s="43">
        <v>1.3419943000000001</v>
      </c>
      <c r="X30" s="22">
        <v>10.376602</v>
      </c>
      <c r="Y30" s="60">
        <v>0.74621590000000004</v>
      </c>
      <c r="Z30" s="72">
        <v>28.771653000000001</v>
      </c>
      <c r="AA30" s="43">
        <v>1.2908537</v>
      </c>
      <c r="AB30" s="22">
        <v>16.240717</v>
      </c>
      <c r="AC30" s="43">
        <v>1.2466527999999999</v>
      </c>
      <c r="AD30" s="22">
        <v>10.563803999999999</v>
      </c>
      <c r="AE30" s="60">
        <v>0.86888460000000001</v>
      </c>
    </row>
    <row r="31" spans="1:31">
      <c r="A31" s="15" t="s">
        <v>33</v>
      </c>
      <c r="B31" s="22">
        <v>23.036774999999999</v>
      </c>
      <c r="C31" s="43">
        <v>2.7910316000000002</v>
      </c>
      <c r="D31" s="22">
        <v>22.555935999999999</v>
      </c>
      <c r="E31" s="43">
        <v>2.4432491999999999</v>
      </c>
      <c r="F31" s="22">
        <v>22.521642</v>
      </c>
      <c r="G31" s="43">
        <v>2.2130410999999999</v>
      </c>
      <c r="H31" s="22">
        <v>31.905062000000001</v>
      </c>
      <c r="I31" s="43">
        <v>2.6095499000000002</v>
      </c>
      <c r="J31" s="22">
        <v>36.772818999999998</v>
      </c>
      <c r="K31" s="43">
        <v>2.3717814000000002</v>
      </c>
      <c r="L31" s="72">
        <v>26.99879</v>
      </c>
      <c r="M31" s="43">
        <v>1.4538040000000001</v>
      </c>
      <c r="N31" s="22" t="s">
        <v>22</v>
      </c>
      <c r="O31" s="43" t="s">
        <v>22</v>
      </c>
      <c r="P31" s="22">
        <v>24.562895999999999</v>
      </c>
      <c r="Q31" s="43">
        <v>5.0648469</v>
      </c>
      <c r="R31" s="22">
        <v>47.557028000000003</v>
      </c>
      <c r="S31" s="60">
        <v>7.2874831999999996</v>
      </c>
      <c r="T31" s="72">
        <v>49.560633000000003</v>
      </c>
      <c r="U31" s="43">
        <v>2.4480635999999998</v>
      </c>
      <c r="V31" s="22">
        <v>23.504766</v>
      </c>
      <c r="W31" s="43">
        <v>2.1279268999999998</v>
      </c>
      <c r="X31" s="22">
        <v>8.9531992999999996</v>
      </c>
      <c r="Y31" s="60">
        <v>1.3196182000000001</v>
      </c>
      <c r="Z31" s="72">
        <v>39.712294999999997</v>
      </c>
      <c r="AA31" s="43">
        <v>2.1015798000000001</v>
      </c>
      <c r="AB31" s="22">
        <v>22.319013999999999</v>
      </c>
      <c r="AC31" s="43">
        <v>1.8389120999999999</v>
      </c>
      <c r="AD31" s="22">
        <v>8.3595135999999997</v>
      </c>
      <c r="AE31" s="60">
        <v>1.7164933</v>
      </c>
    </row>
    <row r="32" spans="1:31">
      <c r="A32" s="15" t="s">
        <v>25</v>
      </c>
      <c r="B32" s="22">
        <v>19.139002999999999</v>
      </c>
      <c r="C32" s="43">
        <v>1.457927</v>
      </c>
      <c r="D32" s="22">
        <v>14.083143</v>
      </c>
      <c r="E32" s="43">
        <v>1.4165162</v>
      </c>
      <c r="F32" s="22">
        <v>12.989158</v>
      </c>
      <c r="G32" s="43">
        <v>1.1528661</v>
      </c>
      <c r="H32" s="22">
        <v>14.032736</v>
      </c>
      <c r="I32" s="43">
        <v>1.3166081000000001</v>
      </c>
      <c r="J32" s="22">
        <v>24.852305999999999</v>
      </c>
      <c r="K32" s="43">
        <v>1.7803899000000001</v>
      </c>
      <c r="L32" s="72">
        <v>12.934139999999999</v>
      </c>
      <c r="M32" s="43">
        <v>0.69077619999999995</v>
      </c>
      <c r="N32" s="22" t="s">
        <v>22</v>
      </c>
      <c r="O32" s="43" t="s">
        <v>22</v>
      </c>
      <c r="P32" s="22" t="s">
        <v>22</v>
      </c>
      <c r="Q32" s="43" t="s">
        <v>22</v>
      </c>
      <c r="R32" s="22">
        <v>45.024534000000003</v>
      </c>
      <c r="S32" s="60">
        <v>2.4093542999999999</v>
      </c>
      <c r="T32" s="72">
        <v>33.786985000000001</v>
      </c>
      <c r="U32" s="43">
        <v>1.8050600000000001</v>
      </c>
      <c r="V32" s="22">
        <v>18.115659999999998</v>
      </c>
      <c r="W32" s="43">
        <v>1.3972020000000001</v>
      </c>
      <c r="X32" s="22">
        <v>6.6456220000000004</v>
      </c>
      <c r="Y32" s="60">
        <v>0.57889970000000002</v>
      </c>
      <c r="Z32" s="72">
        <v>27.808205999999998</v>
      </c>
      <c r="AA32" s="43">
        <v>1.6329632000000001</v>
      </c>
      <c r="AB32" s="22">
        <v>15.564033999999999</v>
      </c>
      <c r="AC32" s="43">
        <v>0.98716130000000002</v>
      </c>
      <c r="AD32" s="22">
        <v>9.4735680000000002</v>
      </c>
      <c r="AE32" s="60">
        <v>0.90138189999999996</v>
      </c>
    </row>
    <row r="33" spans="1:31">
      <c r="A33" s="15" t="s">
        <v>26</v>
      </c>
      <c r="B33" s="22">
        <v>18.359622999999999</v>
      </c>
      <c r="C33" s="43">
        <v>0.8177103</v>
      </c>
      <c r="D33" s="22">
        <v>20.784545000000001</v>
      </c>
      <c r="E33" s="43">
        <v>1.3130215000000001</v>
      </c>
      <c r="F33" s="22">
        <v>26.466003000000001</v>
      </c>
      <c r="G33" s="43">
        <v>1.9021059</v>
      </c>
      <c r="H33" s="22">
        <v>32.340857</v>
      </c>
      <c r="I33" s="43">
        <v>1.7921735999999999</v>
      </c>
      <c r="J33" s="22">
        <v>38.682938999999998</v>
      </c>
      <c r="K33" s="43">
        <v>1.8561357999999999</v>
      </c>
      <c r="L33" s="72">
        <v>27.269394999999999</v>
      </c>
      <c r="M33" s="43">
        <v>0.71797049999999996</v>
      </c>
      <c r="N33" s="22">
        <v>28.909158999999999</v>
      </c>
      <c r="O33" s="43">
        <v>6.5273477</v>
      </c>
      <c r="P33" s="22" t="s">
        <v>22</v>
      </c>
      <c r="Q33" s="43" t="s">
        <v>22</v>
      </c>
      <c r="R33" s="22" t="s">
        <v>22</v>
      </c>
      <c r="S33" s="60" t="s">
        <v>22</v>
      </c>
      <c r="T33" s="72">
        <v>58.014786999999998</v>
      </c>
      <c r="U33" s="43">
        <v>3.2187882999999999</v>
      </c>
      <c r="V33" s="22">
        <v>33.968775999999998</v>
      </c>
      <c r="W33" s="43">
        <v>1.1006554</v>
      </c>
      <c r="X33" s="22">
        <v>8.9569171999999995</v>
      </c>
      <c r="Y33" s="60">
        <v>1.1011139999999999</v>
      </c>
      <c r="Z33" s="72">
        <v>41.957748000000002</v>
      </c>
      <c r="AA33" s="43">
        <v>1.7918111999999999</v>
      </c>
      <c r="AB33" s="22">
        <v>23.377931</v>
      </c>
      <c r="AC33" s="43">
        <v>0.91286880000000004</v>
      </c>
      <c r="AD33" s="22">
        <v>10.048196000000001</v>
      </c>
      <c r="AE33" s="60">
        <v>1.1852898999999999</v>
      </c>
    </row>
    <row r="34" spans="1:31">
      <c r="A34" s="15" t="s">
        <v>27</v>
      </c>
      <c r="B34" s="22">
        <v>14.921587000000001</v>
      </c>
      <c r="C34" s="43">
        <v>1.3013520000000001</v>
      </c>
      <c r="D34" s="22">
        <v>15.673056000000001</v>
      </c>
      <c r="E34" s="43">
        <v>1.1572045</v>
      </c>
      <c r="F34" s="22">
        <v>13.917016</v>
      </c>
      <c r="G34" s="43">
        <v>1.2132385999999999</v>
      </c>
      <c r="H34" s="22">
        <v>16.358642</v>
      </c>
      <c r="I34" s="43">
        <v>1.4234467</v>
      </c>
      <c r="J34" s="22">
        <v>21.394627</v>
      </c>
      <c r="K34" s="43">
        <v>1.2659323</v>
      </c>
      <c r="L34" s="72">
        <v>15.496191</v>
      </c>
      <c r="M34" s="43">
        <v>0.64030949999999998</v>
      </c>
      <c r="N34" s="22">
        <v>32.143034999999998</v>
      </c>
      <c r="O34" s="43">
        <v>3.4008121999999998</v>
      </c>
      <c r="P34" s="22" t="s">
        <v>22</v>
      </c>
      <c r="Q34" s="43" t="s">
        <v>22</v>
      </c>
      <c r="R34" s="22" t="s">
        <v>22</v>
      </c>
      <c r="S34" s="60" t="s">
        <v>22</v>
      </c>
      <c r="T34" s="72">
        <v>49.603416000000003</v>
      </c>
      <c r="U34" s="43">
        <v>2.3884257</v>
      </c>
      <c r="V34" s="22">
        <v>12.793683</v>
      </c>
      <c r="W34" s="43">
        <v>0.76108569999999998</v>
      </c>
      <c r="X34" s="22">
        <v>3.5626571999999999</v>
      </c>
      <c r="Y34" s="60">
        <v>0.88821689999999998</v>
      </c>
      <c r="Z34" s="72">
        <v>32.569806999999997</v>
      </c>
      <c r="AA34" s="43">
        <v>1.4420637999999999</v>
      </c>
      <c r="AB34" s="22">
        <v>10.902156</v>
      </c>
      <c r="AC34" s="43">
        <v>0.67395229999999995</v>
      </c>
      <c r="AD34" s="22">
        <v>4.3095594999999998</v>
      </c>
      <c r="AE34" s="60">
        <v>1.2896677999999999</v>
      </c>
    </row>
    <row r="35" spans="1:31">
      <c r="A35" s="89" t="s">
        <v>80</v>
      </c>
      <c r="B35" s="22">
        <v>17.648091999999998</v>
      </c>
      <c r="C35" s="43">
        <v>1.7825061</v>
      </c>
      <c r="D35" s="22">
        <v>21.370259000000001</v>
      </c>
      <c r="E35" s="43">
        <v>1.6192263</v>
      </c>
      <c r="F35" s="22">
        <v>25.658149999999999</v>
      </c>
      <c r="G35" s="43">
        <v>1.6377542</v>
      </c>
      <c r="H35" s="22">
        <v>37.242655999999997</v>
      </c>
      <c r="I35" s="43">
        <v>1.7190993000000001</v>
      </c>
      <c r="J35" s="22">
        <v>47.841296999999997</v>
      </c>
      <c r="K35" s="43">
        <v>1.9700211999999999</v>
      </c>
      <c r="L35" s="72">
        <v>28.343643</v>
      </c>
      <c r="M35" s="43">
        <v>0.8433406</v>
      </c>
      <c r="N35" s="22" t="s">
        <v>22</v>
      </c>
      <c r="O35" s="43" t="s">
        <v>22</v>
      </c>
      <c r="P35" s="22">
        <v>30.862067</v>
      </c>
      <c r="Q35" s="43">
        <v>5.6662473000000002</v>
      </c>
      <c r="R35" s="22">
        <v>57.512439000000001</v>
      </c>
      <c r="S35" s="60">
        <v>3.1407661</v>
      </c>
      <c r="T35" s="72">
        <v>65.795739999999995</v>
      </c>
      <c r="U35" s="43">
        <v>2.0468598999999998</v>
      </c>
      <c r="V35" s="22">
        <v>33.092230999999998</v>
      </c>
      <c r="W35" s="43">
        <v>1.3164461000000001</v>
      </c>
      <c r="X35" s="22">
        <v>9.7791385999999996</v>
      </c>
      <c r="Y35" s="60">
        <v>1.0574889000000001</v>
      </c>
      <c r="Z35" s="72">
        <v>47.941406999999998</v>
      </c>
      <c r="AA35" s="43">
        <v>1.6813115999999999</v>
      </c>
      <c r="AB35" s="22">
        <v>26.276783000000002</v>
      </c>
      <c r="AC35" s="43">
        <v>1.1010305</v>
      </c>
      <c r="AD35" s="22">
        <v>9.0152259000000008</v>
      </c>
      <c r="AE35" s="60">
        <v>1.3727663000000001</v>
      </c>
    </row>
    <row r="36" spans="1:31">
      <c r="A36" s="15" t="s">
        <v>28</v>
      </c>
      <c r="B36" s="22">
        <v>24.957722</v>
      </c>
      <c r="C36" s="43">
        <v>1.5982213000000001</v>
      </c>
      <c r="D36" s="22">
        <v>26.811572000000002</v>
      </c>
      <c r="E36" s="43">
        <v>1.5352642999999999</v>
      </c>
      <c r="F36" s="22">
        <v>29.456865000000001</v>
      </c>
      <c r="G36" s="43">
        <v>1.3723474</v>
      </c>
      <c r="H36" s="22">
        <v>38.865355000000001</v>
      </c>
      <c r="I36" s="43">
        <v>1.6099933</v>
      </c>
      <c r="J36" s="22">
        <v>55.521853999999998</v>
      </c>
      <c r="K36" s="43">
        <v>1.8891751000000001</v>
      </c>
      <c r="L36" s="72">
        <v>33.582650999999998</v>
      </c>
      <c r="M36" s="43">
        <v>0.81289730000000004</v>
      </c>
      <c r="N36" s="22">
        <v>33.964623000000003</v>
      </c>
      <c r="O36" s="43">
        <v>4.6202686999999996</v>
      </c>
      <c r="P36" s="22">
        <v>45.274064000000003</v>
      </c>
      <c r="Q36" s="43">
        <v>2.9350738000000001</v>
      </c>
      <c r="R36" s="22">
        <v>60.522444</v>
      </c>
      <c r="S36" s="60">
        <v>3.6556171000000002</v>
      </c>
      <c r="T36" s="72">
        <v>58.571162999999999</v>
      </c>
      <c r="U36" s="43">
        <v>1.3561312999999999</v>
      </c>
      <c r="V36" s="22">
        <v>28.914956</v>
      </c>
      <c r="W36" s="43">
        <v>1.6956656999999999</v>
      </c>
      <c r="X36" s="22">
        <v>12.040983000000001</v>
      </c>
      <c r="Y36" s="60">
        <v>0.97771459999999999</v>
      </c>
      <c r="Z36" s="72">
        <v>41.775112999999997</v>
      </c>
      <c r="AA36" s="43">
        <v>0.98641500000000004</v>
      </c>
      <c r="AB36" s="22">
        <v>22.999153</v>
      </c>
      <c r="AC36" s="43">
        <v>1.8550279999999999</v>
      </c>
      <c r="AD36" s="22">
        <v>13.471035000000001</v>
      </c>
      <c r="AE36" s="60">
        <v>1.4456393999999999</v>
      </c>
    </row>
    <row r="37" spans="1:31">
      <c r="A37" s="15" t="s">
        <v>29</v>
      </c>
      <c r="B37" s="22">
        <v>14.210724000000001</v>
      </c>
      <c r="C37" s="43">
        <v>1.2957833999999999</v>
      </c>
      <c r="D37" s="22">
        <v>13.734432</v>
      </c>
      <c r="E37" s="43">
        <v>1.3759208999999999</v>
      </c>
      <c r="F37" s="22">
        <v>15.824253000000001</v>
      </c>
      <c r="G37" s="43">
        <v>1.5668195</v>
      </c>
      <c r="H37" s="22">
        <v>18.368715000000002</v>
      </c>
      <c r="I37" s="43">
        <v>1.5894626000000001</v>
      </c>
      <c r="J37" s="22">
        <v>24.396691000000001</v>
      </c>
      <c r="K37" s="43">
        <v>1.6105301000000001</v>
      </c>
      <c r="L37" s="72">
        <v>10.685015999999999</v>
      </c>
      <c r="M37" s="43">
        <v>0.74194530000000003</v>
      </c>
      <c r="N37" s="22">
        <v>21.366171999999999</v>
      </c>
      <c r="O37" s="43">
        <v>5.6458601000000002</v>
      </c>
      <c r="P37" s="22" t="s">
        <v>22</v>
      </c>
      <c r="Q37" s="43" t="s">
        <v>22</v>
      </c>
      <c r="R37" s="22">
        <v>52.261704999999999</v>
      </c>
      <c r="S37" s="60">
        <v>1.8136477</v>
      </c>
      <c r="T37" s="72">
        <v>42.800955999999999</v>
      </c>
      <c r="U37" s="43">
        <v>2.7815107000000001</v>
      </c>
      <c r="V37" s="22">
        <v>16.122547999999998</v>
      </c>
      <c r="W37" s="43">
        <v>1.1126788999999999</v>
      </c>
      <c r="X37" s="22">
        <v>6.9286985000000003</v>
      </c>
      <c r="Y37" s="60">
        <v>0.66850830000000006</v>
      </c>
      <c r="Z37" s="72">
        <v>25.197707999999999</v>
      </c>
      <c r="AA37" s="43">
        <v>1.3109955</v>
      </c>
      <c r="AB37" s="22">
        <v>13.601136</v>
      </c>
      <c r="AC37" s="43">
        <v>1.4324261</v>
      </c>
      <c r="AD37" s="22">
        <v>9.5911808999999995</v>
      </c>
      <c r="AE37" s="60">
        <v>0.92225539999999995</v>
      </c>
    </row>
    <row r="38" spans="1:31">
      <c r="A38" s="89" t="s">
        <v>81</v>
      </c>
      <c r="B38" s="22">
        <v>48.768360999999999</v>
      </c>
      <c r="C38" s="43">
        <v>2.527345</v>
      </c>
      <c r="D38" s="22">
        <v>50.373781999999999</v>
      </c>
      <c r="E38" s="43">
        <v>2.5049269999999999</v>
      </c>
      <c r="F38" s="22">
        <v>59.241062999999997</v>
      </c>
      <c r="G38" s="43">
        <v>1.7247976</v>
      </c>
      <c r="H38" s="22">
        <v>62.493673000000001</v>
      </c>
      <c r="I38" s="43">
        <v>2.3807868999999999</v>
      </c>
      <c r="J38" s="22">
        <v>71.002746000000002</v>
      </c>
      <c r="K38" s="43">
        <v>2.5990025000000001</v>
      </c>
      <c r="L38" s="72">
        <v>56.940922</v>
      </c>
      <c r="M38" s="43">
        <v>1.2965667000000001</v>
      </c>
      <c r="N38" s="22">
        <v>80.908023</v>
      </c>
      <c r="O38" s="43">
        <v>8.9746357000000003</v>
      </c>
      <c r="P38" s="22" t="s">
        <v>22</v>
      </c>
      <c r="Q38" s="43" t="s">
        <v>22</v>
      </c>
      <c r="R38" s="22" t="s">
        <v>22</v>
      </c>
      <c r="S38" s="60" t="s">
        <v>22</v>
      </c>
      <c r="T38" s="72">
        <v>74.035375000000002</v>
      </c>
      <c r="U38" s="43">
        <v>1.611783</v>
      </c>
      <c r="V38" s="22">
        <v>40.203525999999997</v>
      </c>
      <c r="W38" s="43">
        <v>2.2054505</v>
      </c>
      <c r="X38" s="22">
        <v>24.965827999999998</v>
      </c>
      <c r="Y38" s="60">
        <v>2.0589634000000001</v>
      </c>
      <c r="Z38" s="72">
        <v>61.826386999999997</v>
      </c>
      <c r="AA38" s="43">
        <v>1.5224306000000001</v>
      </c>
      <c r="AB38" s="22">
        <v>35.069952999999998</v>
      </c>
      <c r="AC38" s="43">
        <v>3.5095358999999999</v>
      </c>
      <c r="AD38" s="22">
        <v>25.362086000000001</v>
      </c>
      <c r="AE38" s="60">
        <v>4.5692747999999996</v>
      </c>
    </row>
    <row r="39" spans="1:31">
      <c r="A39" s="15" t="s">
        <v>30</v>
      </c>
      <c r="B39" s="22">
        <v>30.085132999999999</v>
      </c>
      <c r="C39" s="43">
        <v>1.9545583</v>
      </c>
      <c r="D39" s="22">
        <v>26.697492</v>
      </c>
      <c r="E39" s="43">
        <v>1.7098386999999999</v>
      </c>
      <c r="F39" s="22">
        <v>28.423984000000001</v>
      </c>
      <c r="G39" s="43">
        <v>1.5572389</v>
      </c>
      <c r="H39" s="22">
        <v>31.610344999999999</v>
      </c>
      <c r="I39" s="43">
        <v>1.7127105</v>
      </c>
      <c r="J39" s="22">
        <v>33.441459000000002</v>
      </c>
      <c r="K39" s="43">
        <v>1.858417</v>
      </c>
      <c r="L39" s="72">
        <v>27.449802999999999</v>
      </c>
      <c r="M39" s="43">
        <v>0.97642110000000004</v>
      </c>
      <c r="N39" s="22">
        <v>35.581775</v>
      </c>
      <c r="O39" s="43">
        <v>4.6667712000000003</v>
      </c>
      <c r="P39" s="22">
        <v>35.057383000000002</v>
      </c>
      <c r="Q39" s="43">
        <v>4.4884620000000002</v>
      </c>
      <c r="R39" s="22">
        <v>57.309373000000001</v>
      </c>
      <c r="S39" s="60">
        <v>3.3751909000000002</v>
      </c>
      <c r="T39" s="72">
        <v>78.069047999999995</v>
      </c>
      <c r="U39" s="43">
        <v>2.5383059000000001</v>
      </c>
      <c r="V39" s="22">
        <v>38.168993999999998</v>
      </c>
      <c r="W39" s="43">
        <v>1.3110248</v>
      </c>
      <c r="X39" s="22">
        <v>10.816834</v>
      </c>
      <c r="Y39" s="60">
        <v>1.0092302</v>
      </c>
      <c r="Z39" s="72">
        <v>59.516254000000004</v>
      </c>
      <c r="AA39" s="43">
        <v>2.6569512999999998</v>
      </c>
      <c r="AB39" s="22">
        <v>28.600197000000001</v>
      </c>
      <c r="AC39" s="43">
        <v>1.2339144</v>
      </c>
      <c r="AD39" s="22">
        <v>17.122875000000001</v>
      </c>
      <c r="AE39" s="60">
        <v>1.1899306000000001</v>
      </c>
    </row>
    <row r="40" spans="1:31">
      <c r="A40" s="18"/>
      <c r="B40" s="22"/>
      <c r="C40" s="43"/>
      <c r="D40" s="22"/>
      <c r="E40" s="43"/>
      <c r="F40" s="22"/>
      <c r="G40" s="43"/>
      <c r="H40" s="22"/>
      <c r="I40" s="43"/>
      <c r="J40" s="22"/>
      <c r="K40" s="43"/>
      <c r="L40" s="72"/>
      <c r="M40" s="43"/>
      <c r="N40" s="22"/>
      <c r="O40" s="43"/>
      <c r="P40" s="22"/>
      <c r="Q40" s="43"/>
      <c r="R40" s="22"/>
      <c r="S40" s="60"/>
      <c r="T40" s="72"/>
      <c r="U40" s="43"/>
      <c r="V40" s="22"/>
      <c r="W40" s="43"/>
      <c r="X40" s="22"/>
      <c r="Y40" s="60"/>
      <c r="Z40" s="18"/>
      <c r="AA40" s="7"/>
      <c r="AB40" s="7"/>
      <c r="AC40" s="7"/>
      <c r="AD40" s="7"/>
      <c r="AE40" s="13"/>
    </row>
    <row r="41" spans="1:31">
      <c r="A41" s="14" t="s">
        <v>143</v>
      </c>
      <c r="B41" s="22">
        <v>21.816261000000001</v>
      </c>
      <c r="C41" s="43">
        <v>0.3394163</v>
      </c>
      <c r="D41" s="22">
        <v>20.453693999999999</v>
      </c>
      <c r="E41" s="43">
        <v>0.31226320000000002</v>
      </c>
      <c r="F41" s="22">
        <v>23.198008000000002</v>
      </c>
      <c r="G41" s="43">
        <v>0.30095480000000002</v>
      </c>
      <c r="H41" s="22">
        <v>28.964865</v>
      </c>
      <c r="I41" s="43">
        <v>0.33172079999999998</v>
      </c>
      <c r="J41" s="22">
        <v>36.943835999999997</v>
      </c>
      <c r="K41" s="43">
        <v>0.34684609999999999</v>
      </c>
      <c r="L41" s="72">
        <v>24.333144999999998</v>
      </c>
      <c r="M41" s="43">
        <v>0.17915700000000001</v>
      </c>
      <c r="N41" s="22">
        <v>34.283861000000002</v>
      </c>
      <c r="O41" s="43">
        <v>1.3247348000000001</v>
      </c>
      <c r="P41" s="22">
        <v>31.159970999999999</v>
      </c>
      <c r="Q41" s="43">
        <v>0.94981959999999999</v>
      </c>
      <c r="R41" s="22">
        <v>46.760002</v>
      </c>
      <c r="S41" s="60">
        <v>0.74333749999999998</v>
      </c>
      <c r="T41" s="72">
        <v>54.212322999999998</v>
      </c>
      <c r="U41" s="43">
        <v>0.4303246</v>
      </c>
      <c r="V41" s="22">
        <v>26.393391000000001</v>
      </c>
      <c r="W41" s="43">
        <v>0.25709340000000003</v>
      </c>
      <c r="X41" s="22">
        <v>10.598827999999999</v>
      </c>
      <c r="Y41" s="60">
        <v>0.22583700000000001</v>
      </c>
      <c r="Z41" s="72">
        <v>38.338647999999999</v>
      </c>
      <c r="AA41" s="43">
        <v>0.31893149999999998</v>
      </c>
      <c r="AB41" s="22">
        <v>20.883141999999999</v>
      </c>
      <c r="AC41" s="43">
        <v>0.27267229999999998</v>
      </c>
      <c r="AD41" s="22">
        <v>11.851050000000001</v>
      </c>
      <c r="AE41" s="60">
        <v>0.31367250000000002</v>
      </c>
    </row>
    <row r="42" spans="1:31" s="2" customFormat="1">
      <c r="A42" s="270"/>
      <c r="B42" s="277"/>
      <c r="C42" s="276"/>
      <c r="D42" s="277"/>
      <c r="E42" s="276"/>
      <c r="F42" s="277"/>
      <c r="G42" s="276"/>
      <c r="H42" s="277"/>
      <c r="I42" s="276"/>
      <c r="J42" s="277"/>
      <c r="K42" s="276"/>
      <c r="L42" s="303"/>
      <c r="M42" s="276"/>
      <c r="N42" s="277"/>
      <c r="O42" s="276"/>
      <c r="P42" s="277"/>
      <c r="Q42" s="276"/>
      <c r="R42" s="277"/>
      <c r="S42" s="276"/>
      <c r="T42" s="303"/>
      <c r="U42" s="276"/>
      <c r="V42" s="277"/>
      <c r="W42" s="276"/>
      <c r="X42" s="277"/>
      <c r="Y42" s="304"/>
      <c r="Z42" s="303"/>
      <c r="AA42" s="276"/>
      <c r="AB42" s="277"/>
      <c r="AC42" s="276"/>
      <c r="AD42" s="277"/>
      <c r="AE42" s="304"/>
    </row>
    <row r="43" spans="1:31">
      <c r="A43" s="21" t="s">
        <v>35</v>
      </c>
      <c r="B43" s="7"/>
      <c r="C43" s="50"/>
      <c r="D43" s="7"/>
      <c r="E43" s="50"/>
      <c r="F43" s="7"/>
      <c r="G43" s="50"/>
      <c r="H43" s="7"/>
      <c r="I43" s="50"/>
      <c r="J43" s="7"/>
      <c r="K43" s="50"/>
      <c r="L43" s="18"/>
      <c r="M43" s="50"/>
      <c r="N43" s="7"/>
      <c r="O43" s="50"/>
      <c r="P43" s="7"/>
      <c r="Q43" s="50"/>
      <c r="R43" s="7"/>
      <c r="S43" s="84"/>
      <c r="T43" s="18"/>
      <c r="U43" s="7"/>
      <c r="V43" s="7"/>
      <c r="W43" s="7"/>
      <c r="X43" s="7"/>
      <c r="Y43" s="13"/>
      <c r="Z43" s="18"/>
      <c r="AA43" s="7"/>
      <c r="AB43" s="7"/>
      <c r="AC43" s="7"/>
      <c r="AD43" s="7"/>
      <c r="AE43" s="13"/>
    </row>
    <row r="44" spans="1:31">
      <c r="A44" s="15" t="s">
        <v>252</v>
      </c>
      <c r="B44" s="22">
        <v>19.879702999999999</v>
      </c>
      <c r="C44" s="43">
        <v>1.9478131000000001</v>
      </c>
      <c r="D44" s="22">
        <v>13.219352000000001</v>
      </c>
      <c r="E44" s="43">
        <v>1.2629729999999999</v>
      </c>
      <c r="F44" s="22">
        <v>15.719906</v>
      </c>
      <c r="G44" s="43">
        <v>1.3799573999999999</v>
      </c>
      <c r="H44" s="22">
        <v>18.924151999999999</v>
      </c>
      <c r="I44" s="43">
        <v>1.3155870999999999</v>
      </c>
      <c r="J44" s="22">
        <v>26.752445000000002</v>
      </c>
      <c r="K44" s="43">
        <v>1.7293293999999999</v>
      </c>
      <c r="L44" s="72">
        <v>21.771350000000002</v>
      </c>
      <c r="M44" s="43">
        <v>0.83240979999999998</v>
      </c>
      <c r="N44" s="22" t="s">
        <v>22</v>
      </c>
      <c r="O44" s="43" t="s">
        <v>22</v>
      </c>
      <c r="P44" s="22">
        <v>20.468463</v>
      </c>
      <c r="Q44" s="43">
        <v>3.1238459999999999</v>
      </c>
      <c r="R44" s="22">
        <v>34.059811000000003</v>
      </c>
      <c r="S44" s="60">
        <v>4.8442274000000003</v>
      </c>
      <c r="T44" s="72">
        <v>31.370808</v>
      </c>
      <c r="U44" s="43">
        <v>1.6218334999999999</v>
      </c>
      <c r="V44" s="22">
        <v>18.189533999999998</v>
      </c>
      <c r="W44" s="43">
        <v>1.0286432999999999</v>
      </c>
      <c r="X44" s="22">
        <v>9.5486047999999997</v>
      </c>
      <c r="Y44" s="60">
        <v>0.99166290000000001</v>
      </c>
      <c r="Z44" s="72">
        <v>27.195205000000001</v>
      </c>
      <c r="AA44" s="43">
        <v>1.1386421</v>
      </c>
      <c r="AB44" s="22">
        <v>18.496741</v>
      </c>
      <c r="AC44" s="43">
        <v>1.5580343000000001</v>
      </c>
      <c r="AD44" s="22">
        <v>11.666929</v>
      </c>
      <c r="AE44" s="60">
        <v>1.5778608999999999</v>
      </c>
    </row>
    <row r="45" spans="1:31">
      <c r="A45" s="89" t="s">
        <v>82</v>
      </c>
      <c r="B45" s="22">
        <v>69.943162999999998</v>
      </c>
      <c r="C45" s="43">
        <v>1.6886163000000001</v>
      </c>
      <c r="D45" s="22">
        <v>75.304250999999994</v>
      </c>
      <c r="E45" s="43">
        <v>1.5351239000000001</v>
      </c>
      <c r="F45" s="22">
        <v>81.038988000000003</v>
      </c>
      <c r="G45" s="43">
        <v>1.5342707</v>
      </c>
      <c r="H45" s="22">
        <v>86.66122</v>
      </c>
      <c r="I45" s="43">
        <v>1.4093296</v>
      </c>
      <c r="J45" s="22">
        <v>86.460525000000004</v>
      </c>
      <c r="K45" s="43">
        <v>2.0595728000000002</v>
      </c>
      <c r="L45" s="72">
        <v>77.166261000000006</v>
      </c>
      <c r="M45" s="43">
        <v>1.0004588000000001</v>
      </c>
      <c r="N45" s="22">
        <v>82.128444999999999</v>
      </c>
      <c r="O45" s="43">
        <v>2.0590625</v>
      </c>
      <c r="P45" s="22" t="s">
        <v>22</v>
      </c>
      <c r="Q45" s="43" t="s">
        <v>22</v>
      </c>
      <c r="R45" s="22" t="s">
        <v>22</v>
      </c>
      <c r="S45" s="60" t="s">
        <v>22</v>
      </c>
      <c r="T45" s="72">
        <v>94.337101000000004</v>
      </c>
      <c r="U45" s="43">
        <v>0.77167339999999995</v>
      </c>
      <c r="V45" s="22">
        <v>78.308318999999997</v>
      </c>
      <c r="W45" s="43">
        <v>1.3250388</v>
      </c>
      <c r="X45" s="22">
        <v>53.955848000000003</v>
      </c>
      <c r="Y45" s="60">
        <v>2.5936249999999998</v>
      </c>
      <c r="Z45" s="72">
        <v>80.713382999999993</v>
      </c>
      <c r="AA45" s="43">
        <v>0.83953250000000001</v>
      </c>
      <c r="AB45" s="22">
        <v>51.677430000000001</v>
      </c>
      <c r="AC45" s="43">
        <v>3.646728</v>
      </c>
      <c r="AD45" s="22" t="s">
        <v>22</v>
      </c>
      <c r="AE45" s="60" t="s">
        <v>22</v>
      </c>
    </row>
    <row r="46" spans="1:31">
      <c r="A46" s="89" t="s">
        <v>83</v>
      </c>
      <c r="B46" s="22">
        <v>12.454734999999999</v>
      </c>
      <c r="C46" s="43">
        <v>1.5565623</v>
      </c>
      <c r="D46" s="22">
        <v>14.239191</v>
      </c>
      <c r="E46" s="43">
        <v>1.6267801</v>
      </c>
      <c r="F46" s="22">
        <v>22.009809000000001</v>
      </c>
      <c r="G46" s="43">
        <v>1.9040769</v>
      </c>
      <c r="H46" s="22">
        <v>27.651499999999999</v>
      </c>
      <c r="I46" s="43">
        <v>1.634522</v>
      </c>
      <c r="J46" s="22">
        <v>27.007228000000001</v>
      </c>
      <c r="K46" s="43">
        <v>1.9083897999999999</v>
      </c>
      <c r="L46" s="72">
        <v>21.711842999999998</v>
      </c>
      <c r="M46" s="43">
        <v>0.91540279999999996</v>
      </c>
      <c r="N46" s="22">
        <v>24.103446999999999</v>
      </c>
      <c r="O46" s="43">
        <v>3.4397867</v>
      </c>
      <c r="P46" s="22">
        <v>29.433537999999999</v>
      </c>
      <c r="Q46" s="43">
        <v>6.5175941000000002</v>
      </c>
      <c r="R46" s="22" t="s">
        <v>22</v>
      </c>
      <c r="S46" s="60" t="s">
        <v>22</v>
      </c>
      <c r="T46" s="72">
        <v>43.479698999999997</v>
      </c>
      <c r="U46" s="43">
        <v>3.5441932999999999</v>
      </c>
      <c r="V46" s="22">
        <v>29.820371000000002</v>
      </c>
      <c r="W46" s="43">
        <v>1.3640996999999999</v>
      </c>
      <c r="X46" s="22">
        <v>7.8465759000000004</v>
      </c>
      <c r="Y46" s="60">
        <v>1.0973185000000001</v>
      </c>
      <c r="Z46" s="72">
        <v>33.205697000000001</v>
      </c>
      <c r="AA46" s="43">
        <v>1.6027118</v>
      </c>
      <c r="AB46" s="22">
        <v>25.152349999999998</v>
      </c>
      <c r="AC46" s="43">
        <v>1.8154108</v>
      </c>
      <c r="AD46" s="22">
        <v>10.759581000000001</v>
      </c>
      <c r="AE46" s="60">
        <v>0.97917949999999998</v>
      </c>
    </row>
    <row r="47" spans="1:31">
      <c r="A47" s="94" t="s">
        <v>253</v>
      </c>
      <c r="B47" s="22">
        <v>18.133120999999999</v>
      </c>
      <c r="C47" s="43">
        <v>2.7220545999999999</v>
      </c>
      <c r="D47" s="22">
        <v>21.347901</v>
      </c>
      <c r="E47" s="43">
        <v>3.5472456000000001</v>
      </c>
      <c r="F47" s="22">
        <v>18.578251999999999</v>
      </c>
      <c r="G47" s="43">
        <v>2.8055869000000002</v>
      </c>
      <c r="H47" s="22">
        <v>17.073758000000002</v>
      </c>
      <c r="I47" s="43">
        <v>2.4147162</v>
      </c>
      <c r="J47" s="22">
        <v>17.953254000000001</v>
      </c>
      <c r="K47" s="43">
        <v>2.9133632</v>
      </c>
      <c r="L47" s="72" t="s">
        <v>36</v>
      </c>
      <c r="M47" s="43" t="s">
        <v>36</v>
      </c>
      <c r="N47" s="22" t="s">
        <v>36</v>
      </c>
      <c r="O47" s="43" t="s">
        <v>36</v>
      </c>
      <c r="P47" s="22" t="s">
        <v>36</v>
      </c>
      <c r="Q47" s="43" t="s">
        <v>36</v>
      </c>
      <c r="R47" s="22" t="s">
        <v>36</v>
      </c>
      <c r="S47" s="60" t="s">
        <v>36</v>
      </c>
      <c r="T47" s="72">
        <v>43.361550000000001</v>
      </c>
      <c r="U47" s="43">
        <v>6.7714064</v>
      </c>
      <c r="V47" s="22">
        <v>21.334174999999998</v>
      </c>
      <c r="W47" s="43">
        <v>3.0583998000000001</v>
      </c>
      <c r="X47" s="22">
        <v>15.853932</v>
      </c>
      <c r="Y47" s="60">
        <v>1.8462502999999999</v>
      </c>
      <c r="Z47" s="72">
        <v>22.403013000000001</v>
      </c>
      <c r="AA47" s="43">
        <v>2.4474865000000001</v>
      </c>
      <c r="AB47" s="22">
        <v>18.284697000000001</v>
      </c>
      <c r="AC47" s="43">
        <v>2.1260200999999999</v>
      </c>
      <c r="AD47" s="22">
        <v>15.331379999999999</v>
      </c>
      <c r="AE47" s="60">
        <v>3.1134870000000001</v>
      </c>
    </row>
    <row r="48" spans="1:31">
      <c r="A48" s="92" t="s">
        <v>84</v>
      </c>
      <c r="B48" s="44">
        <v>11.283168999999999</v>
      </c>
      <c r="C48" s="45">
        <v>1.1606942</v>
      </c>
      <c r="D48" s="44">
        <v>16.014531000000002</v>
      </c>
      <c r="E48" s="45">
        <v>1.0409522</v>
      </c>
      <c r="F48" s="44">
        <v>26.772027999999999</v>
      </c>
      <c r="G48" s="45">
        <v>1.3107262</v>
      </c>
      <c r="H48" s="44">
        <v>40.500324999999997</v>
      </c>
      <c r="I48" s="45">
        <v>1.6372209</v>
      </c>
      <c r="J48" s="44">
        <v>57.182108999999997</v>
      </c>
      <c r="K48" s="45">
        <v>1.8320050000000001</v>
      </c>
      <c r="L48" s="75">
        <v>20.869899</v>
      </c>
      <c r="M48" s="45">
        <v>1.3264327</v>
      </c>
      <c r="N48" s="44">
        <v>36.022105000000003</v>
      </c>
      <c r="O48" s="45">
        <v>0.92817660000000002</v>
      </c>
      <c r="P48" s="44">
        <v>17.966816999999999</v>
      </c>
      <c r="Q48" s="45">
        <v>3.3671956000000001</v>
      </c>
      <c r="R48" s="44">
        <v>33.848917</v>
      </c>
      <c r="S48" s="63">
        <v>1.4848505999999999</v>
      </c>
      <c r="T48" s="75">
        <v>84.951336999999995</v>
      </c>
      <c r="U48" s="45">
        <v>1.6060497</v>
      </c>
      <c r="V48" s="44">
        <v>44.755884999999999</v>
      </c>
      <c r="W48" s="45">
        <v>1.6382596</v>
      </c>
      <c r="X48" s="44">
        <v>9.2309646000000001</v>
      </c>
      <c r="Y48" s="63">
        <v>0.73039019999999999</v>
      </c>
      <c r="Z48" s="75">
        <v>45.072028000000003</v>
      </c>
      <c r="AA48" s="45">
        <v>1.0385087</v>
      </c>
      <c r="AB48" s="44">
        <v>21.424340000000001</v>
      </c>
      <c r="AC48" s="45">
        <v>1.0776995</v>
      </c>
      <c r="AD48" s="44">
        <v>8.6170784999999999</v>
      </c>
      <c r="AE48" s="63">
        <v>0.95651140000000001</v>
      </c>
    </row>
    <row r="49" spans="1:31" ht="65.25" customHeight="1">
      <c r="A49" s="350" t="s">
        <v>254</v>
      </c>
      <c r="B49" s="350"/>
      <c r="C49" s="350"/>
      <c r="D49" s="350"/>
      <c r="E49" s="350"/>
      <c r="F49" s="350"/>
      <c r="G49" s="350"/>
      <c r="H49" s="350"/>
      <c r="I49" s="350"/>
      <c r="J49" s="350"/>
      <c r="K49" s="350"/>
      <c r="L49" s="350"/>
      <c r="M49" s="350"/>
      <c r="N49" s="350"/>
      <c r="O49" s="350"/>
      <c r="P49" s="350"/>
      <c r="Q49" s="350"/>
      <c r="R49" s="350"/>
      <c r="S49" s="350"/>
      <c r="T49" s="350"/>
      <c r="U49" s="350"/>
      <c r="V49" s="350"/>
      <c r="W49" s="350"/>
      <c r="X49" s="350"/>
      <c r="Y49" s="350"/>
      <c r="Z49" s="350"/>
      <c r="AA49" s="350"/>
      <c r="AB49" s="350"/>
      <c r="AC49" s="350"/>
      <c r="AD49" s="350"/>
      <c r="AE49" s="350"/>
    </row>
    <row r="50" spans="1:31" ht="12.75" customHeight="1">
      <c r="A50" s="331" t="s">
        <v>283</v>
      </c>
      <c r="B50" s="331"/>
      <c r="C50" s="331"/>
      <c r="D50" s="331"/>
      <c r="E50" s="331"/>
      <c r="F50" s="331"/>
      <c r="G50" s="331"/>
      <c r="H50" s="331"/>
      <c r="I50" s="331"/>
      <c r="J50" s="331"/>
      <c r="K50" s="331"/>
      <c r="L50" s="331"/>
      <c r="M50" s="331"/>
      <c r="N50" s="331"/>
      <c r="O50" s="331"/>
      <c r="P50" s="331"/>
      <c r="Q50" s="331"/>
      <c r="R50" s="331"/>
      <c r="S50" s="331"/>
      <c r="T50" s="331"/>
      <c r="U50" s="331"/>
      <c r="V50" s="331"/>
      <c r="W50" s="331"/>
      <c r="X50" s="331"/>
      <c r="Y50" s="331"/>
      <c r="Z50" s="331"/>
      <c r="AA50" s="331"/>
      <c r="AB50" s="331"/>
      <c r="AC50" s="331"/>
      <c r="AD50" s="331"/>
      <c r="AE50" s="331"/>
    </row>
    <row r="51" spans="1:31">
      <c r="A51" s="375" t="s">
        <v>269</v>
      </c>
      <c r="B51" s="375"/>
      <c r="C51" s="375"/>
      <c r="D51" s="375"/>
      <c r="E51" s="375"/>
      <c r="F51" s="375"/>
      <c r="G51" s="375"/>
      <c r="H51" s="375"/>
      <c r="I51" s="375"/>
      <c r="J51" s="375"/>
      <c r="K51" s="375"/>
      <c r="L51" s="375"/>
      <c r="M51" s="375"/>
      <c r="N51" s="375"/>
      <c r="O51" s="375"/>
      <c r="P51" s="375"/>
      <c r="Q51" s="375"/>
      <c r="R51" s="375"/>
      <c r="S51" s="375"/>
      <c r="T51" s="375"/>
      <c r="U51" s="375"/>
      <c r="V51" s="375"/>
      <c r="W51" s="375"/>
      <c r="X51" s="375"/>
      <c r="Y51" s="375"/>
      <c r="Z51" s="375"/>
      <c r="AA51" s="375"/>
      <c r="AB51" s="375"/>
      <c r="AC51" s="375"/>
      <c r="AD51" s="375"/>
      <c r="AE51" s="375"/>
    </row>
    <row r="52" spans="1:31">
      <c r="A52" s="375"/>
      <c r="B52" s="375"/>
      <c r="C52" s="375"/>
      <c r="D52" s="375"/>
      <c r="E52" s="375"/>
      <c r="F52" s="375"/>
      <c r="G52" s="375"/>
      <c r="H52" s="375"/>
      <c r="I52" s="375"/>
      <c r="J52" s="375"/>
      <c r="K52" s="375"/>
      <c r="L52" s="375"/>
      <c r="M52" s="375"/>
      <c r="N52" s="375"/>
      <c r="O52" s="375"/>
      <c r="P52" s="375"/>
      <c r="Q52" s="375"/>
      <c r="R52" s="375"/>
      <c r="S52" s="375"/>
      <c r="T52" s="375"/>
      <c r="U52" s="375"/>
      <c r="V52" s="375"/>
      <c r="W52" s="375"/>
      <c r="X52" s="375"/>
      <c r="Y52" s="375"/>
      <c r="Z52" s="375"/>
      <c r="AA52" s="375"/>
      <c r="AB52" s="375"/>
      <c r="AC52" s="375"/>
      <c r="AD52" s="375"/>
      <c r="AE52" s="375"/>
    </row>
    <row r="53" spans="1:31" ht="25.5" customHeight="1">
      <c r="A53" s="375"/>
      <c r="B53" s="375"/>
      <c r="C53" s="375"/>
      <c r="D53" s="375"/>
      <c r="E53" s="375"/>
      <c r="F53" s="375"/>
      <c r="G53" s="375"/>
      <c r="H53" s="375"/>
      <c r="I53" s="375"/>
      <c r="J53" s="375"/>
      <c r="K53" s="375"/>
      <c r="L53" s="375"/>
      <c r="M53" s="375"/>
      <c r="N53" s="375"/>
      <c r="O53" s="375"/>
      <c r="P53" s="375"/>
      <c r="Q53" s="375"/>
      <c r="R53" s="375"/>
      <c r="S53" s="375"/>
      <c r="T53" s="375"/>
      <c r="U53" s="375"/>
      <c r="V53" s="375"/>
      <c r="W53" s="375"/>
      <c r="X53" s="375"/>
      <c r="Y53" s="375"/>
      <c r="Z53" s="375"/>
      <c r="AA53" s="375"/>
      <c r="AB53" s="375"/>
      <c r="AC53" s="375"/>
      <c r="AD53" s="375"/>
      <c r="AE53" s="375"/>
    </row>
    <row r="54" spans="1:31" ht="14.25" customHeight="1">
      <c r="A54" s="1" t="s">
        <v>258</v>
      </c>
      <c r="B54" s="2"/>
      <c r="C54" s="2"/>
      <c r="D54" s="2"/>
      <c r="E54" s="2"/>
      <c r="F54" s="2"/>
      <c r="G54" s="2"/>
      <c r="H54" s="2"/>
      <c r="I54" s="2"/>
      <c r="J54" s="2"/>
      <c r="K54" s="2"/>
    </row>
    <row r="55" spans="1:31" ht="14.25" customHeight="1"/>
    <row r="56" spans="1:31" ht="14.25" customHeight="1"/>
  </sheetData>
  <mergeCells count="23">
    <mergeCell ref="A50:AE50"/>
    <mergeCell ref="A51:AE53"/>
    <mergeCell ref="Z8:AA8"/>
    <mergeCell ref="AB8:AC8"/>
    <mergeCell ref="AD8:AE8"/>
    <mergeCell ref="N8:O8"/>
    <mergeCell ref="A49:AE49"/>
    <mergeCell ref="A2:AE4"/>
    <mergeCell ref="F8:G8"/>
    <mergeCell ref="H8:I8"/>
    <mergeCell ref="J8:K8"/>
    <mergeCell ref="L8:M8"/>
    <mergeCell ref="Z7:AE7"/>
    <mergeCell ref="B7:K7"/>
    <mergeCell ref="L7:S7"/>
    <mergeCell ref="T7:Y7"/>
    <mergeCell ref="P8:Q8"/>
    <mergeCell ref="R8:S8"/>
    <mergeCell ref="T8:U8"/>
    <mergeCell ref="V8:W8"/>
    <mergeCell ref="X8:Y8"/>
    <mergeCell ref="B8:C8"/>
    <mergeCell ref="D8:E8"/>
  </mergeCells>
  <pageMargins left="0.7" right="0.7" top="0.75" bottom="0.75" header="0.3" footer="0.3"/>
  <pageSetup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dimension ref="A1:AI56"/>
  <sheetViews>
    <sheetView zoomScaleNormal="100" workbookViewId="0">
      <selection activeCell="B56" sqref="B56"/>
    </sheetView>
  </sheetViews>
  <sheetFormatPr defaultRowHeight="12.75"/>
  <cols>
    <col min="1" max="1" width="15.7109375" customWidth="1"/>
    <col min="2" max="35" width="5.5703125" customWidth="1"/>
  </cols>
  <sheetData>
    <row r="1" spans="1:35">
      <c r="A1" s="1" t="s">
        <v>162</v>
      </c>
      <c r="B1" s="1"/>
      <c r="C1" s="1"/>
      <c r="D1" s="1"/>
      <c r="E1" s="1"/>
      <c r="F1" s="1"/>
      <c r="G1" s="1"/>
      <c r="H1" s="1"/>
      <c r="I1" s="1"/>
      <c r="J1" s="1"/>
      <c r="K1" s="1"/>
    </row>
    <row r="2" spans="1:35" ht="7.5" customHeight="1">
      <c r="A2" s="332" t="s">
        <v>268</v>
      </c>
      <c r="B2" s="332"/>
      <c r="C2" s="332"/>
      <c r="D2" s="332"/>
      <c r="E2" s="332"/>
      <c r="F2" s="332"/>
      <c r="G2" s="332"/>
      <c r="H2" s="332"/>
      <c r="I2" s="332"/>
      <c r="J2" s="332"/>
      <c r="K2" s="332"/>
      <c r="L2" s="332"/>
      <c r="M2" s="332"/>
      <c r="N2" s="332"/>
      <c r="O2" s="332"/>
      <c r="P2" s="332"/>
      <c r="Q2" s="332"/>
      <c r="R2" s="332"/>
      <c r="S2" s="332"/>
      <c r="T2" s="332"/>
      <c r="U2" s="332"/>
      <c r="V2" s="332"/>
      <c r="W2" s="332"/>
      <c r="X2" s="332"/>
      <c r="Y2" s="332"/>
      <c r="Z2" s="332"/>
      <c r="AA2" s="332"/>
      <c r="AB2" s="332"/>
      <c r="AC2" s="332"/>
      <c r="AD2" s="332"/>
      <c r="AE2" s="332"/>
      <c r="AF2" s="332"/>
      <c r="AG2" s="332"/>
      <c r="AH2" s="332"/>
      <c r="AI2" s="332"/>
    </row>
    <row r="3" spans="1:35" ht="7.5" customHeight="1">
      <c r="A3" s="332"/>
      <c r="B3" s="332"/>
      <c r="C3" s="332"/>
      <c r="D3" s="332"/>
      <c r="E3" s="332"/>
      <c r="F3" s="332"/>
      <c r="G3" s="332"/>
      <c r="H3" s="332"/>
      <c r="I3" s="332"/>
      <c r="J3" s="332"/>
      <c r="K3" s="332"/>
      <c r="L3" s="332"/>
      <c r="M3" s="332"/>
      <c r="N3" s="332"/>
      <c r="O3" s="332"/>
      <c r="P3" s="332"/>
      <c r="Q3" s="332"/>
      <c r="R3" s="332"/>
      <c r="S3" s="332"/>
      <c r="T3" s="332"/>
      <c r="U3" s="332"/>
      <c r="V3" s="332"/>
      <c r="W3" s="332"/>
      <c r="X3" s="332"/>
      <c r="Y3" s="332"/>
      <c r="Z3" s="332"/>
      <c r="AA3" s="332"/>
      <c r="AB3" s="332"/>
      <c r="AC3" s="332"/>
      <c r="AD3" s="332"/>
      <c r="AE3" s="332"/>
      <c r="AF3" s="332"/>
      <c r="AG3" s="332"/>
      <c r="AH3" s="332"/>
      <c r="AI3" s="332"/>
    </row>
    <row r="4" spans="1:35" ht="7.5" customHeight="1">
      <c r="A4" s="332"/>
      <c r="B4" s="332"/>
      <c r="C4" s="332"/>
      <c r="D4" s="332"/>
      <c r="E4" s="332"/>
      <c r="F4" s="332"/>
      <c r="G4" s="332"/>
      <c r="H4" s="332"/>
      <c r="I4" s="332"/>
      <c r="J4" s="332"/>
      <c r="K4" s="332"/>
      <c r="L4" s="332"/>
      <c r="M4" s="332"/>
      <c r="N4" s="332"/>
      <c r="O4" s="332"/>
      <c r="P4" s="332"/>
      <c r="Q4" s="332"/>
      <c r="R4" s="332"/>
      <c r="S4" s="332"/>
      <c r="T4" s="332"/>
      <c r="U4" s="332"/>
      <c r="V4" s="332"/>
      <c r="W4" s="332"/>
      <c r="X4" s="332"/>
      <c r="Y4" s="332"/>
      <c r="Z4" s="332"/>
      <c r="AA4" s="332"/>
      <c r="AB4" s="332"/>
      <c r="AC4" s="332"/>
      <c r="AD4" s="332"/>
      <c r="AE4" s="332"/>
      <c r="AF4" s="332"/>
      <c r="AG4" s="332"/>
      <c r="AH4" s="332"/>
      <c r="AI4" s="332"/>
    </row>
    <row r="5" spans="1:35" ht="22.5" customHeight="1">
      <c r="A5" s="363" t="s">
        <v>244</v>
      </c>
      <c r="B5" s="363"/>
      <c r="C5" s="363"/>
      <c r="D5" s="363"/>
      <c r="E5" s="363"/>
      <c r="F5" s="363"/>
      <c r="G5" s="363"/>
      <c r="H5" s="363"/>
      <c r="I5" s="363"/>
      <c r="J5" s="363"/>
      <c r="K5" s="363"/>
      <c r="L5" s="363"/>
      <c r="M5" s="363"/>
      <c r="N5" s="363"/>
      <c r="O5" s="363"/>
      <c r="P5" s="363"/>
      <c r="Q5" s="363"/>
      <c r="R5" s="363"/>
      <c r="S5" s="363"/>
      <c r="T5" s="363"/>
      <c r="U5" s="363"/>
      <c r="V5" s="363"/>
      <c r="W5" s="363"/>
      <c r="X5" s="363"/>
      <c r="Y5" s="363"/>
      <c r="Z5" s="363"/>
      <c r="AA5" s="363"/>
      <c r="AB5" s="363"/>
      <c r="AC5" s="363"/>
      <c r="AD5" s="363"/>
      <c r="AE5" s="363"/>
      <c r="AF5" s="363"/>
      <c r="AG5" s="363"/>
      <c r="AH5" s="363"/>
      <c r="AI5" s="363"/>
    </row>
    <row r="6" spans="1:35" ht="15">
      <c r="A6" s="2"/>
      <c r="B6" s="2"/>
      <c r="C6" s="5"/>
      <c r="D6" s="31"/>
      <c r="E6" s="31"/>
      <c r="F6" s="31"/>
      <c r="G6" s="31"/>
      <c r="H6" s="31"/>
      <c r="I6" s="31"/>
      <c r="J6" s="31"/>
      <c r="K6" s="31"/>
    </row>
    <row r="7" spans="1:35">
      <c r="B7" s="388" t="s">
        <v>0</v>
      </c>
      <c r="C7" s="389"/>
      <c r="D7" s="389"/>
      <c r="E7" s="389"/>
      <c r="F7" s="389"/>
      <c r="G7" s="389"/>
      <c r="H7" s="389"/>
      <c r="I7" s="389"/>
      <c r="J7" s="389"/>
      <c r="K7" s="395"/>
      <c r="L7" s="388" t="s">
        <v>1</v>
      </c>
      <c r="M7" s="389"/>
      <c r="N7" s="389"/>
      <c r="O7" s="395"/>
      <c r="P7" s="388" t="s">
        <v>2</v>
      </c>
      <c r="Q7" s="389"/>
      <c r="R7" s="389"/>
      <c r="S7" s="389"/>
      <c r="T7" s="389"/>
      <c r="U7" s="389"/>
      <c r="V7" s="389"/>
      <c r="W7" s="395"/>
      <c r="X7" s="388" t="s">
        <v>3</v>
      </c>
      <c r="Y7" s="389"/>
      <c r="Z7" s="389"/>
      <c r="AA7" s="389"/>
      <c r="AB7" s="389"/>
      <c r="AC7" s="395"/>
      <c r="AD7" s="388" t="s">
        <v>4</v>
      </c>
      <c r="AE7" s="389"/>
      <c r="AF7" s="389"/>
      <c r="AG7" s="389"/>
      <c r="AH7" s="389"/>
      <c r="AI7" s="395"/>
    </row>
    <row r="8" spans="1:35" s="29" customFormat="1" ht="74.25" customHeight="1">
      <c r="B8" s="354" t="s">
        <v>41</v>
      </c>
      <c r="C8" s="355"/>
      <c r="D8" s="354" t="s">
        <v>157</v>
      </c>
      <c r="E8" s="355"/>
      <c r="F8" s="354" t="s">
        <v>43</v>
      </c>
      <c r="G8" s="355"/>
      <c r="H8" s="354" t="s">
        <v>44</v>
      </c>
      <c r="I8" s="355"/>
      <c r="J8" s="354" t="s">
        <v>45</v>
      </c>
      <c r="K8" s="355"/>
      <c r="L8" s="338" t="s">
        <v>59</v>
      </c>
      <c r="M8" s="339"/>
      <c r="N8" s="338" t="s">
        <v>58</v>
      </c>
      <c r="O8" s="339"/>
      <c r="P8" s="354" t="s">
        <v>158</v>
      </c>
      <c r="Q8" s="355"/>
      <c r="R8" s="354" t="s">
        <v>153</v>
      </c>
      <c r="S8" s="355"/>
      <c r="T8" s="354" t="s">
        <v>154</v>
      </c>
      <c r="U8" s="355"/>
      <c r="V8" s="354" t="s">
        <v>155</v>
      </c>
      <c r="W8" s="355"/>
      <c r="X8" s="338" t="s">
        <v>67</v>
      </c>
      <c r="Y8" s="339"/>
      <c r="Z8" s="338" t="s">
        <v>68</v>
      </c>
      <c r="AA8" s="339"/>
      <c r="AB8" s="338" t="s">
        <v>159</v>
      </c>
      <c r="AC8" s="339"/>
      <c r="AD8" s="338" t="s">
        <v>62</v>
      </c>
      <c r="AE8" s="339"/>
      <c r="AF8" s="338" t="s">
        <v>63</v>
      </c>
      <c r="AG8" s="339"/>
      <c r="AH8" s="338" t="s">
        <v>160</v>
      </c>
      <c r="AI8" s="339"/>
    </row>
    <row r="9" spans="1:35" ht="26.25" customHeight="1">
      <c r="A9" s="8"/>
      <c r="B9" s="142" t="s">
        <v>142</v>
      </c>
      <c r="C9" s="143" t="s">
        <v>9</v>
      </c>
      <c r="D9" s="142" t="s">
        <v>142</v>
      </c>
      <c r="E9" s="143" t="s">
        <v>9</v>
      </c>
      <c r="F9" s="142" t="s">
        <v>142</v>
      </c>
      <c r="G9" s="143" t="s">
        <v>9</v>
      </c>
      <c r="H9" s="142" t="s">
        <v>142</v>
      </c>
      <c r="I9" s="143" t="s">
        <v>9</v>
      </c>
      <c r="J9" s="142" t="s">
        <v>142</v>
      </c>
      <c r="K9" s="143" t="s">
        <v>9</v>
      </c>
      <c r="L9" s="142" t="s">
        <v>142</v>
      </c>
      <c r="M9" s="143" t="s">
        <v>9</v>
      </c>
      <c r="N9" s="142" t="s">
        <v>142</v>
      </c>
      <c r="O9" s="143" t="s">
        <v>9</v>
      </c>
      <c r="P9" s="142" t="s">
        <v>142</v>
      </c>
      <c r="Q9" s="143" t="s">
        <v>9</v>
      </c>
      <c r="R9" s="142" t="s">
        <v>142</v>
      </c>
      <c r="S9" s="143" t="s">
        <v>9</v>
      </c>
      <c r="T9" s="142" t="s">
        <v>142</v>
      </c>
      <c r="U9" s="143" t="s">
        <v>9</v>
      </c>
      <c r="V9" s="142" t="s">
        <v>142</v>
      </c>
      <c r="W9" s="143" t="s">
        <v>9</v>
      </c>
      <c r="X9" s="142" t="s">
        <v>142</v>
      </c>
      <c r="Y9" s="143" t="s">
        <v>9</v>
      </c>
      <c r="Z9" s="142" t="s">
        <v>142</v>
      </c>
      <c r="AA9" s="143" t="s">
        <v>9</v>
      </c>
      <c r="AB9" s="142" t="s">
        <v>142</v>
      </c>
      <c r="AC9" s="143" t="s">
        <v>9</v>
      </c>
      <c r="AD9" s="142" t="s">
        <v>142</v>
      </c>
      <c r="AE9" s="143" t="s">
        <v>9</v>
      </c>
      <c r="AF9" s="142" t="s">
        <v>142</v>
      </c>
      <c r="AG9" s="143" t="s">
        <v>9</v>
      </c>
      <c r="AH9" s="142" t="s">
        <v>142</v>
      </c>
      <c r="AI9" s="143" t="s">
        <v>9</v>
      </c>
    </row>
    <row r="10" spans="1:35">
      <c r="A10" s="12" t="s">
        <v>75</v>
      </c>
      <c r="B10" s="146"/>
      <c r="C10" s="35"/>
      <c r="D10" s="35"/>
      <c r="E10" s="35"/>
      <c r="F10" s="35"/>
      <c r="G10" s="35"/>
      <c r="H10" s="35"/>
      <c r="I10" s="35"/>
      <c r="J10" s="35"/>
      <c r="K10" s="66"/>
      <c r="L10" s="263"/>
      <c r="M10" s="245"/>
      <c r="N10" s="245"/>
      <c r="O10" s="264"/>
      <c r="P10" s="242"/>
      <c r="Q10" s="243"/>
      <c r="R10" s="243"/>
      <c r="S10" s="243"/>
      <c r="T10" s="243"/>
      <c r="U10" s="243"/>
      <c r="V10" s="243"/>
      <c r="W10" s="244"/>
      <c r="X10" s="18"/>
      <c r="Y10" s="7"/>
      <c r="Z10" s="7"/>
      <c r="AA10" s="7"/>
      <c r="AB10" s="7"/>
      <c r="AC10" s="13"/>
      <c r="AD10" s="236"/>
      <c r="AE10" s="245"/>
      <c r="AF10" s="245"/>
      <c r="AG10" s="245"/>
      <c r="AH10" s="245"/>
      <c r="AI10" s="237"/>
    </row>
    <row r="11" spans="1:35">
      <c r="A11" s="15" t="s">
        <v>10</v>
      </c>
      <c r="B11" s="200">
        <v>1.45665</v>
      </c>
      <c r="C11" s="238">
        <v>0.55916089999999996</v>
      </c>
      <c r="D11" s="202" t="s">
        <v>138</v>
      </c>
      <c r="E11" s="238" t="s">
        <v>138</v>
      </c>
      <c r="F11" s="202">
        <v>-0.94990000000000008</v>
      </c>
      <c r="G11" s="238">
        <v>0.64548629999999996</v>
      </c>
      <c r="H11" s="202">
        <v>-0.20990000000000003</v>
      </c>
      <c r="I11" s="238">
        <v>0.92584549999999999</v>
      </c>
      <c r="J11" s="202">
        <v>4.7031900000000002</v>
      </c>
      <c r="K11" s="239">
        <v>2.1276900000000001E-2</v>
      </c>
      <c r="L11" s="200">
        <v>4.5292399999999997</v>
      </c>
      <c r="M11" s="238">
        <v>2.7613E-3</v>
      </c>
      <c r="N11" s="202" t="s">
        <v>138</v>
      </c>
      <c r="O11" s="239" t="s">
        <v>138</v>
      </c>
      <c r="P11" s="200" t="s">
        <v>138</v>
      </c>
      <c r="Q11" s="238" t="s">
        <v>138</v>
      </c>
      <c r="R11" s="202">
        <v>4.0306699999999998</v>
      </c>
      <c r="S11" s="238">
        <v>0.28325400000000001</v>
      </c>
      <c r="T11" s="202">
        <v>2.1038999999999999</v>
      </c>
      <c r="U11" s="238">
        <v>0.2761884</v>
      </c>
      <c r="V11" s="202">
        <v>21.025679999999998</v>
      </c>
      <c r="W11" s="239">
        <v>0</v>
      </c>
      <c r="X11" s="200">
        <v>25.004530000000003</v>
      </c>
      <c r="Y11" s="238">
        <v>0</v>
      </c>
      <c r="Z11" s="202">
        <v>11.979839999999999</v>
      </c>
      <c r="AA11" s="238">
        <v>2.5950000000000001E-8</v>
      </c>
      <c r="AB11" s="202" t="s">
        <v>138</v>
      </c>
      <c r="AC11" s="239" t="s">
        <v>138</v>
      </c>
      <c r="AD11" s="200">
        <v>13.09686</v>
      </c>
      <c r="AE11" s="238">
        <v>4.2742E-8</v>
      </c>
      <c r="AF11" s="202">
        <v>9.0615799999999993</v>
      </c>
      <c r="AG11" s="238">
        <v>7.2700000000000005E-5</v>
      </c>
      <c r="AH11" s="202" t="s">
        <v>138</v>
      </c>
      <c r="AI11" s="239" t="s">
        <v>138</v>
      </c>
    </row>
    <row r="12" spans="1:35">
      <c r="A12" s="15" t="s">
        <v>11</v>
      </c>
      <c r="B12" s="200">
        <v>-1.5709999999999997</v>
      </c>
      <c r="C12" s="238">
        <v>0.47336339999999999</v>
      </c>
      <c r="D12" s="202" t="s">
        <v>138</v>
      </c>
      <c r="E12" s="238" t="s">
        <v>138</v>
      </c>
      <c r="F12" s="202">
        <v>3.4176100000000003</v>
      </c>
      <c r="G12" s="238">
        <v>0.15429039999999999</v>
      </c>
      <c r="H12" s="202">
        <v>5.0648999999999997</v>
      </c>
      <c r="I12" s="238">
        <v>2.0254500000000002E-2</v>
      </c>
      <c r="J12" s="202">
        <v>11.153269999999999</v>
      </c>
      <c r="K12" s="239">
        <v>2.7500000000000001E-5</v>
      </c>
      <c r="L12" s="200">
        <v>0.83856999999999993</v>
      </c>
      <c r="M12" s="238">
        <v>0.54799929999999997</v>
      </c>
      <c r="N12" s="202" t="s">
        <v>138</v>
      </c>
      <c r="O12" s="239" t="s">
        <v>138</v>
      </c>
      <c r="P12" s="200" t="s">
        <v>138</v>
      </c>
      <c r="Q12" s="238" t="s">
        <v>138</v>
      </c>
      <c r="R12" s="202">
        <v>12.705730000000001</v>
      </c>
      <c r="S12" s="238">
        <v>4.5208000000000002E-3</v>
      </c>
      <c r="T12" s="202">
        <v>5.0314999999999994</v>
      </c>
      <c r="U12" s="238">
        <v>0.16607420000000001</v>
      </c>
      <c r="V12" s="202">
        <v>20.58483</v>
      </c>
      <c r="W12" s="239">
        <v>0</v>
      </c>
      <c r="X12" s="200">
        <v>28.951029999999999</v>
      </c>
      <c r="Y12" s="238">
        <v>0</v>
      </c>
      <c r="Z12" s="202">
        <v>16.784669999999998</v>
      </c>
      <c r="AA12" s="238">
        <v>1.0119E-9</v>
      </c>
      <c r="AB12" s="202" t="s">
        <v>138</v>
      </c>
      <c r="AC12" s="239" t="s">
        <v>138</v>
      </c>
      <c r="AD12" s="200">
        <v>9.5612399999999997</v>
      </c>
      <c r="AE12" s="238">
        <v>2.051E-4</v>
      </c>
      <c r="AF12" s="202">
        <v>4.5414399999999997</v>
      </c>
      <c r="AG12" s="238">
        <v>3.91981E-2</v>
      </c>
      <c r="AH12" s="202" t="s">
        <v>138</v>
      </c>
      <c r="AI12" s="239" t="s">
        <v>138</v>
      </c>
    </row>
    <row r="13" spans="1:35">
      <c r="A13" s="15" t="s">
        <v>12</v>
      </c>
      <c r="B13" s="200">
        <v>-5.2036999999999995</v>
      </c>
      <c r="C13" s="238">
        <v>5.7286999999999998E-3</v>
      </c>
      <c r="D13" s="202" t="s">
        <v>138</v>
      </c>
      <c r="E13" s="238" t="s">
        <v>138</v>
      </c>
      <c r="F13" s="202">
        <v>0.27888000000000002</v>
      </c>
      <c r="G13" s="238">
        <v>0.87203960000000003</v>
      </c>
      <c r="H13" s="202">
        <v>4.0363000000000007</v>
      </c>
      <c r="I13" s="238">
        <v>1.7390300000000001E-2</v>
      </c>
      <c r="J13" s="202">
        <v>4.8679500000000004</v>
      </c>
      <c r="K13" s="239">
        <v>4.8227000000000001E-3</v>
      </c>
      <c r="L13" s="200">
        <v>5.0557100000000004</v>
      </c>
      <c r="M13" s="238">
        <v>1.2980000000000001E-7</v>
      </c>
      <c r="N13" s="202" t="s">
        <v>138</v>
      </c>
      <c r="O13" s="239" t="s">
        <v>138</v>
      </c>
      <c r="P13" s="200" t="s">
        <v>138</v>
      </c>
      <c r="Q13" s="238" t="s">
        <v>138</v>
      </c>
      <c r="R13" s="202">
        <v>1.5759300000000001</v>
      </c>
      <c r="S13" s="238">
        <v>0.49602619999999997</v>
      </c>
      <c r="T13" s="202">
        <v>13.02914</v>
      </c>
      <c r="U13" s="238">
        <v>1.1293000000000001E-8</v>
      </c>
      <c r="V13" s="202">
        <v>20.984400000000001</v>
      </c>
      <c r="W13" s="239">
        <v>0</v>
      </c>
      <c r="X13" s="200">
        <v>34.263670000000005</v>
      </c>
      <c r="Y13" s="238">
        <v>0</v>
      </c>
      <c r="Z13" s="202">
        <v>14.982339999999999</v>
      </c>
      <c r="AA13" s="238">
        <v>0</v>
      </c>
      <c r="AB13" s="202" t="s">
        <v>138</v>
      </c>
      <c r="AC13" s="239" t="s">
        <v>138</v>
      </c>
      <c r="AD13" s="200">
        <v>12.43121</v>
      </c>
      <c r="AE13" s="238">
        <v>7.5940000000000003E-14</v>
      </c>
      <c r="AF13" s="202">
        <v>7.5214500000000006</v>
      </c>
      <c r="AG13" s="238">
        <v>2.7438E-9</v>
      </c>
      <c r="AH13" s="202" t="s">
        <v>138</v>
      </c>
      <c r="AI13" s="239" t="s">
        <v>138</v>
      </c>
    </row>
    <row r="14" spans="1:35">
      <c r="A14" s="89" t="s">
        <v>76</v>
      </c>
      <c r="B14" s="200">
        <v>-9.4920000000000009</v>
      </c>
      <c r="C14" s="238">
        <v>6.0251000000000002E-3</v>
      </c>
      <c r="D14" s="202" t="s">
        <v>138</v>
      </c>
      <c r="E14" s="238" t="s">
        <v>138</v>
      </c>
      <c r="F14" s="202">
        <v>0.89612999999999998</v>
      </c>
      <c r="G14" s="238">
        <v>0.74612750000000005</v>
      </c>
      <c r="H14" s="202">
        <v>6.2851199999999992</v>
      </c>
      <c r="I14" s="238">
        <v>1.13791E-2</v>
      </c>
      <c r="J14" s="202">
        <v>14.43024</v>
      </c>
      <c r="K14" s="239">
        <v>4.1829999999999998E-4</v>
      </c>
      <c r="L14" s="200">
        <v>10.558450000000001</v>
      </c>
      <c r="M14" s="238">
        <v>3.3654999999999998E-6</v>
      </c>
      <c r="N14" s="202" t="s">
        <v>138</v>
      </c>
      <c r="O14" s="239" t="s">
        <v>138</v>
      </c>
      <c r="P14" s="200" t="s">
        <v>138</v>
      </c>
      <c r="Q14" s="238" t="s">
        <v>138</v>
      </c>
      <c r="R14" s="202" t="s">
        <v>22</v>
      </c>
      <c r="S14" s="238" t="s">
        <v>22</v>
      </c>
      <c r="T14" s="202">
        <v>4.7383899999999999</v>
      </c>
      <c r="U14" s="238">
        <v>0.27504689999999998</v>
      </c>
      <c r="V14" s="202" t="s">
        <v>22</v>
      </c>
      <c r="W14" s="239" t="s">
        <v>22</v>
      </c>
      <c r="X14" s="200">
        <v>43.707889999999999</v>
      </c>
      <c r="Y14" s="238">
        <v>0</v>
      </c>
      <c r="Z14" s="202">
        <v>18.699719999999999</v>
      </c>
      <c r="AA14" s="238">
        <v>3.5739999999999998E-11</v>
      </c>
      <c r="AB14" s="202" t="s">
        <v>138</v>
      </c>
      <c r="AC14" s="239" t="s">
        <v>138</v>
      </c>
      <c r="AD14" s="200">
        <v>17.64377</v>
      </c>
      <c r="AE14" s="238">
        <v>2.6029999999999999E-6</v>
      </c>
      <c r="AF14" s="202">
        <v>10.895810000000001</v>
      </c>
      <c r="AG14" s="238">
        <v>1.239E-4</v>
      </c>
      <c r="AH14" s="202" t="s">
        <v>138</v>
      </c>
      <c r="AI14" s="239" t="s">
        <v>138</v>
      </c>
    </row>
    <row r="15" spans="1:35">
      <c r="A15" s="15" t="s">
        <v>13</v>
      </c>
      <c r="B15" s="200">
        <v>-3.1408999999999998</v>
      </c>
      <c r="C15" s="238">
        <v>0.26435910000000001</v>
      </c>
      <c r="D15" s="202" t="s">
        <v>138</v>
      </c>
      <c r="E15" s="238" t="s">
        <v>138</v>
      </c>
      <c r="F15" s="202">
        <v>3.6759600000000003</v>
      </c>
      <c r="G15" s="238">
        <v>0.21205789999999999</v>
      </c>
      <c r="H15" s="202">
        <v>5.4116099999999996</v>
      </c>
      <c r="I15" s="238">
        <v>5.1535299999999999E-2</v>
      </c>
      <c r="J15" s="202">
        <v>6.8022</v>
      </c>
      <c r="K15" s="239">
        <v>1.3148E-2</v>
      </c>
      <c r="L15" s="200">
        <v>1.29779</v>
      </c>
      <c r="M15" s="238">
        <v>0.44205539999999999</v>
      </c>
      <c r="N15" s="202" t="s">
        <v>138</v>
      </c>
      <c r="O15" s="239" t="s">
        <v>138</v>
      </c>
      <c r="P15" s="200" t="s">
        <v>138</v>
      </c>
      <c r="Q15" s="238" t="s">
        <v>138</v>
      </c>
      <c r="R15" s="202" t="s">
        <v>22</v>
      </c>
      <c r="S15" s="238" t="s">
        <v>22</v>
      </c>
      <c r="T15" s="202" t="s">
        <v>22</v>
      </c>
      <c r="U15" s="238" t="s">
        <v>22</v>
      </c>
      <c r="V15" s="202">
        <v>3.6855400000000005</v>
      </c>
      <c r="W15" s="239">
        <v>0.34837119999999999</v>
      </c>
      <c r="X15" s="200">
        <v>34.308490000000006</v>
      </c>
      <c r="Y15" s="238">
        <v>1.9450999999999998E-9</v>
      </c>
      <c r="Z15" s="202">
        <v>21.430949999999999</v>
      </c>
      <c r="AA15" s="238">
        <v>3.43E-5</v>
      </c>
      <c r="AB15" s="202" t="s">
        <v>138</v>
      </c>
      <c r="AC15" s="239" t="s">
        <v>138</v>
      </c>
      <c r="AD15" s="200">
        <v>16.931280000000001</v>
      </c>
      <c r="AE15" s="238">
        <v>6.4139999999999998E-4</v>
      </c>
      <c r="AF15" s="202">
        <v>9.8137799999999995</v>
      </c>
      <c r="AG15" s="238">
        <v>2.1524499999999998E-2</v>
      </c>
      <c r="AH15" s="202" t="s">
        <v>138</v>
      </c>
      <c r="AI15" s="239" t="s">
        <v>138</v>
      </c>
    </row>
    <row r="16" spans="1:35">
      <c r="A16" s="15" t="s">
        <v>14</v>
      </c>
      <c r="B16" s="200">
        <v>-4.8250000000000002</v>
      </c>
      <c r="C16" s="238">
        <v>3.2471899999999998E-2</v>
      </c>
      <c r="D16" s="202" t="s">
        <v>138</v>
      </c>
      <c r="E16" s="238" t="s">
        <v>138</v>
      </c>
      <c r="F16" s="202">
        <v>-0.84650000000000003</v>
      </c>
      <c r="G16" s="238">
        <v>0.70661580000000002</v>
      </c>
      <c r="H16" s="202">
        <v>3.2149100000000002</v>
      </c>
      <c r="I16" s="238">
        <v>8.9144600000000004E-2</v>
      </c>
      <c r="J16" s="202">
        <v>9.6878200000000003</v>
      </c>
      <c r="K16" s="239">
        <v>7.1972999999999997E-6</v>
      </c>
      <c r="L16" s="200">
        <v>5.2179999999999997E-2</v>
      </c>
      <c r="M16" s="238">
        <v>0.96325910000000003</v>
      </c>
      <c r="N16" s="202" t="s">
        <v>138</v>
      </c>
      <c r="O16" s="239" t="s">
        <v>138</v>
      </c>
      <c r="P16" s="200" t="s">
        <v>138</v>
      </c>
      <c r="Q16" s="238" t="s">
        <v>138</v>
      </c>
      <c r="R16" s="202" t="s">
        <v>22</v>
      </c>
      <c r="S16" s="238" t="s">
        <v>22</v>
      </c>
      <c r="T16" s="202">
        <v>6.3457600000000003</v>
      </c>
      <c r="U16" s="238">
        <v>0.13706960000000001</v>
      </c>
      <c r="V16" s="202">
        <v>24.5566</v>
      </c>
      <c r="W16" s="239">
        <v>0</v>
      </c>
      <c r="X16" s="200">
        <v>26.620830000000002</v>
      </c>
      <c r="Y16" s="238">
        <v>0</v>
      </c>
      <c r="Z16" s="202">
        <v>13.52594</v>
      </c>
      <c r="AA16" s="238">
        <v>1.2410000000000001E-12</v>
      </c>
      <c r="AB16" s="202" t="s">
        <v>138</v>
      </c>
      <c r="AC16" s="239" t="s">
        <v>138</v>
      </c>
      <c r="AD16" s="200">
        <v>10.789960000000001</v>
      </c>
      <c r="AE16" s="238">
        <v>4.2639000000000002E-8</v>
      </c>
      <c r="AF16" s="202">
        <v>8.3712999999999997</v>
      </c>
      <c r="AG16" s="238">
        <v>3.9199999999999997E-5</v>
      </c>
      <c r="AH16" s="202" t="s">
        <v>138</v>
      </c>
      <c r="AI16" s="239" t="s">
        <v>138</v>
      </c>
    </row>
    <row r="17" spans="1:35">
      <c r="A17" s="15" t="s">
        <v>32</v>
      </c>
      <c r="B17" s="200">
        <v>3.8442700000000003</v>
      </c>
      <c r="C17" s="238">
        <v>0.1980616</v>
      </c>
      <c r="D17" s="202" t="s">
        <v>138</v>
      </c>
      <c r="E17" s="238" t="s">
        <v>138</v>
      </c>
      <c r="F17" s="202">
        <v>-2.819</v>
      </c>
      <c r="G17" s="238">
        <v>0.2918656</v>
      </c>
      <c r="H17" s="202">
        <v>0.49173000000000006</v>
      </c>
      <c r="I17" s="238">
        <v>0.86139880000000002</v>
      </c>
      <c r="J17" s="202">
        <v>-1.5675999999999999</v>
      </c>
      <c r="K17" s="239">
        <v>0.54534079999999996</v>
      </c>
      <c r="L17" s="200">
        <v>4.2925900000000006</v>
      </c>
      <c r="M17" s="238">
        <v>1.08667E-2</v>
      </c>
      <c r="N17" s="202" t="s">
        <v>138</v>
      </c>
      <c r="O17" s="239" t="s">
        <v>138</v>
      </c>
      <c r="P17" s="200" t="s">
        <v>138</v>
      </c>
      <c r="Q17" s="238" t="s">
        <v>138</v>
      </c>
      <c r="R17" s="202" t="s">
        <v>22</v>
      </c>
      <c r="S17" s="238" t="s">
        <v>22</v>
      </c>
      <c r="T17" s="202">
        <v>14.01155</v>
      </c>
      <c r="U17" s="238">
        <v>3.54E-5</v>
      </c>
      <c r="V17" s="202">
        <v>26.314029999999999</v>
      </c>
      <c r="W17" s="239">
        <v>5.0399999999999999E-14</v>
      </c>
      <c r="X17" s="200">
        <v>28.563339999999997</v>
      </c>
      <c r="Y17" s="238">
        <v>0</v>
      </c>
      <c r="Z17" s="202">
        <v>10.711310000000001</v>
      </c>
      <c r="AA17" s="238">
        <v>9.7317000000000008E-7</v>
      </c>
      <c r="AB17" s="202" t="s">
        <v>138</v>
      </c>
      <c r="AC17" s="239" t="s">
        <v>138</v>
      </c>
      <c r="AD17" s="200">
        <v>22.601379999999999</v>
      </c>
      <c r="AE17" s="238">
        <v>1.1809999999999999E-12</v>
      </c>
      <c r="AF17" s="202">
        <v>10.381310000000001</v>
      </c>
      <c r="AG17" s="238">
        <v>1.473E-4</v>
      </c>
      <c r="AH17" s="202" t="s">
        <v>138</v>
      </c>
      <c r="AI17" s="239" t="s">
        <v>138</v>
      </c>
    </row>
    <row r="18" spans="1:35">
      <c r="A18" s="15" t="s">
        <v>15</v>
      </c>
      <c r="B18" s="200">
        <v>-7.1503999999999994</v>
      </c>
      <c r="C18" s="238">
        <v>9.5100000000000002E-4</v>
      </c>
      <c r="D18" s="202" t="s">
        <v>138</v>
      </c>
      <c r="E18" s="238" t="s">
        <v>138</v>
      </c>
      <c r="F18" s="202">
        <v>3.56101</v>
      </c>
      <c r="G18" s="238">
        <v>3.4404900000000002E-2</v>
      </c>
      <c r="H18" s="202">
        <v>5.9190800000000001</v>
      </c>
      <c r="I18" s="238">
        <v>1.7240000000000001E-3</v>
      </c>
      <c r="J18" s="202">
        <v>5.9255000000000004</v>
      </c>
      <c r="K18" s="239">
        <v>2.1239000000000002E-3</v>
      </c>
      <c r="L18" s="200">
        <v>2.2147199999999998</v>
      </c>
      <c r="M18" s="238">
        <v>5.2075200000000002E-2</v>
      </c>
      <c r="N18" s="202" t="s">
        <v>138</v>
      </c>
      <c r="O18" s="239" t="s">
        <v>138</v>
      </c>
      <c r="P18" s="200" t="s">
        <v>138</v>
      </c>
      <c r="Q18" s="238" t="s">
        <v>138</v>
      </c>
      <c r="R18" s="202">
        <v>3.6929299999999996</v>
      </c>
      <c r="S18" s="238">
        <v>0.33432980000000001</v>
      </c>
      <c r="T18" s="202">
        <v>9.1000300000000003</v>
      </c>
      <c r="U18" s="238">
        <v>4.3445999999999999E-7</v>
      </c>
      <c r="V18" s="202">
        <v>9.6612100000000005</v>
      </c>
      <c r="W18" s="239">
        <v>4.7901999999999997E-3</v>
      </c>
      <c r="X18" s="200">
        <v>24.62895</v>
      </c>
      <c r="Y18" s="238">
        <v>0</v>
      </c>
      <c r="Z18" s="202">
        <v>11.480830000000001</v>
      </c>
      <c r="AA18" s="238">
        <v>1.9650000000000001E-11</v>
      </c>
      <c r="AB18" s="202" t="s">
        <v>138</v>
      </c>
      <c r="AC18" s="239" t="s">
        <v>138</v>
      </c>
      <c r="AD18" s="200">
        <v>7.0439799999999995</v>
      </c>
      <c r="AE18" s="238">
        <v>1.1510000000000001E-4</v>
      </c>
      <c r="AF18" s="202">
        <v>4.85799</v>
      </c>
      <c r="AG18" s="238">
        <v>2.8811000000000002E-3</v>
      </c>
      <c r="AH18" s="202" t="s">
        <v>138</v>
      </c>
      <c r="AI18" s="239" t="s">
        <v>138</v>
      </c>
    </row>
    <row r="19" spans="1:35">
      <c r="A19" s="15" t="s">
        <v>16</v>
      </c>
      <c r="B19" s="200">
        <v>-0.61619999999999997</v>
      </c>
      <c r="C19" s="238">
        <v>0.82165029999999994</v>
      </c>
      <c r="D19" s="202" t="s">
        <v>138</v>
      </c>
      <c r="E19" s="238" t="s">
        <v>138</v>
      </c>
      <c r="F19" s="202">
        <v>3.6704399999999997</v>
      </c>
      <c r="G19" s="238">
        <v>0.1523755</v>
      </c>
      <c r="H19" s="202">
        <v>9.3231900000000003</v>
      </c>
      <c r="I19" s="238">
        <v>2.231E-4</v>
      </c>
      <c r="J19" s="202">
        <v>14.568449999999999</v>
      </c>
      <c r="K19" s="239">
        <v>4.9535E-8</v>
      </c>
      <c r="L19" s="200">
        <v>2.3529</v>
      </c>
      <c r="M19" s="238">
        <v>5.4495000000000002E-2</v>
      </c>
      <c r="N19" s="202" t="s">
        <v>138</v>
      </c>
      <c r="O19" s="239" t="s">
        <v>138</v>
      </c>
      <c r="P19" s="200" t="s">
        <v>138</v>
      </c>
      <c r="Q19" s="238" t="s">
        <v>138</v>
      </c>
      <c r="R19" s="202">
        <v>10.833729999999999</v>
      </c>
      <c r="S19" s="238">
        <v>8.8442E-3</v>
      </c>
      <c r="T19" s="202" t="s">
        <v>22</v>
      </c>
      <c r="U19" s="238" t="s">
        <v>22</v>
      </c>
      <c r="V19" s="202" t="s">
        <v>22</v>
      </c>
      <c r="W19" s="239" t="s">
        <v>22</v>
      </c>
      <c r="X19" s="200">
        <v>21.519289999999998</v>
      </c>
      <c r="Y19" s="238">
        <v>0</v>
      </c>
      <c r="Z19" s="202">
        <v>15.238429999999999</v>
      </c>
      <c r="AA19" s="238">
        <v>0</v>
      </c>
      <c r="AB19" s="202" t="s">
        <v>138</v>
      </c>
      <c r="AC19" s="239" t="s">
        <v>138</v>
      </c>
      <c r="AD19" s="200">
        <v>8.0626999999999995</v>
      </c>
      <c r="AE19" s="238">
        <v>6.5689999999999998E-4</v>
      </c>
      <c r="AF19" s="202">
        <v>5.8348200000000006</v>
      </c>
      <c r="AG19" s="238">
        <v>1.02431E-2</v>
      </c>
      <c r="AH19" s="202" t="s">
        <v>138</v>
      </c>
      <c r="AI19" s="239" t="s">
        <v>138</v>
      </c>
    </row>
    <row r="20" spans="1:35">
      <c r="A20" s="15" t="s">
        <v>31</v>
      </c>
      <c r="B20" s="200">
        <v>-0.59909999999999997</v>
      </c>
      <c r="C20" s="238">
        <v>0.82561200000000001</v>
      </c>
      <c r="D20" s="202" t="s">
        <v>138</v>
      </c>
      <c r="E20" s="238" t="s">
        <v>138</v>
      </c>
      <c r="F20" s="202">
        <v>3.2407600000000003</v>
      </c>
      <c r="G20" s="238">
        <v>0.20376130000000001</v>
      </c>
      <c r="H20" s="202">
        <v>7.1002899999999993</v>
      </c>
      <c r="I20" s="238">
        <v>2.9112999999999999E-3</v>
      </c>
      <c r="J20" s="202">
        <v>11.11594</v>
      </c>
      <c r="K20" s="239">
        <v>1.34E-5</v>
      </c>
      <c r="L20" s="200">
        <v>3.8371799999999996</v>
      </c>
      <c r="M20" s="238">
        <v>3.0936000000000002E-3</v>
      </c>
      <c r="N20" s="202" t="s">
        <v>138</v>
      </c>
      <c r="O20" s="239" t="s">
        <v>138</v>
      </c>
      <c r="P20" s="200" t="s">
        <v>138</v>
      </c>
      <c r="Q20" s="238" t="s">
        <v>138</v>
      </c>
      <c r="R20" s="202">
        <v>6.4479800000000003</v>
      </c>
      <c r="S20" s="238">
        <v>5.5451599999999997E-2</v>
      </c>
      <c r="T20" s="202">
        <v>2.3552</v>
      </c>
      <c r="U20" s="238">
        <v>0.57533140000000005</v>
      </c>
      <c r="V20" s="202">
        <v>25.542650000000002</v>
      </c>
      <c r="W20" s="239">
        <v>1.554E-15</v>
      </c>
      <c r="X20" s="200">
        <v>28.580470000000002</v>
      </c>
      <c r="Y20" s="238">
        <v>0</v>
      </c>
      <c r="Z20" s="202">
        <v>18.841139999999999</v>
      </c>
      <c r="AA20" s="238">
        <v>0</v>
      </c>
      <c r="AB20" s="202" t="s">
        <v>138</v>
      </c>
      <c r="AC20" s="239" t="s">
        <v>138</v>
      </c>
      <c r="AD20" s="200">
        <v>12.2463</v>
      </c>
      <c r="AE20" s="238">
        <v>1.0405E-6</v>
      </c>
      <c r="AF20" s="202">
        <v>6.69198</v>
      </c>
      <c r="AG20" s="238">
        <v>4.3616000000000002E-3</v>
      </c>
      <c r="AH20" s="202" t="s">
        <v>138</v>
      </c>
      <c r="AI20" s="239" t="s">
        <v>138</v>
      </c>
    </row>
    <row r="21" spans="1:35">
      <c r="A21" s="15" t="s">
        <v>17</v>
      </c>
      <c r="B21" s="200">
        <v>-1.2401</v>
      </c>
      <c r="C21" s="238">
        <v>0.59977599999999998</v>
      </c>
      <c r="D21" s="202" t="s">
        <v>138</v>
      </c>
      <c r="E21" s="238" t="s">
        <v>138</v>
      </c>
      <c r="F21" s="202">
        <v>4.0355799999999995</v>
      </c>
      <c r="G21" s="238">
        <v>4.9534500000000002E-2</v>
      </c>
      <c r="H21" s="202">
        <v>7.9766300000000001</v>
      </c>
      <c r="I21" s="238">
        <v>4.2299999999999998E-5</v>
      </c>
      <c r="J21" s="202">
        <v>11.134399999999999</v>
      </c>
      <c r="K21" s="239">
        <v>1.6866999999999999E-7</v>
      </c>
      <c r="L21" s="200">
        <v>2.8227100000000003</v>
      </c>
      <c r="M21" s="238">
        <v>9.7053E-3</v>
      </c>
      <c r="N21" s="202" t="s">
        <v>138</v>
      </c>
      <c r="O21" s="239" t="s">
        <v>138</v>
      </c>
      <c r="P21" s="200" t="s">
        <v>138</v>
      </c>
      <c r="Q21" s="238" t="s">
        <v>138</v>
      </c>
      <c r="R21" s="202">
        <v>8.0757999999999992</v>
      </c>
      <c r="S21" s="238">
        <v>4.1010100000000001E-2</v>
      </c>
      <c r="T21" s="202">
        <v>14.417369999999998</v>
      </c>
      <c r="U21" s="238">
        <v>3.3868000000000003E-8</v>
      </c>
      <c r="V21" s="202">
        <v>24.160299999999999</v>
      </c>
      <c r="W21" s="239">
        <v>1.295E-12</v>
      </c>
      <c r="X21" s="200">
        <v>40.608870000000003</v>
      </c>
      <c r="Y21" s="238">
        <v>0</v>
      </c>
      <c r="Z21" s="202">
        <v>24.759790000000002</v>
      </c>
      <c r="AA21" s="238">
        <v>0</v>
      </c>
      <c r="AB21" s="202" t="s">
        <v>138</v>
      </c>
      <c r="AC21" s="239" t="s">
        <v>138</v>
      </c>
      <c r="AD21" s="200">
        <v>19.541890000000002</v>
      </c>
      <c r="AE21" s="238">
        <v>1.174E-11</v>
      </c>
      <c r="AF21" s="202">
        <v>13.443569999999999</v>
      </c>
      <c r="AG21" s="238">
        <v>1.1977E-6</v>
      </c>
      <c r="AH21" s="202" t="s">
        <v>138</v>
      </c>
      <c r="AI21" s="239" t="s">
        <v>138</v>
      </c>
    </row>
    <row r="22" spans="1:35">
      <c r="A22" s="15" t="s">
        <v>18</v>
      </c>
      <c r="B22" s="200">
        <v>-8.9840999999999998</v>
      </c>
      <c r="C22" s="238">
        <v>2.1910000000000001E-4</v>
      </c>
      <c r="D22" s="202" t="s">
        <v>138</v>
      </c>
      <c r="E22" s="238" t="s">
        <v>138</v>
      </c>
      <c r="F22" s="202">
        <v>1.2214100000000001</v>
      </c>
      <c r="G22" s="238">
        <v>0.5622047</v>
      </c>
      <c r="H22" s="202">
        <v>9.1432599999999997</v>
      </c>
      <c r="I22" s="238">
        <v>3.392E-4</v>
      </c>
      <c r="J22" s="202">
        <v>13.24187</v>
      </c>
      <c r="K22" s="239">
        <v>1.1839E-7</v>
      </c>
      <c r="L22" s="200">
        <v>2.4546999999999999</v>
      </c>
      <c r="M22" s="238">
        <v>0.1096097</v>
      </c>
      <c r="N22" s="202" t="s">
        <v>138</v>
      </c>
      <c r="O22" s="239" t="s">
        <v>138</v>
      </c>
      <c r="P22" s="200" t="s">
        <v>138</v>
      </c>
      <c r="Q22" s="238" t="s">
        <v>138</v>
      </c>
      <c r="R22" s="202">
        <v>4.6921299999999997</v>
      </c>
      <c r="S22" s="238">
        <v>0.41578929999999997</v>
      </c>
      <c r="T22" s="202">
        <v>6.4311900000000009</v>
      </c>
      <c r="U22" s="238">
        <v>0.1080178</v>
      </c>
      <c r="V22" s="202">
        <v>20.095669999999998</v>
      </c>
      <c r="W22" s="239">
        <v>2.172E-13</v>
      </c>
      <c r="X22" s="200">
        <v>35.737790000000004</v>
      </c>
      <c r="Y22" s="238">
        <v>0</v>
      </c>
      <c r="Z22" s="202">
        <v>17.209849999999999</v>
      </c>
      <c r="AA22" s="238">
        <v>4.0269999999999997E-12</v>
      </c>
      <c r="AB22" s="202" t="s">
        <v>138</v>
      </c>
      <c r="AC22" s="239" t="s">
        <v>138</v>
      </c>
      <c r="AD22" s="200">
        <v>13.04524</v>
      </c>
      <c r="AE22" s="238">
        <v>1.8199999999999999E-5</v>
      </c>
      <c r="AF22" s="202">
        <v>7.7807899999999997</v>
      </c>
      <c r="AG22" s="238">
        <v>7.2100000000000004E-5</v>
      </c>
      <c r="AH22" s="202" t="s">
        <v>138</v>
      </c>
      <c r="AI22" s="239" t="s">
        <v>138</v>
      </c>
    </row>
    <row r="23" spans="1:35">
      <c r="A23" s="89" t="s">
        <v>77</v>
      </c>
      <c r="B23" s="200">
        <v>-5.4549000000000003</v>
      </c>
      <c r="C23" s="238">
        <v>0.1976523</v>
      </c>
      <c r="D23" s="202" t="s">
        <v>138</v>
      </c>
      <c r="E23" s="238" t="s">
        <v>138</v>
      </c>
      <c r="F23" s="202">
        <v>-3.3083</v>
      </c>
      <c r="G23" s="238">
        <v>0.25834980000000002</v>
      </c>
      <c r="H23" s="202">
        <v>-8.0564</v>
      </c>
      <c r="I23" s="238">
        <v>2.3883100000000001E-2</v>
      </c>
      <c r="J23" s="202">
        <v>-6.6488000000000005</v>
      </c>
      <c r="K23" s="239">
        <v>7.1569199999999999E-2</v>
      </c>
      <c r="L23" s="200">
        <v>-1.43E-2</v>
      </c>
      <c r="M23" s="238">
        <v>0.99490330000000005</v>
      </c>
      <c r="N23" s="202" t="s">
        <v>138</v>
      </c>
      <c r="O23" s="239" t="s">
        <v>138</v>
      </c>
      <c r="P23" s="200" t="s">
        <v>138</v>
      </c>
      <c r="Q23" s="238" t="s">
        <v>138</v>
      </c>
      <c r="R23" s="202" t="s">
        <v>22</v>
      </c>
      <c r="S23" s="238" t="s">
        <v>22</v>
      </c>
      <c r="T23" s="202">
        <v>-4.3864000000000001</v>
      </c>
      <c r="U23" s="238">
        <v>0.38416280000000003</v>
      </c>
      <c r="V23" s="202">
        <v>14.511740000000001</v>
      </c>
      <c r="W23" s="239">
        <v>6.0898999999999997E-3</v>
      </c>
      <c r="X23" s="200">
        <v>29.649989999999999</v>
      </c>
      <c r="Y23" s="238">
        <v>6.9940000000000003E-14</v>
      </c>
      <c r="Z23" s="202">
        <v>13.16295</v>
      </c>
      <c r="AA23" s="238">
        <v>5.0055000000000002E-7</v>
      </c>
      <c r="AB23" s="202" t="s">
        <v>138</v>
      </c>
      <c r="AC23" s="239" t="s">
        <v>138</v>
      </c>
      <c r="AD23" s="200">
        <v>16.789290000000001</v>
      </c>
      <c r="AE23" s="238">
        <v>7.8100000000000001E-5</v>
      </c>
      <c r="AF23" s="202">
        <v>6.8743399999999992</v>
      </c>
      <c r="AG23" s="238">
        <v>9.6151399999999998E-2</v>
      </c>
      <c r="AH23" s="202" t="s">
        <v>138</v>
      </c>
      <c r="AI23" s="239" t="s">
        <v>138</v>
      </c>
    </row>
    <row r="24" spans="1:35">
      <c r="A24" s="15" t="s">
        <v>19</v>
      </c>
      <c r="B24" s="200">
        <v>-0.52429999999999999</v>
      </c>
      <c r="C24" s="238">
        <v>0.84434819999999999</v>
      </c>
      <c r="D24" s="202" t="s">
        <v>138</v>
      </c>
      <c r="E24" s="238" t="s">
        <v>138</v>
      </c>
      <c r="F24" s="202">
        <v>0.43074000000000001</v>
      </c>
      <c r="G24" s="238">
        <v>0.83556399999999997</v>
      </c>
      <c r="H24" s="202">
        <v>2.9833599999999998</v>
      </c>
      <c r="I24" s="238">
        <v>0.18715970000000001</v>
      </c>
      <c r="J24" s="202">
        <v>5.0231900000000005</v>
      </c>
      <c r="K24" s="239">
        <v>3.3700000000000001E-2</v>
      </c>
      <c r="L24" s="200">
        <v>7.7851699999999999</v>
      </c>
      <c r="M24" s="238">
        <v>7.2666000000000002E-7</v>
      </c>
      <c r="N24" s="202" t="s">
        <v>138</v>
      </c>
      <c r="O24" s="239" t="s">
        <v>138</v>
      </c>
      <c r="P24" s="200" t="s">
        <v>138</v>
      </c>
      <c r="Q24" s="238" t="s">
        <v>138</v>
      </c>
      <c r="R24" s="202" t="s">
        <v>22</v>
      </c>
      <c r="S24" s="238" t="s">
        <v>22</v>
      </c>
      <c r="T24" s="202">
        <v>-1.3305</v>
      </c>
      <c r="U24" s="238">
        <v>0.6297798</v>
      </c>
      <c r="V24" s="202">
        <v>15.756010000000002</v>
      </c>
      <c r="W24" s="239">
        <v>4.8821E-7</v>
      </c>
      <c r="X24" s="200">
        <v>34.501939999999998</v>
      </c>
      <c r="Y24" s="238">
        <v>0</v>
      </c>
      <c r="Z24" s="202">
        <v>17.433029999999999</v>
      </c>
      <c r="AA24" s="238">
        <v>1.623E-13</v>
      </c>
      <c r="AB24" s="202" t="s">
        <v>138</v>
      </c>
      <c r="AC24" s="239" t="s">
        <v>138</v>
      </c>
      <c r="AD24" s="200">
        <v>15.580679999999999</v>
      </c>
      <c r="AE24" s="238">
        <v>7.5118999999999999E-8</v>
      </c>
      <c r="AF24" s="202">
        <v>9.8833699999999993</v>
      </c>
      <c r="AG24" s="238">
        <v>5.0219999999999996E-4</v>
      </c>
      <c r="AH24" s="202" t="s">
        <v>138</v>
      </c>
      <c r="AI24" s="239" t="s">
        <v>138</v>
      </c>
    </row>
    <row r="25" spans="1:35">
      <c r="A25" s="89" t="s">
        <v>78</v>
      </c>
      <c r="B25" s="200">
        <v>-1.3108</v>
      </c>
      <c r="C25" s="238">
        <v>0.56103380000000003</v>
      </c>
      <c r="D25" s="202" t="s">
        <v>138</v>
      </c>
      <c r="E25" s="238" t="s">
        <v>138</v>
      </c>
      <c r="F25" s="202">
        <v>5.1635900000000001</v>
      </c>
      <c r="G25" s="238">
        <v>5.2304499999999997E-2</v>
      </c>
      <c r="H25" s="202">
        <v>7.5956300000000008</v>
      </c>
      <c r="I25" s="238">
        <v>5.0987000000000003E-3</v>
      </c>
      <c r="J25" s="202">
        <v>11.52477</v>
      </c>
      <c r="K25" s="239">
        <v>5.8181999999999996E-6</v>
      </c>
      <c r="L25" s="200">
        <v>5.68058</v>
      </c>
      <c r="M25" s="238">
        <v>5.5840000000000002E-4</v>
      </c>
      <c r="N25" s="202" t="s">
        <v>138</v>
      </c>
      <c r="O25" s="239" t="s">
        <v>138</v>
      </c>
      <c r="P25" s="200" t="s">
        <v>138</v>
      </c>
      <c r="Q25" s="238" t="s">
        <v>138</v>
      </c>
      <c r="R25" s="202">
        <v>2.5510000000000002</v>
      </c>
      <c r="S25" s="238">
        <v>0.3336577</v>
      </c>
      <c r="T25" s="202">
        <v>17.206589999999998</v>
      </c>
      <c r="U25" s="238">
        <v>3.4100000000000002E-5</v>
      </c>
      <c r="V25" s="202">
        <v>11.88945</v>
      </c>
      <c r="W25" s="239">
        <v>7.2760999999999999E-7</v>
      </c>
      <c r="X25" s="200">
        <v>29.99906</v>
      </c>
      <c r="Y25" s="238">
        <v>0</v>
      </c>
      <c r="Z25" s="202">
        <v>18.2883</v>
      </c>
      <c r="AA25" s="238">
        <v>1.332E-15</v>
      </c>
      <c r="AB25" s="202" t="s">
        <v>138</v>
      </c>
      <c r="AC25" s="239" t="s">
        <v>138</v>
      </c>
      <c r="AD25" s="200">
        <v>24.636310000000002</v>
      </c>
      <c r="AE25" s="238">
        <v>0</v>
      </c>
      <c r="AF25" s="202">
        <v>10.4346</v>
      </c>
      <c r="AG25" s="238">
        <v>8.1913999999999996E-7</v>
      </c>
      <c r="AH25" s="202" t="s">
        <v>138</v>
      </c>
      <c r="AI25" s="239" t="s">
        <v>138</v>
      </c>
    </row>
    <row r="26" spans="1:35">
      <c r="A26" s="15" t="s">
        <v>20</v>
      </c>
      <c r="B26" s="200">
        <v>-2.6396999999999999</v>
      </c>
      <c r="C26" s="238">
        <v>0.51703790000000005</v>
      </c>
      <c r="D26" s="202" t="s">
        <v>138</v>
      </c>
      <c r="E26" s="238" t="s">
        <v>138</v>
      </c>
      <c r="F26" s="202">
        <v>-1.2892999999999999</v>
      </c>
      <c r="G26" s="238">
        <v>0.66461159999999997</v>
      </c>
      <c r="H26" s="202">
        <v>0.15482000000000001</v>
      </c>
      <c r="I26" s="238">
        <v>0.96036060000000001</v>
      </c>
      <c r="J26" s="202">
        <v>8.1170600000000004</v>
      </c>
      <c r="K26" s="239">
        <v>2.2542599999999999E-2</v>
      </c>
      <c r="L26" s="200">
        <v>2.6369600000000002</v>
      </c>
      <c r="M26" s="238">
        <v>0.15724009999999999</v>
      </c>
      <c r="N26" s="202" t="s">
        <v>138</v>
      </c>
      <c r="O26" s="239" t="s">
        <v>138</v>
      </c>
      <c r="P26" s="200" t="s">
        <v>138</v>
      </c>
      <c r="Q26" s="238" t="s">
        <v>138</v>
      </c>
      <c r="R26" s="202">
        <v>5.5740400000000001</v>
      </c>
      <c r="S26" s="238">
        <v>0.36227009999999998</v>
      </c>
      <c r="T26" s="202">
        <v>-0.62470000000000003</v>
      </c>
      <c r="U26" s="238">
        <v>0.92583599999999999</v>
      </c>
      <c r="V26" s="202">
        <v>19.799910000000001</v>
      </c>
      <c r="W26" s="239">
        <v>5.3275000000000002E-6</v>
      </c>
      <c r="X26" s="200">
        <v>30.680000000000003</v>
      </c>
      <c r="Y26" s="238">
        <v>1.7230000000000001E-13</v>
      </c>
      <c r="Z26" s="202">
        <v>8.2053499999999993</v>
      </c>
      <c r="AA26" s="238">
        <v>2.1964600000000001E-2</v>
      </c>
      <c r="AB26" s="202" t="s">
        <v>138</v>
      </c>
      <c r="AC26" s="239" t="s">
        <v>138</v>
      </c>
      <c r="AD26" s="200">
        <v>16.577770000000001</v>
      </c>
      <c r="AE26" s="238">
        <v>1.5935000000000001E-3</v>
      </c>
      <c r="AF26" s="202">
        <v>5.3839800000000002</v>
      </c>
      <c r="AG26" s="238">
        <v>0.2754974</v>
      </c>
      <c r="AH26" s="202" t="s">
        <v>138</v>
      </c>
      <c r="AI26" s="239" t="s">
        <v>138</v>
      </c>
    </row>
    <row r="27" spans="1:35">
      <c r="A27" s="86" t="s">
        <v>21</v>
      </c>
      <c r="B27" s="265">
        <v>-0.70720000000000005</v>
      </c>
      <c r="C27" s="247">
        <v>0.74735790000000002</v>
      </c>
      <c r="D27" s="246" t="s">
        <v>138</v>
      </c>
      <c r="E27" s="247" t="s">
        <v>138</v>
      </c>
      <c r="F27" s="246">
        <v>-0.81270000000000009</v>
      </c>
      <c r="G27" s="247">
        <v>0.66129210000000005</v>
      </c>
      <c r="H27" s="246">
        <v>1.3535999999999999</v>
      </c>
      <c r="I27" s="247">
        <v>0.49936770000000003</v>
      </c>
      <c r="J27" s="246">
        <v>5.2302900000000001</v>
      </c>
      <c r="K27" s="248">
        <v>5.0063E-3</v>
      </c>
      <c r="L27" s="265">
        <v>1.3577300000000001</v>
      </c>
      <c r="M27" s="247">
        <v>0.13233890000000001</v>
      </c>
      <c r="N27" s="246" t="s">
        <v>138</v>
      </c>
      <c r="O27" s="248" t="s">
        <v>138</v>
      </c>
      <c r="P27" s="265" t="s">
        <v>138</v>
      </c>
      <c r="Q27" s="247" t="s">
        <v>138</v>
      </c>
      <c r="R27" s="246" t="s">
        <v>22</v>
      </c>
      <c r="S27" s="247" t="s">
        <v>22</v>
      </c>
      <c r="T27" s="246" t="s">
        <v>22</v>
      </c>
      <c r="U27" s="247" t="s">
        <v>22</v>
      </c>
      <c r="V27" s="246" t="s">
        <v>22</v>
      </c>
      <c r="W27" s="248" t="s">
        <v>22</v>
      </c>
      <c r="X27" s="265">
        <v>17.01174</v>
      </c>
      <c r="Y27" s="247">
        <v>4.4409999999999996E-16</v>
      </c>
      <c r="Z27" s="246">
        <v>8.0494800000000009</v>
      </c>
      <c r="AA27" s="247">
        <v>9.6599999999999994E-7</v>
      </c>
      <c r="AB27" s="246" t="s">
        <v>138</v>
      </c>
      <c r="AC27" s="248" t="s">
        <v>138</v>
      </c>
      <c r="AD27" s="265">
        <v>4.92685</v>
      </c>
      <c r="AE27" s="247">
        <v>5.3001999999999997E-3</v>
      </c>
      <c r="AF27" s="246">
        <v>2.4347300000000001</v>
      </c>
      <c r="AG27" s="247">
        <v>0.1554247</v>
      </c>
      <c r="AH27" s="246" t="s">
        <v>138</v>
      </c>
      <c r="AI27" s="248" t="s">
        <v>138</v>
      </c>
    </row>
    <row r="28" spans="1:35">
      <c r="A28" s="86" t="s">
        <v>23</v>
      </c>
      <c r="B28" s="265">
        <v>-11.247999999999999</v>
      </c>
      <c r="C28" s="247">
        <v>1.471E-4</v>
      </c>
      <c r="D28" s="246" t="s">
        <v>138</v>
      </c>
      <c r="E28" s="247" t="s">
        <v>138</v>
      </c>
      <c r="F28" s="246">
        <v>3.7787700000000002</v>
      </c>
      <c r="G28" s="247">
        <v>0.18232480000000001</v>
      </c>
      <c r="H28" s="246">
        <v>10.371039999999999</v>
      </c>
      <c r="I28" s="247">
        <v>7.6117999999999997E-6</v>
      </c>
      <c r="J28" s="246">
        <v>13.207540000000002</v>
      </c>
      <c r="K28" s="248">
        <v>1.0129000000000001E-6</v>
      </c>
      <c r="L28" s="265">
        <v>2.57138</v>
      </c>
      <c r="M28" s="247">
        <v>2.1294400000000002E-2</v>
      </c>
      <c r="N28" s="246" t="s">
        <v>138</v>
      </c>
      <c r="O28" s="248" t="s">
        <v>138</v>
      </c>
      <c r="P28" s="265" t="s">
        <v>138</v>
      </c>
      <c r="Q28" s="247" t="s">
        <v>138</v>
      </c>
      <c r="R28" s="246" t="s">
        <v>22</v>
      </c>
      <c r="S28" s="247" t="s">
        <v>22</v>
      </c>
      <c r="T28" s="246" t="s">
        <v>22</v>
      </c>
      <c r="U28" s="247" t="s">
        <v>22</v>
      </c>
      <c r="V28" s="246" t="s">
        <v>22</v>
      </c>
      <c r="W28" s="248" t="s">
        <v>22</v>
      </c>
      <c r="X28" s="265">
        <v>29.525299999999998</v>
      </c>
      <c r="Y28" s="247">
        <v>0</v>
      </c>
      <c r="Z28" s="246">
        <v>15.871409999999999</v>
      </c>
      <c r="AA28" s="247">
        <v>2.2200000000000001E-16</v>
      </c>
      <c r="AB28" s="246" t="s">
        <v>138</v>
      </c>
      <c r="AC28" s="248" t="s">
        <v>138</v>
      </c>
      <c r="AD28" s="265">
        <v>9.6532499999999999</v>
      </c>
      <c r="AE28" s="247">
        <v>2.1000000000000001E-4</v>
      </c>
      <c r="AF28" s="246">
        <v>6.9979200000000006</v>
      </c>
      <c r="AG28" s="247">
        <v>6.1244000000000003E-3</v>
      </c>
      <c r="AH28" s="246" t="s">
        <v>138</v>
      </c>
      <c r="AI28" s="248" t="s">
        <v>138</v>
      </c>
    </row>
    <row r="29" spans="1:35">
      <c r="A29" s="15" t="s">
        <v>24</v>
      </c>
      <c r="B29" s="200">
        <v>-5.0148000000000001</v>
      </c>
      <c r="C29" s="238">
        <v>1.54965E-2</v>
      </c>
      <c r="D29" s="202" t="s">
        <v>138</v>
      </c>
      <c r="E29" s="238" t="s">
        <v>138</v>
      </c>
      <c r="F29" s="202">
        <v>-1.048</v>
      </c>
      <c r="G29" s="238">
        <v>0.6680471</v>
      </c>
      <c r="H29" s="202">
        <v>2.36408</v>
      </c>
      <c r="I29" s="238">
        <v>0.21026520000000001</v>
      </c>
      <c r="J29" s="202">
        <v>6.9094000000000007</v>
      </c>
      <c r="K29" s="239">
        <v>3.7659999999999999E-4</v>
      </c>
      <c r="L29" s="200">
        <v>2.9534700000000003</v>
      </c>
      <c r="M29" s="238">
        <v>1.0534399999999999E-2</v>
      </c>
      <c r="N29" s="202" t="s">
        <v>138</v>
      </c>
      <c r="O29" s="239" t="s">
        <v>138</v>
      </c>
      <c r="P29" s="200" t="s">
        <v>138</v>
      </c>
      <c r="Q29" s="238" t="s">
        <v>138</v>
      </c>
      <c r="R29" s="202" t="s">
        <v>22</v>
      </c>
      <c r="S29" s="238" t="s">
        <v>22</v>
      </c>
      <c r="T29" s="202">
        <v>15.797639999999999</v>
      </c>
      <c r="U29" s="238">
        <v>3.0904999999999998E-8</v>
      </c>
      <c r="V29" s="202">
        <v>21.35388</v>
      </c>
      <c r="W29" s="239">
        <v>0</v>
      </c>
      <c r="X29" s="200">
        <v>24.495810000000002</v>
      </c>
      <c r="Y29" s="238">
        <v>0</v>
      </c>
      <c r="Z29" s="202">
        <v>11.860619999999999</v>
      </c>
      <c r="AA29" s="238">
        <v>1.4636000000000001E-6</v>
      </c>
      <c r="AB29" s="202" t="s">
        <v>138</v>
      </c>
      <c r="AC29" s="239" t="s">
        <v>138</v>
      </c>
      <c r="AD29" s="200">
        <v>10.28912</v>
      </c>
      <c r="AE29" s="238">
        <v>1.0699999999999999E-5</v>
      </c>
      <c r="AF29" s="202">
        <v>6.6221399999999999</v>
      </c>
      <c r="AG29" s="238">
        <v>5.2505E-3</v>
      </c>
      <c r="AH29" s="202" t="s">
        <v>138</v>
      </c>
      <c r="AI29" s="239" t="s">
        <v>138</v>
      </c>
    </row>
    <row r="30" spans="1:35">
      <c r="A30" s="89" t="s">
        <v>79</v>
      </c>
      <c r="B30" s="200">
        <v>-1.4256</v>
      </c>
      <c r="C30" s="238">
        <v>0.4734141</v>
      </c>
      <c r="D30" s="202" t="s">
        <v>138</v>
      </c>
      <c r="E30" s="238" t="s">
        <v>138</v>
      </c>
      <c r="F30" s="202">
        <v>-2.5329000000000002</v>
      </c>
      <c r="G30" s="238">
        <v>0.22098000000000001</v>
      </c>
      <c r="H30" s="202">
        <v>-1.4200999999999999</v>
      </c>
      <c r="I30" s="238">
        <v>0.49026199999999998</v>
      </c>
      <c r="J30" s="202">
        <v>4.7167500000000002</v>
      </c>
      <c r="K30" s="239">
        <v>2.38611E-2</v>
      </c>
      <c r="L30" s="200">
        <v>4.0495599999999996</v>
      </c>
      <c r="M30" s="238">
        <v>3.101E-3</v>
      </c>
      <c r="N30" s="202" t="s">
        <v>138</v>
      </c>
      <c r="O30" s="239" t="s">
        <v>138</v>
      </c>
      <c r="P30" s="200" t="s">
        <v>138</v>
      </c>
      <c r="Q30" s="238" t="s">
        <v>138</v>
      </c>
      <c r="R30" s="202">
        <v>18.17069</v>
      </c>
      <c r="S30" s="238">
        <v>6.4122000000000002E-6</v>
      </c>
      <c r="T30" s="202">
        <v>3.6415799999999998</v>
      </c>
      <c r="U30" s="238">
        <v>0.15412239999999999</v>
      </c>
      <c r="V30" s="202">
        <v>18.86795</v>
      </c>
      <c r="W30" s="239">
        <v>0</v>
      </c>
      <c r="X30" s="200">
        <v>25.368000000000002</v>
      </c>
      <c r="Y30" s="238">
        <v>0</v>
      </c>
      <c r="Z30" s="202">
        <v>11.02543</v>
      </c>
      <c r="AA30" s="238">
        <v>2.9487E-9</v>
      </c>
      <c r="AB30" s="202" t="s">
        <v>138</v>
      </c>
      <c r="AC30" s="239" t="s">
        <v>138</v>
      </c>
      <c r="AD30" s="200">
        <v>12.29996</v>
      </c>
      <c r="AE30" s="238">
        <v>4.9549999999999999E-10</v>
      </c>
      <c r="AF30" s="202">
        <v>6.6456900000000001</v>
      </c>
      <c r="AG30" s="238">
        <v>3.7409999999999999E-4</v>
      </c>
      <c r="AH30" s="202" t="s">
        <v>138</v>
      </c>
      <c r="AI30" s="239" t="s">
        <v>138</v>
      </c>
    </row>
    <row r="31" spans="1:35">
      <c r="A31" s="15" t="s">
        <v>33</v>
      </c>
      <c r="B31" s="200">
        <v>-3.4257999999999997</v>
      </c>
      <c r="C31" s="238">
        <v>0.40488099999999999</v>
      </c>
      <c r="D31" s="202" t="s">
        <v>138</v>
      </c>
      <c r="E31" s="238" t="s">
        <v>138</v>
      </c>
      <c r="F31" s="202">
        <v>-4.6705000000000005</v>
      </c>
      <c r="G31" s="238">
        <v>0.1446498</v>
      </c>
      <c r="H31" s="202">
        <v>-0.1166</v>
      </c>
      <c r="I31" s="238">
        <v>0.97429149999999998</v>
      </c>
      <c r="J31" s="202">
        <v>8.3639999999999992E-2</v>
      </c>
      <c r="K31" s="239">
        <v>0.97990339999999998</v>
      </c>
      <c r="L31" s="200">
        <v>5.3857099999999996</v>
      </c>
      <c r="M31" s="238">
        <v>5.3344999999999998E-3</v>
      </c>
      <c r="N31" s="202" t="s">
        <v>138</v>
      </c>
      <c r="O31" s="239" t="s">
        <v>138</v>
      </c>
      <c r="P31" s="200" t="s">
        <v>138</v>
      </c>
      <c r="Q31" s="238" t="s">
        <v>138</v>
      </c>
      <c r="R31" s="202" t="s">
        <v>22</v>
      </c>
      <c r="S31" s="238" t="s">
        <v>22</v>
      </c>
      <c r="T31" s="202">
        <v>0.81293000000000004</v>
      </c>
      <c r="U31" s="238">
        <v>0.866614</v>
      </c>
      <c r="V31" s="202">
        <v>24.17557</v>
      </c>
      <c r="W31" s="239">
        <v>4.6769999999999998E-4</v>
      </c>
      <c r="X31" s="200">
        <v>34.002559999999995</v>
      </c>
      <c r="Y31" s="238">
        <v>0</v>
      </c>
      <c r="Z31" s="202">
        <v>14.028879999999999</v>
      </c>
      <c r="AA31" s="238">
        <v>6.6292999999999997E-8</v>
      </c>
      <c r="AB31" s="202" t="s">
        <v>138</v>
      </c>
      <c r="AC31" s="239" t="s">
        <v>138</v>
      </c>
      <c r="AD31" s="200">
        <v>20.231199999999998</v>
      </c>
      <c r="AE31" s="238">
        <v>7.9487000000000007E-6</v>
      </c>
      <c r="AF31" s="202">
        <v>13.73916</v>
      </c>
      <c r="AG31" s="238">
        <v>9.056E-4</v>
      </c>
      <c r="AH31" s="202" t="s">
        <v>138</v>
      </c>
      <c r="AI31" s="239" t="s">
        <v>138</v>
      </c>
    </row>
    <row r="32" spans="1:35">
      <c r="A32" s="15" t="s">
        <v>25</v>
      </c>
      <c r="B32" s="200">
        <v>2.2701199999999999</v>
      </c>
      <c r="C32" s="238">
        <v>0.28419480000000003</v>
      </c>
      <c r="D32" s="202" t="s">
        <v>138</v>
      </c>
      <c r="E32" s="238" t="s">
        <v>138</v>
      </c>
      <c r="F32" s="202">
        <v>-1.0309999999999999</v>
      </c>
      <c r="G32" s="238">
        <v>0.61964249999999998</v>
      </c>
      <c r="H32" s="202">
        <v>-1.3714</v>
      </c>
      <c r="I32" s="238">
        <v>0.56527380000000005</v>
      </c>
      <c r="J32" s="202">
        <v>8.5606500000000008</v>
      </c>
      <c r="K32" s="239">
        <v>7.2769999999999996E-4</v>
      </c>
      <c r="L32" s="200">
        <v>4.1757</v>
      </c>
      <c r="M32" s="238">
        <v>7.0359999999999997E-4</v>
      </c>
      <c r="N32" s="202" t="s">
        <v>138</v>
      </c>
      <c r="O32" s="239" t="s">
        <v>138</v>
      </c>
      <c r="P32" s="200" t="s">
        <v>138</v>
      </c>
      <c r="Q32" s="238" t="s">
        <v>138</v>
      </c>
      <c r="R32" s="202" t="s">
        <v>22</v>
      </c>
      <c r="S32" s="238" t="s">
        <v>22</v>
      </c>
      <c r="T32" s="202" t="s">
        <v>22</v>
      </c>
      <c r="U32" s="238" t="s">
        <v>22</v>
      </c>
      <c r="V32" s="202">
        <v>25.52374</v>
      </c>
      <c r="W32" s="239">
        <v>0</v>
      </c>
      <c r="X32" s="200">
        <v>22.69434</v>
      </c>
      <c r="Y32" s="238">
        <v>0</v>
      </c>
      <c r="Z32" s="202">
        <v>14.209900000000001</v>
      </c>
      <c r="AA32" s="238">
        <v>1.533E-12</v>
      </c>
      <c r="AB32" s="202" t="s">
        <v>138</v>
      </c>
      <c r="AC32" s="239" t="s">
        <v>138</v>
      </c>
      <c r="AD32" s="200">
        <v>11.04918</v>
      </c>
      <c r="AE32" s="238">
        <v>5.3242999999999996E-7</v>
      </c>
      <c r="AF32" s="202">
        <v>5.83575</v>
      </c>
      <c r="AG32" s="238">
        <v>1.7837E-3</v>
      </c>
      <c r="AH32" s="202" t="s">
        <v>138</v>
      </c>
      <c r="AI32" s="239" t="s">
        <v>138</v>
      </c>
    </row>
    <row r="33" spans="1:35">
      <c r="A33" s="15" t="s">
        <v>26</v>
      </c>
      <c r="B33" s="200">
        <v>-13.1356</v>
      </c>
      <c r="C33" s="238">
        <v>2.0864999999999999E-8</v>
      </c>
      <c r="D33" s="202" t="s">
        <v>138</v>
      </c>
      <c r="E33" s="238" t="s">
        <v>138</v>
      </c>
      <c r="F33" s="202">
        <v>0.25797999999999999</v>
      </c>
      <c r="G33" s="238">
        <v>0.91052849999999996</v>
      </c>
      <c r="H33" s="202">
        <v>1.48973</v>
      </c>
      <c r="I33" s="238">
        <v>0.494392</v>
      </c>
      <c r="J33" s="202">
        <v>3.27522</v>
      </c>
      <c r="K33" s="239">
        <v>0.16696050000000001</v>
      </c>
      <c r="L33" s="200">
        <v>-0.58729999999999993</v>
      </c>
      <c r="M33" s="238">
        <v>0.68164749999999996</v>
      </c>
      <c r="N33" s="202" t="s">
        <v>138</v>
      </c>
      <c r="O33" s="239" t="s">
        <v>138</v>
      </c>
      <c r="P33" s="200" t="s">
        <v>138</v>
      </c>
      <c r="Q33" s="238" t="s">
        <v>138</v>
      </c>
      <c r="R33" s="202">
        <v>5.3263100000000003</v>
      </c>
      <c r="S33" s="238">
        <v>0.39174940000000003</v>
      </c>
      <c r="T33" s="202" t="s">
        <v>22</v>
      </c>
      <c r="U33" s="238" t="s">
        <v>22</v>
      </c>
      <c r="V33" s="246" t="s">
        <v>22</v>
      </c>
      <c r="W33" s="248" t="s">
        <v>22</v>
      </c>
      <c r="X33" s="200">
        <v>36.288440000000001</v>
      </c>
      <c r="Y33" s="238">
        <v>0</v>
      </c>
      <c r="Z33" s="202">
        <v>23.90138</v>
      </c>
      <c r="AA33" s="238">
        <v>1.1100000000000001E-15</v>
      </c>
      <c r="AB33" s="202" t="s">
        <v>138</v>
      </c>
      <c r="AC33" s="239" t="s">
        <v>138</v>
      </c>
      <c r="AD33" s="200">
        <v>17.83362</v>
      </c>
      <c r="AE33" s="238">
        <v>1.5991999999999999E-7</v>
      </c>
      <c r="AF33" s="202">
        <v>10.65347</v>
      </c>
      <c r="AG33" s="238">
        <v>7.6199999999999995E-5</v>
      </c>
      <c r="AH33" s="202" t="s">
        <v>138</v>
      </c>
      <c r="AI33" s="239" t="s">
        <v>138</v>
      </c>
    </row>
    <row r="34" spans="1:35">
      <c r="A34" s="15" t="s">
        <v>27</v>
      </c>
      <c r="B34" s="200">
        <v>-5.3892000000000007</v>
      </c>
      <c r="C34" s="238">
        <v>5.8411000000000001E-3</v>
      </c>
      <c r="D34" s="202" t="s">
        <v>138</v>
      </c>
      <c r="E34" s="238" t="s">
        <v>138</v>
      </c>
      <c r="F34" s="202">
        <v>-2.9706999999999999</v>
      </c>
      <c r="G34" s="238">
        <v>7.8028700000000006E-2</v>
      </c>
      <c r="H34" s="202">
        <v>-5.1826999999999996</v>
      </c>
      <c r="I34" s="238">
        <v>4.3248000000000002E-3</v>
      </c>
      <c r="J34" s="202">
        <v>-4.5594000000000001</v>
      </c>
      <c r="K34" s="239">
        <v>7.0502000000000004E-3</v>
      </c>
      <c r="L34" s="200">
        <v>-1.3488</v>
      </c>
      <c r="M34" s="238">
        <v>0.2354897</v>
      </c>
      <c r="N34" s="202" t="s">
        <v>138</v>
      </c>
      <c r="O34" s="239" t="s">
        <v>138</v>
      </c>
      <c r="P34" s="200" t="s">
        <v>138</v>
      </c>
      <c r="Q34" s="238" t="s">
        <v>138</v>
      </c>
      <c r="R34" s="202">
        <v>5.3577300000000001</v>
      </c>
      <c r="S34" s="238">
        <v>1.12838E-2</v>
      </c>
      <c r="T34" s="202" t="s">
        <v>22</v>
      </c>
      <c r="U34" s="238" t="s">
        <v>22</v>
      </c>
      <c r="V34" s="246" t="s">
        <v>22</v>
      </c>
      <c r="W34" s="239" t="s">
        <v>22</v>
      </c>
      <c r="X34" s="200">
        <v>27.139020000000002</v>
      </c>
      <c r="Y34" s="238">
        <v>9.2020000000000006E-13</v>
      </c>
      <c r="Z34" s="202">
        <v>11.593859999999999</v>
      </c>
      <c r="AA34" s="238">
        <v>2.7970000000000002E-4</v>
      </c>
      <c r="AB34" s="202" t="s">
        <v>138</v>
      </c>
      <c r="AC34" s="239" t="s">
        <v>138</v>
      </c>
      <c r="AD34" s="200">
        <v>20.522850000000002</v>
      </c>
      <c r="AE34" s="238">
        <v>1.3237999999999999E-6</v>
      </c>
      <c r="AF34" s="202">
        <v>8.9177499999999998</v>
      </c>
      <c r="AG34" s="238">
        <v>2.4732199999999999E-2</v>
      </c>
      <c r="AH34" s="202" t="s">
        <v>138</v>
      </c>
      <c r="AI34" s="239" t="s">
        <v>138</v>
      </c>
    </row>
    <row r="35" spans="1:35">
      <c r="A35" s="89" t="s">
        <v>80</v>
      </c>
      <c r="B35" s="200">
        <v>-12.662399999999998</v>
      </c>
      <c r="C35" s="238">
        <v>6.3399999999999996E-5</v>
      </c>
      <c r="D35" s="202" t="s">
        <v>138</v>
      </c>
      <c r="E35" s="238" t="s">
        <v>138</v>
      </c>
      <c r="F35" s="202">
        <v>1.12581</v>
      </c>
      <c r="G35" s="238">
        <v>0.60901099999999997</v>
      </c>
      <c r="H35" s="202">
        <v>6.3984299999999994</v>
      </c>
      <c r="I35" s="238">
        <v>7.5843000000000004E-3</v>
      </c>
      <c r="J35" s="202">
        <v>11.422499999999999</v>
      </c>
      <c r="K35" s="239">
        <v>1.95E-5</v>
      </c>
      <c r="L35" s="200">
        <v>1.45594</v>
      </c>
      <c r="M35" s="238">
        <v>0.31305889999999997</v>
      </c>
      <c r="N35" s="202" t="s">
        <v>138</v>
      </c>
      <c r="O35" s="239" t="s">
        <v>138</v>
      </c>
      <c r="P35" s="200" t="s">
        <v>138</v>
      </c>
      <c r="Q35" s="238" t="s">
        <v>138</v>
      </c>
      <c r="R35" s="202" t="s">
        <v>22</v>
      </c>
      <c r="S35" s="238" t="s">
        <v>22</v>
      </c>
      <c r="T35" s="202">
        <v>0.15024000000000001</v>
      </c>
      <c r="U35" s="238">
        <v>0.97569939999999999</v>
      </c>
      <c r="V35" s="202">
        <v>13.692360000000001</v>
      </c>
      <c r="W35" s="239">
        <v>1.3767000000000001E-6</v>
      </c>
      <c r="X35" s="200">
        <v>37.295000000000002</v>
      </c>
      <c r="Y35" s="238">
        <v>0</v>
      </c>
      <c r="Z35" s="202">
        <v>20.79486</v>
      </c>
      <c r="AA35" s="238">
        <v>2.121E-13</v>
      </c>
      <c r="AB35" s="202" t="s">
        <v>138</v>
      </c>
      <c r="AC35" s="239" t="s">
        <v>138</v>
      </c>
      <c r="AD35" s="200">
        <v>20.631319999999999</v>
      </c>
      <c r="AE35" s="238">
        <v>4.7491999999999999E-8</v>
      </c>
      <c r="AF35" s="202">
        <v>15.939329999999998</v>
      </c>
      <c r="AG35" s="238">
        <v>1.0785999999999999E-6</v>
      </c>
      <c r="AH35" s="202" t="s">
        <v>138</v>
      </c>
      <c r="AI35" s="239" t="s">
        <v>138</v>
      </c>
    </row>
    <row r="36" spans="1:35">
      <c r="A36" s="15" t="s">
        <v>28</v>
      </c>
      <c r="B36" s="200">
        <v>-6.6446000000000005</v>
      </c>
      <c r="C36" s="238">
        <v>7.9874000000000004E-3</v>
      </c>
      <c r="D36" s="202" t="s">
        <v>138</v>
      </c>
      <c r="E36" s="238" t="s">
        <v>138</v>
      </c>
      <c r="F36" s="202">
        <v>0.62453999999999998</v>
      </c>
      <c r="G36" s="238">
        <v>0.75992320000000002</v>
      </c>
      <c r="H36" s="202">
        <v>6.6753000000000009</v>
      </c>
      <c r="I36" s="238">
        <v>3.2678999999999998E-3</v>
      </c>
      <c r="J36" s="202">
        <v>17.360790000000001</v>
      </c>
      <c r="K36" s="239">
        <v>3.2160000000000001E-10</v>
      </c>
      <c r="L36" s="200">
        <v>6.2292300000000003</v>
      </c>
      <c r="M36" s="238">
        <v>1.5400000000000002E-5</v>
      </c>
      <c r="N36" s="202" t="s">
        <v>138</v>
      </c>
      <c r="O36" s="239" t="s">
        <v>138</v>
      </c>
      <c r="P36" s="200" t="s">
        <v>138</v>
      </c>
      <c r="Q36" s="238" t="s">
        <v>138</v>
      </c>
      <c r="R36" s="202">
        <v>-0.5333</v>
      </c>
      <c r="S36" s="238">
        <v>0.90958399999999995</v>
      </c>
      <c r="T36" s="202">
        <v>14.12087</v>
      </c>
      <c r="U36" s="238">
        <v>1.9016999999999999E-7</v>
      </c>
      <c r="V36" s="202">
        <v>25.23151</v>
      </c>
      <c r="W36" s="239">
        <v>1.7609999999999999E-10</v>
      </c>
      <c r="X36" s="200">
        <v>36.24812</v>
      </c>
      <c r="Y36" s="238">
        <v>0</v>
      </c>
      <c r="Z36" s="202">
        <v>15.253869999999999</v>
      </c>
      <c r="AA36" s="238">
        <v>8.1650000000000002E-10</v>
      </c>
      <c r="AB36" s="202" t="s">
        <v>138</v>
      </c>
      <c r="AC36" s="239" t="s">
        <v>138</v>
      </c>
      <c r="AD36" s="200">
        <v>13.01266</v>
      </c>
      <c r="AE36" s="238">
        <v>2.0000000000000002E-5</v>
      </c>
      <c r="AF36" s="202">
        <v>6.0907299999999998</v>
      </c>
      <c r="AG36" s="238">
        <v>7.3125700000000002E-2</v>
      </c>
      <c r="AH36" s="202" t="s">
        <v>138</v>
      </c>
      <c r="AI36" s="239" t="s">
        <v>138</v>
      </c>
    </row>
    <row r="37" spans="1:35">
      <c r="A37" s="15" t="s">
        <v>29</v>
      </c>
      <c r="B37" s="200">
        <v>-3.1113</v>
      </c>
      <c r="C37" s="238">
        <v>0.20650479999999999</v>
      </c>
      <c r="D37" s="202" t="s">
        <v>138</v>
      </c>
      <c r="E37" s="238" t="s">
        <v>138</v>
      </c>
      <c r="F37" s="202">
        <v>0.30889</v>
      </c>
      <c r="G37" s="238">
        <v>0.88217429999999997</v>
      </c>
      <c r="H37" s="202">
        <v>1.35154</v>
      </c>
      <c r="I37" s="238">
        <v>0.45775179999999999</v>
      </c>
      <c r="J37" s="202">
        <v>6.0597500000000002</v>
      </c>
      <c r="K37" s="239">
        <v>3.2571000000000002E-3</v>
      </c>
      <c r="L37" s="200">
        <v>2.9540999999999999</v>
      </c>
      <c r="M37" s="238">
        <v>2.2216799999999998E-2</v>
      </c>
      <c r="N37" s="202" t="s">
        <v>138</v>
      </c>
      <c r="O37" s="239" t="s">
        <v>138</v>
      </c>
      <c r="P37" s="200" t="s">
        <v>138</v>
      </c>
      <c r="Q37" s="238" t="s">
        <v>138</v>
      </c>
      <c r="R37" s="202">
        <v>8.9930599999999998</v>
      </c>
      <c r="S37" s="238">
        <v>2.00317E-2</v>
      </c>
      <c r="T37" s="202" t="s">
        <v>22</v>
      </c>
      <c r="U37" s="238" t="s">
        <v>22</v>
      </c>
      <c r="V37" s="202">
        <v>25.939790000000002</v>
      </c>
      <c r="W37" s="239">
        <v>0</v>
      </c>
      <c r="X37" s="200">
        <v>23.509840000000001</v>
      </c>
      <c r="Y37" s="238">
        <v>0</v>
      </c>
      <c r="Z37" s="202">
        <v>12.676509999999999</v>
      </c>
      <c r="AA37" s="238">
        <v>2.1560000000000001E-12</v>
      </c>
      <c r="AB37" s="202" t="s">
        <v>138</v>
      </c>
      <c r="AC37" s="239" t="s">
        <v>138</v>
      </c>
      <c r="AD37" s="200">
        <v>7.3305899999999991</v>
      </c>
      <c r="AE37" s="238">
        <v>1.136E-4</v>
      </c>
      <c r="AF37" s="202">
        <v>2.77467</v>
      </c>
      <c r="AG37" s="238">
        <v>0.18298210000000001</v>
      </c>
      <c r="AH37" s="202" t="s">
        <v>138</v>
      </c>
      <c r="AI37" s="239" t="s">
        <v>138</v>
      </c>
    </row>
    <row r="38" spans="1:35">
      <c r="A38" s="89" t="s">
        <v>81</v>
      </c>
      <c r="B38" s="200">
        <v>-2.5749999999999997</v>
      </c>
      <c r="C38" s="238">
        <v>0.3338856</v>
      </c>
      <c r="D38" s="202" t="s">
        <v>138</v>
      </c>
      <c r="E38" s="238" t="s">
        <v>138</v>
      </c>
      <c r="F38" s="202">
        <v>3.8477200000000003</v>
      </c>
      <c r="G38" s="238">
        <v>0.13813149999999999</v>
      </c>
      <c r="H38" s="202">
        <v>5.96875</v>
      </c>
      <c r="I38" s="238">
        <v>8.6077600000000004E-2</v>
      </c>
      <c r="J38" s="202">
        <v>14.805560000000002</v>
      </c>
      <c r="K38" s="239">
        <v>3.5200000000000002E-5</v>
      </c>
      <c r="L38" s="200">
        <v>8.8224999999999998</v>
      </c>
      <c r="M38" s="238">
        <v>8.1199999999999995E-5</v>
      </c>
      <c r="N38" s="202" t="s">
        <v>138</v>
      </c>
      <c r="O38" s="239" t="s">
        <v>138</v>
      </c>
      <c r="P38" s="200" t="s">
        <v>138</v>
      </c>
      <c r="Q38" s="238" t="s">
        <v>138</v>
      </c>
      <c r="R38" s="202">
        <v>22.385169999999999</v>
      </c>
      <c r="S38" s="238">
        <v>1.1234600000000001E-2</v>
      </c>
      <c r="T38" s="202" t="s">
        <v>22</v>
      </c>
      <c r="U38" s="238" t="s">
        <v>22</v>
      </c>
      <c r="V38" s="202" t="s">
        <v>22</v>
      </c>
      <c r="W38" s="239" t="s">
        <v>22</v>
      </c>
      <c r="X38" s="200">
        <v>33.250800000000005</v>
      </c>
      <c r="Y38" s="238">
        <v>0</v>
      </c>
      <c r="Z38" s="202">
        <v>10.34483</v>
      </c>
      <c r="AA38" s="238">
        <v>1.7450000000000001E-4</v>
      </c>
      <c r="AB38" s="202" t="s">
        <v>138</v>
      </c>
      <c r="AC38" s="239" t="s">
        <v>138</v>
      </c>
      <c r="AD38" s="200">
        <v>15.16642</v>
      </c>
      <c r="AE38" s="238">
        <v>7.9643000000000005E-3</v>
      </c>
      <c r="AF38" s="202">
        <v>7.8300599999999996</v>
      </c>
      <c r="AG38" s="238">
        <v>0.1853843</v>
      </c>
      <c r="AH38" s="202" t="s">
        <v>138</v>
      </c>
      <c r="AI38" s="239" t="s">
        <v>138</v>
      </c>
    </row>
    <row r="39" spans="1:35">
      <c r="A39" s="15" t="s">
        <v>30</v>
      </c>
      <c r="B39" s="200">
        <v>-4.9735000000000005</v>
      </c>
      <c r="C39" s="238">
        <v>5.5444E-2</v>
      </c>
      <c r="D39" s="202" t="s">
        <v>138</v>
      </c>
      <c r="E39" s="238" t="s">
        <v>138</v>
      </c>
      <c r="F39" s="202">
        <v>1.3922800000000002</v>
      </c>
      <c r="G39" s="238">
        <v>0.56589279999999997</v>
      </c>
      <c r="H39" s="202">
        <v>1.49095</v>
      </c>
      <c r="I39" s="238">
        <v>0.55179120000000004</v>
      </c>
      <c r="J39" s="202">
        <v>2.8902700000000001</v>
      </c>
      <c r="K39" s="239">
        <v>0.27484439999999999</v>
      </c>
      <c r="L39" s="200">
        <v>4.9436499999999999</v>
      </c>
      <c r="M39" s="238">
        <v>3.1242000000000002E-3</v>
      </c>
      <c r="N39" s="202" t="s">
        <v>138</v>
      </c>
      <c r="O39" s="239" t="s">
        <v>138</v>
      </c>
      <c r="P39" s="200" t="s">
        <v>138</v>
      </c>
      <c r="Q39" s="238" t="s">
        <v>138</v>
      </c>
      <c r="R39" s="202">
        <v>0.40166999999999997</v>
      </c>
      <c r="S39" s="238">
        <v>0.91989080000000001</v>
      </c>
      <c r="T39" s="202">
        <v>5.7889600000000003</v>
      </c>
      <c r="U39" s="238">
        <v>0.16093199999999999</v>
      </c>
      <c r="V39" s="202">
        <v>17.861250000000002</v>
      </c>
      <c r="W39" s="239">
        <v>4.4489999999999998E-10</v>
      </c>
      <c r="X39" s="200">
        <v>42.371090000000002</v>
      </c>
      <c r="Y39" s="238">
        <v>0</v>
      </c>
      <c r="Z39" s="202">
        <v>25.018970000000003</v>
      </c>
      <c r="AA39" s="238">
        <v>0</v>
      </c>
      <c r="AB39" s="202" t="s">
        <v>138</v>
      </c>
      <c r="AC39" s="239" t="s">
        <v>138</v>
      </c>
      <c r="AD39" s="200">
        <v>19.046430000000001</v>
      </c>
      <c r="AE39" s="238">
        <v>1.276E-10</v>
      </c>
      <c r="AF39" s="202">
        <v>6.8158399999999997</v>
      </c>
      <c r="AG39" s="238">
        <v>4.4289999999999998E-4</v>
      </c>
      <c r="AH39" s="202" t="s">
        <v>138</v>
      </c>
      <c r="AI39" s="239" t="s">
        <v>138</v>
      </c>
    </row>
    <row r="40" spans="1:35">
      <c r="A40" s="18"/>
      <c r="B40" s="72"/>
      <c r="C40" s="43"/>
      <c r="D40" s="22"/>
      <c r="E40" s="43"/>
      <c r="F40" s="22"/>
      <c r="G40" s="43"/>
      <c r="H40" s="22"/>
      <c r="I40" s="43"/>
      <c r="J40" s="22"/>
      <c r="K40" s="60"/>
      <c r="L40" s="72"/>
      <c r="M40" s="43"/>
      <c r="N40" s="22"/>
      <c r="O40" s="60"/>
      <c r="P40" s="72"/>
      <c r="Q40" s="43"/>
      <c r="R40" s="22"/>
      <c r="S40" s="43"/>
      <c r="T40" s="22"/>
      <c r="U40" s="43"/>
      <c r="V40" s="22"/>
      <c r="W40" s="60"/>
      <c r="X40" s="72"/>
      <c r="Y40" s="43"/>
      <c r="Z40" s="22"/>
      <c r="AA40" s="43"/>
      <c r="AB40" s="22"/>
      <c r="AC40" s="60"/>
      <c r="AD40" s="72"/>
      <c r="AE40" s="43"/>
      <c r="AF40" s="22"/>
      <c r="AG40" s="43"/>
      <c r="AH40" s="22"/>
      <c r="AI40" s="60"/>
    </row>
    <row r="41" spans="1:35">
      <c r="A41" s="14" t="s">
        <v>143</v>
      </c>
      <c r="B41" s="200">
        <v>-3.9826000000000001</v>
      </c>
      <c r="C41" s="238">
        <v>1.057322643847441E-110</v>
      </c>
      <c r="D41" s="202" t="s">
        <v>138</v>
      </c>
      <c r="E41" s="238" t="s">
        <v>138</v>
      </c>
      <c r="F41" s="202">
        <v>0.6430800000000001</v>
      </c>
      <c r="G41" s="238">
        <v>7.1802652817357084E-236</v>
      </c>
      <c r="H41" s="202">
        <v>3.30369</v>
      </c>
      <c r="I41" s="238">
        <v>0</v>
      </c>
      <c r="J41" s="202">
        <v>7.3807800000000006</v>
      </c>
      <c r="K41" s="239">
        <v>0</v>
      </c>
      <c r="L41" s="200">
        <v>3.4261399999999997</v>
      </c>
      <c r="M41" s="238">
        <v>0</v>
      </c>
      <c r="N41" s="202" t="s">
        <v>138</v>
      </c>
      <c r="O41" s="239" t="s">
        <v>138</v>
      </c>
      <c r="P41" s="200" t="s">
        <v>138</v>
      </c>
      <c r="Q41" s="238" t="s">
        <v>138</v>
      </c>
      <c r="R41" s="202">
        <v>7.0753688235294119</v>
      </c>
      <c r="S41" s="238">
        <v>6.4732640469681199E-5</v>
      </c>
      <c r="T41" s="202">
        <v>6.4370619999999992</v>
      </c>
      <c r="U41" s="238">
        <v>1.2612416012243828E-151</v>
      </c>
      <c r="V41" s="202">
        <v>19.600639545454545</v>
      </c>
      <c r="W41" s="239">
        <v>2.125235265031623E-22</v>
      </c>
      <c r="X41" s="200">
        <v>30.569868965517244</v>
      </c>
      <c r="Y41" s="238">
        <v>0</v>
      </c>
      <c r="Z41" s="202">
        <v>15.426360000000004</v>
      </c>
      <c r="AA41" s="238">
        <v>0</v>
      </c>
      <c r="AB41" s="202" t="s">
        <v>138</v>
      </c>
      <c r="AC41" s="239" t="s">
        <v>138</v>
      </c>
      <c r="AD41" s="200">
        <v>14.433562413793103</v>
      </c>
      <c r="AE41" s="238">
        <v>0</v>
      </c>
      <c r="AF41" s="202">
        <v>8.0368741379310347</v>
      </c>
      <c r="AG41" s="238">
        <v>0</v>
      </c>
      <c r="AH41" s="202" t="s">
        <v>138</v>
      </c>
      <c r="AI41" s="239" t="s">
        <v>138</v>
      </c>
    </row>
    <row r="42" spans="1:35" s="2" customFormat="1">
      <c r="A42" s="270"/>
      <c r="B42" s="303"/>
      <c r="C42" s="285"/>
      <c r="D42" s="284"/>
      <c r="E42" s="285"/>
      <c r="F42" s="284"/>
      <c r="G42" s="285"/>
      <c r="H42" s="284"/>
      <c r="I42" s="285"/>
      <c r="J42" s="284"/>
      <c r="K42" s="304"/>
      <c r="L42" s="300"/>
      <c r="M42" s="285"/>
      <c r="N42" s="284"/>
      <c r="O42" s="301"/>
      <c r="P42" s="303"/>
      <c r="Q42" s="285"/>
      <c r="R42" s="284"/>
      <c r="S42" s="285"/>
      <c r="T42" s="284"/>
      <c r="U42" s="285"/>
      <c r="V42" s="284"/>
      <c r="W42" s="304"/>
      <c r="X42" s="303"/>
      <c r="Y42" s="285"/>
      <c r="Z42" s="284"/>
      <c r="AA42" s="285"/>
      <c r="AB42" s="284"/>
      <c r="AC42" s="304"/>
      <c r="AD42" s="303"/>
      <c r="AE42" s="285"/>
      <c r="AF42" s="284"/>
      <c r="AG42" s="285"/>
      <c r="AH42" s="284"/>
      <c r="AI42" s="304"/>
    </row>
    <row r="43" spans="1:35">
      <c r="A43" s="21" t="s">
        <v>35</v>
      </c>
      <c r="B43" s="18"/>
      <c r="C43" s="50"/>
      <c r="D43" s="7"/>
      <c r="E43" s="50"/>
      <c r="F43" s="7"/>
      <c r="G43" s="50"/>
      <c r="H43" s="7"/>
      <c r="I43" s="50"/>
      <c r="J43" s="7"/>
      <c r="K43" s="84"/>
      <c r="L43" s="18"/>
      <c r="M43" s="50"/>
      <c r="N43" s="7"/>
      <c r="O43" s="84"/>
      <c r="P43" s="18"/>
      <c r="Q43" s="50"/>
      <c r="R43" s="7"/>
      <c r="S43" s="50"/>
      <c r="T43" s="7"/>
      <c r="U43" s="50"/>
      <c r="V43" s="7"/>
      <c r="W43" s="84"/>
      <c r="X43" s="18"/>
      <c r="Y43" s="50"/>
      <c r="Z43" s="7"/>
      <c r="AA43" s="50"/>
      <c r="AB43" s="7"/>
      <c r="AC43" s="84"/>
      <c r="AD43" s="18"/>
      <c r="AE43" s="50"/>
      <c r="AF43" s="7"/>
      <c r="AG43" s="50"/>
      <c r="AH43" s="7"/>
      <c r="AI43" s="84"/>
    </row>
    <row r="44" spans="1:35">
      <c r="A44" s="15" t="s">
        <v>252</v>
      </c>
      <c r="B44" s="200">
        <v>1.3044800000000001</v>
      </c>
      <c r="C44" s="238">
        <v>0.68430749999999996</v>
      </c>
      <c r="D44" s="202" t="s">
        <v>138</v>
      </c>
      <c r="E44" s="238" t="s">
        <v>138</v>
      </c>
      <c r="F44" s="202">
        <v>-2.5145</v>
      </c>
      <c r="G44" s="238">
        <v>0.35282269999999999</v>
      </c>
      <c r="H44" s="202">
        <v>-2.7234000000000003</v>
      </c>
      <c r="I44" s="238">
        <v>0.28484559999999998</v>
      </c>
      <c r="J44" s="202">
        <v>0.46144999999999997</v>
      </c>
      <c r="K44" s="239">
        <v>0.86465890000000001</v>
      </c>
      <c r="L44" s="200">
        <v>2.6739599999999997</v>
      </c>
      <c r="M44" s="238">
        <v>0.1060104</v>
      </c>
      <c r="N44" s="202" t="s">
        <v>138</v>
      </c>
      <c r="O44" s="239" t="s">
        <v>138</v>
      </c>
      <c r="P44" s="200" t="s">
        <v>138</v>
      </c>
      <c r="Q44" s="238" t="s">
        <v>138</v>
      </c>
      <c r="R44" s="202" t="s">
        <v>22</v>
      </c>
      <c r="S44" s="238" t="s">
        <v>22</v>
      </c>
      <c r="T44" s="202">
        <v>6.4430899999999998</v>
      </c>
      <c r="U44" s="238">
        <v>5.8978900000000001E-2</v>
      </c>
      <c r="V44" s="202">
        <v>17.467140000000001</v>
      </c>
      <c r="W44" s="239">
        <v>1.3900000000000001E-5</v>
      </c>
      <c r="X44" s="200">
        <v>25.17567</v>
      </c>
      <c r="Y44" s="238">
        <v>0</v>
      </c>
      <c r="Z44" s="202">
        <v>10.011290000000001</v>
      </c>
      <c r="AA44" s="238">
        <v>4.4100000000000001E-5</v>
      </c>
      <c r="AB44" s="202" t="s">
        <v>138</v>
      </c>
      <c r="AC44" s="239" t="s">
        <v>138</v>
      </c>
      <c r="AD44" s="200">
        <v>15.849830000000001</v>
      </c>
      <c r="AE44" s="238">
        <v>8.3969999999999994E-6</v>
      </c>
      <c r="AF44" s="202">
        <v>8.6118000000000006</v>
      </c>
      <c r="AG44" s="238">
        <v>7.5183000000000003E-3</v>
      </c>
      <c r="AH44" s="202" t="s">
        <v>138</v>
      </c>
      <c r="AI44" s="239" t="s">
        <v>138</v>
      </c>
    </row>
    <row r="45" spans="1:35">
      <c r="A45" s="89" t="s">
        <v>82</v>
      </c>
      <c r="B45" s="200">
        <v>-6.1</v>
      </c>
      <c r="C45" s="238">
        <v>7.607E-4</v>
      </c>
      <c r="D45" s="202" t="s">
        <v>138</v>
      </c>
      <c r="E45" s="238" t="s">
        <v>138</v>
      </c>
      <c r="F45" s="202">
        <v>3.3560600000000003</v>
      </c>
      <c r="G45" s="238">
        <v>8.1578700000000004E-2</v>
      </c>
      <c r="H45" s="202">
        <v>7.7582500000000003</v>
      </c>
      <c r="I45" s="238">
        <v>6.0229999999999995E-4</v>
      </c>
      <c r="J45" s="202">
        <v>7.0544399999999996</v>
      </c>
      <c r="K45" s="239">
        <v>2.2118499999999999E-2</v>
      </c>
      <c r="L45" s="200">
        <v>4.4230199999999993</v>
      </c>
      <c r="M45" s="238">
        <v>2.7940999999999999E-3</v>
      </c>
      <c r="N45" s="202" t="s">
        <v>138</v>
      </c>
      <c r="O45" s="239" t="s">
        <v>138</v>
      </c>
      <c r="P45" s="200" t="s">
        <v>138</v>
      </c>
      <c r="Q45" s="238" t="s">
        <v>138</v>
      </c>
      <c r="R45" s="202">
        <v>-0.26689999999999997</v>
      </c>
      <c r="S45" s="238">
        <v>0.9147189</v>
      </c>
      <c r="T45" s="202" t="s">
        <v>22</v>
      </c>
      <c r="U45" s="238" t="s">
        <v>22</v>
      </c>
      <c r="V45" s="202" t="s">
        <v>22</v>
      </c>
      <c r="W45" s="239" t="s">
        <v>22</v>
      </c>
      <c r="X45" s="200">
        <v>29.157699999999998</v>
      </c>
      <c r="Y45" s="238">
        <v>0</v>
      </c>
      <c r="Z45" s="202">
        <v>12.180960000000001</v>
      </c>
      <c r="AA45" s="238">
        <v>8.7680000000000001E-11</v>
      </c>
      <c r="AB45" s="202" t="s">
        <v>138</v>
      </c>
      <c r="AC45" s="239" t="s">
        <v>138</v>
      </c>
      <c r="AD45" s="200">
        <v>18.230430000000002</v>
      </c>
      <c r="AE45" s="238">
        <v>1.6536999999999999E-3</v>
      </c>
      <c r="AF45" s="202">
        <v>6.0669599999999999</v>
      </c>
      <c r="AG45" s="238">
        <v>0.31352920000000001</v>
      </c>
      <c r="AH45" s="202" t="s">
        <v>138</v>
      </c>
      <c r="AI45" s="239" t="s">
        <v>138</v>
      </c>
    </row>
    <row r="46" spans="1:35">
      <c r="A46" s="89" t="s">
        <v>83</v>
      </c>
      <c r="B46" s="200">
        <v>-9.1826000000000008</v>
      </c>
      <c r="C46" s="238">
        <v>6.9454E-3</v>
      </c>
      <c r="D46" s="202" t="s">
        <v>138</v>
      </c>
      <c r="E46" s="238" t="s">
        <v>138</v>
      </c>
      <c r="F46" s="202">
        <v>3.6027499999999999</v>
      </c>
      <c r="G46" s="238">
        <v>0.24759880000000001</v>
      </c>
      <c r="H46" s="202">
        <v>6.2025299999999994</v>
      </c>
      <c r="I46" s="238">
        <v>2.5117199999999999E-2</v>
      </c>
      <c r="J46" s="202">
        <v>4.2816700000000001</v>
      </c>
      <c r="K46" s="239">
        <v>0.18666769999999999</v>
      </c>
      <c r="L46" s="200">
        <v>-0.5514</v>
      </c>
      <c r="M46" s="238">
        <v>0.73094950000000003</v>
      </c>
      <c r="N46" s="202" t="s">
        <v>138</v>
      </c>
      <c r="O46" s="239" t="s">
        <v>138</v>
      </c>
      <c r="P46" s="200" t="s">
        <v>138</v>
      </c>
      <c r="Q46" s="238" t="s">
        <v>138</v>
      </c>
      <c r="R46" s="202">
        <v>-0.94730000000000003</v>
      </c>
      <c r="S46" s="238">
        <v>0.76704340000000004</v>
      </c>
      <c r="T46" s="202">
        <v>2.97451</v>
      </c>
      <c r="U46" s="238">
        <v>0.56765690000000002</v>
      </c>
      <c r="V46" s="202" t="s">
        <v>22</v>
      </c>
      <c r="W46" s="239" t="s">
        <v>22</v>
      </c>
      <c r="X46" s="200">
        <v>27.519650000000002</v>
      </c>
      <c r="Y46" s="238">
        <v>1.0280000000000001E-11</v>
      </c>
      <c r="Z46" s="202">
        <v>18.622230000000002</v>
      </c>
      <c r="AA46" s="238">
        <v>1.9215E-9</v>
      </c>
      <c r="AB46" s="202" t="s">
        <v>138</v>
      </c>
      <c r="AC46" s="239" t="s">
        <v>138</v>
      </c>
      <c r="AD46" s="200">
        <v>13.481660000000002</v>
      </c>
      <c r="AE46" s="238">
        <v>2.7287999999999999E-8</v>
      </c>
      <c r="AF46" s="202">
        <v>10.758800000000001</v>
      </c>
      <c r="AG46" s="238">
        <v>6.2037000000000004E-6</v>
      </c>
      <c r="AH46" s="202" t="s">
        <v>138</v>
      </c>
      <c r="AI46" s="239" t="s">
        <v>138</v>
      </c>
    </row>
    <row r="47" spans="1:35">
      <c r="A47" s="94" t="s">
        <v>253</v>
      </c>
      <c r="B47" s="200" t="s">
        <v>36</v>
      </c>
      <c r="C47" s="238" t="s">
        <v>36</v>
      </c>
      <c r="D47" s="202" t="s">
        <v>36</v>
      </c>
      <c r="E47" s="238" t="s">
        <v>36</v>
      </c>
      <c r="F47" s="202" t="s">
        <v>36</v>
      </c>
      <c r="G47" s="238" t="s">
        <v>36</v>
      </c>
      <c r="H47" s="202" t="s">
        <v>36</v>
      </c>
      <c r="I47" s="238" t="s">
        <v>36</v>
      </c>
      <c r="J47" s="202" t="s">
        <v>36</v>
      </c>
      <c r="K47" s="239" t="s">
        <v>36</v>
      </c>
      <c r="L47" s="200" t="s">
        <v>36</v>
      </c>
      <c r="M47" s="238" t="s">
        <v>36</v>
      </c>
      <c r="N47" s="202" t="s">
        <v>36</v>
      </c>
      <c r="O47" s="239" t="s">
        <v>36</v>
      </c>
      <c r="P47" s="200" t="s">
        <v>36</v>
      </c>
      <c r="Q47" s="238" t="s">
        <v>36</v>
      </c>
      <c r="R47" s="202" t="s">
        <v>36</v>
      </c>
      <c r="S47" s="238" t="s">
        <v>36</v>
      </c>
      <c r="T47" s="202" t="s">
        <v>36</v>
      </c>
      <c r="U47" s="238" t="s">
        <v>36</v>
      </c>
      <c r="V47" s="202" t="s">
        <v>36</v>
      </c>
      <c r="W47" s="239" t="s">
        <v>36</v>
      </c>
      <c r="X47" s="200" t="s">
        <v>36</v>
      </c>
      <c r="Y47" s="238" t="s">
        <v>36</v>
      </c>
      <c r="Z47" s="202" t="s">
        <v>36</v>
      </c>
      <c r="AA47" s="238" t="s">
        <v>36</v>
      </c>
      <c r="AB47" s="202" t="s">
        <v>36</v>
      </c>
      <c r="AC47" s="239" t="s">
        <v>36</v>
      </c>
      <c r="AD47" s="200" t="s">
        <v>36</v>
      </c>
      <c r="AE47" s="238" t="s">
        <v>36</v>
      </c>
      <c r="AF47" s="202" t="s">
        <v>36</v>
      </c>
      <c r="AG47" s="238" t="s">
        <v>36</v>
      </c>
      <c r="AH47" s="202" t="s">
        <v>36</v>
      </c>
      <c r="AI47" s="239" t="s">
        <v>36</v>
      </c>
    </row>
    <row r="48" spans="1:35">
      <c r="A48" s="92" t="s">
        <v>84</v>
      </c>
      <c r="B48" s="204">
        <v>-13.729900000000001</v>
      </c>
      <c r="C48" s="240">
        <v>1.2181E-7</v>
      </c>
      <c r="D48" s="206" t="s">
        <v>138</v>
      </c>
      <c r="E48" s="240" t="s">
        <v>138</v>
      </c>
      <c r="F48" s="206">
        <v>3.3888099999999999</v>
      </c>
      <c r="G48" s="240">
        <v>4.7607700000000003E-2</v>
      </c>
      <c r="H48" s="206">
        <v>4.0022000000000002</v>
      </c>
      <c r="I48" s="240">
        <v>2.86E-2</v>
      </c>
      <c r="J48" s="206">
        <v>9.5797600000000003</v>
      </c>
      <c r="K48" s="241">
        <v>1.3200000000000001E-5</v>
      </c>
      <c r="L48" s="204">
        <v>1.2963799999999999</v>
      </c>
      <c r="M48" s="240">
        <v>0.28467480000000001</v>
      </c>
      <c r="N48" s="206" t="s">
        <v>138</v>
      </c>
      <c r="O48" s="241" t="s">
        <v>138</v>
      </c>
      <c r="P48" s="204" t="s">
        <v>138</v>
      </c>
      <c r="Q48" s="240" t="s">
        <v>138</v>
      </c>
      <c r="R48" s="206">
        <v>0.72567999999999999</v>
      </c>
      <c r="S48" s="240">
        <v>0.65116560000000001</v>
      </c>
      <c r="T48" s="206">
        <v>7.1819999999999995</v>
      </c>
      <c r="U48" s="240">
        <v>6.6818699999999995E-2</v>
      </c>
      <c r="V48" s="206">
        <v>8.9723500000000005</v>
      </c>
      <c r="W48" s="241">
        <v>2.4899999999999999E-5</v>
      </c>
      <c r="X48" s="204">
        <v>46.623190000000001</v>
      </c>
      <c r="Y48" s="240">
        <v>0</v>
      </c>
      <c r="Z48" s="206">
        <v>24.720289999999999</v>
      </c>
      <c r="AA48" s="240">
        <v>0</v>
      </c>
      <c r="AB48" s="206" t="s">
        <v>138</v>
      </c>
      <c r="AC48" s="241" t="s">
        <v>138</v>
      </c>
      <c r="AD48" s="204">
        <v>11.40335</v>
      </c>
      <c r="AE48" s="240">
        <v>1.9375000000000001E-6</v>
      </c>
      <c r="AF48" s="206">
        <v>7.6075699999999999</v>
      </c>
      <c r="AG48" s="240">
        <v>5.4969999999999997E-4</v>
      </c>
      <c r="AH48" s="206" t="s">
        <v>138</v>
      </c>
      <c r="AI48" s="241" t="s">
        <v>138</v>
      </c>
    </row>
    <row r="49" spans="1:35" ht="65.25" customHeight="1">
      <c r="A49" s="405" t="s">
        <v>254</v>
      </c>
      <c r="B49" s="405"/>
      <c r="C49" s="405"/>
      <c r="D49" s="405"/>
      <c r="E49" s="405"/>
      <c r="F49" s="405"/>
      <c r="G49" s="405"/>
      <c r="H49" s="405"/>
      <c r="I49" s="405"/>
      <c r="J49" s="405"/>
      <c r="K49" s="405"/>
      <c r="L49" s="405"/>
      <c r="M49" s="405"/>
      <c r="N49" s="405"/>
      <c r="O49" s="405"/>
      <c r="P49" s="405"/>
      <c r="Q49" s="405"/>
      <c r="R49" s="405"/>
      <c r="S49" s="405"/>
      <c r="T49" s="405"/>
      <c r="U49" s="405"/>
      <c r="V49" s="405"/>
      <c r="W49" s="405"/>
      <c r="X49" s="405"/>
      <c r="Y49" s="405"/>
      <c r="Z49" s="405"/>
      <c r="AA49" s="405"/>
      <c r="AB49" s="405"/>
      <c r="AC49" s="405"/>
      <c r="AD49" s="405"/>
      <c r="AE49" s="405"/>
      <c r="AF49" s="405"/>
      <c r="AG49" s="405"/>
      <c r="AH49" s="405"/>
      <c r="AI49" s="405"/>
    </row>
    <row r="50" spans="1:35">
      <c r="A50" s="331" t="s">
        <v>283</v>
      </c>
      <c r="B50" s="331"/>
      <c r="C50" s="331"/>
      <c r="D50" s="331"/>
      <c r="E50" s="331"/>
      <c r="F50" s="331"/>
      <c r="G50" s="331"/>
      <c r="H50" s="331"/>
      <c r="I50" s="331"/>
      <c r="J50" s="331"/>
      <c r="K50" s="331"/>
      <c r="L50" s="331"/>
      <c r="M50" s="331"/>
      <c r="N50" s="331"/>
      <c r="O50" s="331"/>
      <c r="P50" s="331"/>
      <c r="Q50" s="331"/>
      <c r="R50" s="331"/>
      <c r="S50" s="331"/>
      <c r="T50" s="331"/>
      <c r="U50" s="331"/>
      <c r="V50" s="331"/>
      <c r="W50" s="331"/>
      <c r="X50" s="331"/>
      <c r="Y50" s="331"/>
      <c r="Z50" s="331"/>
      <c r="AA50" s="331"/>
      <c r="AB50" s="331"/>
      <c r="AC50" s="331"/>
      <c r="AD50" s="331"/>
      <c r="AE50" s="331"/>
      <c r="AF50" s="331"/>
      <c r="AG50" s="331"/>
      <c r="AH50" s="331"/>
      <c r="AI50" s="331"/>
    </row>
    <row r="51" spans="1:35" ht="12.75" customHeight="1">
      <c r="A51" s="375" t="s">
        <v>243</v>
      </c>
      <c r="B51" s="375"/>
      <c r="C51" s="375"/>
      <c r="D51" s="375"/>
      <c r="E51" s="375"/>
      <c r="F51" s="375"/>
      <c r="G51" s="375"/>
      <c r="H51" s="375"/>
      <c r="I51" s="375"/>
      <c r="J51" s="375"/>
      <c r="K51" s="375"/>
      <c r="L51" s="375"/>
      <c r="M51" s="375"/>
      <c r="N51" s="375"/>
      <c r="O51" s="375"/>
      <c r="P51" s="375"/>
      <c r="Q51" s="375"/>
      <c r="R51" s="375"/>
      <c r="S51" s="375"/>
      <c r="T51" s="375"/>
      <c r="U51" s="375"/>
      <c r="V51" s="375"/>
      <c r="W51" s="375"/>
      <c r="X51" s="375"/>
      <c r="Y51" s="375"/>
      <c r="Z51" s="375"/>
      <c r="AA51" s="375"/>
      <c r="AB51" s="375"/>
      <c r="AC51" s="375"/>
      <c r="AD51" s="375"/>
      <c r="AE51" s="375"/>
      <c r="AF51" s="375"/>
      <c r="AG51" s="375"/>
      <c r="AH51" s="375"/>
      <c r="AI51" s="375"/>
    </row>
    <row r="52" spans="1:35">
      <c r="A52" s="375"/>
      <c r="B52" s="375"/>
      <c r="C52" s="375"/>
      <c r="D52" s="375"/>
      <c r="E52" s="375"/>
      <c r="F52" s="375"/>
      <c r="G52" s="375"/>
      <c r="H52" s="375"/>
      <c r="I52" s="375"/>
      <c r="J52" s="375"/>
      <c r="K52" s="375"/>
      <c r="L52" s="375"/>
      <c r="M52" s="375"/>
      <c r="N52" s="375"/>
      <c r="O52" s="375"/>
      <c r="P52" s="375"/>
      <c r="Q52" s="375"/>
      <c r="R52" s="375"/>
      <c r="S52" s="375"/>
      <c r="T52" s="375"/>
      <c r="U52" s="375"/>
      <c r="V52" s="375"/>
      <c r="W52" s="375"/>
      <c r="X52" s="375"/>
      <c r="Y52" s="375"/>
      <c r="Z52" s="375"/>
      <c r="AA52" s="375"/>
      <c r="AB52" s="375"/>
      <c r="AC52" s="375"/>
      <c r="AD52" s="375"/>
      <c r="AE52" s="375"/>
      <c r="AF52" s="375"/>
      <c r="AG52" s="375"/>
      <c r="AH52" s="375"/>
      <c r="AI52" s="375"/>
    </row>
    <row r="53" spans="1:35" ht="22.5" customHeight="1">
      <c r="A53" s="375"/>
      <c r="B53" s="375"/>
      <c r="C53" s="375"/>
      <c r="D53" s="375"/>
      <c r="E53" s="375"/>
      <c r="F53" s="375"/>
      <c r="G53" s="375"/>
      <c r="H53" s="375"/>
      <c r="I53" s="375"/>
      <c r="J53" s="375"/>
      <c r="K53" s="375"/>
      <c r="L53" s="375"/>
      <c r="M53" s="375"/>
      <c r="N53" s="375"/>
      <c r="O53" s="375"/>
      <c r="P53" s="375"/>
      <c r="Q53" s="375"/>
      <c r="R53" s="375"/>
      <c r="S53" s="375"/>
      <c r="T53" s="375"/>
      <c r="U53" s="375"/>
      <c r="V53" s="375"/>
      <c r="W53" s="375"/>
      <c r="X53" s="375"/>
      <c r="Y53" s="375"/>
      <c r="Z53" s="375"/>
      <c r="AA53" s="375"/>
      <c r="AB53" s="375"/>
      <c r="AC53" s="375"/>
      <c r="AD53" s="375"/>
      <c r="AE53" s="375"/>
      <c r="AF53" s="375"/>
      <c r="AG53" s="375"/>
      <c r="AH53" s="375"/>
      <c r="AI53" s="375"/>
    </row>
    <row r="54" spans="1:35" ht="14.25" customHeight="1">
      <c r="A54" s="1" t="s">
        <v>258</v>
      </c>
      <c r="B54" s="2"/>
      <c r="C54" s="2"/>
      <c r="D54" s="2"/>
      <c r="E54" s="2"/>
      <c r="F54" s="2"/>
      <c r="G54" s="2"/>
      <c r="H54" s="2"/>
      <c r="I54" s="2"/>
      <c r="J54" s="2"/>
      <c r="K54" s="2"/>
    </row>
    <row r="55" spans="1:35" ht="14.25" customHeight="1"/>
    <row r="56" spans="1:35" ht="14.25" customHeight="1"/>
  </sheetData>
  <mergeCells count="27">
    <mergeCell ref="AD8:AE8"/>
    <mergeCell ref="P8:Q8"/>
    <mergeCell ref="AF8:AG8"/>
    <mergeCell ref="P7:W7"/>
    <mergeCell ref="X7:AC7"/>
    <mergeCell ref="AB8:AC8"/>
    <mergeCell ref="B8:C8"/>
    <mergeCell ref="D8:E8"/>
    <mergeCell ref="F8:G8"/>
    <mergeCell ref="H8:I8"/>
    <mergeCell ref="J8:K8"/>
    <mergeCell ref="A2:AI4"/>
    <mergeCell ref="A5:AI5"/>
    <mergeCell ref="A49:AI49"/>
    <mergeCell ref="A50:AI50"/>
    <mergeCell ref="A51:AI53"/>
    <mergeCell ref="AH8:AI8"/>
    <mergeCell ref="R8:S8"/>
    <mergeCell ref="T8:U8"/>
    <mergeCell ref="V8:W8"/>
    <mergeCell ref="X8:Y8"/>
    <mergeCell ref="Z8:AA8"/>
    <mergeCell ref="L7:O7"/>
    <mergeCell ref="L8:M8"/>
    <mergeCell ref="N8:O8"/>
    <mergeCell ref="AD7:AI7"/>
    <mergeCell ref="B7:K7"/>
  </mergeCells>
  <pageMargins left="0.7" right="0.7" top="0.75" bottom="0.75" header="0.3" footer="0.3"/>
  <pageSetup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tabColor rgb="FFFF0000"/>
  </sheetPr>
  <dimension ref="A1:AU294"/>
  <sheetViews>
    <sheetView zoomScaleNormal="100" workbookViewId="0">
      <selection activeCell="P11" sqref="P11:Q11"/>
    </sheetView>
  </sheetViews>
  <sheetFormatPr defaultRowHeight="12.75"/>
  <cols>
    <col min="2" max="21" width="5.5703125" customWidth="1"/>
  </cols>
  <sheetData>
    <row r="1" spans="1:24" s="102" customFormat="1">
      <c r="A1" s="101" t="s">
        <v>121</v>
      </c>
      <c r="W1" s="103"/>
    </row>
    <row r="2" spans="1:24" s="102" customFormat="1">
      <c r="A2" s="104" t="s">
        <v>90</v>
      </c>
      <c r="B2" s="105" t="s">
        <v>122</v>
      </c>
      <c r="C2" s="105" t="s">
        <v>122</v>
      </c>
      <c r="D2" s="105" t="s">
        <v>122</v>
      </c>
      <c r="E2" s="105" t="s">
        <v>122</v>
      </c>
      <c r="F2" s="105" t="s">
        <v>122</v>
      </c>
      <c r="G2" s="105" t="s">
        <v>122</v>
      </c>
      <c r="H2" s="105" t="s">
        <v>122</v>
      </c>
      <c r="I2" s="105" t="s">
        <v>122</v>
      </c>
      <c r="J2" s="105" t="s">
        <v>122</v>
      </c>
      <c r="K2" s="105" t="s">
        <v>122</v>
      </c>
      <c r="L2" s="105" t="s">
        <v>122</v>
      </c>
      <c r="M2" s="105" t="s">
        <v>122</v>
      </c>
      <c r="N2" s="105" t="s">
        <v>122</v>
      </c>
      <c r="O2" s="105" t="s">
        <v>122</v>
      </c>
      <c r="P2" s="105" t="s">
        <v>122</v>
      </c>
      <c r="Q2" s="105" t="s">
        <v>122</v>
      </c>
      <c r="R2" s="105" t="s">
        <v>122</v>
      </c>
      <c r="S2" s="105" t="s">
        <v>122</v>
      </c>
      <c r="T2" s="105" t="s">
        <v>122</v>
      </c>
      <c r="U2" s="105" t="s">
        <v>122</v>
      </c>
      <c r="W2" s="103"/>
    </row>
    <row r="3" spans="1:24" s="102" customFormat="1">
      <c r="A3" s="104" t="s">
        <v>91</v>
      </c>
      <c r="B3" s="101">
        <v>2</v>
      </c>
      <c r="C3" s="101">
        <v>3</v>
      </c>
      <c r="D3" s="101">
        <v>4</v>
      </c>
      <c r="E3" s="101">
        <v>5</v>
      </c>
      <c r="F3" s="101">
        <v>6</v>
      </c>
      <c r="G3" s="101">
        <v>7</v>
      </c>
      <c r="H3" s="101">
        <v>8</v>
      </c>
      <c r="I3" s="101">
        <v>9</v>
      </c>
      <c r="J3" s="101">
        <v>10</v>
      </c>
      <c r="K3" s="101">
        <v>11</v>
      </c>
      <c r="L3" s="101">
        <v>12</v>
      </c>
      <c r="M3" s="101">
        <v>13</v>
      </c>
      <c r="N3" s="101">
        <v>14</v>
      </c>
      <c r="O3" s="101">
        <v>15</v>
      </c>
      <c r="P3" s="101">
        <v>16</v>
      </c>
      <c r="Q3" s="101">
        <v>17</v>
      </c>
      <c r="R3" s="101">
        <v>18</v>
      </c>
      <c r="S3" s="101">
        <v>19</v>
      </c>
      <c r="T3" s="101">
        <v>20</v>
      </c>
      <c r="U3" s="101">
        <v>21</v>
      </c>
      <c r="W3" s="106" t="s">
        <v>92</v>
      </c>
      <c r="X3" s="107">
        <f>C105</f>
        <v>42402</v>
      </c>
    </row>
    <row r="4" spans="1:24">
      <c r="A4" s="1" t="s">
        <v>121</v>
      </c>
      <c r="B4" s="1"/>
      <c r="C4" s="1"/>
      <c r="D4" s="1"/>
      <c r="E4" s="1"/>
      <c r="F4" s="1"/>
      <c r="G4" s="1"/>
      <c r="H4" s="1"/>
      <c r="I4" s="1"/>
      <c r="J4" s="1"/>
      <c r="K4" s="1"/>
    </row>
    <row r="5" spans="1:24">
      <c r="A5" s="332" t="s">
        <v>123</v>
      </c>
      <c r="B5" s="332"/>
      <c r="C5" s="332"/>
      <c r="D5" s="332"/>
      <c r="E5" s="332"/>
      <c r="F5" s="332"/>
      <c r="G5" s="332"/>
      <c r="H5" s="332"/>
      <c r="I5" s="332"/>
      <c r="J5" s="332"/>
      <c r="K5" s="332"/>
    </row>
    <row r="6" spans="1:24">
      <c r="A6" s="332"/>
      <c r="B6" s="332"/>
      <c r="C6" s="332"/>
      <c r="D6" s="332"/>
      <c r="E6" s="332"/>
      <c r="F6" s="332"/>
      <c r="G6" s="332"/>
      <c r="H6" s="332"/>
      <c r="I6" s="332"/>
      <c r="J6" s="332"/>
      <c r="K6" s="332"/>
    </row>
    <row r="7" spans="1:24">
      <c r="A7" s="332"/>
      <c r="B7" s="332"/>
      <c r="C7" s="332"/>
      <c r="D7" s="332"/>
      <c r="E7" s="332"/>
      <c r="F7" s="332"/>
      <c r="G7" s="332"/>
      <c r="H7" s="332"/>
      <c r="I7" s="332"/>
      <c r="J7" s="332"/>
      <c r="K7" s="332"/>
    </row>
    <row r="8" spans="1:24">
      <c r="A8" s="212"/>
      <c r="B8" s="212"/>
      <c r="C8" s="212"/>
      <c r="D8" s="212"/>
      <c r="E8" s="212"/>
      <c r="F8" s="212"/>
      <c r="G8" s="212"/>
      <c r="H8" s="212"/>
      <c r="I8" s="212"/>
      <c r="J8" s="212"/>
      <c r="K8" s="212"/>
    </row>
    <row r="9" spans="1:24" ht="15">
      <c r="A9" s="2"/>
      <c r="B9" s="2"/>
      <c r="C9" s="5"/>
      <c r="D9" s="31"/>
      <c r="E9" s="31"/>
      <c r="F9" s="31"/>
      <c r="G9" s="31"/>
      <c r="H9" s="31"/>
      <c r="I9" s="31"/>
      <c r="J9" s="31"/>
      <c r="K9" s="31"/>
    </row>
    <row r="10" spans="1:24" ht="15">
      <c r="A10" s="5"/>
      <c r="B10" s="442" t="s">
        <v>59</v>
      </c>
      <c r="C10" s="443"/>
      <c r="D10" s="443"/>
      <c r="E10" s="443"/>
      <c r="F10" s="443"/>
      <c r="G10" s="443"/>
      <c r="H10" s="443"/>
      <c r="I10" s="443"/>
      <c r="J10" s="443"/>
      <c r="K10" s="444"/>
      <c r="L10" s="442" t="s">
        <v>58</v>
      </c>
      <c r="M10" s="443"/>
      <c r="N10" s="443"/>
      <c r="O10" s="443"/>
      <c r="P10" s="443"/>
      <c r="Q10" s="443"/>
      <c r="R10" s="443"/>
      <c r="S10" s="443"/>
      <c r="T10" s="443"/>
      <c r="U10" s="444"/>
    </row>
    <row r="11" spans="1:24" s="29" customFormat="1" ht="26.25" customHeight="1">
      <c r="B11" s="361" t="s">
        <v>41</v>
      </c>
      <c r="C11" s="362"/>
      <c r="D11" s="361" t="s">
        <v>42</v>
      </c>
      <c r="E11" s="362"/>
      <c r="F11" s="361" t="s">
        <v>43</v>
      </c>
      <c r="G11" s="362"/>
      <c r="H11" s="361" t="s">
        <v>44</v>
      </c>
      <c r="I11" s="362"/>
      <c r="J11" s="361" t="s">
        <v>45</v>
      </c>
      <c r="K11" s="362"/>
      <c r="L11" s="361" t="s">
        <v>41</v>
      </c>
      <c r="M11" s="362"/>
      <c r="N11" s="361" t="s">
        <v>42</v>
      </c>
      <c r="O11" s="362"/>
      <c r="P11" s="361" t="s">
        <v>43</v>
      </c>
      <c r="Q11" s="362"/>
      <c r="R11" s="361" t="s">
        <v>44</v>
      </c>
      <c r="S11" s="362"/>
      <c r="T11" s="361" t="s">
        <v>45</v>
      </c>
      <c r="U11" s="362"/>
    </row>
    <row r="12" spans="1:24" ht="26.25" customHeight="1">
      <c r="A12" s="8"/>
      <c r="B12" s="9" t="s">
        <v>46</v>
      </c>
      <c r="C12" s="10" t="s">
        <v>39</v>
      </c>
      <c r="D12" s="9" t="s">
        <v>46</v>
      </c>
      <c r="E12" s="10" t="s">
        <v>39</v>
      </c>
      <c r="F12" s="9" t="s">
        <v>46</v>
      </c>
      <c r="G12" s="10" t="s">
        <v>39</v>
      </c>
      <c r="H12" s="9" t="s">
        <v>46</v>
      </c>
      <c r="I12" s="10" t="s">
        <v>39</v>
      </c>
      <c r="J12" s="9" t="s">
        <v>46</v>
      </c>
      <c r="K12" s="10" t="s">
        <v>39</v>
      </c>
      <c r="L12" s="9" t="s">
        <v>46</v>
      </c>
      <c r="M12" s="10" t="s">
        <v>39</v>
      </c>
      <c r="N12" s="9" t="s">
        <v>46</v>
      </c>
      <c r="O12" s="10" t="s">
        <v>39</v>
      </c>
      <c r="P12" s="9" t="s">
        <v>46</v>
      </c>
      <c r="Q12" s="10" t="s">
        <v>39</v>
      </c>
      <c r="R12" s="9" t="s">
        <v>46</v>
      </c>
      <c r="S12" s="10" t="s">
        <v>39</v>
      </c>
      <c r="T12" s="9" t="s">
        <v>46</v>
      </c>
      <c r="U12" s="10" t="s">
        <v>39</v>
      </c>
    </row>
    <row r="13" spans="1:24">
      <c r="A13" s="12" t="s">
        <v>75</v>
      </c>
      <c r="B13" s="35"/>
      <c r="C13" s="35"/>
      <c r="D13" s="35"/>
      <c r="E13" s="35"/>
      <c r="F13" s="35"/>
      <c r="G13" s="35"/>
      <c r="H13" s="35"/>
      <c r="I13" s="35"/>
      <c r="J13" s="35"/>
      <c r="K13" s="66"/>
      <c r="L13" s="35"/>
      <c r="M13" s="35"/>
      <c r="N13" s="35"/>
      <c r="O13" s="35"/>
      <c r="P13" s="35"/>
      <c r="Q13" s="35"/>
      <c r="R13" s="35"/>
      <c r="S13" s="35"/>
      <c r="T13" s="35"/>
      <c r="U13" s="66"/>
    </row>
    <row r="14" spans="1:24">
      <c r="A14" s="15" t="s">
        <v>10</v>
      </c>
      <c r="B14" s="16">
        <v>285.50454000000002</v>
      </c>
      <c r="C14" s="43">
        <v>2.9251779999999998</v>
      </c>
      <c r="D14" s="22">
        <v>288.57078000000001</v>
      </c>
      <c r="E14" s="43">
        <v>2.4706419999999998</v>
      </c>
      <c r="F14" s="22">
        <v>287.67676999999998</v>
      </c>
      <c r="G14" s="43">
        <v>1.7951626000000001</v>
      </c>
      <c r="H14" s="22">
        <v>274.97039000000001</v>
      </c>
      <c r="I14" s="43">
        <v>2.5228771999999999</v>
      </c>
      <c r="J14" s="22">
        <v>258.79392000000001</v>
      </c>
      <c r="K14" s="60">
        <v>2.3058836</v>
      </c>
      <c r="L14" s="22">
        <v>282.82479000000001</v>
      </c>
      <c r="M14" s="43">
        <v>3.1633425000000002</v>
      </c>
      <c r="N14" s="22">
        <v>286.42212000000001</v>
      </c>
      <c r="O14" s="43">
        <v>2.3784036999999998</v>
      </c>
      <c r="P14" s="22">
        <v>289.78894000000003</v>
      </c>
      <c r="Q14" s="43">
        <v>2.2504382000000001</v>
      </c>
      <c r="R14" s="22">
        <v>278.81560000000002</v>
      </c>
      <c r="S14" s="43">
        <v>2.6037064999999999</v>
      </c>
      <c r="T14" s="22">
        <v>266.75358</v>
      </c>
      <c r="U14" s="60">
        <v>2.6957352000000001</v>
      </c>
    </row>
    <row r="15" spans="1:24">
      <c r="A15" s="15" t="s">
        <v>11</v>
      </c>
      <c r="B15" s="22">
        <v>277.43128999999999</v>
      </c>
      <c r="C15" s="43">
        <v>2.0880304999999999</v>
      </c>
      <c r="D15" s="22">
        <v>277.75373999999999</v>
      </c>
      <c r="E15" s="43">
        <v>2.1909626000000002</v>
      </c>
      <c r="F15" s="22">
        <v>271.83238</v>
      </c>
      <c r="G15" s="43">
        <v>2.3372999000000001</v>
      </c>
      <c r="H15" s="22">
        <v>264.44173000000001</v>
      </c>
      <c r="I15" s="43">
        <v>1.7108289999999999</v>
      </c>
      <c r="J15" s="22">
        <v>247.02527000000001</v>
      </c>
      <c r="K15" s="60">
        <v>2.1334358</v>
      </c>
      <c r="L15" s="22">
        <v>277.98433999999997</v>
      </c>
      <c r="M15" s="43">
        <v>2.3040877000000002</v>
      </c>
      <c r="N15" s="22">
        <v>281.91448000000003</v>
      </c>
      <c r="O15" s="43">
        <v>2.3144426</v>
      </c>
      <c r="P15" s="22">
        <v>277.44443000000001</v>
      </c>
      <c r="Q15" s="43">
        <v>2.3018421</v>
      </c>
      <c r="R15" s="22">
        <v>267.90294999999998</v>
      </c>
      <c r="S15" s="43">
        <v>2.1452043000000001</v>
      </c>
      <c r="T15" s="22">
        <v>252.66387</v>
      </c>
      <c r="U15" s="60">
        <v>2.1858753000000002</v>
      </c>
    </row>
    <row r="16" spans="1:24">
      <c r="A16" s="15" t="s">
        <v>12</v>
      </c>
      <c r="B16" s="22">
        <v>276.38319000000001</v>
      </c>
      <c r="C16" s="43">
        <v>1.7070428</v>
      </c>
      <c r="D16" s="22">
        <v>284.84708999999998</v>
      </c>
      <c r="E16" s="43">
        <v>1.7615417</v>
      </c>
      <c r="F16" s="22">
        <v>279.34467000000001</v>
      </c>
      <c r="G16" s="43">
        <v>1.8044112000000001</v>
      </c>
      <c r="H16" s="22">
        <v>266.02069</v>
      </c>
      <c r="I16" s="43">
        <v>1.7881085999999999</v>
      </c>
      <c r="J16" s="22">
        <v>257.26697000000001</v>
      </c>
      <c r="K16" s="60">
        <v>1.579439</v>
      </c>
      <c r="L16" s="22">
        <v>275.10467999999997</v>
      </c>
      <c r="M16" s="43">
        <v>1.6958773</v>
      </c>
      <c r="N16" s="22">
        <v>285.43614000000002</v>
      </c>
      <c r="O16" s="43">
        <v>1.8675246000000001</v>
      </c>
      <c r="P16" s="22">
        <v>279.96104000000003</v>
      </c>
      <c r="Q16" s="43">
        <v>1.8240483999999999</v>
      </c>
      <c r="R16" s="22">
        <v>269.92939999999999</v>
      </c>
      <c r="S16" s="43">
        <v>1.8238342999999999</v>
      </c>
      <c r="T16" s="22">
        <v>263.60503999999997</v>
      </c>
      <c r="U16" s="60">
        <v>1.594633</v>
      </c>
    </row>
    <row r="17" spans="1:21">
      <c r="A17" s="89" t="s">
        <v>76</v>
      </c>
      <c r="B17" s="22">
        <v>237.14434</v>
      </c>
      <c r="C17" s="43">
        <v>4.3609707000000002</v>
      </c>
      <c r="D17" s="22">
        <v>227.92282</v>
      </c>
      <c r="E17" s="43">
        <v>3.4693518000000001</v>
      </c>
      <c r="F17" s="22">
        <v>213.12744000000001</v>
      </c>
      <c r="G17" s="43">
        <v>4.4104745999999997</v>
      </c>
      <c r="H17" s="22">
        <v>204.02223000000001</v>
      </c>
      <c r="I17" s="43">
        <v>4.4388182</v>
      </c>
      <c r="J17" s="22">
        <v>190.69011</v>
      </c>
      <c r="K17" s="60">
        <v>4.6843601000000001</v>
      </c>
      <c r="L17" s="22">
        <v>233.68280999999999</v>
      </c>
      <c r="M17" s="43">
        <v>3.3382846000000002</v>
      </c>
      <c r="N17" s="22">
        <v>238.13271</v>
      </c>
      <c r="O17" s="43">
        <v>4.4726686999999998</v>
      </c>
      <c r="P17" s="22">
        <v>226.20670000000001</v>
      </c>
      <c r="Q17" s="43">
        <v>3.9904529000000002</v>
      </c>
      <c r="R17" s="22">
        <v>208.80841000000001</v>
      </c>
      <c r="S17" s="43">
        <v>4.1089190999999996</v>
      </c>
      <c r="T17" s="22">
        <v>199.21408</v>
      </c>
      <c r="U17" s="60">
        <v>4.1105736999999998</v>
      </c>
    </row>
    <row r="18" spans="1:21">
      <c r="A18" s="15" t="s">
        <v>13</v>
      </c>
      <c r="B18" s="22">
        <v>278.35626999999999</v>
      </c>
      <c r="C18" s="43">
        <v>3.0671577999999999</v>
      </c>
      <c r="D18" s="22">
        <v>287.15181000000001</v>
      </c>
      <c r="E18" s="43">
        <v>2.4101351000000002</v>
      </c>
      <c r="F18" s="22">
        <v>271.91827999999998</v>
      </c>
      <c r="G18" s="43">
        <v>3.0414908999999999</v>
      </c>
      <c r="H18" s="22">
        <v>263.19157999999999</v>
      </c>
      <c r="I18" s="43">
        <v>2.6077279</v>
      </c>
      <c r="J18" s="22">
        <v>262.6497</v>
      </c>
      <c r="K18" s="60">
        <v>2.5982340000000002</v>
      </c>
      <c r="L18" s="22">
        <v>282.62977999999998</v>
      </c>
      <c r="M18" s="43">
        <v>2.4917596999999998</v>
      </c>
      <c r="N18" s="22">
        <v>286.32826</v>
      </c>
      <c r="O18" s="43">
        <v>2.3490793999999999</v>
      </c>
      <c r="P18" s="22">
        <v>278.22172999999998</v>
      </c>
      <c r="Q18" s="43">
        <v>2.7745589000000002</v>
      </c>
      <c r="R18" s="22">
        <v>268.27177</v>
      </c>
      <c r="S18" s="43">
        <v>2.5807321999999999</v>
      </c>
      <c r="T18" s="22">
        <v>262.07288999999997</v>
      </c>
      <c r="U18" s="60">
        <v>2.7250277999999999</v>
      </c>
    </row>
    <row r="19" spans="1:21">
      <c r="A19" s="15" t="s">
        <v>14</v>
      </c>
      <c r="B19" s="22">
        <v>278.62090000000001</v>
      </c>
      <c r="C19" s="43">
        <v>1.7674276</v>
      </c>
      <c r="D19" s="22">
        <v>281.87387999999999</v>
      </c>
      <c r="E19" s="43">
        <v>2.4213306000000001</v>
      </c>
      <c r="F19" s="22">
        <v>279.87738999999999</v>
      </c>
      <c r="G19" s="43">
        <v>1.9703497000000001</v>
      </c>
      <c r="H19" s="22">
        <v>266.30112000000003</v>
      </c>
      <c r="I19" s="43">
        <v>1.9022474</v>
      </c>
      <c r="J19" s="22">
        <v>252.18353999999999</v>
      </c>
      <c r="K19" s="60">
        <v>1.3306795</v>
      </c>
      <c r="L19" s="22">
        <v>273.58109000000002</v>
      </c>
      <c r="M19" s="43">
        <v>2.1333305999999999</v>
      </c>
      <c r="N19" s="22">
        <v>282.23939999999999</v>
      </c>
      <c r="O19" s="43">
        <v>2.4251444000000002</v>
      </c>
      <c r="P19" s="22">
        <v>282.31956000000002</v>
      </c>
      <c r="Q19" s="43">
        <v>2.3450364000000001</v>
      </c>
      <c r="R19" s="22">
        <v>264.71537000000001</v>
      </c>
      <c r="S19" s="43">
        <v>2.0803888000000001</v>
      </c>
      <c r="T19" s="22">
        <v>252.65118000000001</v>
      </c>
      <c r="U19" s="60">
        <v>1.4573696</v>
      </c>
    </row>
    <row r="20" spans="1:21">
      <c r="A20" s="15" t="s">
        <v>32</v>
      </c>
      <c r="B20" s="22">
        <v>263.56331999999998</v>
      </c>
      <c r="C20" s="43">
        <v>3.0304009000000001</v>
      </c>
      <c r="D20" s="22">
        <v>278.96505000000002</v>
      </c>
      <c r="E20" s="43">
        <v>2.8970623999999998</v>
      </c>
      <c r="F20" s="22">
        <v>278.45056</v>
      </c>
      <c r="G20" s="43">
        <v>1.9966442</v>
      </c>
      <c r="H20" s="22">
        <v>269.60273000000001</v>
      </c>
      <c r="I20" s="43">
        <v>2.4338473</v>
      </c>
      <c r="J20" s="22">
        <v>263.91721999999999</v>
      </c>
      <c r="K20" s="60">
        <v>2.4011532</v>
      </c>
      <c r="L20" s="22">
        <v>267.29136999999997</v>
      </c>
      <c r="M20" s="43">
        <v>3.6967903</v>
      </c>
      <c r="N20" s="22">
        <v>281.22757999999999</v>
      </c>
      <c r="O20" s="43">
        <v>2.7968543000000001</v>
      </c>
      <c r="P20" s="22">
        <v>279.92574000000002</v>
      </c>
      <c r="Q20" s="43">
        <v>2.7301810999999998</v>
      </c>
      <c r="R20" s="22">
        <v>272.95755000000003</v>
      </c>
      <c r="S20" s="43">
        <v>2.5866256999999999</v>
      </c>
      <c r="T20" s="22">
        <v>266.79223000000002</v>
      </c>
      <c r="U20" s="60">
        <v>2.864042</v>
      </c>
    </row>
    <row r="21" spans="1:21">
      <c r="A21" s="15" t="s">
        <v>15</v>
      </c>
      <c r="B21" s="22">
        <v>290.23865999999998</v>
      </c>
      <c r="C21" s="43">
        <v>1.5362506</v>
      </c>
      <c r="D21" s="22">
        <v>287.03852000000001</v>
      </c>
      <c r="E21" s="43">
        <v>1.9588654999999999</v>
      </c>
      <c r="F21" s="22">
        <v>278.2527</v>
      </c>
      <c r="G21" s="43">
        <v>1.4206019999999999</v>
      </c>
      <c r="H21" s="22">
        <v>269.68855000000002</v>
      </c>
      <c r="I21" s="43">
        <v>1.6851669</v>
      </c>
      <c r="J21" s="22">
        <v>261.80167</v>
      </c>
      <c r="K21" s="60">
        <v>1.7345959</v>
      </c>
      <c r="L21" s="22">
        <v>284.02803999999998</v>
      </c>
      <c r="M21" s="43">
        <v>1.9884508000000001</v>
      </c>
      <c r="N21" s="22">
        <v>284.78244999999998</v>
      </c>
      <c r="O21" s="43">
        <v>2.4450135999999998</v>
      </c>
      <c r="P21" s="22">
        <v>277.21345000000002</v>
      </c>
      <c r="Q21" s="43">
        <v>2.0209386</v>
      </c>
      <c r="R21" s="22">
        <v>267.77823000000001</v>
      </c>
      <c r="S21" s="43">
        <v>2.040279</v>
      </c>
      <c r="T21" s="22">
        <v>259.05977999999999</v>
      </c>
      <c r="U21" s="60">
        <v>2.1079243000000001</v>
      </c>
    </row>
    <row r="22" spans="1:21">
      <c r="A22" s="15" t="s">
        <v>16</v>
      </c>
      <c r="B22" s="22">
        <v>297.13134000000002</v>
      </c>
      <c r="C22" s="43">
        <v>2.3645341000000002</v>
      </c>
      <c r="D22" s="22">
        <v>314.69078000000002</v>
      </c>
      <c r="E22" s="43">
        <v>1.8931336000000001</v>
      </c>
      <c r="F22" s="22">
        <v>302.97187000000002</v>
      </c>
      <c r="G22" s="43">
        <v>2.8811187</v>
      </c>
      <c r="H22" s="22">
        <v>283.91129000000001</v>
      </c>
      <c r="I22" s="43">
        <v>2.8156547999999999</v>
      </c>
      <c r="J22" s="22">
        <v>259.77870999999999</v>
      </c>
      <c r="K22" s="60">
        <v>1.9116048000000001</v>
      </c>
      <c r="L22" s="22">
        <v>296.27712000000002</v>
      </c>
      <c r="M22" s="43">
        <v>2.5899317000000002</v>
      </c>
      <c r="N22" s="22">
        <v>303.53453999999999</v>
      </c>
      <c r="O22" s="43">
        <v>2.8033421999999999</v>
      </c>
      <c r="P22" s="22">
        <v>294.71967000000001</v>
      </c>
      <c r="Q22" s="43">
        <v>2.9230920999999999</v>
      </c>
      <c r="R22" s="22">
        <v>283.33094</v>
      </c>
      <c r="S22" s="43">
        <v>2.6453137</v>
      </c>
      <c r="T22" s="22">
        <v>259.68266</v>
      </c>
      <c r="U22" s="60">
        <v>2.0922402</v>
      </c>
    </row>
    <row r="23" spans="1:21">
      <c r="A23" s="15" t="s">
        <v>31</v>
      </c>
      <c r="B23" s="22">
        <v>286.28739000000002</v>
      </c>
      <c r="C23" s="43">
        <v>2.3353195000000002</v>
      </c>
      <c r="D23" s="22">
        <v>289.10723999999999</v>
      </c>
      <c r="E23" s="43">
        <v>2.2869069999999998</v>
      </c>
      <c r="F23" s="22">
        <v>279.28996999999998</v>
      </c>
      <c r="G23" s="43">
        <v>2.2754306999999998</v>
      </c>
      <c r="H23" s="22">
        <v>267.17824000000002</v>
      </c>
      <c r="I23" s="43">
        <v>2.0281408000000001</v>
      </c>
      <c r="J23" s="22">
        <v>251.39591999999999</v>
      </c>
      <c r="K23" s="60">
        <v>2.0852531000000001</v>
      </c>
      <c r="L23" s="22">
        <v>283.74912</v>
      </c>
      <c r="M23" s="43">
        <v>2.0836610000000002</v>
      </c>
      <c r="N23" s="22">
        <v>292.50348000000002</v>
      </c>
      <c r="O23" s="43">
        <v>2.3121987000000002</v>
      </c>
      <c r="P23" s="22">
        <v>285.17934000000002</v>
      </c>
      <c r="Q23" s="43">
        <v>2.3521198000000001</v>
      </c>
      <c r="R23" s="22">
        <v>276.23095999999998</v>
      </c>
      <c r="S23" s="43">
        <v>2.0304777999999999</v>
      </c>
      <c r="T23" s="22">
        <v>258.77568000000002</v>
      </c>
      <c r="U23" s="60">
        <v>2.4474559999999999</v>
      </c>
    </row>
    <row r="24" spans="1:21">
      <c r="A24" s="15" t="s">
        <v>17</v>
      </c>
      <c r="B24" s="22">
        <v>276.59102999999999</v>
      </c>
      <c r="C24" s="43">
        <v>1.5607412000000001</v>
      </c>
      <c r="D24" s="22">
        <v>277.77728000000002</v>
      </c>
      <c r="E24" s="43">
        <v>1.8489765</v>
      </c>
      <c r="F24" s="22">
        <v>267.59053999999998</v>
      </c>
      <c r="G24" s="43">
        <v>1.6309332000000001</v>
      </c>
      <c r="H24" s="22">
        <v>253.65629000000001</v>
      </c>
      <c r="I24" s="43">
        <v>1.5305361</v>
      </c>
      <c r="J24" s="22">
        <v>241.10854</v>
      </c>
      <c r="K24" s="60">
        <v>1.640995</v>
      </c>
      <c r="L24" s="22">
        <v>273.44400999999999</v>
      </c>
      <c r="M24" s="43">
        <v>1.8344638</v>
      </c>
      <c r="N24" s="22">
        <v>278.22683000000001</v>
      </c>
      <c r="O24" s="43">
        <v>2.1814678000000001</v>
      </c>
      <c r="P24" s="22">
        <v>265.98743999999999</v>
      </c>
      <c r="Q24" s="43">
        <v>1.8981106000000001</v>
      </c>
      <c r="R24" s="22">
        <v>253.76553999999999</v>
      </c>
      <c r="S24" s="43">
        <v>1.7329251000000001</v>
      </c>
      <c r="T24" s="22">
        <v>242.57951</v>
      </c>
      <c r="U24" s="60">
        <v>1.7965667000000001</v>
      </c>
    </row>
    <row r="25" spans="1:21">
      <c r="A25" s="15" t="s">
        <v>18</v>
      </c>
      <c r="B25" s="22">
        <v>276.91059000000001</v>
      </c>
      <c r="C25" s="43">
        <v>1.9103182999999999</v>
      </c>
      <c r="D25" s="22">
        <v>281.15068000000002</v>
      </c>
      <c r="E25" s="43">
        <v>2.4265617000000002</v>
      </c>
      <c r="F25" s="22">
        <v>273.99085000000002</v>
      </c>
      <c r="G25" s="43">
        <v>2.2694988999999999</v>
      </c>
      <c r="H25" s="22">
        <v>260.71282000000002</v>
      </c>
      <c r="I25" s="43">
        <v>2.1814749999999998</v>
      </c>
      <c r="J25" s="22">
        <v>248.12898999999999</v>
      </c>
      <c r="K25" s="60">
        <v>2.4095507</v>
      </c>
      <c r="L25" s="22">
        <v>280.90947</v>
      </c>
      <c r="M25" s="43">
        <v>2.4730547999999999</v>
      </c>
      <c r="N25" s="22">
        <v>281.45211999999998</v>
      </c>
      <c r="O25" s="43">
        <v>2.4919711000000002</v>
      </c>
      <c r="P25" s="22">
        <v>276.46357</v>
      </c>
      <c r="Q25" s="43">
        <v>2.3447363000000001</v>
      </c>
      <c r="R25" s="22">
        <v>266.53728000000001</v>
      </c>
      <c r="S25" s="43">
        <v>2.1760624000000002</v>
      </c>
      <c r="T25" s="22">
        <v>259.26931999999999</v>
      </c>
      <c r="U25" s="60">
        <v>2.462456</v>
      </c>
    </row>
    <row r="26" spans="1:21">
      <c r="A26" s="89" t="s">
        <v>77</v>
      </c>
      <c r="B26" s="22">
        <v>252.87611000000001</v>
      </c>
      <c r="C26" s="43">
        <v>4.3056910000000004</v>
      </c>
      <c r="D26" s="22">
        <v>252.49260000000001</v>
      </c>
      <c r="E26" s="43">
        <v>3.0920738999999999</v>
      </c>
      <c r="F26" s="22">
        <v>252.92357000000001</v>
      </c>
      <c r="G26" s="43">
        <v>2.4555265999999998</v>
      </c>
      <c r="H26" s="22">
        <v>251.68237999999999</v>
      </c>
      <c r="I26" s="43">
        <v>2.4014101000000001</v>
      </c>
      <c r="J26" s="22">
        <v>248.40783999999999</v>
      </c>
      <c r="K26" s="60">
        <v>3.4290783</v>
      </c>
      <c r="L26" s="22">
        <v>251.65731</v>
      </c>
      <c r="M26" s="43">
        <v>4.5800421</v>
      </c>
      <c r="N26" s="22">
        <v>246.0694</v>
      </c>
      <c r="O26" s="43">
        <v>3.0504942000000002</v>
      </c>
      <c r="P26" s="22">
        <v>246.30282</v>
      </c>
      <c r="Q26" s="43">
        <v>3.2948539000000001</v>
      </c>
      <c r="R26" s="22">
        <v>248.97701000000001</v>
      </c>
      <c r="S26" s="43">
        <v>3.1753657999999998</v>
      </c>
      <c r="T26" s="22">
        <v>243.08779999999999</v>
      </c>
      <c r="U26" s="60">
        <v>3.4362061000000002</v>
      </c>
    </row>
    <row r="27" spans="1:21">
      <c r="A27" s="15" t="s">
        <v>19</v>
      </c>
      <c r="B27" s="22">
        <v>270.02625999999998</v>
      </c>
      <c r="C27" s="43">
        <v>2.5196196999999998</v>
      </c>
      <c r="D27" s="22">
        <v>274.79849999999999</v>
      </c>
      <c r="E27" s="43">
        <v>1.6745227</v>
      </c>
      <c r="F27" s="22">
        <v>269.22262000000001</v>
      </c>
      <c r="G27" s="43">
        <v>2.0760773000000001</v>
      </c>
      <c r="H27" s="22">
        <v>257.50842999999998</v>
      </c>
      <c r="I27" s="43">
        <v>2.4838303000000002</v>
      </c>
      <c r="J27" s="22">
        <v>248.79155</v>
      </c>
      <c r="K27" s="60">
        <v>2.3751690999999999</v>
      </c>
      <c r="L27" s="22">
        <v>271.14506</v>
      </c>
      <c r="M27" s="43">
        <v>2.7171319</v>
      </c>
      <c r="N27" s="22">
        <v>276.50619</v>
      </c>
      <c r="O27" s="43">
        <v>2.5970011</v>
      </c>
      <c r="P27" s="22">
        <v>273.16113000000001</v>
      </c>
      <c r="Q27" s="43">
        <v>2.3811195000000001</v>
      </c>
      <c r="R27" s="22">
        <v>261.11399</v>
      </c>
      <c r="S27" s="43">
        <v>2.8823759</v>
      </c>
      <c r="T27" s="22">
        <v>252.13067000000001</v>
      </c>
      <c r="U27" s="60">
        <v>2.8352111999999998</v>
      </c>
    </row>
    <row r="28" spans="1:21">
      <c r="A28" s="89" t="s">
        <v>78</v>
      </c>
      <c r="B28" s="22">
        <v>266.17621000000003</v>
      </c>
      <c r="C28" s="43">
        <v>2.1443124</v>
      </c>
      <c r="D28" s="22">
        <v>267.02447000000001</v>
      </c>
      <c r="E28" s="43">
        <v>2.6043523999999998</v>
      </c>
      <c r="F28" s="22">
        <v>255.84014999999999</v>
      </c>
      <c r="G28" s="43">
        <v>2.2839987000000002</v>
      </c>
      <c r="H28" s="22">
        <v>247.28326999999999</v>
      </c>
      <c r="I28" s="43">
        <v>2.6080732000000002</v>
      </c>
      <c r="J28" s="22">
        <v>225.34236999999999</v>
      </c>
      <c r="K28" s="60">
        <v>3.2559543999999998</v>
      </c>
      <c r="L28" s="22">
        <v>256.70272999999997</v>
      </c>
      <c r="M28" s="43">
        <v>2.3877554999999999</v>
      </c>
      <c r="N28" s="22">
        <v>268.78037999999998</v>
      </c>
      <c r="O28" s="43">
        <v>2.6406271000000001</v>
      </c>
      <c r="P28" s="22">
        <v>261.88308000000001</v>
      </c>
      <c r="Q28" s="43">
        <v>2.7625701</v>
      </c>
      <c r="R28" s="22">
        <v>245.88454999999999</v>
      </c>
      <c r="S28" s="43">
        <v>3.1382981999999999</v>
      </c>
      <c r="T28" s="22">
        <v>226.65436</v>
      </c>
      <c r="U28" s="60">
        <v>3.4821304</v>
      </c>
    </row>
    <row r="29" spans="1:21">
      <c r="A29" s="15" t="s">
        <v>20</v>
      </c>
      <c r="B29" s="22">
        <v>265.27640000000002</v>
      </c>
      <c r="C29" s="43">
        <v>3.0465667999999999</v>
      </c>
      <c r="D29" s="22">
        <v>259.20109000000002</v>
      </c>
      <c r="E29" s="43">
        <v>2.9003532999999999</v>
      </c>
      <c r="F29" s="22">
        <v>252.86080999999999</v>
      </c>
      <c r="G29" s="43">
        <v>2.1367769999999999</v>
      </c>
      <c r="H29" s="22">
        <v>248.68195</v>
      </c>
      <c r="I29" s="43">
        <v>2.2382173999999999</v>
      </c>
      <c r="J29" s="22">
        <v>234.13596000000001</v>
      </c>
      <c r="K29" s="60">
        <v>2.7303036999999999</v>
      </c>
      <c r="L29" s="22">
        <v>257.25841000000003</v>
      </c>
      <c r="M29" s="43">
        <v>3.9561606999999999</v>
      </c>
      <c r="N29" s="22">
        <v>261.25454000000002</v>
      </c>
      <c r="O29" s="43">
        <v>2.8768047000000001</v>
      </c>
      <c r="P29" s="22">
        <v>252.68785</v>
      </c>
      <c r="Q29" s="43">
        <v>2.6497628999999998</v>
      </c>
      <c r="R29" s="22">
        <v>248.88421</v>
      </c>
      <c r="S29" s="43">
        <v>2.9920974999999999</v>
      </c>
      <c r="T29" s="22">
        <v>232.50362999999999</v>
      </c>
      <c r="U29" s="60">
        <v>3.1226505000000002</v>
      </c>
    </row>
    <row r="30" spans="1:21">
      <c r="A30" s="15" t="s">
        <v>21</v>
      </c>
      <c r="B30" s="22">
        <v>297.47163</v>
      </c>
      <c r="C30" s="43">
        <v>2.3286156</v>
      </c>
      <c r="D30" s="22">
        <v>308.25463999999999</v>
      </c>
      <c r="E30" s="43">
        <v>2.1510030000000002</v>
      </c>
      <c r="F30" s="22">
        <v>304.94355999999999</v>
      </c>
      <c r="G30" s="43">
        <v>1.6318853</v>
      </c>
      <c r="H30" s="22">
        <v>296.24623000000003</v>
      </c>
      <c r="I30" s="43">
        <v>2.0312442000000002</v>
      </c>
      <c r="J30" s="22">
        <v>270.75662999999997</v>
      </c>
      <c r="K30" s="60">
        <v>2.193136</v>
      </c>
      <c r="L30" s="22">
        <v>301.13258999999999</v>
      </c>
      <c r="M30" s="43">
        <v>2.0485980000000001</v>
      </c>
      <c r="N30" s="22">
        <v>310.13488999999998</v>
      </c>
      <c r="O30" s="43">
        <v>2.2313041</v>
      </c>
      <c r="P30" s="22">
        <v>309.25144999999998</v>
      </c>
      <c r="Q30" s="43">
        <v>1.2971142</v>
      </c>
      <c r="R30" s="22">
        <v>297.89078000000001</v>
      </c>
      <c r="S30" s="43">
        <v>2.0915427000000002</v>
      </c>
      <c r="T30" s="22">
        <v>275.82107000000002</v>
      </c>
      <c r="U30" s="60">
        <v>2.0063792999999999</v>
      </c>
    </row>
    <row r="31" spans="1:21">
      <c r="A31" s="15" t="s">
        <v>23</v>
      </c>
      <c r="B31" s="22">
        <v>292.43434000000002</v>
      </c>
      <c r="C31" s="43">
        <v>1.9214993</v>
      </c>
      <c r="D31" s="22">
        <v>288.59141</v>
      </c>
      <c r="E31" s="43">
        <v>1.4834219</v>
      </c>
      <c r="F31" s="22">
        <v>274.43099999999998</v>
      </c>
      <c r="G31" s="43">
        <v>1.3810703</v>
      </c>
      <c r="H31" s="22">
        <v>254.81307000000001</v>
      </c>
      <c r="I31" s="43">
        <v>1.8088531000000001</v>
      </c>
      <c r="J31" s="22">
        <v>236.70625999999999</v>
      </c>
      <c r="K31" s="60">
        <v>1.8958279</v>
      </c>
      <c r="L31" s="22">
        <v>293.53350999999998</v>
      </c>
      <c r="M31" s="43">
        <v>2.2181823000000001</v>
      </c>
      <c r="N31" s="22">
        <v>290.31783000000001</v>
      </c>
      <c r="O31" s="43">
        <v>1.6699017</v>
      </c>
      <c r="P31" s="22">
        <v>280.82371000000001</v>
      </c>
      <c r="Q31" s="43">
        <v>1.7025338999999999</v>
      </c>
      <c r="R31" s="22">
        <v>262.39926000000003</v>
      </c>
      <c r="S31" s="43">
        <v>1.7577233999999999</v>
      </c>
      <c r="T31" s="22">
        <v>251.59975</v>
      </c>
      <c r="U31" s="60">
        <v>2.1170819999999999</v>
      </c>
    </row>
    <row r="32" spans="1:21">
      <c r="A32" s="15" t="s">
        <v>24</v>
      </c>
      <c r="B32" s="22">
        <v>295.20690000000002</v>
      </c>
      <c r="C32" s="43">
        <v>2.328004</v>
      </c>
      <c r="D32" s="22">
        <v>296.16967</v>
      </c>
      <c r="E32" s="43">
        <v>2.7509625</v>
      </c>
      <c r="F32" s="22">
        <v>289.43153000000001</v>
      </c>
      <c r="G32" s="43">
        <v>2.4072027999999999</v>
      </c>
      <c r="H32" s="22">
        <v>273.66271</v>
      </c>
      <c r="I32" s="43">
        <v>2.2465598999999998</v>
      </c>
      <c r="J32" s="22">
        <v>256.34008</v>
      </c>
      <c r="K32" s="60">
        <v>2.0321733000000002</v>
      </c>
      <c r="L32" s="22">
        <v>294.04851000000002</v>
      </c>
      <c r="M32" s="43">
        <v>2.2552712000000001</v>
      </c>
      <c r="N32" s="22">
        <v>300.00137999999998</v>
      </c>
      <c r="O32" s="43">
        <v>2.8070488</v>
      </c>
      <c r="P32" s="22">
        <v>298.30268999999998</v>
      </c>
      <c r="Q32" s="43">
        <v>2.5038065</v>
      </c>
      <c r="R32" s="22">
        <v>280.90046000000001</v>
      </c>
      <c r="S32" s="43">
        <v>2.5333711000000001</v>
      </c>
      <c r="T32" s="22">
        <v>265.23136</v>
      </c>
      <c r="U32" s="60">
        <v>2.2314341999999998</v>
      </c>
    </row>
    <row r="33" spans="1:21">
      <c r="A33" s="89" t="s">
        <v>79</v>
      </c>
      <c r="B33" s="22">
        <v>278.21532000000002</v>
      </c>
      <c r="C33" s="43">
        <v>2.0374135</v>
      </c>
      <c r="D33" s="22">
        <v>281.98484999999999</v>
      </c>
      <c r="E33" s="43">
        <v>2.4169692999999999</v>
      </c>
      <c r="F33" s="22">
        <v>287.76526000000001</v>
      </c>
      <c r="G33" s="43">
        <v>1.8344521</v>
      </c>
      <c r="H33" s="22">
        <v>279.82760999999999</v>
      </c>
      <c r="I33" s="43">
        <v>2.3234659</v>
      </c>
      <c r="J33" s="22">
        <v>267.93288000000001</v>
      </c>
      <c r="K33" s="60">
        <v>2.3085301</v>
      </c>
      <c r="L33" s="22">
        <v>275.03212000000002</v>
      </c>
      <c r="M33" s="43">
        <v>2.4240887</v>
      </c>
      <c r="N33" s="22">
        <v>287.18054000000001</v>
      </c>
      <c r="O33" s="43">
        <v>2.7766156999999998</v>
      </c>
      <c r="P33" s="22">
        <v>285.87610000000001</v>
      </c>
      <c r="Q33" s="43">
        <v>3.0434709999999998</v>
      </c>
      <c r="R33" s="22">
        <v>279.38519000000002</v>
      </c>
      <c r="S33" s="43">
        <v>2.6953455000000002</v>
      </c>
      <c r="T33" s="22">
        <v>269.30865</v>
      </c>
      <c r="U33" s="60">
        <v>2.7507435</v>
      </c>
    </row>
    <row r="34" spans="1:21">
      <c r="A34" s="15" t="s">
        <v>33</v>
      </c>
      <c r="B34" s="22">
        <v>269.52314999999999</v>
      </c>
      <c r="C34" s="43">
        <v>3.4097694000000001</v>
      </c>
      <c r="D34" s="22">
        <v>274.62759999999997</v>
      </c>
      <c r="E34" s="43">
        <v>3.0404350999999998</v>
      </c>
      <c r="F34" s="22">
        <v>272.16379000000001</v>
      </c>
      <c r="G34" s="43">
        <v>2.5983426000000001</v>
      </c>
      <c r="H34" s="22">
        <v>258.85397</v>
      </c>
      <c r="I34" s="43">
        <v>3.1591643</v>
      </c>
      <c r="J34" s="22">
        <v>251.15492</v>
      </c>
      <c r="K34" s="60">
        <v>3.3470073</v>
      </c>
      <c r="L34" s="22">
        <v>275.00738000000001</v>
      </c>
      <c r="M34" s="43">
        <v>3.6418699999999999</v>
      </c>
      <c r="N34" s="22">
        <v>280.73203999999998</v>
      </c>
      <c r="O34" s="43">
        <v>4.0972372000000004</v>
      </c>
      <c r="P34" s="22">
        <v>275.77564999999998</v>
      </c>
      <c r="Q34" s="43">
        <v>3.2424662999999998</v>
      </c>
      <c r="R34" s="22">
        <v>266.38380999999998</v>
      </c>
      <c r="S34" s="43">
        <v>3.5569715999999998</v>
      </c>
      <c r="T34" s="22">
        <v>259.35145999999997</v>
      </c>
      <c r="U34" s="60">
        <v>4.7427315999999999</v>
      </c>
    </row>
    <row r="35" spans="1:21">
      <c r="A35" s="15" t="s">
        <v>25</v>
      </c>
      <c r="B35" s="22">
        <v>274.78192000000001</v>
      </c>
      <c r="C35" s="43">
        <v>1.9195028999999999</v>
      </c>
      <c r="D35" s="22">
        <v>289.51553000000001</v>
      </c>
      <c r="E35" s="43">
        <v>2.5228115999999998</v>
      </c>
      <c r="F35" s="22">
        <v>284.30748</v>
      </c>
      <c r="G35" s="43">
        <v>2.3728175999999999</v>
      </c>
      <c r="H35" s="22">
        <v>274.19299999999998</v>
      </c>
      <c r="I35" s="43">
        <v>2.1507280999999998</v>
      </c>
      <c r="J35" s="22">
        <v>258.87992000000003</v>
      </c>
      <c r="K35" s="60">
        <v>2.2661045999999998</v>
      </c>
      <c r="L35" s="22">
        <v>275.28093999999999</v>
      </c>
      <c r="M35" s="43">
        <v>2.0495407999999999</v>
      </c>
      <c r="N35" s="22">
        <v>287.58787999999998</v>
      </c>
      <c r="O35" s="43">
        <v>2.5308150999999999</v>
      </c>
      <c r="P35" s="22">
        <v>291.86405000000002</v>
      </c>
      <c r="Q35" s="43">
        <v>2.0667276000000001</v>
      </c>
      <c r="R35" s="22">
        <v>280.50885</v>
      </c>
      <c r="S35" s="43">
        <v>2.1485508000000002</v>
      </c>
      <c r="T35" s="22">
        <v>264.80020000000002</v>
      </c>
      <c r="U35" s="60">
        <v>2.1399286000000002</v>
      </c>
    </row>
    <row r="36" spans="1:21">
      <c r="A36" s="15" t="s">
        <v>26</v>
      </c>
      <c r="B36" s="22">
        <v>284.23437999999999</v>
      </c>
      <c r="C36" s="43">
        <v>1.3759583</v>
      </c>
      <c r="D36" s="22">
        <v>280.35251</v>
      </c>
      <c r="E36" s="43">
        <v>2.2052456999999999</v>
      </c>
      <c r="F36" s="22">
        <v>269.87169</v>
      </c>
      <c r="G36" s="43">
        <v>2.3440672999999999</v>
      </c>
      <c r="H36" s="22">
        <v>264.59539000000001</v>
      </c>
      <c r="I36" s="43">
        <v>2.2313106</v>
      </c>
      <c r="J36" s="22">
        <v>253.22027</v>
      </c>
      <c r="K36" s="60">
        <v>2.4280732</v>
      </c>
      <c r="L36" s="22">
        <v>278.87275</v>
      </c>
      <c r="M36" s="43">
        <v>1.4039249</v>
      </c>
      <c r="N36" s="22">
        <v>274.04664000000002</v>
      </c>
      <c r="O36" s="43">
        <v>2.0021773999999999</v>
      </c>
      <c r="P36" s="22">
        <v>266.31133</v>
      </c>
      <c r="Q36" s="43">
        <v>2.9663146999999999</v>
      </c>
      <c r="R36" s="22">
        <v>253.47774000000001</v>
      </c>
      <c r="S36" s="43">
        <v>2.5661274000000001</v>
      </c>
      <c r="T36" s="22">
        <v>244.49475000000001</v>
      </c>
      <c r="U36" s="60">
        <v>2.4089556000000001</v>
      </c>
    </row>
    <row r="37" spans="1:21">
      <c r="A37" s="15" t="s">
        <v>27</v>
      </c>
      <c r="B37" s="22">
        <v>276.63529</v>
      </c>
      <c r="C37" s="43">
        <v>1.9583341999999999</v>
      </c>
      <c r="D37" s="22">
        <v>279.45055000000002</v>
      </c>
      <c r="E37" s="43">
        <v>2.1418974</v>
      </c>
      <c r="F37" s="22">
        <v>276.91246000000001</v>
      </c>
      <c r="G37" s="43">
        <v>1.8766718</v>
      </c>
      <c r="H37" s="22">
        <v>269.80124999999998</v>
      </c>
      <c r="I37" s="43">
        <v>1.6360261</v>
      </c>
      <c r="J37" s="22">
        <v>268.28904</v>
      </c>
      <c r="K37" s="60">
        <v>1.6041623</v>
      </c>
      <c r="L37" s="22">
        <v>275.38657999999998</v>
      </c>
      <c r="M37" s="43">
        <v>2.331331</v>
      </c>
      <c r="N37" s="22">
        <v>277.32578999999998</v>
      </c>
      <c r="O37" s="43">
        <v>1.8950095</v>
      </c>
      <c r="P37" s="22">
        <v>279.69013000000001</v>
      </c>
      <c r="Q37" s="43">
        <v>1.9205032</v>
      </c>
      <c r="R37" s="22">
        <v>270.37020999999999</v>
      </c>
      <c r="S37" s="43">
        <v>2.0276779999999999</v>
      </c>
      <c r="T37" s="22">
        <v>263.41782999999998</v>
      </c>
      <c r="U37" s="60">
        <v>2.1159658000000001</v>
      </c>
    </row>
    <row r="38" spans="1:21">
      <c r="A38" s="89" t="s">
        <v>80</v>
      </c>
      <c r="B38" s="22">
        <v>276.85867000000002</v>
      </c>
      <c r="C38" s="43">
        <v>2.0187691999999999</v>
      </c>
      <c r="D38" s="22">
        <v>271.59694000000002</v>
      </c>
      <c r="E38" s="43">
        <v>2.4918303000000002</v>
      </c>
      <c r="F38" s="22">
        <v>262.19929000000002</v>
      </c>
      <c r="G38" s="43">
        <v>2.6120654000000001</v>
      </c>
      <c r="H38" s="22">
        <v>249.01080999999999</v>
      </c>
      <c r="I38" s="43">
        <v>2.3041801999999998</v>
      </c>
      <c r="J38" s="22">
        <v>236.68364</v>
      </c>
      <c r="K38" s="60">
        <v>2.1770757000000001</v>
      </c>
      <c r="L38" s="22">
        <v>268.59276999999997</v>
      </c>
      <c r="M38" s="43">
        <v>2.8327851000000002</v>
      </c>
      <c r="N38" s="22">
        <v>266.15498000000002</v>
      </c>
      <c r="O38" s="43">
        <v>2.6103833999999999</v>
      </c>
      <c r="P38" s="22">
        <v>261.81801999999999</v>
      </c>
      <c r="Q38" s="43">
        <v>2.3593164999999998</v>
      </c>
      <c r="R38" s="22">
        <v>248.65666999999999</v>
      </c>
      <c r="S38" s="43">
        <v>2.4689532000000001</v>
      </c>
      <c r="T38" s="22">
        <v>233.07784000000001</v>
      </c>
      <c r="U38" s="60">
        <v>2.2806776000000002</v>
      </c>
    </row>
    <row r="39" spans="1:21">
      <c r="A39" s="15" t="s">
        <v>28</v>
      </c>
      <c r="B39" s="22">
        <v>263.03203999999999</v>
      </c>
      <c r="C39" s="43">
        <v>2.0286331999999998</v>
      </c>
      <c r="D39" s="22">
        <v>261.87106</v>
      </c>
      <c r="E39" s="43">
        <v>1.9480504000000001</v>
      </c>
      <c r="F39" s="22">
        <v>256.49682000000001</v>
      </c>
      <c r="G39" s="43">
        <v>2.0151349999999999</v>
      </c>
      <c r="H39" s="22">
        <v>246.78795</v>
      </c>
      <c r="I39" s="43">
        <v>2.2438207000000001</v>
      </c>
      <c r="J39" s="22">
        <v>223.76644999999999</v>
      </c>
      <c r="K39" s="60">
        <v>2.3177102000000001</v>
      </c>
      <c r="L39" s="22">
        <v>264.68254000000002</v>
      </c>
      <c r="M39" s="43">
        <v>2.1796489999999999</v>
      </c>
      <c r="N39" s="22">
        <v>263.70269999999999</v>
      </c>
      <c r="O39" s="43">
        <v>2.1081544000000001</v>
      </c>
      <c r="P39" s="22">
        <v>262.48264</v>
      </c>
      <c r="Q39" s="43">
        <v>1.8487910000000001</v>
      </c>
      <c r="R39" s="22">
        <v>250.19290000000001</v>
      </c>
      <c r="S39" s="43">
        <v>2.1188934000000001</v>
      </c>
      <c r="T39" s="22">
        <v>229.91383999999999</v>
      </c>
      <c r="U39" s="60">
        <v>2.5406938999999999</v>
      </c>
    </row>
    <row r="40" spans="1:21">
      <c r="A40" s="15" t="s">
        <v>29</v>
      </c>
      <c r="B40" s="22">
        <v>282.64828999999997</v>
      </c>
      <c r="C40" s="43">
        <v>2.5977513999999999</v>
      </c>
      <c r="D40" s="22">
        <v>287.24851000000001</v>
      </c>
      <c r="E40" s="43">
        <v>2.8883112</v>
      </c>
      <c r="F40" s="22">
        <v>286.61470000000003</v>
      </c>
      <c r="G40" s="43">
        <v>2.6839613</v>
      </c>
      <c r="H40" s="22">
        <v>275.89362</v>
      </c>
      <c r="I40" s="43">
        <v>2.2462887999999999</v>
      </c>
      <c r="J40" s="22">
        <v>258.2713</v>
      </c>
      <c r="K40" s="60">
        <v>1.9634716999999999</v>
      </c>
      <c r="L40" s="22">
        <v>282.86651000000001</v>
      </c>
      <c r="M40" s="43">
        <v>2.2261481000000001</v>
      </c>
      <c r="N40" s="22">
        <v>292.66278</v>
      </c>
      <c r="O40" s="43">
        <v>2.6806785999999998</v>
      </c>
      <c r="P40" s="22">
        <v>288.12295999999998</v>
      </c>
      <c r="Q40" s="43">
        <v>2.4664971000000002</v>
      </c>
      <c r="R40" s="22">
        <v>276.13207</v>
      </c>
      <c r="S40" s="43">
        <v>2.6044876000000001</v>
      </c>
      <c r="T40" s="22">
        <v>266.39164</v>
      </c>
      <c r="U40" s="60">
        <v>1.8375039</v>
      </c>
    </row>
    <row r="41" spans="1:21">
      <c r="A41" s="89" t="s">
        <v>81</v>
      </c>
      <c r="B41" s="22">
        <v>237.11166</v>
      </c>
      <c r="C41" s="43">
        <v>2.4238677000000002</v>
      </c>
      <c r="D41" s="22">
        <v>231.46761000000001</v>
      </c>
      <c r="E41" s="43">
        <v>2.8503246</v>
      </c>
      <c r="F41" s="22">
        <v>223.71239</v>
      </c>
      <c r="G41" s="43">
        <v>2.2169970000000001</v>
      </c>
      <c r="H41" s="22">
        <v>218.63160999999999</v>
      </c>
      <c r="I41" s="43">
        <v>3.5991225</v>
      </c>
      <c r="J41" s="22">
        <v>195.30302</v>
      </c>
      <c r="K41" s="60">
        <v>4.8257031000000001</v>
      </c>
      <c r="L41" s="22">
        <v>238.56769</v>
      </c>
      <c r="M41" s="43">
        <v>2.8828681999999999</v>
      </c>
      <c r="N41" s="22">
        <v>239.3372</v>
      </c>
      <c r="O41" s="43">
        <v>3.1678858999999999</v>
      </c>
      <c r="P41" s="22">
        <v>232.2</v>
      </c>
      <c r="Q41" s="43">
        <v>2.3424844999999999</v>
      </c>
      <c r="R41" s="22">
        <v>230.41757999999999</v>
      </c>
      <c r="S41" s="43">
        <v>2.7204416</v>
      </c>
      <c r="T41" s="22">
        <v>222.34679</v>
      </c>
      <c r="U41" s="60">
        <v>3.3619241</v>
      </c>
    </row>
    <row r="42" spans="1:21">
      <c r="A42" s="15" t="s">
        <v>30</v>
      </c>
      <c r="B42" s="22">
        <v>273.35930999999999</v>
      </c>
      <c r="C42" s="43">
        <v>3.0016883000000001</v>
      </c>
      <c r="D42" s="22">
        <v>276.22149999999999</v>
      </c>
      <c r="E42" s="43">
        <v>2.1952438000000001</v>
      </c>
      <c r="F42" s="22">
        <v>270.67007999999998</v>
      </c>
      <c r="G42" s="43">
        <v>2.3814877000000001</v>
      </c>
      <c r="H42" s="22">
        <v>266.48279000000002</v>
      </c>
      <c r="I42" s="43">
        <v>2.3359163000000001</v>
      </c>
      <c r="J42" s="22">
        <v>261.37266</v>
      </c>
      <c r="K42" s="60">
        <v>2.1454244999999998</v>
      </c>
      <c r="L42" s="22">
        <v>269.95733999999999</v>
      </c>
      <c r="M42" s="43">
        <v>2.8416898000000002</v>
      </c>
      <c r="N42" s="22">
        <v>274.67592000000002</v>
      </c>
      <c r="O42" s="43">
        <v>2.8739968999999999</v>
      </c>
      <c r="P42" s="22">
        <v>276.24074999999999</v>
      </c>
      <c r="Q42" s="43">
        <v>2.4952024000000002</v>
      </c>
      <c r="R42" s="22">
        <v>265.29732000000001</v>
      </c>
      <c r="S42" s="43">
        <v>2.2244546000000001</v>
      </c>
      <c r="T42" s="22">
        <v>264.58521999999999</v>
      </c>
      <c r="U42" s="60">
        <v>2.5981896</v>
      </c>
    </row>
    <row r="43" spans="1:21">
      <c r="A43" s="18"/>
      <c r="B43" s="22"/>
      <c r="C43" s="43"/>
      <c r="D43" s="22"/>
      <c r="E43" s="43"/>
      <c r="F43" s="22"/>
      <c r="G43" s="43"/>
      <c r="H43" s="22"/>
      <c r="I43" s="43"/>
      <c r="J43" s="22"/>
      <c r="K43" s="60"/>
      <c r="L43" s="22"/>
      <c r="M43" s="43"/>
      <c r="N43" s="22"/>
      <c r="O43" s="43"/>
      <c r="P43" s="22"/>
      <c r="Q43" s="43"/>
      <c r="R43" s="22"/>
      <c r="S43" s="43"/>
      <c r="T43" s="22"/>
      <c r="U43" s="60"/>
    </row>
    <row r="44" spans="1:21">
      <c r="A44" s="14" t="s">
        <v>34</v>
      </c>
      <c r="B44" s="22">
        <v>275.17347000000001</v>
      </c>
      <c r="C44" s="43">
        <v>0.46821610000000002</v>
      </c>
      <c r="D44" s="22">
        <v>277.85237000000001</v>
      </c>
      <c r="E44" s="43">
        <v>0.45251639999999999</v>
      </c>
      <c r="F44" s="22">
        <v>271.54106000000002</v>
      </c>
      <c r="G44" s="43">
        <v>0.43033719999999998</v>
      </c>
      <c r="H44" s="22">
        <v>261.29840000000002</v>
      </c>
      <c r="I44" s="43">
        <v>0.44717319999999999</v>
      </c>
      <c r="J44" s="22">
        <v>247.93432000000001</v>
      </c>
      <c r="K44" s="60">
        <v>0.4729119</v>
      </c>
      <c r="L44" s="22">
        <v>273.83555999999999</v>
      </c>
      <c r="M44" s="43">
        <v>0.49615110000000001</v>
      </c>
      <c r="N44" s="22">
        <v>278.57486999999998</v>
      </c>
      <c r="O44" s="43">
        <v>0.49500090000000002</v>
      </c>
      <c r="P44" s="22">
        <v>274.35262</v>
      </c>
      <c r="Q44" s="43">
        <v>0.46631109999999998</v>
      </c>
      <c r="R44" s="22">
        <v>263.65230000000003</v>
      </c>
      <c r="S44" s="43">
        <v>0.4731976</v>
      </c>
      <c r="T44" s="22">
        <v>251.99437</v>
      </c>
      <c r="U44" s="60">
        <v>0.49558609999999997</v>
      </c>
    </row>
    <row r="45" spans="1:21">
      <c r="A45" s="137" t="s">
        <v>102</v>
      </c>
      <c r="B45" s="138">
        <f>AVERAGE(B14:B42)-B44</f>
        <v>3.7931034171378997E-6</v>
      </c>
      <c r="C45" s="139">
        <f>C44-SQRT(SUMSQ(C14:C42))/COUNT(C14:C42)</f>
        <v>3.6879953646540287E-8</v>
      </c>
      <c r="D45" s="138">
        <f>AVERAGE(D14:D42)-D44</f>
        <v>-6.8965516675234539E-7</v>
      </c>
      <c r="E45" s="139">
        <f>E44-SQRT(SUMSQ(E14:E42))/COUNT(E14:E42)</f>
        <v>4.7348929776980242E-8</v>
      </c>
      <c r="F45" s="138">
        <f>AVERAGE(F14:F42)-F44</f>
        <v>-4.1379310573574912E-6</v>
      </c>
      <c r="G45" s="139">
        <f>G44-SQRT(SUMSQ(G14:G42))/COUNT(G14:G42)</f>
        <v>-6.6360996142655893E-9</v>
      </c>
      <c r="H45" s="138">
        <f>AVERAGE(H14:H42)-H44</f>
        <v>3.448275833761727E-6</v>
      </c>
      <c r="I45" s="139">
        <f>I44-SQRT(SUMSQ(I14:I42))/COUNT(I14:I42)</f>
        <v>-4.2720413706565097E-8</v>
      </c>
      <c r="J45" s="138">
        <f>AVERAGE(J14:J42)-J44</f>
        <v>2.4137931120549183E-6</v>
      </c>
      <c r="K45" s="139">
        <f>K44-SQRT(SUMSQ(K14:K42))/COUNT(K14:K42)</f>
        <v>-4.1950961149339605E-8</v>
      </c>
      <c r="L45" s="138">
        <f>AVERAGE(L14:L42)-L44</f>
        <v>4.1379310573574912E-6</v>
      </c>
      <c r="M45" s="139">
        <f>M44-SQRT(SUMSQ(M14:M42))/COUNT(M14:M42)</f>
        <v>-4.8258334051087814E-8</v>
      </c>
      <c r="N45" s="138">
        <f>AVERAGE(N14:N42)-N44</f>
        <v>-1.3793103335046908E-6</v>
      </c>
      <c r="O45" s="139">
        <f>O44-SQRT(SUMSQ(O14:O42))/COUNT(O14:O42)</f>
        <v>-6.0283930625182336E-9</v>
      </c>
      <c r="P45" s="138">
        <f>AVERAGE(P14:P42)-P44</f>
        <v>-3.4482764021959156E-7</v>
      </c>
      <c r="Q45" s="139">
        <f>Q44-SQRT(SUMSQ(Q14:Q42))/COUNT(Q14:Q42)</f>
        <v>-6.5479693889258783E-10</v>
      </c>
      <c r="R45" s="138">
        <f>AVERAGE(R14:R42)-R44</f>
        <v>-3.4482758906051458E-6</v>
      </c>
      <c r="S45" s="139">
        <f>S44-SQRT(SUMSQ(S14:S42))/COUNT(S14:S42)</f>
        <v>-2.2161774138051982E-8</v>
      </c>
      <c r="T45" s="138">
        <f>AVERAGE(T14:T42)-T44</f>
        <v>-1.7241379453025729E-6</v>
      </c>
      <c r="U45" s="139">
        <f>U44-SQRT(SUMSQ(U14:U42))/COUNT(U14:U42)</f>
        <v>2.2883388905992064E-8</v>
      </c>
    </row>
    <row r="46" spans="1:21">
      <c r="A46" s="21" t="s">
        <v>35</v>
      </c>
      <c r="B46" s="7"/>
      <c r="C46" s="50"/>
      <c r="D46" s="7"/>
      <c r="E46" s="50"/>
      <c r="F46" s="7"/>
      <c r="G46" s="50"/>
      <c r="H46" s="7"/>
      <c r="I46" s="50"/>
      <c r="J46" s="7"/>
      <c r="K46" s="84"/>
      <c r="L46" s="7"/>
      <c r="M46" s="50"/>
      <c r="N46" s="7"/>
      <c r="O46" s="50"/>
      <c r="P46" s="7"/>
      <c r="Q46" s="50"/>
      <c r="R46" s="7"/>
      <c r="S46" s="50"/>
      <c r="T46" s="7"/>
      <c r="U46" s="84"/>
    </row>
    <row r="47" spans="1:21">
      <c r="A47" s="15" t="s">
        <v>40</v>
      </c>
      <c r="B47" s="22">
        <v>269.11115999999998</v>
      </c>
      <c r="C47" s="43">
        <v>2.3852386999999999</v>
      </c>
      <c r="D47" s="22">
        <v>277.87112000000002</v>
      </c>
      <c r="E47" s="43">
        <v>2.1579111000000002</v>
      </c>
      <c r="F47" s="22">
        <v>269.28298999999998</v>
      </c>
      <c r="G47" s="43">
        <v>1.9973719000000001</v>
      </c>
      <c r="H47" s="22">
        <v>270.06148999999999</v>
      </c>
      <c r="I47" s="43">
        <v>2.2471619</v>
      </c>
      <c r="J47" s="22">
        <v>259.45472000000001</v>
      </c>
      <c r="K47" s="60">
        <v>2.1128097000000001</v>
      </c>
      <c r="L47" s="22">
        <v>265.25229999999999</v>
      </c>
      <c r="M47" s="43">
        <v>2.6105651000000001</v>
      </c>
      <c r="N47" s="22">
        <v>271.68840999999998</v>
      </c>
      <c r="O47" s="43">
        <v>2.7857910000000001</v>
      </c>
      <c r="P47" s="22">
        <v>270.66208999999998</v>
      </c>
      <c r="Q47" s="43">
        <v>2.3436585999999999</v>
      </c>
      <c r="R47" s="22">
        <v>269.99964999999997</v>
      </c>
      <c r="S47" s="43">
        <v>2.4078599000000001</v>
      </c>
      <c r="T47" s="22">
        <v>262.05043000000001</v>
      </c>
      <c r="U47" s="60">
        <v>2.5194513999999999</v>
      </c>
    </row>
    <row r="48" spans="1:21">
      <c r="A48" s="89" t="s">
        <v>82</v>
      </c>
      <c r="B48" s="22">
        <v>265.27640000000002</v>
      </c>
      <c r="C48" s="43">
        <v>3.0465667999999999</v>
      </c>
      <c r="D48" s="22">
        <v>259.20109000000002</v>
      </c>
      <c r="E48" s="43">
        <v>2.9003532999999999</v>
      </c>
      <c r="F48" s="22">
        <v>252.86080999999999</v>
      </c>
      <c r="G48" s="43">
        <v>2.1367769999999999</v>
      </c>
      <c r="H48" s="22">
        <v>248.68195</v>
      </c>
      <c r="I48" s="43">
        <v>2.2382173999999999</v>
      </c>
      <c r="J48" s="22">
        <v>234.13596000000001</v>
      </c>
      <c r="K48" s="60">
        <v>2.7303036999999999</v>
      </c>
      <c r="L48" s="22">
        <v>257.25841000000003</v>
      </c>
      <c r="M48" s="43">
        <v>3.9561606999999999</v>
      </c>
      <c r="N48" s="22">
        <v>261.25454000000002</v>
      </c>
      <c r="O48" s="43">
        <v>2.8768047000000001</v>
      </c>
      <c r="P48" s="22">
        <v>252.68785</v>
      </c>
      <c r="Q48" s="43">
        <v>2.6497628999999998</v>
      </c>
      <c r="R48" s="22">
        <v>248.88421</v>
      </c>
      <c r="S48" s="43">
        <v>2.9920974999999999</v>
      </c>
      <c r="T48" s="22">
        <v>232.50362999999999</v>
      </c>
      <c r="U48" s="60">
        <v>3.1226505000000002</v>
      </c>
    </row>
    <row r="49" spans="1:47">
      <c r="A49" s="89" t="s">
        <v>83</v>
      </c>
      <c r="B49" s="22">
        <v>281.21798000000001</v>
      </c>
      <c r="C49" s="43">
        <v>2.8916488</v>
      </c>
      <c r="D49" s="22">
        <v>277.67944</v>
      </c>
      <c r="E49" s="43">
        <v>2.6164673000000001</v>
      </c>
      <c r="F49" s="22">
        <v>268.83611000000002</v>
      </c>
      <c r="G49" s="43">
        <v>2.3859300000000001</v>
      </c>
      <c r="H49" s="22">
        <v>264.22039999999998</v>
      </c>
      <c r="I49" s="43">
        <v>2.1757336999999999</v>
      </c>
      <c r="J49" s="22">
        <v>257.28602999999998</v>
      </c>
      <c r="K49" s="60">
        <v>1.8066850000000001</v>
      </c>
      <c r="L49" s="22">
        <v>276.42171999999999</v>
      </c>
      <c r="M49" s="43">
        <v>3.0032787999999999</v>
      </c>
      <c r="N49" s="22">
        <v>276.02537999999998</v>
      </c>
      <c r="O49" s="43">
        <v>2.4840317000000001</v>
      </c>
      <c r="P49" s="22">
        <v>262.64400000000001</v>
      </c>
      <c r="Q49" s="43">
        <v>3.5776908000000001</v>
      </c>
      <c r="R49" s="22">
        <v>254.94969</v>
      </c>
      <c r="S49" s="43">
        <v>2.7129924999999999</v>
      </c>
      <c r="T49" s="22">
        <v>255.30703</v>
      </c>
      <c r="U49" s="60">
        <v>3.1605523999999998</v>
      </c>
    </row>
    <row r="50" spans="1:47">
      <c r="A50" s="94" t="s">
        <v>93</v>
      </c>
      <c r="B50" s="22">
        <v>278.33701000000002</v>
      </c>
      <c r="C50" s="43">
        <v>4.3065746000000003</v>
      </c>
      <c r="D50" s="22">
        <v>276.91685000000001</v>
      </c>
      <c r="E50" s="43">
        <v>4.0816708000000004</v>
      </c>
      <c r="F50" s="22">
        <v>280.81751000000003</v>
      </c>
      <c r="G50" s="43">
        <v>4.4987471000000001</v>
      </c>
      <c r="H50" s="22">
        <v>275.95317999999997</v>
      </c>
      <c r="I50" s="43">
        <v>4.6933828000000002</v>
      </c>
      <c r="J50" s="22">
        <v>275.54631000000001</v>
      </c>
      <c r="K50" s="60">
        <v>3.7910403000000001</v>
      </c>
      <c r="L50" s="22">
        <v>269.91147000000001</v>
      </c>
      <c r="M50" s="43">
        <v>4.5776770000000004</v>
      </c>
      <c r="N50" s="22">
        <v>268.75285000000002</v>
      </c>
      <c r="O50" s="43">
        <v>5.1154913000000004</v>
      </c>
      <c r="P50" s="22">
        <v>274.39031</v>
      </c>
      <c r="Q50" s="43">
        <v>4.5417319000000003</v>
      </c>
      <c r="R50" s="22">
        <v>278.70629000000002</v>
      </c>
      <c r="S50" s="43">
        <v>3.9182524000000001</v>
      </c>
      <c r="T50" s="22">
        <v>273.60762</v>
      </c>
      <c r="U50" s="60">
        <v>5.5268645999999997</v>
      </c>
    </row>
    <row r="51" spans="1:47">
      <c r="A51" s="92" t="s">
        <v>84</v>
      </c>
      <c r="B51" s="44">
        <v>288.31056999999998</v>
      </c>
      <c r="C51" s="45">
        <v>2.1923490000000001</v>
      </c>
      <c r="D51" s="44">
        <v>277.56900999999999</v>
      </c>
      <c r="E51" s="45">
        <v>2.2180016</v>
      </c>
      <c r="F51" s="44">
        <v>256.40465999999998</v>
      </c>
      <c r="G51" s="45">
        <v>2.2696888</v>
      </c>
      <c r="H51" s="44">
        <v>237.97099</v>
      </c>
      <c r="I51" s="45">
        <v>2.6348511999999999</v>
      </c>
      <c r="J51" s="44">
        <v>216.02104</v>
      </c>
      <c r="K51" s="63">
        <v>2.5582378000000001</v>
      </c>
      <c r="L51" s="44">
        <v>285.29822000000001</v>
      </c>
      <c r="M51" s="45">
        <v>2.2403110000000002</v>
      </c>
      <c r="N51" s="44">
        <v>288.65188000000001</v>
      </c>
      <c r="O51" s="45">
        <v>2.1108033000000002</v>
      </c>
      <c r="P51" s="44">
        <v>269.14947999999998</v>
      </c>
      <c r="Q51" s="45">
        <v>2.3969296</v>
      </c>
      <c r="R51" s="44">
        <v>246.36064999999999</v>
      </c>
      <c r="S51" s="45">
        <v>2.2479509000000002</v>
      </c>
      <c r="T51" s="44">
        <v>222.26074</v>
      </c>
      <c r="U51" s="63">
        <v>2.8182079999999998</v>
      </c>
    </row>
    <row r="52" spans="1:47" ht="65.25" customHeight="1">
      <c r="A52" s="350" t="s">
        <v>37</v>
      </c>
      <c r="B52" s="350"/>
      <c r="C52" s="350"/>
      <c r="D52" s="350"/>
      <c r="E52" s="350"/>
      <c r="F52" s="350"/>
      <c r="G52" s="350"/>
      <c r="H52" s="350"/>
      <c r="I52" s="350"/>
      <c r="J52" s="350"/>
      <c r="K52" s="350"/>
      <c r="L52" s="350"/>
      <c r="M52" s="350"/>
      <c r="N52" s="350"/>
      <c r="O52" s="350"/>
      <c r="P52" s="350"/>
      <c r="Q52" s="350"/>
      <c r="R52" s="350"/>
      <c r="S52" s="350"/>
      <c r="T52" s="350"/>
      <c r="U52" s="350"/>
    </row>
    <row r="53" spans="1:47" ht="12.75" customHeight="1">
      <c r="A53" s="331" t="s">
        <v>88</v>
      </c>
      <c r="B53" s="331"/>
      <c r="C53" s="331"/>
      <c r="D53" s="331"/>
      <c r="E53" s="331"/>
      <c r="F53" s="331"/>
      <c r="G53" s="331"/>
      <c r="H53" s="331"/>
      <c r="I53" s="331"/>
      <c r="J53" s="331"/>
      <c r="K53" s="331"/>
      <c r="L53" s="331"/>
      <c r="M53" s="331"/>
      <c r="N53" s="331"/>
      <c r="O53" s="331"/>
      <c r="P53" s="331"/>
      <c r="Q53" s="331"/>
      <c r="R53" s="331"/>
      <c r="S53" s="331"/>
      <c r="T53" s="331"/>
      <c r="U53" s="331"/>
    </row>
    <row r="54" spans="1:47">
      <c r="A54" s="358" t="s">
        <v>38</v>
      </c>
      <c r="B54" s="358"/>
      <c r="C54" s="358"/>
      <c r="D54" s="358"/>
      <c r="E54" s="358"/>
      <c r="F54" s="358"/>
      <c r="G54" s="358"/>
      <c r="H54" s="358"/>
      <c r="I54" s="358"/>
      <c r="J54" s="358"/>
      <c r="K54" s="358"/>
      <c r="L54" s="358"/>
      <c r="M54" s="358"/>
      <c r="N54" s="358"/>
      <c r="O54" s="358"/>
      <c r="P54" s="358"/>
      <c r="Q54" s="358"/>
      <c r="R54" s="358"/>
      <c r="S54" s="358"/>
      <c r="T54" s="358"/>
      <c r="U54" s="358"/>
    </row>
    <row r="55" spans="1:47">
      <c r="A55" s="358"/>
      <c r="B55" s="358"/>
      <c r="C55" s="358"/>
      <c r="D55" s="358"/>
      <c r="E55" s="358"/>
      <c r="F55" s="358"/>
      <c r="G55" s="358"/>
      <c r="H55" s="358"/>
      <c r="I55" s="358"/>
      <c r="J55" s="358"/>
      <c r="K55" s="358"/>
      <c r="L55" s="358"/>
      <c r="M55" s="358"/>
      <c r="N55" s="358"/>
      <c r="O55" s="358"/>
      <c r="P55" s="358"/>
      <c r="Q55" s="358"/>
      <c r="R55" s="358"/>
      <c r="S55" s="358"/>
      <c r="T55" s="358"/>
      <c r="U55" s="358"/>
    </row>
    <row r="56" spans="1:47" ht="14.25" customHeight="1">
      <c r="A56" s="358"/>
      <c r="B56" s="358"/>
      <c r="C56" s="358"/>
      <c r="D56" s="358"/>
      <c r="E56" s="358"/>
      <c r="F56" s="358"/>
      <c r="G56" s="358"/>
      <c r="H56" s="358"/>
      <c r="I56" s="358"/>
      <c r="J56" s="358"/>
      <c r="K56" s="358"/>
      <c r="L56" s="358"/>
      <c r="M56" s="358"/>
      <c r="N56" s="358"/>
      <c r="O56" s="358"/>
      <c r="P56" s="358"/>
      <c r="Q56" s="358"/>
      <c r="R56" s="358"/>
      <c r="S56" s="358"/>
      <c r="T56" s="358"/>
      <c r="U56" s="358"/>
    </row>
    <row r="57" spans="1:47" ht="14.25" customHeight="1">
      <c r="A57" s="1" t="s">
        <v>85</v>
      </c>
      <c r="B57" s="2"/>
      <c r="C57" s="2"/>
      <c r="D57" s="2"/>
      <c r="E57" s="2"/>
      <c r="F57" s="2"/>
      <c r="G57" s="2"/>
      <c r="H57" s="2"/>
      <c r="I57" s="2"/>
      <c r="J57" s="2"/>
      <c r="K57" s="2"/>
    </row>
    <row r="58" spans="1:47" ht="14.25" customHeight="1"/>
    <row r="59" spans="1:47" ht="14.25" customHeight="1"/>
    <row r="60" spans="1:47" s="102" customFormat="1" ht="14.25" customHeight="1">
      <c r="A60" s="108" t="s">
        <v>94</v>
      </c>
      <c r="B60" s="109" t="s">
        <v>124</v>
      </c>
    </row>
    <row r="61" spans="1:47" s="102" customFormat="1" ht="14.25" customHeight="1"/>
    <row r="62" spans="1:47" s="102" customFormat="1" ht="14.25" customHeight="1">
      <c r="A62" s="140"/>
      <c r="B62" s="439" t="s">
        <v>58</v>
      </c>
      <c r="C62" s="440"/>
      <c r="D62" s="440"/>
      <c r="E62" s="440"/>
      <c r="F62" s="440"/>
      <c r="G62" s="440"/>
      <c r="H62" s="440"/>
      <c r="I62" s="440"/>
      <c r="J62" s="440"/>
      <c r="K62" s="441"/>
      <c r="L62" s="439" t="s">
        <v>59</v>
      </c>
      <c r="M62" s="440"/>
      <c r="N62" s="440"/>
      <c r="O62" s="440"/>
      <c r="P62" s="440"/>
      <c r="Q62" s="440"/>
      <c r="R62" s="440"/>
      <c r="S62" s="440"/>
      <c r="T62" s="440"/>
      <c r="U62" s="441"/>
      <c r="V62" s="428" t="s">
        <v>125</v>
      </c>
      <c r="W62" s="429"/>
      <c r="X62" s="430"/>
      <c r="Z62" s="110">
        <f>A62</f>
        <v>0</v>
      </c>
      <c r="AA62" s="110" t="str">
        <f t="shared" ref="AA62:AQ64" si="0">B62</f>
        <v>Men</v>
      </c>
      <c r="AB62" s="110">
        <f t="shared" si="0"/>
        <v>0</v>
      </c>
      <c r="AC62" s="110">
        <f t="shared" si="0"/>
        <v>0</v>
      </c>
      <c r="AD62" s="110">
        <f t="shared" si="0"/>
        <v>0</v>
      </c>
      <c r="AE62" s="110">
        <f t="shared" si="0"/>
        <v>0</v>
      </c>
      <c r="AF62" s="110">
        <f t="shared" si="0"/>
        <v>0</v>
      </c>
      <c r="AG62" s="110">
        <f t="shared" si="0"/>
        <v>0</v>
      </c>
      <c r="AH62" s="110">
        <f t="shared" si="0"/>
        <v>0</v>
      </c>
      <c r="AI62" s="110">
        <f t="shared" si="0"/>
        <v>0</v>
      </c>
      <c r="AJ62" s="110">
        <f t="shared" si="0"/>
        <v>0</v>
      </c>
      <c r="AK62" s="110" t="str">
        <f t="shared" si="0"/>
        <v>Women</v>
      </c>
      <c r="AL62" s="110">
        <f t="shared" si="0"/>
        <v>0</v>
      </c>
      <c r="AM62" s="110">
        <f t="shared" si="0"/>
        <v>0</v>
      </c>
      <c r="AN62" s="110">
        <f t="shared" si="0"/>
        <v>0</v>
      </c>
      <c r="AO62" s="110">
        <f t="shared" si="0"/>
        <v>0</v>
      </c>
      <c r="AP62" s="110">
        <f t="shared" si="0"/>
        <v>0</v>
      </c>
      <c r="AQ62" s="110">
        <f t="shared" si="0"/>
        <v>0</v>
      </c>
      <c r="AR62" s="110">
        <f t="shared" ref="AR62:AT64" si="1">S62</f>
        <v>0</v>
      </c>
      <c r="AS62" s="110">
        <f t="shared" si="1"/>
        <v>0</v>
      </c>
      <c r="AT62" s="110">
        <f t="shared" si="1"/>
        <v>0</v>
      </c>
      <c r="AU62" s="110"/>
    </row>
    <row r="63" spans="1:47" s="102" customFormat="1" ht="14.25" customHeight="1">
      <c r="B63" s="434" t="s">
        <v>53</v>
      </c>
      <c r="C63" s="435"/>
      <c r="D63" s="434" t="s">
        <v>42</v>
      </c>
      <c r="E63" s="435"/>
      <c r="F63" s="434" t="s">
        <v>43</v>
      </c>
      <c r="G63" s="435"/>
      <c r="H63" s="434" t="s">
        <v>44</v>
      </c>
      <c r="I63" s="435"/>
      <c r="J63" s="434" t="s">
        <v>45</v>
      </c>
      <c r="K63" s="435"/>
      <c r="L63" s="434" t="s">
        <v>53</v>
      </c>
      <c r="M63" s="435"/>
      <c r="N63" s="434" t="s">
        <v>42</v>
      </c>
      <c r="O63" s="435"/>
      <c r="P63" s="434" t="s">
        <v>43</v>
      </c>
      <c r="Q63" s="435"/>
      <c r="R63" s="434" t="s">
        <v>44</v>
      </c>
      <c r="S63" s="435"/>
      <c r="T63" s="434" t="s">
        <v>45</v>
      </c>
      <c r="U63" s="435"/>
      <c r="V63" s="431"/>
      <c r="W63" s="432"/>
      <c r="X63" s="433"/>
      <c r="Z63" s="110">
        <f t="shared" ref="Z63:Z98" si="2">A63</f>
        <v>0</v>
      </c>
      <c r="AA63" s="110" t="str">
        <f t="shared" si="0"/>
        <v>16-24 year-olds</v>
      </c>
      <c r="AB63" s="110">
        <f t="shared" si="0"/>
        <v>0</v>
      </c>
      <c r="AC63" s="110" t="str">
        <f t="shared" si="0"/>
        <v>25-34 year-olds</v>
      </c>
      <c r="AD63" s="110">
        <f t="shared" si="0"/>
        <v>0</v>
      </c>
      <c r="AE63" s="110" t="str">
        <f t="shared" si="0"/>
        <v>35-44 year-olds</v>
      </c>
      <c r="AF63" s="110">
        <f t="shared" si="0"/>
        <v>0</v>
      </c>
      <c r="AG63" s="110" t="str">
        <f t="shared" si="0"/>
        <v>45-54 year-olds</v>
      </c>
      <c r="AH63" s="110">
        <f t="shared" si="0"/>
        <v>0</v>
      </c>
      <c r="AI63" s="110" t="str">
        <f t="shared" si="0"/>
        <v>55-65 year-olds</v>
      </c>
      <c r="AJ63" s="110">
        <f t="shared" si="0"/>
        <v>0</v>
      </c>
      <c r="AK63" s="110" t="str">
        <f t="shared" si="0"/>
        <v>16-24 year-olds</v>
      </c>
      <c r="AL63" s="110">
        <f t="shared" si="0"/>
        <v>0</v>
      </c>
      <c r="AM63" s="110" t="str">
        <f t="shared" si="0"/>
        <v>25-34 year-olds</v>
      </c>
      <c r="AN63" s="110">
        <f t="shared" si="0"/>
        <v>0</v>
      </c>
      <c r="AO63" s="110" t="str">
        <f t="shared" si="0"/>
        <v>35-44 year-olds</v>
      </c>
      <c r="AP63" s="110">
        <f t="shared" si="0"/>
        <v>0</v>
      </c>
      <c r="AQ63" s="110" t="str">
        <f t="shared" si="0"/>
        <v>45-54 year-olds</v>
      </c>
      <c r="AR63" s="110">
        <f t="shared" si="1"/>
        <v>0</v>
      </c>
      <c r="AS63" s="110" t="str">
        <f t="shared" si="1"/>
        <v>55-65 year-olds</v>
      </c>
      <c r="AT63" s="110">
        <f t="shared" si="1"/>
        <v>0</v>
      </c>
      <c r="AU63" s="110"/>
    </row>
    <row r="64" spans="1:47" s="102" customFormat="1" ht="14.25" customHeight="1">
      <c r="A64" s="131"/>
      <c r="B64" s="213" t="s">
        <v>46</v>
      </c>
      <c r="C64" s="214" t="s">
        <v>39</v>
      </c>
      <c r="D64" s="213" t="s">
        <v>46</v>
      </c>
      <c r="E64" s="214" t="s">
        <v>39</v>
      </c>
      <c r="F64" s="213" t="s">
        <v>46</v>
      </c>
      <c r="G64" s="214" t="s">
        <v>39</v>
      </c>
      <c r="H64" s="213" t="s">
        <v>46</v>
      </c>
      <c r="I64" s="214" t="s">
        <v>39</v>
      </c>
      <c r="J64" s="213" t="s">
        <v>46</v>
      </c>
      <c r="K64" s="215" t="s">
        <v>39</v>
      </c>
      <c r="L64" s="213" t="s">
        <v>46</v>
      </c>
      <c r="M64" s="214" t="s">
        <v>39</v>
      </c>
      <c r="N64" s="213" t="s">
        <v>46</v>
      </c>
      <c r="O64" s="214" t="s">
        <v>39</v>
      </c>
      <c r="P64" s="213" t="s">
        <v>46</v>
      </c>
      <c r="Q64" s="214" t="s">
        <v>39</v>
      </c>
      <c r="R64" s="213" t="s">
        <v>46</v>
      </c>
      <c r="S64" s="214" t="s">
        <v>39</v>
      </c>
      <c r="T64" s="213" t="s">
        <v>46</v>
      </c>
      <c r="U64" s="215" t="s">
        <v>39</v>
      </c>
      <c r="V64" s="213" t="s">
        <v>47</v>
      </c>
      <c r="W64" s="215" t="s">
        <v>39</v>
      </c>
      <c r="X64" s="214" t="s">
        <v>9</v>
      </c>
      <c r="Z64" s="110">
        <f t="shared" si="2"/>
        <v>0</v>
      </c>
      <c r="AA64" s="110" t="str">
        <f t="shared" si="0"/>
        <v>Mean score</v>
      </c>
      <c r="AB64" s="110" t="str">
        <f t="shared" si="0"/>
        <v>S.E.</v>
      </c>
      <c r="AC64" s="110" t="str">
        <f t="shared" si="0"/>
        <v>Mean score</v>
      </c>
      <c r="AD64" s="110" t="str">
        <f t="shared" si="0"/>
        <v>S.E.</v>
      </c>
      <c r="AE64" s="110" t="str">
        <f t="shared" si="0"/>
        <v>Mean score</v>
      </c>
      <c r="AF64" s="110" t="str">
        <f t="shared" si="0"/>
        <v>S.E.</v>
      </c>
      <c r="AG64" s="110" t="str">
        <f t="shared" si="0"/>
        <v>Mean score</v>
      </c>
      <c r="AH64" s="110" t="str">
        <f t="shared" si="0"/>
        <v>S.E.</v>
      </c>
      <c r="AI64" s="110" t="str">
        <f t="shared" si="0"/>
        <v>Mean score</v>
      </c>
      <c r="AJ64" s="110" t="str">
        <f t="shared" si="0"/>
        <v>S.E.</v>
      </c>
      <c r="AK64" s="110" t="str">
        <f t="shared" si="0"/>
        <v>Mean score</v>
      </c>
      <c r="AL64" s="110" t="str">
        <f t="shared" si="0"/>
        <v>S.E.</v>
      </c>
      <c r="AM64" s="110" t="str">
        <f t="shared" si="0"/>
        <v>Mean score</v>
      </c>
      <c r="AN64" s="110" t="str">
        <f t="shared" si="0"/>
        <v>S.E.</v>
      </c>
      <c r="AO64" s="110" t="str">
        <f t="shared" si="0"/>
        <v>Mean score</v>
      </c>
      <c r="AP64" s="110" t="str">
        <f t="shared" si="0"/>
        <v>S.E.</v>
      </c>
      <c r="AQ64" s="110" t="str">
        <f t="shared" si="0"/>
        <v>Mean score</v>
      </c>
      <c r="AR64" s="110" t="str">
        <f t="shared" si="1"/>
        <v>S.E.</v>
      </c>
      <c r="AS64" s="110" t="str">
        <f t="shared" si="1"/>
        <v>Mean score</v>
      </c>
      <c r="AT64" s="110" t="str">
        <f t="shared" si="1"/>
        <v>S.E.</v>
      </c>
      <c r="AU64" s="110"/>
    </row>
    <row r="65" spans="1:47" s="102" customFormat="1" ht="14.25" customHeight="1">
      <c r="A65" s="216" t="s">
        <v>96</v>
      </c>
      <c r="B65" s="111"/>
      <c r="C65" s="111"/>
      <c r="D65" s="111"/>
      <c r="E65" s="111"/>
      <c r="F65" s="111"/>
      <c r="G65" s="111"/>
      <c r="H65" s="111"/>
      <c r="I65" s="111"/>
      <c r="J65" s="111"/>
      <c r="K65" s="111"/>
      <c r="L65" s="111"/>
      <c r="M65" s="111"/>
      <c r="N65" s="111"/>
      <c r="O65" s="111"/>
      <c r="P65" s="111"/>
      <c r="Q65" s="111"/>
      <c r="R65" s="111"/>
      <c r="S65" s="111"/>
      <c r="T65" s="111"/>
      <c r="U65" s="111"/>
      <c r="X65" s="217"/>
      <c r="Z65" s="110" t="str">
        <f t="shared" si="2"/>
        <v>OECD</v>
      </c>
      <c r="AA65" s="110"/>
    </row>
    <row r="66" spans="1:47" s="102" customFormat="1" ht="14.25" customHeight="1">
      <c r="A66" s="112" t="s">
        <v>97</v>
      </c>
      <c r="X66" s="113"/>
      <c r="Z66" s="110" t="str">
        <f t="shared" si="2"/>
        <v>National entities</v>
      </c>
      <c r="AA66" s="110"/>
    </row>
    <row r="67" spans="1:47" s="102" customFormat="1" ht="14.25" customHeight="1">
      <c r="A67" s="114" t="s">
        <v>10</v>
      </c>
      <c r="B67" s="115">
        <v>282.82478982930445</v>
      </c>
      <c r="C67" s="116">
        <v>3.1691481979766003</v>
      </c>
      <c r="D67" s="115">
        <v>286.42212179942982</v>
      </c>
      <c r="E67" s="116">
        <v>2.38247433290169</v>
      </c>
      <c r="F67" s="115">
        <v>289.78894266421383</v>
      </c>
      <c r="G67" s="116">
        <v>2.2545214854305611</v>
      </c>
      <c r="H67" s="115">
        <v>278.81559733619144</v>
      </c>
      <c r="I67" s="116">
        <v>2.6081908727251704</v>
      </c>
      <c r="J67" s="115">
        <v>266.75357990339961</v>
      </c>
      <c r="K67" s="116">
        <v>2.7008461412171787</v>
      </c>
      <c r="L67" s="115">
        <v>285.50454249585943</v>
      </c>
      <c r="M67" s="116">
        <v>2.9300048772705933</v>
      </c>
      <c r="N67" s="115">
        <v>288.57077987117509</v>
      </c>
      <c r="O67" s="116">
        <v>2.4753320025876544</v>
      </c>
      <c r="P67" s="115">
        <v>287.67677454867675</v>
      </c>
      <c r="Q67" s="116">
        <v>1.7981525386880801</v>
      </c>
      <c r="R67" s="115">
        <v>274.9703854712003</v>
      </c>
      <c r="S67" s="116">
        <v>2.5275427464621503</v>
      </c>
      <c r="T67" s="115">
        <v>258.79391593901141</v>
      </c>
      <c r="U67" s="116">
        <v>2.3101141285635065</v>
      </c>
      <c r="V67" s="115">
        <v>-2.6797526665549753</v>
      </c>
      <c r="W67" s="116">
        <v>4.2087635943290422</v>
      </c>
      <c r="X67" s="132">
        <v>0.52432976000567855</v>
      </c>
      <c r="Z67" s="110" t="str">
        <f t="shared" si="2"/>
        <v>Australia</v>
      </c>
      <c r="AA67" s="117">
        <f>INDEX(L$14:L$51,MATCH($A67,$A$14:$A$51,0))-B67</f>
        <v>1.7069555724447127E-7</v>
      </c>
      <c r="AB67" s="117">
        <f t="shared" ref="AB67:AJ67" si="3">INDEX(M$14:M$51,MATCH($A67,$A$14:$A$51,0))-C67</f>
        <v>-5.8056979766001326E-3</v>
      </c>
      <c r="AC67" s="117">
        <f t="shared" si="3"/>
        <v>-1.7994298104895279E-6</v>
      </c>
      <c r="AD67" s="117">
        <f t="shared" si="3"/>
        <v>-4.0706329016901854E-3</v>
      </c>
      <c r="AE67" s="117">
        <f t="shared" si="3"/>
        <v>-2.6642138095667178E-6</v>
      </c>
      <c r="AF67" s="117">
        <f t="shared" si="3"/>
        <v>-4.0832854305610233E-3</v>
      </c>
      <c r="AG67" s="117">
        <f t="shared" si="3"/>
        <v>2.6638085728336591E-6</v>
      </c>
      <c r="AH67" s="117">
        <f t="shared" si="3"/>
        <v>-4.4843727251704379E-3</v>
      </c>
      <c r="AI67" s="117">
        <f t="shared" si="3"/>
        <v>9.660038813308347E-8</v>
      </c>
      <c r="AJ67" s="117">
        <f t="shared" si="3"/>
        <v>-5.1109412171785884E-3</v>
      </c>
      <c r="AK67" s="117">
        <f>INDEX(B$14:B$51,MATCH($A67,$A$14:$A$51,0))-L67</f>
        <v>-2.4958594053714478E-6</v>
      </c>
      <c r="AL67" s="117">
        <f t="shared" ref="AL67:AT82" si="4">INDEX(C$14:C$51,MATCH($A67,$A$14:$A$51,0))-M67</f>
        <v>-4.8268772705934992E-3</v>
      </c>
      <c r="AM67" s="117">
        <f t="shared" si="4"/>
        <v>1.2882492228527553E-7</v>
      </c>
      <c r="AN67" s="117">
        <f t="shared" si="4"/>
        <v>-4.6900025876546181E-3</v>
      </c>
      <c r="AO67" s="117">
        <f t="shared" si="4"/>
        <v>-4.5486767703550868E-6</v>
      </c>
      <c r="AP67" s="117">
        <f t="shared" si="4"/>
        <v>-2.9899386880800627E-3</v>
      </c>
      <c r="AQ67" s="117">
        <f t="shared" si="4"/>
        <v>4.5287997068044206E-6</v>
      </c>
      <c r="AR67" s="117">
        <f t="shared" si="4"/>
        <v>-4.6655464621503384E-3</v>
      </c>
      <c r="AS67" s="117">
        <f t="shared" si="4"/>
        <v>4.0609886013953655E-6</v>
      </c>
      <c r="AT67" s="117">
        <f t="shared" si="4"/>
        <v>-4.2305285635064749E-3</v>
      </c>
      <c r="AU67" s="117"/>
    </row>
    <row r="68" spans="1:47" s="102" customFormat="1" ht="14.25" customHeight="1">
      <c r="A68" s="114" t="s">
        <v>11</v>
      </c>
      <c r="B68" s="115">
        <v>277.98434395853798</v>
      </c>
      <c r="C68" s="116">
        <v>2.3040876632228855</v>
      </c>
      <c r="D68" s="115">
        <v>281.91447926810935</v>
      </c>
      <c r="E68" s="116">
        <v>2.3144425633722965</v>
      </c>
      <c r="F68" s="115">
        <v>277.44442959536491</v>
      </c>
      <c r="G68" s="116">
        <v>2.3018420725437889</v>
      </c>
      <c r="H68" s="115">
        <v>267.90295085988674</v>
      </c>
      <c r="I68" s="116">
        <v>2.1452042721955591</v>
      </c>
      <c r="J68" s="115">
        <v>252.66387295125895</v>
      </c>
      <c r="K68" s="116">
        <v>2.1858753217337274</v>
      </c>
      <c r="L68" s="115">
        <v>277.43128556790009</v>
      </c>
      <c r="M68" s="116">
        <v>2.0880305468584939</v>
      </c>
      <c r="N68" s="115">
        <v>277.75373500529622</v>
      </c>
      <c r="O68" s="116">
        <v>2.1909625628191507</v>
      </c>
      <c r="P68" s="115">
        <v>271.83238220791975</v>
      </c>
      <c r="Q68" s="116">
        <v>2.3372999083483141</v>
      </c>
      <c r="R68" s="115">
        <v>264.44173447752485</v>
      </c>
      <c r="S68" s="116">
        <v>1.7108289673244965</v>
      </c>
      <c r="T68" s="115">
        <v>247.02526865252011</v>
      </c>
      <c r="U68" s="116">
        <v>2.1334358390648132</v>
      </c>
      <c r="V68" s="115">
        <v>0.55305839063788653</v>
      </c>
      <c r="W68" s="116">
        <v>3.2816289223010346</v>
      </c>
      <c r="X68" s="132">
        <v>0.86616844288797668</v>
      </c>
      <c r="Z68" s="110" t="str">
        <f t="shared" si="2"/>
        <v>Austria</v>
      </c>
      <c r="AA68" s="117">
        <f t="shared" ref="AA68:AA98" si="5">INDEX(L$14:L$51,MATCH($A68,$A$14:$A$51,0))-B68</f>
        <v>-3.9585380022799654E-6</v>
      </c>
      <c r="AB68" s="117">
        <f t="shared" ref="AB68:AB98" si="6">INDEX(M$14:M$51,MATCH($A68,$A$14:$A$51,0))-C68</f>
        <v>3.6777114686969981E-8</v>
      </c>
      <c r="AC68" s="117">
        <f t="shared" ref="AC68:AC98" si="7">INDEX(N$14:N$51,MATCH($A68,$A$14:$A$51,0))-D68</f>
        <v>7.3189067961720866E-7</v>
      </c>
      <c r="AD68" s="117">
        <f t="shared" ref="AD68:AD98" si="8">INDEX(O$14:O$51,MATCH($A68,$A$14:$A$51,0))-E68</f>
        <v>3.6627703536851186E-8</v>
      </c>
      <c r="AE68" s="117">
        <f t="shared" ref="AE68:AE98" si="9">INDEX(P$14:P$51,MATCH($A68,$A$14:$A$51,0))-F68</f>
        <v>4.0463510231347755E-7</v>
      </c>
      <c r="AF68" s="117">
        <f t="shared" ref="AF68:AF98" si="10">INDEX(Q$14:Q$51,MATCH($A68,$A$14:$A$51,0))-G68</f>
        <v>2.7456211082466098E-8</v>
      </c>
      <c r="AG68" s="117">
        <f t="shared" ref="AG68:AG98" si="11">INDEX(R$14:R$51,MATCH($A68,$A$14:$A$51,0))-H68</f>
        <v>-8.5988676801207475E-7</v>
      </c>
      <c r="AH68" s="117">
        <f t="shared" ref="AH68:AH98" si="12">INDEX(S$14:S$51,MATCH($A68,$A$14:$A$51,0))-I68</f>
        <v>2.7804440971834765E-8</v>
      </c>
      <c r="AI68" s="117">
        <f t="shared" ref="AI68:AI98" si="13">INDEX(T$14:T$51,MATCH($A68,$A$14:$A$51,0))-J68</f>
        <v>-2.9512589492242114E-6</v>
      </c>
      <c r="AJ68" s="117">
        <f t="shared" ref="AJ68:AJ98" si="14">INDEX(U$14:U$51,MATCH($A68,$A$14:$A$51,0))-K68</f>
        <v>-2.1733727262329694E-8</v>
      </c>
      <c r="AK68" s="117">
        <f t="shared" ref="AK68:AK98" si="15">INDEX(B$14:B$51,MATCH($A68,$A$14:$A$51,0))-L68</f>
        <v>4.4320998995317495E-6</v>
      </c>
      <c r="AL68" s="117">
        <f t="shared" si="4"/>
        <v>-4.6858493973900295E-8</v>
      </c>
      <c r="AM68" s="117">
        <f t="shared" si="4"/>
        <v>4.9947037723541143E-6</v>
      </c>
      <c r="AN68" s="117">
        <f t="shared" si="4"/>
        <v>3.7180849510320968E-8</v>
      </c>
      <c r="AO68" s="117">
        <f t="shared" si="4"/>
        <v>-2.2079197492530511E-6</v>
      </c>
      <c r="AP68" s="117">
        <f t="shared" si="4"/>
        <v>-8.3483140400630873E-9</v>
      </c>
      <c r="AQ68" s="117">
        <f t="shared" si="4"/>
        <v>-4.4775248397854739E-6</v>
      </c>
      <c r="AR68" s="117">
        <f t="shared" si="4"/>
        <v>3.2675503414125728E-8</v>
      </c>
      <c r="AS68" s="117">
        <f t="shared" si="4"/>
        <v>1.3474798947754607E-6</v>
      </c>
      <c r="AT68" s="117">
        <f t="shared" si="4"/>
        <v>-3.9064813162070777E-8</v>
      </c>
      <c r="AU68" s="117"/>
    </row>
    <row r="69" spans="1:47" s="102" customFormat="1" ht="14.25" customHeight="1">
      <c r="A69" s="114" t="s">
        <v>12</v>
      </c>
      <c r="B69" s="115">
        <v>275.10467846099027</v>
      </c>
      <c r="C69" s="116">
        <v>1.695877271393998</v>
      </c>
      <c r="D69" s="115">
        <v>285.43614416206441</v>
      </c>
      <c r="E69" s="116">
        <v>1.8675246398923848</v>
      </c>
      <c r="F69" s="115">
        <v>279.96104177368375</v>
      </c>
      <c r="G69" s="116">
        <v>1.8240483814201371</v>
      </c>
      <c r="H69" s="115">
        <v>269.92940066580331</v>
      </c>
      <c r="I69" s="116">
        <v>1.8238343048013146</v>
      </c>
      <c r="J69" s="115">
        <v>263.60503888374171</v>
      </c>
      <c r="K69" s="116">
        <v>1.5946329875115945</v>
      </c>
      <c r="L69" s="115">
        <v>276.38319090019297</v>
      </c>
      <c r="M69" s="116">
        <v>1.7070427574876805</v>
      </c>
      <c r="N69" s="115">
        <v>284.84708639058982</v>
      </c>
      <c r="O69" s="116">
        <v>1.7615417124171298</v>
      </c>
      <c r="P69" s="115">
        <v>279.34466951711113</v>
      </c>
      <c r="Q69" s="116">
        <v>1.8044112452217425</v>
      </c>
      <c r="R69" s="115">
        <v>266.02069198987863</v>
      </c>
      <c r="S69" s="116">
        <v>1.7881085848819238</v>
      </c>
      <c r="T69" s="115">
        <v>257.26696880019597</v>
      </c>
      <c r="U69" s="116">
        <v>1.5794390260221076</v>
      </c>
      <c r="V69" s="115">
        <v>-1.2785124392027001</v>
      </c>
      <c r="W69" s="116">
        <v>2.2579978423722462</v>
      </c>
      <c r="X69" s="132">
        <v>0.57126028535433448</v>
      </c>
      <c r="Z69" s="110" t="str">
        <f t="shared" si="2"/>
        <v>Canada</v>
      </c>
      <c r="AA69" s="117">
        <f t="shared" si="5"/>
        <v>1.5390097019007953E-6</v>
      </c>
      <c r="AB69" s="117">
        <f t="shared" si="6"/>
        <v>2.8606002011599685E-8</v>
      </c>
      <c r="AC69" s="117">
        <f t="shared" si="7"/>
        <v>-4.1620643855821982E-6</v>
      </c>
      <c r="AD69" s="117">
        <f t="shared" si="8"/>
        <v>-3.989238472890122E-8</v>
      </c>
      <c r="AE69" s="117">
        <f t="shared" si="9"/>
        <v>-1.7736837207849021E-6</v>
      </c>
      <c r="AF69" s="117">
        <f t="shared" si="10"/>
        <v>1.8579862759438015E-8</v>
      </c>
      <c r="AG69" s="117">
        <f t="shared" si="11"/>
        <v>-6.6580332713783719E-7</v>
      </c>
      <c r="AH69" s="117">
        <f t="shared" si="12"/>
        <v>-4.8013146791703321E-9</v>
      </c>
      <c r="AI69" s="117">
        <f t="shared" si="13"/>
        <v>1.1162582609358651E-6</v>
      </c>
      <c r="AJ69" s="117">
        <f t="shared" si="14"/>
        <v>1.2488405420896243E-8</v>
      </c>
      <c r="AK69" s="117">
        <f t="shared" si="15"/>
        <v>-9.0019295839738334E-7</v>
      </c>
      <c r="AL69" s="117">
        <f t="shared" si="4"/>
        <v>4.2512319442522539E-8</v>
      </c>
      <c r="AM69" s="117">
        <f t="shared" si="4"/>
        <v>3.6094101574235538E-6</v>
      </c>
      <c r="AN69" s="117">
        <f t="shared" si="4"/>
        <v>-1.2417129768849122E-8</v>
      </c>
      <c r="AO69" s="117">
        <f t="shared" si="4"/>
        <v>4.828888791053032E-7</v>
      </c>
      <c r="AP69" s="117">
        <f t="shared" si="4"/>
        <v>-4.522174235077614E-8</v>
      </c>
      <c r="AQ69" s="117">
        <f t="shared" si="4"/>
        <v>-1.9898786263183865E-6</v>
      </c>
      <c r="AR69" s="117">
        <f t="shared" si="4"/>
        <v>1.5118076124309709E-8</v>
      </c>
      <c r="AS69" s="117">
        <f t="shared" si="4"/>
        <v>1.1998040463367943E-6</v>
      </c>
      <c r="AT69" s="117">
        <f t="shared" si="4"/>
        <v>-2.6022107579848353E-8</v>
      </c>
      <c r="AU69" s="117"/>
    </row>
    <row r="70" spans="1:47" s="102" customFormat="1" ht="14.25" customHeight="1">
      <c r="A70" s="114" t="s">
        <v>13</v>
      </c>
      <c r="B70" s="115">
        <v>282.62977956740684</v>
      </c>
      <c r="C70" s="116">
        <v>2.4917596647614104</v>
      </c>
      <c r="D70" s="115">
        <v>286.32826411567123</v>
      </c>
      <c r="E70" s="116">
        <v>2.3490794290952319</v>
      </c>
      <c r="F70" s="115">
        <v>278.22173165394133</v>
      </c>
      <c r="G70" s="116">
        <v>2.7745589385116425</v>
      </c>
      <c r="H70" s="115">
        <v>268.27177359921711</v>
      </c>
      <c r="I70" s="116">
        <v>2.5807321703362973</v>
      </c>
      <c r="J70" s="115">
        <v>262.07288766909852</v>
      </c>
      <c r="K70" s="116">
        <v>2.7250278323254733</v>
      </c>
      <c r="L70" s="115">
        <v>278.35626827183978</v>
      </c>
      <c r="M70" s="116">
        <v>3.0671578166910654</v>
      </c>
      <c r="N70" s="115">
        <v>287.15180844816086</v>
      </c>
      <c r="O70" s="116">
        <v>2.4101350772883618</v>
      </c>
      <c r="P70" s="115">
        <v>271.91827852948381</v>
      </c>
      <c r="Q70" s="116">
        <v>3.0414909098981489</v>
      </c>
      <c r="R70" s="115">
        <v>263.19158172171637</v>
      </c>
      <c r="S70" s="116">
        <v>2.6077279200078722</v>
      </c>
      <c r="T70" s="115">
        <v>262.64969719896368</v>
      </c>
      <c r="U70" s="116">
        <v>2.598234010443766</v>
      </c>
      <c r="V70" s="115">
        <v>4.2735112955670616</v>
      </c>
      <c r="W70" s="116">
        <v>3.6473578407409661</v>
      </c>
      <c r="X70" s="132">
        <v>0.24135622241716503</v>
      </c>
      <c r="Z70" s="110" t="str">
        <f t="shared" si="2"/>
        <v>Czech Republic</v>
      </c>
      <c r="AA70" s="117">
        <f t="shared" si="5"/>
        <v>4.3259313997623394E-7</v>
      </c>
      <c r="AB70" s="117">
        <f t="shared" si="6"/>
        <v>3.5238589379815721E-8</v>
      </c>
      <c r="AC70" s="117">
        <f t="shared" si="7"/>
        <v>-4.1156712313750177E-6</v>
      </c>
      <c r="AD70" s="117">
        <f t="shared" si="8"/>
        <v>-2.9095232001452587E-8</v>
      </c>
      <c r="AE70" s="117">
        <f t="shared" si="9"/>
        <v>-1.6539413536520442E-6</v>
      </c>
      <c r="AF70" s="117">
        <f t="shared" si="10"/>
        <v>-3.8511642319605244E-8</v>
      </c>
      <c r="AG70" s="117">
        <f t="shared" si="11"/>
        <v>-3.5992171092402714E-6</v>
      </c>
      <c r="AH70" s="117">
        <f t="shared" si="12"/>
        <v>2.9663702605375875E-8</v>
      </c>
      <c r="AI70" s="117">
        <f t="shared" si="13"/>
        <v>2.3309014522965299E-6</v>
      </c>
      <c r="AJ70" s="117">
        <f t="shared" si="14"/>
        <v>-3.2325473409144934E-8</v>
      </c>
      <c r="AK70" s="117">
        <f t="shared" si="15"/>
        <v>1.7281602140428731E-6</v>
      </c>
      <c r="AL70" s="117">
        <f t="shared" si="4"/>
        <v>-1.6691065418683593E-8</v>
      </c>
      <c r="AM70" s="117">
        <f t="shared" si="4"/>
        <v>1.551839147850842E-6</v>
      </c>
      <c r="AN70" s="117">
        <f t="shared" si="4"/>
        <v>2.2711638347772123E-8</v>
      </c>
      <c r="AO70" s="117">
        <f t="shared" si="4"/>
        <v>1.4705161675010459E-6</v>
      </c>
      <c r="AP70" s="117">
        <f t="shared" si="4"/>
        <v>-9.8981489671245981E-9</v>
      </c>
      <c r="AQ70" s="117">
        <f t="shared" si="4"/>
        <v>-1.7217163872373931E-6</v>
      </c>
      <c r="AR70" s="117">
        <f t="shared" si="4"/>
        <v>-2.0007872247873593E-8</v>
      </c>
      <c r="AS70" s="117">
        <f t="shared" si="4"/>
        <v>2.8010363166686147E-6</v>
      </c>
      <c r="AT70" s="117">
        <f t="shared" si="4"/>
        <v>-1.0443765852130582E-8</v>
      </c>
      <c r="AU70" s="117"/>
    </row>
    <row r="71" spans="1:47" s="102" customFormat="1" ht="14.25" customHeight="1">
      <c r="A71" s="114" t="s">
        <v>14</v>
      </c>
      <c r="B71" s="115">
        <v>273.58109434161651</v>
      </c>
      <c r="C71" s="116">
        <v>2.1333306250559798</v>
      </c>
      <c r="D71" s="115">
        <v>282.23939941975891</v>
      </c>
      <c r="E71" s="116">
        <v>2.4251443832993234</v>
      </c>
      <c r="F71" s="115">
        <v>282.31955533018328</v>
      </c>
      <c r="G71" s="116">
        <v>2.3450363611285847</v>
      </c>
      <c r="H71" s="115">
        <v>264.71536770961546</v>
      </c>
      <c r="I71" s="116">
        <v>2.0803887936322685</v>
      </c>
      <c r="J71" s="115">
        <v>252.65117692329187</v>
      </c>
      <c r="K71" s="116">
        <v>1.4573696271532557</v>
      </c>
      <c r="L71" s="115">
        <v>278.62089713051216</v>
      </c>
      <c r="M71" s="116">
        <v>1.7674275800423229</v>
      </c>
      <c r="N71" s="115">
        <v>281.87387948221988</v>
      </c>
      <c r="O71" s="116">
        <v>2.4213306289647409</v>
      </c>
      <c r="P71" s="115">
        <v>279.87739054726541</v>
      </c>
      <c r="Q71" s="116">
        <v>1.9703496965073539</v>
      </c>
      <c r="R71" s="115">
        <v>266.30111733214954</v>
      </c>
      <c r="S71" s="116">
        <v>1.9022474347506704</v>
      </c>
      <c r="T71" s="115">
        <v>252.18353511387949</v>
      </c>
      <c r="U71" s="116">
        <v>1.3306795472606545</v>
      </c>
      <c r="V71" s="115">
        <v>-5.0398027888956562</v>
      </c>
      <c r="W71" s="116">
        <v>2.9000711846467637</v>
      </c>
      <c r="X71" s="132">
        <v>8.2273244037902885E-2</v>
      </c>
      <c r="Z71" s="110" t="str">
        <f t="shared" si="2"/>
        <v>Denmark</v>
      </c>
      <c r="AA71" s="117">
        <f t="shared" si="5"/>
        <v>-4.3416164885456965E-6</v>
      </c>
      <c r="AB71" s="117">
        <f t="shared" si="6"/>
        <v>-2.5055979957500085E-8</v>
      </c>
      <c r="AC71" s="117">
        <f t="shared" si="7"/>
        <v>5.8024107829623972E-7</v>
      </c>
      <c r="AD71" s="117">
        <f t="shared" si="8"/>
        <v>1.6700676841452378E-8</v>
      </c>
      <c r="AE71" s="117">
        <f t="shared" si="9"/>
        <v>4.6698167466274754E-6</v>
      </c>
      <c r="AF71" s="117">
        <f t="shared" si="10"/>
        <v>3.8871415419805544E-8</v>
      </c>
      <c r="AG71" s="117">
        <f t="shared" si="11"/>
        <v>2.2903845433575043E-6</v>
      </c>
      <c r="AH71" s="117">
        <f t="shared" si="12"/>
        <v>6.3677316752830393E-9</v>
      </c>
      <c r="AI71" s="117">
        <f t="shared" si="13"/>
        <v>3.0767081398153096E-6</v>
      </c>
      <c r="AJ71" s="117">
        <f t="shared" si="14"/>
        <v>-2.7153255643952434E-8</v>
      </c>
      <c r="AK71" s="117">
        <f t="shared" si="15"/>
        <v>2.8694878437818261E-6</v>
      </c>
      <c r="AL71" s="117">
        <f t="shared" si="4"/>
        <v>1.9957677066528845E-8</v>
      </c>
      <c r="AM71" s="117">
        <f t="shared" si="4"/>
        <v>5.1778010856651235E-7</v>
      </c>
      <c r="AN71" s="117">
        <f t="shared" si="4"/>
        <v>-2.8964740828030244E-8</v>
      </c>
      <c r="AO71" s="117">
        <f t="shared" si="4"/>
        <v>-5.4726541520722094E-7</v>
      </c>
      <c r="AP71" s="117">
        <f t="shared" si="4"/>
        <v>3.4926461722761815E-9</v>
      </c>
      <c r="AQ71" s="117">
        <f t="shared" si="4"/>
        <v>2.6678504809751757E-6</v>
      </c>
      <c r="AR71" s="117">
        <f t="shared" si="4"/>
        <v>-3.4750670341310297E-8</v>
      </c>
      <c r="AS71" s="117">
        <f t="shared" si="4"/>
        <v>4.8861205073080782E-6</v>
      </c>
      <c r="AT71" s="117">
        <f t="shared" si="4"/>
        <v>-4.7260654501002364E-8</v>
      </c>
      <c r="AU71" s="117"/>
    </row>
    <row r="72" spans="1:47" s="102" customFormat="1" ht="14.25" customHeight="1">
      <c r="A72" s="114" t="s">
        <v>15</v>
      </c>
      <c r="B72" s="115">
        <v>284.02803721723586</v>
      </c>
      <c r="C72" s="116">
        <v>1.9884508041709537</v>
      </c>
      <c r="D72" s="115">
        <v>284.78244619533814</v>
      </c>
      <c r="E72" s="116">
        <v>2.4450135669345632</v>
      </c>
      <c r="F72" s="115">
        <v>277.2134452188061</v>
      </c>
      <c r="G72" s="116">
        <v>2.0209385604280414</v>
      </c>
      <c r="H72" s="115">
        <v>267.77823487093224</v>
      </c>
      <c r="I72" s="116">
        <v>2.0402789599131235</v>
      </c>
      <c r="J72" s="115">
        <v>259.05978257880122</v>
      </c>
      <c r="K72" s="116">
        <v>2.1079243476026992</v>
      </c>
      <c r="L72" s="115">
        <v>290.23865599929957</v>
      </c>
      <c r="M72" s="116">
        <v>1.5362506038677874</v>
      </c>
      <c r="N72" s="115">
        <v>287.03851574951602</v>
      </c>
      <c r="O72" s="116">
        <v>1.9588655187112489</v>
      </c>
      <c r="P72" s="115">
        <v>278.2526982925782</v>
      </c>
      <c r="Q72" s="116">
        <v>1.4206019833442673</v>
      </c>
      <c r="R72" s="115">
        <v>269.68855197296853</v>
      </c>
      <c r="S72" s="116">
        <v>1.6851669198110468</v>
      </c>
      <c r="T72" s="115">
        <v>261.80167244892675</v>
      </c>
      <c r="U72" s="116">
        <v>1.734595876617619</v>
      </c>
      <c r="V72" s="115">
        <v>-6.2106187820637047</v>
      </c>
      <c r="W72" s="116">
        <v>2.4885030079614543</v>
      </c>
      <c r="X72" s="132">
        <v>1.2585993648515845E-2</v>
      </c>
      <c r="Z72" s="110" t="str">
        <f t="shared" si="2"/>
        <v>Estonia</v>
      </c>
      <c r="AA72" s="117">
        <f t="shared" si="5"/>
        <v>2.7827641133626457E-6</v>
      </c>
      <c r="AB72" s="117">
        <f t="shared" si="6"/>
        <v>-4.1709535825162902E-9</v>
      </c>
      <c r="AC72" s="117">
        <f t="shared" si="7"/>
        <v>3.8046618442422186E-6</v>
      </c>
      <c r="AD72" s="117">
        <f t="shared" si="8"/>
        <v>3.3065436610968391E-8</v>
      </c>
      <c r="AE72" s="117">
        <f t="shared" si="9"/>
        <v>4.781193922553939E-6</v>
      </c>
      <c r="AF72" s="117">
        <f t="shared" si="10"/>
        <v>3.957195859882745E-8</v>
      </c>
      <c r="AG72" s="117">
        <f t="shared" si="11"/>
        <v>-4.8709322300055646E-6</v>
      </c>
      <c r="AH72" s="117">
        <f t="shared" si="12"/>
        <v>4.0086876484934919E-8</v>
      </c>
      <c r="AI72" s="117">
        <f t="shared" si="13"/>
        <v>-2.5788012294469809E-6</v>
      </c>
      <c r="AJ72" s="117">
        <f t="shared" si="14"/>
        <v>-4.760269911585624E-8</v>
      </c>
      <c r="AK72" s="117">
        <f t="shared" si="15"/>
        <v>4.0007004145081737E-6</v>
      </c>
      <c r="AL72" s="117">
        <f t="shared" si="4"/>
        <v>-3.8677874236725529E-9</v>
      </c>
      <c r="AM72" s="117">
        <f t="shared" si="4"/>
        <v>4.2504839825596719E-6</v>
      </c>
      <c r="AN72" s="117">
        <f t="shared" si="4"/>
        <v>-1.871124899466281E-8</v>
      </c>
      <c r="AO72" s="117">
        <f t="shared" si="4"/>
        <v>1.7074218021662091E-6</v>
      </c>
      <c r="AP72" s="117">
        <f t="shared" si="4"/>
        <v>1.6655732570924897E-8</v>
      </c>
      <c r="AQ72" s="117">
        <f t="shared" si="4"/>
        <v>-1.9729685050151602E-6</v>
      </c>
      <c r="AR72" s="117">
        <f t="shared" si="4"/>
        <v>-1.9811046803042132E-8</v>
      </c>
      <c r="AS72" s="117">
        <f t="shared" si="4"/>
        <v>-2.4489267502758594E-6</v>
      </c>
      <c r="AT72" s="117">
        <f t="shared" si="4"/>
        <v>2.3382380920367041E-8</v>
      </c>
      <c r="AU72" s="117"/>
    </row>
    <row r="73" spans="1:47" s="102" customFormat="1" ht="14.25" customHeight="1">
      <c r="A73" s="114" t="s">
        <v>16</v>
      </c>
      <c r="B73" s="115">
        <v>296.27711611285594</v>
      </c>
      <c r="C73" s="116">
        <v>2.5899317104130057</v>
      </c>
      <c r="D73" s="115">
        <v>303.5345440850802</v>
      </c>
      <c r="E73" s="116">
        <v>2.8033421579551612</v>
      </c>
      <c r="F73" s="115">
        <v>294.71966804440473</v>
      </c>
      <c r="G73" s="116">
        <v>2.9230920593322054</v>
      </c>
      <c r="H73" s="115">
        <v>283.33093831603071</v>
      </c>
      <c r="I73" s="116">
        <v>2.6453136817165186</v>
      </c>
      <c r="J73" s="115">
        <v>259.68266412531136</v>
      </c>
      <c r="K73" s="116">
        <v>2.0922402054379132</v>
      </c>
      <c r="L73" s="115">
        <v>297.13134082472743</v>
      </c>
      <c r="M73" s="116">
        <v>2.3645340970371245</v>
      </c>
      <c r="N73" s="115">
        <v>314.6907770778393</v>
      </c>
      <c r="O73" s="116">
        <v>1.8931336056558481</v>
      </c>
      <c r="P73" s="115">
        <v>302.97187230351767</v>
      </c>
      <c r="Q73" s="116">
        <v>2.8811187122293589</v>
      </c>
      <c r="R73" s="115">
        <v>283.91128626166648</v>
      </c>
      <c r="S73" s="116">
        <v>2.8156547614164613</v>
      </c>
      <c r="T73" s="115">
        <v>259.77870987265766</v>
      </c>
      <c r="U73" s="116">
        <v>1.911604758232893</v>
      </c>
      <c r="V73" s="115">
        <v>-0.8542247118714954</v>
      </c>
      <c r="W73" s="116">
        <v>3.274244139658232</v>
      </c>
      <c r="X73" s="132">
        <v>0.79418102401121349</v>
      </c>
      <c r="Z73" s="110" t="str">
        <f t="shared" si="2"/>
        <v>Finland</v>
      </c>
      <c r="AA73" s="117">
        <f t="shared" si="5"/>
        <v>3.8871440892762621E-6</v>
      </c>
      <c r="AB73" s="117">
        <f t="shared" si="6"/>
        <v>-1.0413005568921108E-8</v>
      </c>
      <c r="AC73" s="117">
        <f t="shared" si="7"/>
        <v>-4.0850802065506286E-6</v>
      </c>
      <c r="AD73" s="117">
        <f t="shared" si="8"/>
        <v>4.2044838721722044E-8</v>
      </c>
      <c r="AE73" s="117">
        <f t="shared" si="9"/>
        <v>1.9555952803784749E-6</v>
      </c>
      <c r="AF73" s="117">
        <f t="shared" si="10"/>
        <v>4.0667794465321094E-8</v>
      </c>
      <c r="AG73" s="117">
        <f t="shared" si="11"/>
        <v>1.6839692875691981E-6</v>
      </c>
      <c r="AH73" s="117">
        <f t="shared" si="12"/>
        <v>1.8283481395542367E-8</v>
      </c>
      <c r="AI73" s="117">
        <f t="shared" si="13"/>
        <v>-4.125311363623041E-6</v>
      </c>
      <c r="AJ73" s="117">
        <f t="shared" si="14"/>
        <v>-5.4379132308213229E-9</v>
      </c>
      <c r="AK73" s="117">
        <f t="shared" si="15"/>
        <v>-8.2472740814409917E-7</v>
      </c>
      <c r="AL73" s="117">
        <f t="shared" si="4"/>
        <v>2.9628757225452773E-9</v>
      </c>
      <c r="AM73" s="117">
        <f t="shared" si="4"/>
        <v>2.9221607178442355E-6</v>
      </c>
      <c r="AN73" s="117">
        <f t="shared" si="4"/>
        <v>-5.6558480121537968E-9</v>
      </c>
      <c r="AO73" s="117">
        <f t="shared" si="4"/>
        <v>-2.3035176468511054E-6</v>
      </c>
      <c r="AP73" s="117">
        <f t="shared" si="4"/>
        <v>-1.2229358858917294E-8</v>
      </c>
      <c r="AQ73" s="117">
        <f t="shared" si="4"/>
        <v>3.7383335325102962E-6</v>
      </c>
      <c r="AR73" s="117">
        <f t="shared" si="4"/>
        <v>3.8583538586323129E-8</v>
      </c>
      <c r="AS73" s="117">
        <f t="shared" si="4"/>
        <v>1.2734233223454794E-7</v>
      </c>
      <c r="AT73" s="117">
        <f t="shared" si="4"/>
        <v>4.1767107106238655E-8</v>
      </c>
      <c r="AU73" s="117"/>
    </row>
    <row r="74" spans="1:47" s="102" customFormat="1" ht="14.25" customHeight="1">
      <c r="A74" s="114" t="s">
        <v>17</v>
      </c>
      <c r="B74" s="115">
        <v>273.4440060950725</v>
      </c>
      <c r="C74" s="116">
        <v>1.8344638149620149</v>
      </c>
      <c r="D74" s="115">
        <v>278.22682666563975</v>
      </c>
      <c r="E74" s="116">
        <v>2.1814678438851209</v>
      </c>
      <c r="F74" s="115">
        <v>265.9874376991628</v>
      </c>
      <c r="G74" s="116">
        <v>1.898110569283681</v>
      </c>
      <c r="H74" s="115">
        <v>253.76553970370142</v>
      </c>
      <c r="I74" s="116">
        <v>1.7329250505245548</v>
      </c>
      <c r="J74" s="115">
        <v>242.5795114603855</v>
      </c>
      <c r="K74" s="116">
        <v>1.7965667244049091</v>
      </c>
      <c r="L74" s="115">
        <v>276.59103327038167</v>
      </c>
      <c r="M74" s="116">
        <v>1.5607411810206751</v>
      </c>
      <c r="N74" s="115">
        <v>277.77727912028769</v>
      </c>
      <c r="O74" s="116">
        <v>1.8489764937881024</v>
      </c>
      <c r="P74" s="115">
        <v>267.59053544239327</v>
      </c>
      <c r="Q74" s="116">
        <v>1.6309332071548033</v>
      </c>
      <c r="R74" s="115">
        <v>253.65629211526576</v>
      </c>
      <c r="S74" s="116">
        <v>1.5305361053335833</v>
      </c>
      <c r="T74" s="115">
        <v>241.10854058487547</v>
      </c>
      <c r="U74" s="116">
        <v>1.6409949613442683</v>
      </c>
      <c r="V74" s="115">
        <v>-3.1470271753091765</v>
      </c>
      <c r="W74" s="116">
        <v>2.2078889570776137</v>
      </c>
      <c r="X74" s="132">
        <v>0.15408561478223615</v>
      </c>
      <c r="Z74" s="110" t="str">
        <f t="shared" si="2"/>
        <v>France</v>
      </c>
      <c r="AA74" s="117">
        <f t="shared" si="5"/>
        <v>3.904927496023447E-6</v>
      </c>
      <c r="AB74" s="117">
        <f t="shared" si="6"/>
        <v>-1.4962014960318015E-8</v>
      </c>
      <c r="AC74" s="117">
        <f t="shared" si="7"/>
        <v>3.3343602581226151E-6</v>
      </c>
      <c r="AD74" s="117">
        <f t="shared" si="8"/>
        <v>-4.3885120870612582E-8</v>
      </c>
      <c r="AE74" s="117">
        <f t="shared" si="9"/>
        <v>2.300837195434724E-6</v>
      </c>
      <c r="AF74" s="117">
        <f t="shared" si="10"/>
        <v>3.0716319043833096E-8</v>
      </c>
      <c r="AG74" s="117">
        <f t="shared" si="11"/>
        <v>2.9629856612700678E-7</v>
      </c>
      <c r="AH74" s="117">
        <f t="shared" si="12"/>
        <v>4.9475445296209841E-8</v>
      </c>
      <c r="AI74" s="117">
        <f t="shared" si="13"/>
        <v>-1.4603855049699632E-6</v>
      </c>
      <c r="AJ74" s="117">
        <f t="shared" si="14"/>
        <v>-2.4404908982589291E-8</v>
      </c>
      <c r="AK74" s="117">
        <f t="shared" si="15"/>
        <v>-3.2703816827961418E-6</v>
      </c>
      <c r="AL74" s="117">
        <f t="shared" si="4"/>
        <v>1.8979325000501035E-8</v>
      </c>
      <c r="AM74" s="117">
        <f t="shared" si="4"/>
        <v>8.7971233142525307E-7</v>
      </c>
      <c r="AN74" s="117">
        <f t="shared" si="4"/>
        <v>6.2118976629221834E-9</v>
      </c>
      <c r="AO74" s="117">
        <f t="shared" si="4"/>
        <v>4.5576067009278631E-6</v>
      </c>
      <c r="AP74" s="117">
        <f t="shared" si="4"/>
        <v>-7.1548031943535761E-9</v>
      </c>
      <c r="AQ74" s="117">
        <f t="shared" si="4"/>
        <v>-2.1152657438960887E-6</v>
      </c>
      <c r="AR74" s="117">
        <f t="shared" si="4"/>
        <v>-5.3335833527512477E-9</v>
      </c>
      <c r="AS74" s="117">
        <f t="shared" si="4"/>
        <v>-5.8487546539254254E-7</v>
      </c>
      <c r="AT74" s="117">
        <f t="shared" si="4"/>
        <v>3.86557317266778E-8</v>
      </c>
      <c r="AU74" s="117"/>
    </row>
    <row r="75" spans="1:47" s="102" customFormat="1" ht="14.25" customHeight="1">
      <c r="A75" s="114" t="s">
        <v>18</v>
      </c>
      <c r="B75" s="115">
        <v>280.90946505253339</v>
      </c>
      <c r="C75" s="116">
        <v>2.473054761947898</v>
      </c>
      <c r="D75" s="115">
        <v>281.45211503695128</v>
      </c>
      <c r="E75" s="116">
        <v>2.4919710750430983</v>
      </c>
      <c r="F75" s="115">
        <v>276.46356536535461</v>
      </c>
      <c r="G75" s="116">
        <v>2.3447362522666353</v>
      </c>
      <c r="H75" s="115">
        <v>266.53728211628919</v>
      </c>
      <c r="I75" s="116">
        <v>2.176062356887142</v>
      </c>
      <c r="J75" s="115">
        <v>259.26931805617426</v>
      </c>
      <c r="K75" s="116">
        <v>2.4624560213140447</v>
      </c>
      <c r="L75" s="115">
        <v>276.91058685263658</v>
      </c>
      <c r="M75" s="116">
        <v>1.9103183497254559</v>
      </c>
      <c r="N75" s="115">
        <v>281.1506816720414</v>
      </c>
      <c r="O75" s="116">
        <v>2.4265617361033271</v>
      </c>
      <c r="P75" s="115">
        <v>273.99085123745374</v>
      </c>
      <c r="Q75" s="116">
        <v>2.2694988972516699</v>
      </c>
      <c r="R75" s="115">
        <v>260.71282372944842</v>
      </c>
      <c r="S75" s="116">
        <v>2.1814749571920244</v>
      </c>
      <c r="T75" s="115">
        <v>248.12899283587552</v>
      </c>
      <c r="U75" s="116">
        <v>2.4095507071795281</v>
      </c>
      <c r="V75" s="115">
        <v>3.9988781998968079</v>
      </c>
      <c r="W75" s="116">
        <v>3.0128030442680203</v>
      </c>
      <c r="X75" s="132">
        <v>0.18444144842968213</v>
      </c>
      <c r="Z75" s="110" t="str">
        <f t="shared" si="2"/>
        <v>Germany</v>
      </c>
      <c r="AA75" s="117">
        <f t="shared" si="5"/>
        <v>4.9474666070636886E-6</v>
      </c>
      <c r="AB75" s="117">
        <f t="shared" si="6"/>
        <v>3.8052101913876868E-8</v>
      </c>
      <c r="AC75" s="117">
        <f t="shared" si="7"/>
        <v>4.9630486955720698E-6</v>
      </c>
      <c r="AD75" s="117">
        <f t="shared" si="8"/>
        <v>2.4956901878425697E-8</v>
      </c>
      <c r="AE75" s="117">
        <f t="shared" si="9"/>
        <v>4.6346453927981202E-6</v>
      </c>
      <c r="AF75" s="117">
        <f t="shared" si="10"/>
        <v>4.7733364816338053E-8</v>
      </c>
      <c r="AG75" s="117">
        <f t="shared" si="11"/>
        <v>-2.1162891812309681E-6</v>
      </c>
      <c r="AH75" s="117">
        <f t="shared" si="12"/>
        <v>4.311285817237831E-8</v>
      </c>
      <c r="AI75" s="117">
        <f t="shared" si="13"/>
        <v>1.9438257368165068E-6</v>
      </c>
      <c r="AJ75" s="117">
        <f t="shared" si="14"/>
        <v>-2.1314044751363781E-8</v>
      </c>
      <c r="AK75" s="117">
        <f t="shared" si="15"/>
        <v>3.1473634294343356E-6</v>
      </c>
      <c r="AL75" s="117">
        <f t="shared" si="4"/>
        <v>-4.972545597503597E-8</v>
      </c>
      <c r="AM75" s="117">
        <f t="shared" si="4"/>
        <v>-1.6720413782422838E-6</v>
      </c>
      <c r="AN75" s="117">
        <f t="shared" si="4"/>
        <v>-3.6103326994663121E-8</v>
      </c>
      <c r="AO75" s="117">
        <f t="shared" si="4"/>
        <v>-1.2374537163850619E-6</v>
      </c>
      <c r="AP75" s="117">
        <f t="shared" si="4"/>
        <v>2.7483300080177742E-9</v>
      </c>
      <c r="AQ75" s="117">
        <f t="shared" si="4"/>
        <v>-3.7294483945515822E-6</v>
      </c>
      <c r="AR75" s="117">
        <f t="shared" si="4"/>
        <v>4.2807975386693897E-8</v>
      </c>
      <c r="AS75" s="117">
        <f t="shared" si="4"/>
        <v>-2.8358755344015663E-6</v>
      </c>
      <c r="AT75" s="117">
        <f t="shared" si="4"/>
        <v>-7.1795280831565833E-9</v>
      </c>
      <c r="AU75" s="117"/>
    </row>
    <row r="76" spans="1:47" s="102" customFormat="1" ht="14.25" customHeight="1">
      <c r="A76" s="114" t="s">
        <v>19</v>
      </c>
      <c r="B76" s="115">
        <v>271.14506018013174</v>
      </c>
      <c r="C76" s="116">
        <v>2.7171319114579102</v>
      </c>
      <c r="D76" s="115">
        <v>276.50618743216887</v>
      </c>
      <c r="E76" s="116">
        <v>2.5970011065149894</v>
      </c>
      <c r="F76" s="115">
        <v>273.16112723754475</v>
      </c>
      <c r="G76" s="116">
        <v>2.3811195481468763</v>
      </c>
      <c r="H76" s="115">
        <v>261.11398842003047</v>
      </c>
      <c r="I76" s="116">
        <v>2.8823759432045719</v>
      </c>
      <c r="J76" s="115">
        <v>252.13066608914932</v>
      </c>
      <c r="K76" s="116">
        <v>2.8352112489315244</v>
      </c>
      <c r="L76" s="115">
        <v>270.02625879724314</v>
      </c>
      <c r="M76" s="116">
        <v>2.5196197179948334</v>
      </c>
      <c r="N76" s="115">
        <v>274.79849700036618</v>
      </c>
      <c r="O76" s="116">
        <v>1.6745227311651811</v>
      </c>
      <c r="P76" s="115">
        <v>269.22262202585136</v>
      </c>
      <c r="Q76" s="116">
        <v>2.0760772960435792</v>
      </c>
      <c r="R76" s="115">
        <v>257.50843497819642</v>
      </c>
      <c r="S76" s="116">
        <v>2.4838303491353466</v>
      </c>
      <c r="T76" s="115">
        <v>248.79154839117632</v>
      </c>
      <c r="U76" s="116">
        <v>2.3751691205918206</v>
      </c>
      <c r="V76" s="115">
        <v>1.1188013828885914</v>
      </c>
      <c r="W76" s="116">
        <v>3.7775375080565139</v>
      </c>
      <c r="X76" s="132">
        <v>0.76710477228229335</v>
      </c>
      <c r="Z76" s="110" t="str">
        <f t="shared" si="2"/>
        <v>Ireland</v>
      </c>
      <c r="AA76" s="117">
        <f t="shared" si="5"/>
        <v>-1.8013173530562199E-7</v>
      </c>
      <c r="AB76" s="117">
        <f t="shared" si="6"/>
        <v>-1.1457910176204678E-8</v>
      </c>
      <c r="AC76" s="117">
        <f t="shared" si="7"/>
        <v>2.5678311317278713E-6</v>
      </c>
      <c r="AD76" s="117">
        <f t="shared" si="8"/>
        <v>-6.5149894368232708E-9</v>
      </c>
      <c r="AE76" s="117">
        <f t="shared" si="9"/>
        <v>2.7624552672023128E-6</v>
      </c>
      <c r="AF76" s="117">
        <f t="shared" si="10"/>
        <v>-4.814687626364389E-8</v>
      </c>
      <c r="AG76" s="117">
        <f t="shared" si="11"/>
        <v>1.5799695347595843E-6</v>
      </c>
      <c r="AH76" s="117">
        <f t="shared" si="12"/>
        <v>-4.3204571920085755E-8</v>
      </c>
      <c r="AI76" s="117">
        <f t="shared" si="13"/>
        <v>3.9108506939555809E-6</v>
      </c>
      <c r="AJ76" s="117">
        <f t="shared" si="14"/>
        <v>-4.893152460994088E-8</v>
      </c>
      <c r="AK76" s="117">
        <f t="shared" si="15"/>
        <v>1.2027568345729378E-6</v>
      </c>
      <c r="AL76" s="117">
        <f t="shared" si="4"/>
        <v>-1.7994833623191653E-8</v>
      </c>
      <c r="AM76" s="117">
        <f t="shared" si="4"/>
        <v>2.9996338071214268E-6</v>
      </c>
      <c r="AN76" s="117">
        <f t="shared" si="4"/>
        <v>-3.1165181102466022E-8</v>
      </c>
      <c r="AO76" s="117">
        <f t="shared" si="4"/>
        <v>-2.0258513586668414E-6</v>
      </c>
      <c r="AP76" s="117">
        <f t="shared" si="4"/>
        <v>3.9564209686204777E-9</v>
      </c>
      <c r="AQ76" s="117">
        <f t="shared" si="4"/>
        <v>-4.9781964435169357E-6</v>
      </c>
      <c r="AR76" s="117">
        <f t="shared" si="4"/>
        <v>-4.9135346458228923E-8</v>
      </c>
      <c r="AS76" s="117">
        <f t="shared" si="4"/>
        <v>1.608823680498972E-6</v>
      </c>
      <c r="AT76" s="117">
        <f t="shared" si="4"/>
        <v>-2.0591820693027785E-8</v>
      </c>
      <c r="AU76" s="117"/>
    </row>
    <row r="77" spans="1:47" s="102" customFormat="1" ht="14.25" customHeight="1">
      <c r="A77" s="114" t="s">
        <v>20</v>
      </c>
      <c r="B77" s="115">
        <v>257.25841061221161</v>
      </c>
      <c r="C77" s="116">
        <v>3.9561606666528397</v>
      </c>
      <c r="D77" s="115">
        <v>261.25454232627851</v>
      </c>
      <c r="E77" s="116">
        <v>2.8768047290442076</v>
      </c>
      <c r="F77" s="115">
        <v>252.68785373380857</v>
      </c>
      <c r="G77" s="116">
        <v>2.6497628845051802</v>
      </c>
      <c r="H77" s="115">
        <v>248.88420873544206</v>
      </c>
      <c r="I77" s="116">
        <v>2.9920974807292033</v>
      </c>
      <c r="J77" s="115">
        <v>232.50363024912309</v>
      </c>
      <c r="K77" s="116">
        <v>3.1226505165875369</v>
      </c>
      <c r="L77" s="115">
        <v>265.27639506914818</v>
      </c>
      <c r="M77" s="116">
        <v>3.0465668113475068</v>
      </c>
      <c r="N77" s="115">
        <v>259.20108857348743</v>
      </c>
      <c r="O77" s="116">
        <v>2.900353344057172</v>
      </c>
      <c r="P77" s="115">
        <v>252.86080980582955</v>
      </c>
      <c r="Q77" s="116">
        <v>2.1367770038891925</v>
      </c>
      <c r="R77" s="115">
        <v>248.68195181651771</v>
      </c>
      <c r="S77" s="116">
        <v>2.2382174346152346</v>
      </c>
      <c r="T77" s="115">
        <v>234.13595820548903</v>
      </c>
      <c r="U77" s="116">
        <v>2.7303036712429329</v>
      </c>
      <c r="V77" s="115">
        <v>-8.0179844569365741</v>
      </c>
      <c r="W77" s="116">
        <v>4.7521767720274495</v>
      </c>
      <c r="X77" s="132">
        <v>9.1591573098741663E-2</v>
      </c>
      <c r="Z77" s="110" t="str">
        <f t="shared" si="2"/>
        <v>Italy</v>
      </c>
      <c r="AA77" s="117">
        <f t="shared" si="5"/>
        <v>-6.1221157920954283E-7</v>
      </c>
      <c r="AB77" s="117">
        <f t="shared" si="6"/>
        <v>3.3347160144359123E-8</v>
      </c>
      <c r="AC77" s="117">
        <f t="shared" si="7"/>
        <v>-2.3262784907274181E-6</v>
      </c>
      <c r="AD77" s="117">
        <f t="shared" si="8"/>
        <v>-2.9044207483508444E-8</v>
      </c>
      <c r="AE77" s="117">
        <f t="shared" si="9"/>
        <v>-3.7338085689953004E-6</v>
      </c>
      <c r="AF77" s="117">
        <f t="shared" si="10"/>
        <v>1.549481964957522E-8</v>
      </c>
      <c r="AG77" s="117">
        <f t="shared" si="11"/>
        <v>1.2645579374748195E-6</v>
      </c>
      <c r="AH77" s="117">
        <f t="shared" si="12"/>
        <v>1.9270796514092581E-8</v>
      </c>
      <c r="AI77" s="117">
        <f t="shared" si="13"/>
        <v>-2.4912310436775442E-7</v>
      </c>
      <c r="AJ77" s="117">
        <f t="shared" si="14"/>
        <v>-1.6587536677548087E-8</v>
      </c>
      <c r="AK77" s="117">
        <f t="shared" si="15"/>
        <v>4.930851844164863E-6</v>
      </c>
      <c r="AL77" s="117">
        <f t="shared" si="4"/>
        <v>-1.1347506934100693E-8</v>
      </c>
      <c r="AM77" s="117">
        <f t="shared" si="4"/>
        <v>1.426512596935936E-6</v>
      </c>
      <c r="AN77" s="117">
        <f t="shared" si="4"/>
        <v>-4.4057172132738742E-8</v>
      </c>
      <c r="AO77" s="117">
        <f t="shared" si="4"/>
        <v>1.9417043972680403E-7</v>
      </c>
      <c r="AP77" s="117">
        <f t="shared" si="4"/>
        <v>-3.8891925235873259E-9</v>
      </c>
      <c r="AQ77" s="117">
        <f t="shared" si="4"/>
        <v>-1.8165177095852414E-6</v>
      </c>
      <c r="AR77" s="117">
        <f t="shared" si="4"/>
        <v>-3.4615234678625484E-8</v>
      </c>
      <c r="AS77" s="117">
        <f t="shared" si="4"/>
        <v>1.7945109789252456E-6</v>
      </c>
      <c r="AT77" s="117">
        <f t="shared" si="4"/>
        <v>2.8757066949935961E-8</v>
      </c>
      <c r="AU77" s="117"/>
    </row>
    <row r="78" spans="1:47" s="102" customFormat="1" ht="14.25" customHeight="1">
      <c r="A78" s="114" t="s">
        <v>21</v>
      </c>
      <c r="B78" s="115">
        <v>301.1325873222309</v>
      </c>
      <c r="C78" s="116">
        <v>2.0485979780391559</v>
      </c>
      <c r="D78" s="115">
        <v>310.13489314544961</v>
      </c>
      <c r="E78" s="116">
        <v>2.2313040739554344</v>
      </c>
      <c r="F78" s="115">
        <v>309.25144968226925</v>
      </c>
      <c r="G78" s="116">
        <v>1.297114195930819</v>
      </c>
      <c r="H78" s="115">
        <v>297.89077756559789</v>
      </c>
      <c r="I78" s="116">
        <v>2.0915426719294747</v>
      </c>
      <c r="J78" s="115">
        <v>275.82107185755041</v>
      </c>
      <c r="K78" s="116">
        <v>2.0063793180898557</v>
      </c>
      <c r="L78" s="115">
        <v>297.47162586787783</v>
      </c>
      <c r="M78" s="116">
        <v>2.3286156234586701</v>
      </c>
      <c r="N78" s="115">
        <v>308.25463559160897</v>
      </c>
      <c r="O78" s="116">
        <v>2.1510030430796325</v>
      </c>
      <c r="P78" s="115">
        <v>304.94355833327893</v>
      </c>
      <c r="Q78" s="116">
        <v>1.631885282814979</v>
      </c>
      <c r="R78" s="115">
        <v>296.24623405347171</v>
      </c>
      <c r="S78" s="116">
        <v>2.0312442186085589</v>
      </c>
      <c r="T78" s="115">
        <v>270.75662556880673</v>
      </c>
      <c r="U78" s="116">
        <v>2.1931360041190149</v>
      </c>
      <c r="V78" s="115">
        <v>3.6609614543530711</v>
      </c>
      <c r="W78" s="116">
        <v>3.0738295304861625</v>
      </c>
      <c r="X78" s="132">
        <v>0.23367796612322289</v>
      </c>
      <c r="Z78" s="110" t="str">
        <f t="shared" si="2"/>
        <v>Japan</v>
      </c>
      <c r="AA78" s="117">
        <f t="shared" si="5"/>
        <v>2.6777690891321981E-6</v>
      </c>
      <c r="AB78" s="117">
        <f t="shared" si="6"/>
        <v>2.1960844254209633E-8</v>
      </c>
      <c r="AC78" s="117">
        <f t="shared" si="7"/>
        <v>-3.1454496252081299E-6</v>
      </c>
      <c r="AD78" s="117">
        <f t="shared" si="8"/>
        <v>2.604456561527968E-8</v>
      </c>
      <c r="AE78" s="117">
        <f t="shared" si="9"/>
        <v>3.1773072350915754E-7</v>
      </c>
      <c r="AF78" s="117">
        <f t="shared" si="10"/>
        <v>4.0691809921611366E-9</v>
      </c>
      <c r="AG78" s="117">
        <f t="shared" si="11"/>
        <v>2.4344021198885457E-6</v>
      </c>
      <c r="AH78" s="117">
        <f t="shared" si="12"/>
        <v>2.8070525459611417E-8</v>
      </c>
      <c r="AI78" s="117">
        <f t="shared" si="13"/>
        <v>-1.8575503872853005E-6</v>
      </c>
      <c r="AJ78" s="117">
        <f t="shared" si="14"/>
        <v>-1.8089855835512481E-8</v>
      </c>
      <c r="AK78" s="117">
        <f t="shared" si="15"/>
        <v>4.1321221715406864E-6</v>
      </c>
      <c r="AL78" s="117">
        <f t="shared" si="4"/>
        <v>-2.3458670117548763E-8</v>
      </c>
      <c r="AM78" s="117">
        <f t="shared" si="4"/>
        <v>4.4083910211156763E-6</v>
      </c>
      <c r="AN78" s="117">
        <f t="shared" si="4"/>
        <v>-4.3079632305875748E-8</v>
      </c>
      <c r="AO78" s="117">
        <f t="shared" si="4"/>
        <v>1.6667210616105876E-6</v>
      </c>
      <c r="AP78" s="117">
        <f t="shared" si="4"/>
        <v>1.7185020961818509E-8</v>
      </c>
      <c r="AQ78" s="117">
        <f t="shared" si="4"/>
        <v>-4.0534716845286312E-6</v>
      </c>
      <c r="AR78" s="117">
        <f t="shared" si="4"/>
        <v>-1.8608558693955501E-8</v>
      </c>
      <c r="AS78" s="117">
        <f t="shared" si="4"/>
        <v>4.4311932470009197E-6</v>
      </c>
      <c r="AT78" s="117">
        <f t="shared" si="4"/>
        <v>-4.1190149069336712E-9</v>
      </c>
      <c r="AU78" s="117"/>
    </row>
    <row r="79" spans="1:47" s="102" customFormat="1" ht="14.25" customHeight="1">
      <c r="A79" s="114" t="s">
        <v>23</v>
      </c>
      <c r="B79" s="115">
        <v>293.53351197496346</v>
      </c>
      <c r="C79" s="116">
        <v>2.2181823093644844</v>
      </c>
      <c r="D79" s="115">
        <v>290.31783376659189</v>
      </c>
      <c r="E79" s="116">
        <v>1.6699017117271253</v>
      </c>
      <c r="F79" s="115">
        <v>280.82371014024488</v>
      </c>
      <c r="G79" s="116">
        <v>1.7025339331986977</v>
      </c>
      <c r="H79" s="115">
        <v>262.39926351750444</v>
      </c>
      <c r="I79" s="116">
        <v>1.7577233560072942</v>
      </c>
      <c r="J79" s="115">
        <v>251.59974595707081</v>
      </c>
      <c r="K79" s="116">
        <v>2.1170819852892433</v>
      </c>
      <c r="L79" s="115">
        <v>292.43433944893059</v>
      </c>
      <c r="M79" s="116">
        <v>1.9214992593348539</v>
      </c>
      <c r="N79" s="115">
        <v>288.5914101173002</v>
      </c>
      <c r="O79" s="116">
        <v>1.4834219282002299</v>
      </c>
      <c r="P79" s="115">
        <v>274.43099526239769</v>
      </c>
      <c r="Q79" s="116">
        <v>1.3810702808650743</v>
      </c>
      <c r="R79" s="115">
        <v>254.81307401039766</v>
      </c>
      <c r="S79" s="116">
        <v>1.8088530694486775</v>
      </c>
      <c r="T79" s="115">
        <v>236.70626359030689</v>
      </c>
      <c r="U79" s="116">
        <v>1.8958278751464168</v>
      </c>
      <c r="V79" s="115">
        <v>1.0991725260328735</v>
      </c>
      <c r="W79" s="116">
        <v>2.2990860703327121</v>
      </c>
      <c r="X79" s="132">
        <v>0.63259583857504487</v>
      </c>
      <c r="Z79" s="110" t="str">
        <f t="shared" si="2"/>
        <v>Korea</v>
      </c>
      <c r="AA79" s="117">
        <f t="shared" si="5"/>
        <v>-1.9749634816434991E-6</v>
      </c>
      <c r="AB79" s="117">
        <f t="shared" si="6"/>
        <v>-9.3644842991125188E-9</v>
      </c>
      <c r="AC79" s="117">
        <f t="shared" si="7"/>
        <v>-3.7665918739548943E-6</v>
      </c>
      <c r="AD79" s="117">
        <f t="shared" si="8"/>
        <v>-1.1727125270866168E-8</v>
      </c>
      <c r="AE79" s="117">
        <f t="shared" si="9"/>
        <v>-1.4024487882124959E-7</v>
      </c>
      <c r="AF79" s="117">
        <f t="shared" si="10"/>
        <v>-3.3198697790837173E-8</v>
      </c>
      <c r="AG79" s="117">
        <f t="shared" si="11"/>
        <v>-3.5175044104107656E-6</v>
      </c>
      <c r="AH79" s="117">
        <f t="shared" si="12"/>
        <v>4.3992705700546253E-8</v>
      </c>
      <c r="AI79" s="117">
        <f t="shared" si="13"/>
        <v>4.042929191427902E-6</v>
      </c>
      <c r="AJ79" s="117">
        <f t="shared" si="14"/>
        <v>1.4710756612856812E-8</v>
      </c>
      <c r="AK79" s="117">
        <f t="shared" si="15"/>
        <v>5.5106943364080507E-7</v>
      </c>
      <c r="AL79" s="117">
        <f t="shared" si="4"/>
        <v>4.0665146139318153E-8</v>
      </c>
      <c r="AM79" s="117">
        <f t="shared" si="4"/>
        <v>-1.1730020332834101E-7</v>
      </c>
      <c r="AN79" s="117">
        <f t="shared" si="4"/>
        <v>-2.820022992899851E-8</v>
      </c>
      <c r="AO79" s="117">
        <f t="shared" si="4"/>
        <v>4.7376022962453135E-6</v>
      </c>
      <c r="AP79" s="117">
        <f t="shared" si="4"/>
        <v>1.9134925643982115E-8</v>
      </c>
      <c r="AQ79" s="117">
        <f t="shared" si="4"/>
        <v>-4.0103976459704427E-6</v>
      </c>
      <c r="AR79" s="117">
        <f t="shared" si="4"/>
        <v>3.0551322582894613E-8</v>
      </c>
      <c r="AS79" s="117">
        <f t="shared" si="4"/>
        <v>-3.5903069033338397E-6</v>
      </c>
      <c r="AT79" s="117">
        <f t="shared" si="4"/>
        <v>2.485358319148645E-8</v>
      </c>
      <c r="AU79" s="117"/>
    </row>
    <row r="80" spans="1:47" s="102" customFormat="1" ht="14.25" customHeight="1">
      <c r="A80" s="114" t="s">
        <v>24</v>
      </c>
      <c r="B80" s="115">
        <v>294.04850811450785</v>
      </c>
      <c r="C80" s="116">
        <v>2.2552712179924899</v>
      </c>
      <c r="D80" s="115">
        <v>300.00137786732529</v>
      </c>
      <c r="E80" s="116">
        <v>2.8070487586527197</v>
      </c>
      <c r="F80" s="115">
        <v>298.30269092949311</v>
      </c>
      <c r="G80" s="116">
        <v>2.5038064826268909</v>
      </c>
      <c r="H80" s="115">
        <v>280.90046187285844</v>
      </c>
      <c r="I80" s="116">
        <v>2.533371097856703</v>
      </c>
      <c r="J80" s="115">
        <v>265.23136260303897</v>
      </c>
      <c r="K80" s="116">
        <v>2.2314341917596363</v>
      </c>
      <c r="L80" s="115">
        <v>295.20690213475046</v>
      </c>
      <c r="M80" s="116">
        <v>2.3280039521707963</v>
      </c>
      <c r="N80" s="115">
        <v>296.16966744087659</v>
      </c>
      <c r="O80" s="116">
        <v>2.7509624903286989</v>
      </c>
      <c r="P80" s="115">
        <v>289.4315268223545</v>
      </c>
      <c r="Q80" s="116">
        <v>2.407202765354469</v>
      </c>
      <c r="R80" s="115">
        <v>273.66271440244475</v>
      </c>
      <c r="S80" s="116">
        <v>2.2465599409754109</v>
      </c>
      <c r="T80" s="115">
        <v>256.3400817752223</v>
      </c>
      <c r="U80" s="116">
        <v>2.0321732831047266</v>
      </c>
      <c r="V80" s="115">
        <v>-1.1583940202426106</v>
      </c>
      <c r="W80" s="116">
        <v>3.1912845927090321</v>
      </c>
      <c r="X80" s="132">
        <v>0.71662245633879096</v>
      </c>
      <c r="Z80" s="110" t="str">
        <f t="shared" si="2"/>
        <v>Netherlands</v>
      </c>
      <c r="AA80" s="117">
        <f t="shared" si="5"/>
        <v>1.8854921677302627E-6</v>
      </c>
      <c r="AB80" s="117">
        <f t="shared" si="6"/>
        <v>-1.7992489720342064E-8</v>
      </c>
      <c r="AC80" s="117">
        <f t="shared" si="7"/>
        <v>2.132674694621528E-6</v>
      </c>
      <c r="AD80" s="117">
        <f t="shared" si="8"/>
        <v>4.134728026627954E-8</v>
      </c>
      <c r="AE80" s="117">
        <f t="shared" si="9"/>
        <v>-9.2949312602286227E-7</v>
      </c>
      <c r="AF80" s="117">
        <f t="shared" si="10"/>
        <v>1.7373109173490775E-8</v>
      </c>
      <c r="AG80" s="117">
        <f t="shared" si="11"/>
        <v>-1.8728584336713539E-6</v>
      </c>
      <c r="AH80" s="117">
        <f t="shared" si="12"/>
        <v>2.1432970953583208E-9</v>
      </c>
      <c r="AI80" s="117">
        <f t="shared" si="13"/>
        <v>-2.6030389790321351E-6</v>
      </c>
      <c r="AJ80" s="117">
        <f t="shared" si="14"/>
        <v>8.2403635026651045E-9</v>
      </c>
      <c r="AK80" s="117">
        <f t="shared" si="15"/>
        <v>-2.1347504457480682E-6</v>
      </c>
      <c r="AL80" s="117">
        <f t="shared" si="4"/>
        <v>4.7829203708715795E-8</v>
      </c>
      <c r="AM80" s="117">
        <f t="shared" si="4"/>
        <v>2.5591234020794218E-6</v>
      </c>
      <c r="AN80" s="117">
        <f t="shared" si="4"/>
        <v>9.6713010933058285E-9</v>
      </c>
      <c r="AO80" s="117">
        <f t="shared" si="4"/>
        <v>3.1776455102772161E-6</v>
      </c>
      <c r="AP80" s="117">
        <f t="shared" si="4"/>
        <v>3.4645530888610665E-8</v>
      </c>
      <c r="AQ80" s="117">
        <f t="shared" si="4"/>
        <v>-4.4024447447554849E-6</v>
      </c>
      <c r="AR80" s="117">
        <f t="shared" si="4"/>
        <v>-4.0975411064181344E-8</v>
      </c>
      <c r="AS80" s="117">
        <f t="shared" si="4"/>
        <v>-1.7752223016032076E-6</v>
      </c>
      <c r="AT80" s="117">
        <f t="shared" si="4"/>
        <v>1.6895273624584206E-8</v>
      </c>
      <c r="AU80" s="117"/>
    </row>
    <row r="81" spans="1:47" s="102" customFormat="1" ht="14.25" customHeight="1">
      <c r="A81" s="114" t="s">
        <v>25</v>
      </c>
      <c r="B81" s="115">
        <v>275.28093786456571</v>
      </c>
      <c r="C81" s="116">
        <v>2.0495407612496677</v>
      </c>
      <c r="D81" s="115">
        <v>287.58787896636005</v>
      </c>
      <c r="E81" s="116">
        <v>2.5308151014631606</v>
      </c>
      <c r="F81" s="115">
        <v>291.8640524332385</v>
      </c>
      <c r="G81" s="116">
        <v>2.0667275721126606</v>
      </c>
      <c r="H81" s="115">
        <v>280.508852383315</v>
      </c>
      <c r="I81" s="116">
        <v>2.148550762828362</v>
      </c>
      <c r="J81" s="115">
        <v>264.80019725587022</v>
      </c>
      <c r="K81" s="116">
        <v>2.1399286482438593</v>
      </c>
      <c r="L81" s="115">
        <v>274.78192491924966</v>
      </c>
      <c r="M81" s="116">
        <v>1.9195028957299634</v>
      </c>
      <c r="N81" s="115">
        <v>289.5155261726668</v>
      </c>
      <c r="O81" s="116">
        <v>2.5228116118454231</v>
      </c>
      <c r="P81" s="115">
        <v>284.30747783278628</v>
      </c>
      <c r="Q81" s="116">
        <v>2.3728176325364179</v>
      </c>
      <c r="R81" s="115">
        <v>274.19300055857872</v>
      </c>
      <c r="S81" s="116">
        <v>2.1507281020770925</v>
      </c>
      <c r="T81" s="115">
        <v>258.87992344554056</v>
      </c>
      <c r="U81" s="116">
        <v>2.2661045889535143</v>
      </c>
      <c r="V81" s="115">
        <v>0.49901294531605345</v>
      </c>
      <c r="W81" s="116">
        <v>2.7549880063638335</v>
      </c>
      <c r="X81" s="132">
        <v>0.85626864839357997</v>
      </c>
      <c r="Z81" s="110" t="str">
        <f t="shared" si="2"/>
        <v>Norway</v>
      </c>
      <c r="AA81" s="117">
        <f t="shared" si="5"/>
        <v>2.1354342720769637E-6</v>
      </c>
      <c r="AB81" s="117">
        <f t="shared" si="6"/>
        <v>3.8750332276293875E-8</v>
      </c>
      <c r="AC81" s="117">
        <f t="shared" si="7"/>
        <v>1.0336399327570689E-6</v>
      </c>
      <c r="AD81" s="117">
        <f t="shared" si="8"/>
        <v>-1.4631607037074446E-9</v>
      </c>
      <c r="AE81" s="117">
        <f t="shared" si="9"/>
        <v>-2.4332384782610461E-6</v>
      </c>
      <c r="AF81" s="117">
        <f t="shared" si="10"/>
        <v>2.7887339548726686E-8</v>
      </c>
      <c r="AG81" s="117">
        <f t="shared" si="11"/>
        <v>-2.3833150066820963E-6</v>
      </c>
      <c r="AH81" s="117">
        <f t="shared" si="12"/>
        <v>3.7171638211930258E-8</v>
      </c>
      <c r="AI81" s="117">
        <f t="shared" si="13"/>
        <v>2.7441298016128712E-6</v>
      </c>
      <c r="AJ81" s="117">
        <f t="shared" si="14"/>
        <v>-4.8243859129826205E-8</v>
      </c>
      <c r="AK81" s="117">
        <f t="shared" si="15"/>
        <v>-4.9192496476280212E-6</v>
      </c>
      <c r="AL81" s="117">
        <f t="shared" si="4"/>
        <v>4.2700365465719869E-9</v>
      </c>
      <c r="AM81" s="117">
        <f t="shared" si="4"/>
        <v>3.8273332165772445E-6</v>
      </c>
      <c r="AN81" s="117">
        <f t="shared" si="4"/>
        <v>-1.1845423308898262E-8</v>
      </c>
      <c r="AO81" s="117">
        <f t="shared" si="4"/>
        <v>2.1672137222594756E-6</v>
      </c>
      <c r="AP81" s="117">
        <f t="shared" si="4"/>
        <v>-3.2536418004269763E-8</v>
      </c>
      <c r="AQ81" s="117">
        <f t="shared" si="4"/>
        <v>-5.5857873348941212E-7</v>
      </c>
      <c r="AR81" s="117">
        <f t="shared" si="4"/>
        <v>-2.0770927200430833E-9</v>
      </c>
      <c r="AS81" s="117">
        <f t="shared" si="4"/>
        <v>-3.4455405284461449E-6</v>
      </c>
      <c r="AT81" s="117">
        <f t="shared" si="4"/>
        <v>1.1046485504095926E-8</v>
      </c>
      <c r="AU81" s="117"/>
    </row>
    <row r="82" spans="1:47" s="102" customFormat="1" ht="14.25" customHeight="1">
      <c r="A82" s="114" t="s">
        <v>26</v>
      </c>
      <c r="B82" s="115">
        <v>278.87274532858788</v>
      </c>
      <c r="C82" s="116">
        <v>1.403924947625911</v>
      </c>
      <c r="D82" s="115">
        <v>274.04663787084763</v>
      </c>
      <c r="E82" s="116">
        <v>2.0021774494289857</v>
      </c>
      <c r="F82" s="115">
        <v>266.31132959766097</v>
      </c>
      <c r="G82" s="116">
        <v>2.9663147436961981</v>
      </c>
      <c r="H82" s="115">
        <v>253.47774216435317</v>
      </c>
      <c r="I82" s="116">
        <v>2.5661273654809014</v>
      </c>
      <c r="J82" s="115">
        <v>244.49474562104265</v>
      </c>
      <c r="K82" s="116">
        <v>2.4089556052121557</v>
      </c>
      <c r="L82" s="115">
        <v>284.23437541371857</v>
      </c>
      <c r="M82" s="116">
        <v>1.3759582592486115</v>
      </c>
      <c r="N82" s="115">
        <v>280.35250617952545</v>
      </c>
      <c r="O82" s="116">
        <v>2.2052457012464477</v>
      </c>
      <c r="P82" s="115">
        <v>269.87168936341607</v>
      </c>
      <c r="Q82" s="116">
        <v>2.3440673335117617</v>
      </c>
      <c r="R82" s="115">
        <v>264.59538905131399</v>
      </c>
      <c r="S82" s="116">
        <v>2.231310596808779</v>
      </c>
      <c r="T82" s="115">
        <v>253.22026632910865</v>
      </c>
      <c r="U82" s="116">
        <v>2.4280732354549368</v>
      </c>
      <c r="V82" s="115">
        <v>-5.3616300851306846</v>
      </c>
      <c r="W82" s="116">
        <v>1.7786556037954429</v>
      </c>
      <c r="X82" s="132">
        <v>2.5810962900581517E-3</v>
      </c>
      <c r="Z82" s="110" t="str">
        <f t="shared" si="2"/>
        <v>Poland</v>
      </c>
      <c r="AA82" s="117">
        <f t="shared" si="5"/>
        <v>4.6714121140212228E-6</v>
      </c>
      <c r="AB82" s="117">
        <f t="shared" si="6"/>
        <v>-4.7625910992721288E-8</v>
      </c>
      <c r="AC82" s="117">
        <f t="shared" si="7"/>
        <v>2.1291523921718181E-6</v>
      </c>
      <c r="AD82" s="117">
        <f t="shared" si="8"/>
        <v>-4.9428985793298352E-8</v>
      </c>
      <c r="AE82" s="117">
        <f t="shared" si="9"/>
        <v>4.0233902609543293E-7</v>
      </c>
      <c r="AF82" s="117">
        <f t="shared" si="10"/>
        <v>-4.3696198215315007E-8</v>
      </c>
      <c r="AG82" s="117">
        <f t="shared" si="11"/>
        <v>-2.1643531624704337E-6</v>
      </c>
      <c r="AH82" s="117">
        <f t="shared" si="12"/>
        <v>3.4519098690566352E-8</v>
      </c>
      <c r="AI82" s="117">
        <f t="shared" si="13"/>
        <v>4.3789573567210027E-6</v>
      </c>
      <c r="AJ82" s="117">
        <f t="shared" si="14"/>
        <v>-5.2121555960127353E-9</v>
      </c>
      <c r="AK82" s="117">
        <f t="shared" si="15"/>
        <v>4.5862814204156166E-6</v>
      </c>
      <c r="AL82" s="117">
        <f t="shared" si="4"/>
        <v>4.0751388485915641E-8</v>
      </c>
      <c r="AM82" s="117">
        <f t="shared" si="4"/>
        <v>3.8204745465009182E-6</v>
      </c>
      <c r="AN82" s="117">
        <f t="shared" si="4"/>
        <v>-1.2464478338358731E-9</v>
      </c>
      <c r="AO82" s="117">
        <f t="shared" si="4"/>
        <v>6.3658393401055946E-7</v>
      </c>
      <c r="AP82" s="117">
        <f t="shared" si="4"/>
        <v>-3.3511761809990048E-8</v>
      </c>
      <c r="AQ82" s="117">
        <f t="shared" si="4"/>
        <v>9.4868602218411979E-7</v>
      </c>
      <c r="AR82" s="117">
        <f t="shared" si="4"/>
        <v>3.1912210651796613E-9</v>
      </c>
      <c r="AS82" s="117">
        <f t="shared" si="4"/>
        <v>3.6708913455640868E-6</v>
      </c>
      <c r="AT82" s="117">
        <f t="shared" si="4"/>
        <v>-3.5454936764267586E-8</v>
      </c>
      <c r="AU82" s="117"/>
    </row>
    <row r="83" spans="1:47" s="102" customFormat="1" ht="14.25" customHeight="1">
      <c r="A83" s="114" t="s">
        <v>27</v>
      </c>
      <c r="B83" s="115">
        <v>275.38658271522115</v>
      </c>
      <c r="C83" s="116">
        <v>2.3313309613035131</v>
      </c>
      <c r="D83" s="115">
        <v>277.32579153652807</v>
      </c>
      <c r="E83" s="116">
        <v>1.8950095291000806</v>
      </c>
      <c r="F83" s="115">
        <v>279.69012761459305</v>
      </c>
      <c r="G83" s="116">
        <v>1.9205032204903687</v>
      </c>
      <c r="H83" s="115">
        <v>270.37020687123106</v>
      </c>
      <c r="I83" s="116">
        <v>2.0276780121137845</v>
      </c>
      <c r="J83" s="115">
        <v>263.41782891245123</v>
      </c>
      <c r="K83" s="116">
        <v>2.1159657570069412</v>
      </c>
      <c r="L83" s="115">
        <v>276.63528706125072</v>
      </c>
      <c r="M83" s="116">
        <v>1.9583341746840379</v>
      </c>
      <c r="N83" s="115">
        <v>279.45055465147067</v>
      </c>
      <c r="O83" s="116">
        <v>2.1418974063158061</v>
      </c>
      <c r="P83" s="115">
        <v>276.91246483971554</v>
      </c>
      <c r="Q83" s="116">
        <v>1.8766718344835716</v>
      </c>
      <c r="R83" s="115">
        <v>269.80125269894967</v>
      </c>
      <c r="S83" s="116">
        <v>1.6360260605925463</v>
      </c>
      <c r="T83" s="115">
        <v>268.28903626702197</v>
      </c>
      <c r="U83" s="116">
        <v>1.6041623215456899</v>
      </c>
      <c r="V83" s="115">
        <v>-1.2487043460295695</v>
      </c>
      <c r="W83" s="116">
        <v>2.8664785331763269</v>
      </c>
      <c r="X83" s="132">
        <v>0.66311959170896861</v>
      </c>
      <c r="Z83" s="110" t="str">
        <f t="shared" si="2"/>
        <v>Slovak Republic</v>
      </c>
      <c r="AA83" s="117">
        <f t="shared" si="5"/>
        <v>-2.7152211714565055E-6</v>
      </c>
      <c r="AB83" s="117">
        <f t="shared" si="6"/>
        <v>3.8696486903688765E-8</v>
      </c>
      <c r="AC83" s="117">
        <f t="shared" si="7"/>
        <v>-1.536528088763589E-6</v>
      </c>
      <c r="AD83" s="117">
        <f t="shared" si="8"/>
        <v>-2.910008056744573E-8</v>
      </c>
      <c r="AE83" s="117">
        <f t="shared" si="9"/>
        <v>2.3854069581830117E-6</v>
      </c>
      <c r="AF83" s="117">
        <f t="shared" si="10"/>
        <v>-2.0490368735082143E-8</v>
      </c>
      <c r="AG83" s="117">
        <f t="shared" si="11"/>
        <v>3.1287689239434258E-6</v>
      </c>
      <c r="AH83" s="117">
        <f t="shared" si="12"/>
        <v>-1.2113784642053815E-8</v>
      </c>
      <c r="AI83" s="117">
        <f t="shared" si="13"/>
        <v>1.0875487532757688E-6</v>
      </c>
      <c r="AJ83" s="117">
        <f t="shared" si="14"/>
        <v>4.2993058890772318E-8</v>
      </c>
      <c r="AK83" s="117">
        <f t="shared" si="15"/>
        <v>2.9387492759269662E-6</v>
      </c>
      <c r="AL83" s="117">
        <f t="shared" ref="AL83:AL98" si="16">INDEX(C$14:C$51,MATCH($A83,$A$14:$A$51,0))-M83</f>
        <v>2.5315961993399583E-8</v>
      </c>
      <c r="AM83" s="117">
        <f t="shared" ref="AM83:AM98" si="17">INDEX(D$14:D$51,MATCH($A83,$A$14:$A$51,0))-N83</f>
        <v>-4.6514706468769873E-6</v>
      </c>
      <c r="AN83" s="117">
        <f t="shared" ref="AN83:AN98" si="18">INDEX(E$14:E$51,MATCH($A83,$A$14:$A$51,0))-O83</f>
        <v>-6.3158061003321109E-9</v>
      </c>
      <c r="AO83" s="117">
        <f t="shared" ref="AO83:AO98" si="19">INDEX(F$14:F$51,MATCH($A83,$A$14:$A$51,0))-P83</f>
        <v>-4.8397155296697747E-6</v>
      </c>
      <c r="AP83" s="117">
        <f t="shared" ref="AP83:AP98" si="20">INDEX(G$14:G$51,MATCH($A83,$A$14:$A$51,0))-Q83</f>
        <v>-3.4483571553778347E-8</v>
      </c>
      <c r="AQ83" s="117">
        <f t="shared" ref="AQ83:AQ98" si="21">INDEX(H$14:H$51,MATCH($A83,$A$14:$A$51,0))-R83</f>
        <v>-2.6989496859641804E-6</v>
      </c>
      <c r="AR83" s="117">
        <f t="shared" ref="AR83:AR98" si="22">INDEX(I$14:I$51,MATCH($A83,$A$14:$A$51,0))-S83</f>
        <v>3.9407453744644272E-8</v>
      </c>
      <c r="AS83" s="117">
        <f t="shared" ref="AS83:AS98" si="23">INDEX(J$14:J$51,MATCH($A83,$A$14:$A$51,0))-T83</f>
        <v>3.7329780298023252E-6</v>
      </c>
      <c r="AT83" s="117">
        <f t="shared" ref="AT83:AT98" si="24">INDEX(K$14:K$51,MATCH($A83,$A$14:$A$51,0))-U83</f>
        <v>-2.1545689898871956E-8</v>
      </c>
      <c r="AU83" s="117"/>
    </row>
    <row r="84" spans="1:47" s="102" customFormat="1" ht="14.25" customHeight="1">
      <c r="A84" s="114" t="s">
        <v>28</v>
      </c>
      <c r="B84" s="115">
        <v>264.68253873818804</v>
      </c>
      <c r="C84" s="116">
        <v>2.1796489526843099</v>
      </c>
      <c r="D84" s="115">
        <v>263.7026989266509</v>
      </c>
      <c r="E84" s="116">
        <v>2.108154444488787</v>
      </c>
      <c r="F84" s="115">
        <v>262.48264130490389</v>
      </c>
      <c r="G84" s="116">
        <v>1.8487909627798451</v>
      </c>
      <c r="H84" s="115">
        <v>250.19290246085257</v>
      </c>
      <c r="I84" s="116">
        <v>2.1188933761307553</v>
      </c>
      <c r="J84" s="115">
        <v>229.91384377710833</v>
      </c>
      <c r="K84" s="116">
        <v>2.540693938185226</v>
      </c>
      <c r="L84" s="115">
        <v>263.03203588273476</v>
      </c>
      <c r="M84" s="116">
        <v>2.0286332220567003</v>
      </c>
      <c r="N84" s="115">
        <v>261.87106162014322</v>
      </c>
      <c r="O84" s="116">
        <v>1.9480504018443041</v>
      </c>
      <c r="P84" s="115">
        <v>256.49682326265321</v>
      </c>
      <c r="Q84" s="116">
        <v>2.0151349719811371</v>
      </c>
      <c r="R84" s="115">
        <v>246.78794651832118</v>
      </c>
      <c r="S84" s="116">
        <v>2.2438207430708963</v>
      </c>
      <c r="T84" s="115">
        <v>223.76645044489024</v>
      </c>
      <c r="U84" s="116">
        <v>2.3177101511339031</v>
      </c>
      <c r="V84" s="115">
        <v>1.6505028554532828</v>
      </c>
      <c r="W84" s="116">
        <v>2.8180311181670583</v>
      </c>
      <c r="X84" s="132">
        <v>0.5580946401370066</v>
      </c>
      <c r="Z84" s="110" t="str">
        <f t="shared" si="2"/>
        <v>Spain</v>
      </c>
      <c r="AA84" s="117">
        <f t="shared" si="5"/>
        <v>1.261811974018201E-6</v>
      </c>
      <c r="AB84" s="117">
        <f t="shared" si="6"/>
        <v>4.7315690032689872E-8</v>
      </c>
      <c r="AC84" s="117">
        <f t="shared" si="7"/>
        <v>1.0733490967140824E-6</v>
      </c>
      <c r="AD84" s="117">
        <f t="shared" si="8"/>
        <v>-4.4488786876684117E-8</v>
      </c>
      <c r="AE84" s="117">
        <f t="shared" si="9"/>
        <v>-1.3049038898316212E-6</v>
      </c>
      <c r="AF84" s="117">
        <f t="shared" si="10"/>
        <v>3.7220154958106377E-8</v>
      </c>
      <c r="AG84" s="117">
        <f t="shared" si="11"/>
        <v>-2.4608525563962758E-6</v>
      </c>
      <c r="AH84" s="117">
        <f t="shared" si="12"/>
        <v>2.3869244802909861E-8</v>
      </c>
      <c r="AI84" s="117">
        <f t="shared" si="13"/>
        <v>-3.7771083327697852E-6</v>
      </c>
      <c r="AJ84" s="117">
        <f t="shared" si="14"/>
        <v>-3.8185226092224411E-8</v>
      </c>
      <c r="AK84" s="117">
        <f t="shared" si="15"/>
        <v>4.1172652345267124E-6</v>
      </c>
      <c r="AL84" s="117">
        <f t="shared" si="16"/>
        <v>-2.2056700466066559E-8</v>
      </c>
      <c r="AM84" s="117">
        <f t="shared" si="17"/>
        <v>-1.6201432231355284E-6</v>
      </c>
      <c r="AN84" s="117">
        <f t="shared" si="18"/>
        <v>-1.8443040428195445E-9</v>
      </c>
      <c r="AO84" s="117">
        <f t="shared" si="19"/>
        <v>-3.2626531947244075E-6</v>
      </c>
      <c r="AP84" s="117">
        <f t="shared" si="20"/>
        <v>2.801886278547272E-8</v>
      </c>
      <c r="AQ84" s="117">
        <f t="shared" si="21"/>
        <v>3.4816788172520319E-6</v>
      </c>
      <c r="AR84" s="117">
        <f t="shared" si="22"/>
        <v>-4.3070896182939578E-8</v>
      </c>
      <c r="AS84" s="117">
        <f t="shared" si="23"/>
        <v>-4.4489024730864912E-7</v>
      </c>
      <c r="AT84" s="117">
        <f t="shared" si="24"/>
        <v>4.886609694665367E-8</v>
      </c>
      <c r="AU84" s="117"/>
    </row>
    <row r="85" spans="1:47" s="102" customFormat="1" ht="14.25" customHeight="1">
      <c r="A85" s="114" t="s">
        <v>29</v>
      </c>
      <c r="B85" s="115">
        <v>282.86650603099349</v>
      </c>
      <c r="C85" s="116">
        <v>2.2261481337901423</v>
      </c>
      <c r="D85" s="115">
        <v>292.66277569705869</v>
      </c>
      <c r="E85" s="116">
        <v>2.6806786417299473</v>
      </c>
      <c r="F85" s="115">
        <v>288.12295818456334</v>
      </c>
      <c r="G85" s="116">
        <v>2.4664970578533763</v>
      </c>
      <c r="H85" s="115">
        <v>276.13206619277321</v>
      </c>
      <c r="I85" s="116">
        <v>2.6044875655966306</v>
      </c>
      <c r="J85" s="115">
        <v>266.39164348376096</v>
      </c>
      <c r="K85" s="116">
        <v>1.8375038815170801</v>
      </c>
      <c r="L85" s="115">
        <v>282.64829057147864</v>
      </c>
      <c r="M85" s="116">
        <v>2.5977513585517684</v>
      </c>
      <c r="N85" s="115">
        <v>287.24850596461272</v>
      </c>
      <c r="O85" s="116">
        <v>2.888311249398003</v>
      </c>
      <c r="P85" s="115">
        <v>286.61469707481069</v>
      </c>
      <c r="Q85" s="116">
        <v>2.6839612836932467</v>
      </c>
      <c r="R85" s="115">
        <v>275.89362231684862</v>
      </c>
      <c r="S85" s="116">
        <v>2.2462887623791947</v>
      </c>
      <c r="T85" s="115">
        <v>258.27130273260786</v>
      </c>
      <c r="U85" s="116">
        <v>1.9634716820818858</v>
      </c>
      <c r="V85" s="115">
        <v>0.21821545951485177</v>
      </c>
      <c r="W85" s="116">
        <v>3.4656396972826542</v>
      </c>
      <c r="X85" s="132">
        <v>0.94979529910811034</v>
      </c>
      <c r="Z85" s="110" t="str">
        <f t="shared" si="2"/>
        <v>Sweden</v>
      </c>
      <c r="AA85" s="117">
        <f t="shared" si="5"/>
        <v>3.9690065136710473E-6</v>
      </c>
      <c r="AB85" s="117">
        <f t="shared" si="6"/>
        <v>-3.3790142239809029E-8</v>
      </c>
      <c r="AC85" s="117">
        <f t="shared" si="7"/>
        <v>4.3029413063777611E-6</v>
      </c>
      <c r="AD85" s="117">
        <f t="shared" si="8"/>
        <v>-4.1729947497515241E-8</v>
      </c>
      <c r="AE85" s="117">
        <f t="shared" si="9"/>
        <v>1.8154366330236371E-6</v>
      </c>
      <c r="AF85" s="117">
        <f t="shared" si="10"/>
        <v>4.2146623968619679E-8</v>
      </c>
      <c r="AG85" s="117">
        <f t="shared" si="11"/>
        <v>3.8072267898314749E-6</v>
      </c>
      <c r="AH85" s="117">
        <f t="shared" si="12"/>
        <v>3.4403369486568636E-8</v>
      </c>
      <c r="AI85" s="117">
        <f t="shared" si="13"/>
        <v>-3.4837609632631938E-6</v>
      </c>
      <c r="AJ85" s="117">
        <f t="shared" si="14"/>
        <v>1.8482919861284586E-8</v>
      </c>
      <c r="AK85" s="117">
        <f t="shared" si="15"/>
        <v>-5.7147866527884617E-7</v>
      </c>
      <c r="AL85" s="117">
        <f t="shared" si="16"/>
        <v>4.1448231513641076E-8</v>
      </c>
      <c r="AM85" s="117">
        <f t="shared" si="17"/>
        <v>4.0353872918785783E-6</v>
      </c>
      <c r="AN85" s="117">
        <f t="shared" si="18"/>
        <v>-4.9398003021394743E-8</v>
      </c>
      <c r="AO85" s="117">
        <f t="shared" si="19"/>
        <v>2.9251893352011393E-6</v>
      </c>
      <c r="AP85" s="117">
        <f t="shared" si="20"/>
        <v>1.6306753281014608E-8</v>
      </c>
      <c r="AQ85" s="117">
        <f t="shared" si="21"/>
        <v>-2.3168486222857609E-6</v>
      </c>
      <c r="AR85" s="117">
        <f t="shared" si="22"/>
        <v>3.7620805137805746E-8</v>
      </c>
      <c r="AS85" s="117">
        <f t="shared" si="23"/>
        <v>-2.7326078679834609E-6</v>
      </c>
      <c r="AT85" s="117">
        <f t="shared" si="24"/>
        <v>1.7918114103565586E-8</v>
      </c>
      <c r="AU85" s="117"/>
    </row>
    <row r="86" spans="1:47" s="102" customFormat="1" ht="14.25" customHeight="1">
      <c r="A86" s="114" t="s">
        <v>30</v>
      </c>
      <c r="B86" s="115">
        <v>269.95733582865353</v>
      </c>
      <c r="C86" s="116">
        <v>2.8416897791522469</v>
      </c>
      <c r="D86" s="115">
        <v>274.67591743089895</v>
      </c>
      <c r="E86" s="116">
        <v>2.873996946073488</v>
      </c>
      <c r="F86" s="115">
        <v>276.24075499382826</v>
      </c>
      <c r="G86" s="116">
        <v>2.495202433353763</v>
      </c>
      <c r="H86" s="115">
        <v>265.29732212602153</v>
      </c>
      <c r="I86" s="116">
        <v>2.2244546030820906</v>
      </c>
      <c r="J86" s="115">
        <v>264.58521564080786</v>
      </c>
      <c r="K86" s="116">
        <v>2.5981896116626055</v>
      </c>
      <c r="L86" s="115">
        <v>273.35931410189602</v>
      </c>
      <c r="M86" s="116">
        <v>3.0016883214066485</v>
      </c>
      <c r="N86" s="115">
        <v>276.22150048249563</v>
      </c>
      <c r="O86" s="116">
        <v>2.1952438001662746</v>
      </c>
      <c r="P86" s="115">
        <v>270.67007746871707</v>
      </c>
      <c r="Q86" s="116">
        <v>2.3814876906188696</v>
      </c>
      <c r="R86" s="115">
        <v>266.48278772920912</v>
      </c>
      <c r="S86" s="116">
        <v>2.3359162655210524</v>
      </c>
      <c r="T86" s="115">
        <v>261.37266382441192</v>
      </c>
      <c r="U86" s="116">
        <v>2.1454245120701665</v>
      </c>
      <c r="V86" s="115">
        <v>-3.4019782732424915</v>
      </c>
      <c r="W86" s="116">
        <v>4.2337096707151911</v>
      </c>
      <c r="X86" s="132">
        <v>0.42167862347918794</v>
      </c>
      <c r="Z86" s="110" t="str">
        <f t="shared" si="2"/>
        <v>United States</v>
      </c>
      <c r="AA86" s="117">
        <f t="shared" si="5"/>
        <v>4.1713464611348172E-6</v>
      </c>
      <c r="AB86" s="117">
        <f t="shared" si="6"/>
        <v>2.0847753301467264E-8</v>
      </c>
      <c r="AC86" s="117">
        <f t="shared" si="7"/>
        <v>2.5691010705486406E-6</v>
      </c>
      <c r="AD86" s="117">
        <f t="shared" si="8"/>
        <v>-4.6073488135789376E-8</v>
      </c>
      <c r="AE86" s="117">
        <f t="shared" si="9"/>
        <v>-4.9938282700168202E-6</v>
      </c>
      <c r="AF86" s="117">
        <f t="shared" si="10"/>
        <v>-3.3353762862731173E-8</v>
      </c>
      <c r="AG86" s="117">
        <f t="shared" si="11"/>
        <v>-2.1260215135043836E-6</v>
      </c>
      <c r="AH86" s="117">
        <f t="shared" si="12"/>
        <v>-3.0820905827511069E-9</v>
      </c>
      <c r="AI86" s="117">
        <f t="shared" si="13"/>
        <v>4.3591921325969452E-6</v>
      </c>
      <c r="AJ86" s="117">
        <f t="shared" si="14"/>
        <v>-1.1662605547968496E-8</v>
      </c>
      <c r="AK86" s="117">
        <f t="shared" si="15"/>
        <v>-4.1018960246219649E-6</v>
      </c>
      <c r="AL86" s="117">
        <f t="shared" si="16"/>
        <v>-2.1406648453847765E-8</v>
      </c>
      <c r="AM86" s="117">
        <f t="shared" si="17"/>
        <v>-4.8249563633362413E-7</v>
      </c>
      <c r="AN86" s="117">
        <f t="shared" si="18"/>
        <v>-1.6627454968443089E-10</v>
      </c>
      <c r="AO86" s="117">
        <f t="shared" si="19"/>
        <v>2.5312829166068695E-6</v>
      </c>
      <c r="AP86" s="117">
        <f t="shared" si="20"/>
        <v>9.3811305390545385E-9</v>
      </c>
      <c r="AQ86" s="117">
        <f t="shared" si="21"/>
        <v>2.2707909010932781E-6</v>
      </c>
      <c r="AR86" s="117">
        <f t="shared" si="22"/>
        <v>3.4478947696925388E-8</v>
      </c>
      <c r="AS86" s="117">
        <f t="shared" si="23"/>
        <v>-3.8244119195951498E-6</v>
      </c>
      <c r="AT86" s="117">
        <f t="shared" si="24"/>
        <v>-1.2070166643951552E-8</v>
      </c>
      <c r="AU86" s="117"/>
    </row>
    <row r="87" spans="1:47" s="102" customFormat="1" ht="14.25" customHeight="1">
      <c r="A87" s="114"/>
      <c r="B87" s="115"/>
      <c r="C87" s="116"/>
      <c r="D87" s="115"/>
      <c r="E87" s="116"/>
      <c r="F87" s="115"/>
      <c r="G87" s="116"/>
      <c r="H87" s="115"/>
      <c r="I87" s="116"/>
      <c r="J87" s="115"/>
      <c r="K87" s="116"/>
      <c r="L87" s="115"/>
      <c r="M87" s="116"/>
      <c r="N87" s="115"/>
      <c r="O87" s="116"/>
      <c r="P87" s="115"/>
      <c r="Q87" s="116"/>
      <c r="R87" s="115"/>
      <c r="S87" s="116"/>
      <c r="T87" s="115"/>
      <c r="U87" s="116"/>
      <c r="V87" s="115"/>
      <c r="W87" s="116"/>
      <c r="X87" s="133"/>
      <c r="Z87" s="110">
        <f>A87</f>
        <v>0</v>
      </c>
      <c r="AA87" s="117"/>
      <c r="AB87" s="117"/>
      <c r="AC87" s="117"/>
      <c r="AD87" s="117"/>
      <c r="AE87" s="117"/>
      <c r="AF87" s="117"/>
      <c r="AG87" s="117"/>
      <c r="AH87" s="117"/>
      <c r="AI87" s="117"/>
      <c r="AJ87" s="117"/>
      <c r="AK87" s="117"/>
      <c r="AL87" s="117"/>
      <c r="AM87" s="117"/>
      <c r="AN87" s="117"/>
      <c r="AO87" s="117"/>
      <c r="AP87" s="117"/>
      <c r="AQ87" s="117"/>
      <c r="AR87" s="117"/>
      <c r="AS87" s="117"/>
      <c r="AT87" s="117"/>
      <c r="AU87" s="117"/>
    </row>
    <row r="88" spans="1:47" s="102" customFormat="1" ht="14.25" customHeight="1">
      <c r="A88" s="112" t="s">
        <v>98</v>
      </c>
      <c r="B88" s="115"/>
      <c r="C88" s="116"/>
      <c r="D88" s="115"/>
      <c r="E88" s="116"/>
      <c r="F88" s="115"/>
      <c r="G88" s="116"/>
      <c r="H88" s="115"/>
      <c r="I88" s="116"/>
      <c r="J88" s="115"/>
      <c r="K88" s="116"/>
      <c r="L88" s="115"/>
      <c r="M88" s="116"/>
      <c r="N88" s="115"/>
      <c r="O88" s="116"/>
      <c r="P88" s="115"/>
      <c r="Q88" s="116"/>
      <c r="R88" s="115"/>
      <c r="S88" s="116"/>
      <c r="T88" s="115"/>
      <c r="U88" s="116"/>
      <c r="V88" s="115"/>
      <c r="W88" s="116"/>
      <c r="X88" s="133"/>
      <c r="Z88" s="110" t="str">
        <f t="shared" si="2"/>
        <v>Sub-national entities</v>
      </c>
      <c r="AA88" s="117"/>
      <c r="AB88" s="117"/>
      <c r="AC88" s="117"/>
      <c r="AD88" s="117"/>
      <c r="AE88" s="117"/>
      <c r="AF88" s="117"/>
      <c r="AG88" s="117"/>
      <c r="AH88" s="117"/>
      <c r="AI88" s="117"/>
      <c r="AJ88" s="117"/>
      <c r="AK88" s="117"/>
      <c r="AL88" s="117"/>
      <c r="AM88" s="117"/>
      <c r="AN88" s="117"/>
      <c r="AO88" s="117"/>
      <c r="AP88" s="117"/>
      <c r="AQ88" s="117"/>
      <c r="AR88" s="117"/>
      <c r="AS88" s="117"/>
      <c r="AT88" s="117"/>
      <c r="AU88" s="117"/>
    </row>
    <row r="89" spans="1:47" s="102" customFormat="1" ht="14.25" customHeight="1">
      <c r="A89" s="114" t="s">
        <v>31</v>
      </c>
      <c r="B89" s="115">
        <v>283.74912192757972</v>
      </c>
      <c r="C89" s="116">
        <v>2.083660995026611</v>
      </c>
      <c r="D89" s="115">
        <v>292.50348325371141</v>
      </c>
      <c r="E89" s="116">
        <v>2.3121986764758073</v>
      </c>
      <c r="F89" s="115">
        <v>285.1793421060662</v>
      </c>
      <c r="G89" s="116">
        <v>2.352119802022326</v>
      </c>
      <c r="H89" s="115">
        <v>276.23096438355441</v>
      </c>
      <c r="I89" s="116">
        <v>2.0304777703908452</v>
      </c>
      <c r="J89" s="115">
        <v>258.7756827710179</v>
      </c>
      <c r="K89" s="116">
        <v>2.4474559587131308</v>
      </c>
      <c r="L89" s="115">
        <v>286.28738699416863</v>
      </c>
      <c r="M89" s="116">
        <v>2.3353194868132623</v>
      </c>
      <c r="N89" s="115">
        <v>289.10723793604467</v>
      </c>
      <c r="O89" s="116">
        <v>2.2869069727170932</v>
      </c>
      <c r="P89" s="115">
        <v>279.28996965980093</v>
      </c>
      <c r="Q89" s="116">
        <v>2.2754307305388792</v>
      </c>
      <c r="R89" s="115">
        <v>267.17824359343393</v>
      </c>
      <c r="S89" s="116">
        <v>2.0281407760270946</v>
      </c>
      <c r="T89" s="115">
        <v>251.39591573069862</v>
      </c>
      <c r="U89" s="116">
        <v>2.0852531365711022</v>
      </c>
      <c r="V89" s="115">
        <v>-2.5382650665889059</v>
      </c>
      <c r="W89" s="116">
        <v>2.9790236469003797</v>
      </c>
      <c r="X89" s="132">
        <v>0.39420899157711553</v>
      </c>
      <c r="Z89" s="110" t="str">
        <f t="shared" si="2"/>
        <v>Flanders (Belgium)</v>
      </c>
      <c r="AA89" s="117">
        <f t="shared" si="5"/>
        <v>-1.9275797171758313E-6</v>
      </c>
      <c r="AB89" s="117">
        <f t="shared" si="6"/>
        <v>4.9733892559800097E-9</v>
      </c>
      <c r="AC89" s="117">
        <f t="shared" si="7"/>
        <v>-3.2537113838770892E-6</v>
      </c>
      <c r="AD89" s="117">
        <f t="shared" si="8"/>
        <v>2.3524192815926881E-8</v>
      </c>
      <c r="AE89" s="117">
        <f t="shared" si="9"/>
        <v>-2.1060661765659461E-6</v>
      </c>
      <c r="AF89" s="117">
        <f t="shared" si="10"/>
        <v>-2.0223258623275342E-9</v>
      </c>
      <c r="AG89" s="117">
        <f t="shared" si="11"/>
        <v>-4.3835544261128234E-6</v>
      </c>
      <c r="AH89" s="117">
        <f t="shared" si="12"/>
        <v>2.9609154683640782E-8</v>
      </c>
      <c r="AI89" s="117">
        <f t="shared" si="13"/>
        <v>-2.7710178756024106E-6</v>
      </c>
      <c r="AJ89" s="117">
        <f t="shared" si="14"/>
        <v>4.1286869034706797E-8</v>
      </c>
      <c r="AK89" s="117">
        <f t="shared" si="15"/>
        <v>3.0058313882364018E-6</v>
      </c>
      <c r="AL89" s="117">
        <f t="shared" si="16"/>
        <v>1.3186737923831515E-8</v>
      </c>
      <c r="AM89" s="117">
        <f t="shared" si="17"/>
        <v>2.0639553213186446E-6</v>
      </c>
      <c r="AN89" s="117">
        <f t="shared" si="18"/>
        <v>2.728290660058974E-8</v>
      </c>
      <c r="AO89" s="117">
        <f t="shared" si="19"/>
        <v>3.4019905115201254E-7</v>
      </c>
      <c r="AP89" s="117">
        <f t="shared" si="20"/>
        <v>-3.053887942527922E-8</v>
      </c>
      <c r="AQ89" s="117">
        <f t="shared" si="21"/>
        <v>-3.5934339166487916E-6</v>
      </c>
      <c r="AR89" s="117">
        <f t="shared" si="22"/>
        <v>2.3972905438540693E-8</v>
      </c>
      <c r="AS89" s="117">
        <f t="shared" si="23"/>
        <v>4.2693013710959349E-6</v>
      </c>
      <c r="AT89" s="117">
        <f t="shared" si="24"/>
        <v>-3.6571102146609746E-8</v>
      </c>
      <c r="AU89" s="117"/>
    </row>
    <row r="90" spans="1:47" s="102" customFormat="1" ht="14.25" customHeight="1">
      <c r="A90" s="114" t="s">
        <v>32</v>
      </c>
      <c r="B90" s="115">
        <v>267.29136973567205</v>
      </c>
      <c r="C90" s="116">
        <v>3.6967903322867492</v>
      </c>
      <c r="D90" s="115">
        <v>281.22758070892507</v>
      </c>
      <c r="E90" s="116">
        <v>2.7968543274729059</v>
      </c>
      <c r="F90" s="115">
        <v>279.92574370814719</v>
      </c>
      <c r="G90" s="116">
        <v>2.7301811262668592</v>
      </c>
      <c r="H90" s="115">
        <v>272.95755171652729</v>
      </c>
      <c r="I90" s="116">
        <v>2.5866256667141965</v>
      </c>
      <c r="J90" s="115">
        <v>266.79223470766482</v>
      </c>
      <c r="K90" s="116">
        <v>2.86404197163976</v>
      </c>
      <c r="L90" s="115">
        <v>263.56331575162449</v>
      </c>
      <c r="M90" s="116">
        <v>3.0304008994428129</v>
      </c>
      <c r="N90" s="115">
        <v>278.96505463168205</v>
      </c>
      <c r="O90" s="116">
        <v>2.8970623532430428</v>
      </c>
      <c r="P90" s="115">
        <v>278.45055840791008</v>
      </c>
      <c r="Q90" s="116">
        <v>1.9966442476076858</v>
      </c>
      <c r="R90" s="115">
        <v>269.60273335485431</v>
      </c>
      <c r="S90" s="116">
        <v>2.4338472749747044</v>
      </c>
      <c r="T90" s="115">
        <v>263.91722002679575</v>
      </c>
      <c r="U90" s="116">
        <v>2.4011531676645168</v>
      </c>
      <c r="V90" s="115">
        <v>3.7280539840475626</v>
      </c>
      <c r="W90" s="116">
        <v>4.8338455736368635</v>
      </c>
      <c r="X90" s="132">
        <v>0.44058304705858786</v>
      </c>
      <c r="Z90" s="110" t="str">
        <f t="shared" si="2"/>
        <v>England (UK)</v>
      </c>
      <c r="AA90" s="117">
        <f t="shared" si="5"/>
        <v>2.6432792310515651E-7</v>
      </c>
      <c r="AB90" s="117">
        <f t="shared" si="6"/>
        <v>-3.2286749274135218E-8</v>
      </c>
      <c r="AC90" s="117">
        <f t="shared" si="7"/>
        <v>-7.0892508574615931E-7</v>
      </c>
      <c r="AD90" s="117">
        <f t="shared" si="8"/>
        <v>-2.7472905728131991E-8</v>
      </c>
      <c r="AE90" s="117">
        <f t="shared" si="9"/>
        <v>-3.7081471759847773E-6</v>
      </c>
      <c r="AF90" s="117">
        <f t="shared" si="10"/>
        <v>-2.6266859354251437E-8</v>
      </c>
      <c r="AG90" s="117">
        <f t="shared" si="11"/>
        <v>-1.7165272652164276E-6</v>
      </c>
      <c r="AH90" s="117">
        <f t="shared" si="12"/>
        <v>3.3285803446858608E-8</v>
      </c>
      <c r="AI90" s="117">
        <f t="shared" si="13"/>
        <v>-4.7076648002075672E-6</v>
      </c>
      <c r="AJ90" s="117">
        <f t="shared" si="14"/>
        <v>2.8360239934244191E-8</v>
      </c>
      <c r="AK90" s="117">
        <f t="shared" si="15"/>
        <v>4.2483754896238679E-6</v>
      </c>
      <c r="AL90" s="117">
        <f t="shared" si="16"/>
        <v>5.5718718527941746E-10</v>
      </c>
      <c r="AM90" s="117">
        <f t="shared" si="17"/>
        <v>-4.6316820316860685E-6</v>
      </c>
      <c r="AN90" s="117">
        <f t="shared" si="18"/>
        <v>4.6756956972870967E-8</v>
      </c>
      <c r="AO90" s="117">
        <f t="shared" si="19"/>
        <v>1.5920899159027613E-6</v>
      </c>
      <c r="AP90" s="117">
        <f t="shared" si="20"/>
        <v>-4.7607685793593646E-8</v>
      </c>
      <c r="AQ90" s="117">
        <f t="shared" si="21"/>
        <v>-3.3548543001415965E-6</v>
      </c>
      <c r="AR90" s="117">
        <f t="shared" si="22"/>
        <v>2.5025295613545495E-8</v>
      </c>
      <c r="AS90" s="117">
        <f t="shared" si="23"/>
        <v>-2.6795760277309455E-8</v>
      </c>
      <c r="AT90" s="117">
        <f t="shared" si="24"/>
        <v>3.2335483179934954E-8</v>
      </c>
      <c r="AU90" s="117"/>
    </row>
    <row r="91" spans="1:47" s="102" customFormat="1" ht="14.25" customHeight="1">
      <c r="A91" s="114" t="s">
        <v>33</v>
      </c>
      <c r="B91" s="115">
        <v>275.0073816957335</v>
      </c>
      <c r="C91" s="116">
        <v>3.6418699975421318</v>
      </c>
      <c r="D91" s="115">
        <v>280.7320432837447</v>
      </c>
      <c r="E91" s="116">
        <v>4.0972372274117985</v>
      </c>
      <c r="F91" s="115">
        <v>275.77565330329554</v>
      </c>
      <c r="G91" s="116">
        <v>3.2424663041319541</v>
      </c>
      <c r="H91" s="115">
        <v>266.38381365968223</v>
      </c>
      <c r="I91" s="116">
        <v>3.5569715838223965</v>
      </c>
      <c r="J91" s="115">
        <v>259.35146314610859</v>
      </c>
      <c r="K91" s="116">
        <v>4.7427316288046244</v>
      </c>
      <c r="L91" s="115">
        <v>269.52314655236239</v>
      </c>
      <c r="M91" s="116">
        <v>3.4097693978062265</v>
      </c>
      <c r="N91" s="115">
        <v>274.62760274548361</v>
      </c>
      <c r="O91" s="116">
        <v>3.0404350580884767</v>
      </c>
      <c r="P91" s="115">
        <v>272.16379381929653</v>
      </c>
      <c r="Q91" s="116">
        <v>2.5983426495540014</v>
      </c>
      <c r="R91" s="115">
        <v>258.85396924987657</v>
      </c>
      <c r="S91" s="116">
        <v>3.1591642642182518</v>
      </c>
      <c r="T91" s="115">
        <v>251.15492076970969</v>
      </c>
      <c r="U91" s="116">
        <v>3.3470073399954483</v>
      </c>
      <c r="V91" s="115">
        <v>5.4842351433711087</v>
      </c>
      <c r="W91" s="116">
        <v>4.5225251310863195</v>
      </c>
      <c r="X91" s="132">
        <v>0.22529273534152905</v>
      </c>
      <c r="Z91" s="110" t="str">
        <f t="shared" si="2"/>
        <v>Northern Ireland (UK)</v>
      </c>
      <c r="AA91" s="117">
        <f t="shared" si="5"/>
        <v>-1.6957334878497932E-6</v>
      </c>
      <c r="AB91" s="117">
        <f t="shared" si="6"/>
        <v>2.4578681312448225E-9</v>
      </c>
      <c r="AC91" s="117">
        <f t="shared" si="7"/>
        <v>-3.2837447179190349E-6</v>
      </c>
      <c r="AD91" s="117">
        <f t="shared" si="8"/>
        <v>-2.7411798164678203E-8</v>
      </c>
      <c r="AE91" s="117">
        <f t="shared" si="9"/>
        <v>-3.3032955570888589E-6</v>
      </c>
      <c r="AF91" s="117">
        <f t="shared" si="10"/>
        <v>-4.1319543342410725E-9</v>
      </c>
      <c r="AG91" s="117">
        <f t="shared" si="11"/>
        <v>-3.6596822496903769E-6</v>
      </c>
      <c r="AH91" s="117">
        <f t="shared" si="12"/>
        <v>1.6177603257006012E-8</v>
      </c>
      <c r="AI91" s="117">
        <f t="shared" si="13"/>
        <v>-3.1461086109629832E-6</v>
      </c>
      <c r="AJ91" s="117">
        <f t="shared" si="14"/>
        <v>-2.8804624463418804E-8</v>
      </c>
      <c r="AK91" s="117">
        <f t="shared" si="15"/>
        <v>3.4476375958547578E-6</v>
      </c>
      <c r="AL91" s="117">
        <f t="shared" si="16"/>
        <v>2.1937736072175085E-9</v>
      </c>
      <c r="AM91" s="117">
        <f t="shared" si="17"/>
        <v>-2.7454836413198791E-6</v>
      </c>
      <c r="AN91" s="117">
        <f t="shared" si="18"/>
        <v>4.1911523140925055E-8</v>
      </c>
      <c r="AO91" s="117">
        <f t="shared" si="19"/>
        <v>-3.8192965234884468E-6</v>
      </c>
      <c r="AP91" s="117">
        <f t="shared" si="20"/>
        <v>-4.9554001346763243E-8</v>
      </c>
      <c r="AQ91" s="117">
        <f t="shared" si="21"/>
        <v>7.5012343359048828E-7</v>
      </c>
      <c r="AR91" s="117">
        <f t="shared" si="22"/>
        <v>3.5781748231045185E-8</v>
      </c>
      <c r="AS91" s="117">
        <f t="shared" si="23"/>
        <v>-7.6970968621026259E-7</v>
      </c>
      <c r="AT91" s="117">
        <f t="shared" si="24"/>
        <v>-3.9995448286589408E-8</v>
      </c>
      <c r="AU91" s="117"/>
    </row>
    <row r="92" spans="1:47" s="102" customFormat="1">
      <c r="A92" s="114" t="s">
        <v>99</v>
      </c>
      <c r="B92" s="115">
        <v>267.57466797796218</v>
      </c>
      <c r="C92" s="116">
        <v>3.5585245818935793</v>
      </c>
      <c r="D92" s="115">
        <v>281.21158188673951</v>
      </c>
      <c r="E92" s="116">
        <v>2.7367020502690593</v>
      </c>
      <c r="F92" s="115">
        <v>279.79383251333184</v>
      </c>
      <c r="G92" s="116">
        <v>2.6408997025570127</v>
      </c>
      <c r="H92" s="115">
        <v>272.75371661018079</v>
      </c>
      <c r="I92" s="116">
        <v>2.4994001884239294</v>
      </c>
      <c r="J92" s="115">
        <v>266.57281256413052</v>
      </c>
      <c r="K92" s="116">
        <v>2.8059387068372206</v>
      </c>
      <c r="L92" s="115">
        <v>263.77368174410446</v>
      </c>
      <c r="M92" s="116">
        <v>2.9172603281790286</v>
      </c>
      <c r="N92" s="115">
        <v>278.81811905167763</v>
      </c>
      <c r="O92" s="116">
        <v>2.8064499334560828</v>
      </c>
      <c r="P92" s="115">
        <v>278.23925264689353</v>
      </c>
      <c r="Q92" s="116">
        <v>1.9382963450367328</v>
      </c>
      <c r="R92" s="115">
        <v>269.25742735586192</v>
      </c>
      <c r="S92" s="116">
        <v>2.3457847927321849</v>
      </c>
      <c r="T92" s="115">
        <v>263.52594410382858</v>
      </c>
      <c r="U92" s="116">
        <v>2.3382001953542177</v>
      </c>
      <c r="V92" s="115">
        <v>3.8009862338577136</v>
      </c>
      <c r="W92" s="116">
        <v>4.6575170086506956</v>
      </c>
      <c r="X92" s="132">
        <v>0.41446403162608214</v>
      </c>
      <c r="Z92" s="110" t="str">
        <f t="shared" si="2"/>
        <v>England/N. Ireland (UK)</v>
      </c>
      <c r="AA92" s="117"/>
      <c r="AB92" s="117"/>
      <c r="AC92" s="117"/>
      <c r="AD92" s="117"/>
      <c r="AE92" s="117"/>
      <c r="AF92" s="117"/>
      <c r="AG92" s="117"/>
      <c r="AH92" s="117"/>
      <c r="AI92" s="117"/>
      <c r="AJ92" s="117"/>
      <c r="AK92" s="117"/>
      <c r="AL92" s="117"/>
      <c r="AM92" s="117"/>
      <c r="AN92" s="117"/>
      <c r="AO92" s="117"/>
      <c r="AP92" s="117"/>
      <c r="AQ92" s="117"/>
      <c r="AR92" s="117"/>
      <c r="AS92" s="117"/>
      <c r="AT92" s="117"/>
      <c r="AU92" s="117"/>
    </row>
    <row r="93" spans="1:47" s="102" customFormat="1">
      <c r="A93" s="118"/>
      <c r="C93" s="134"/>
      <c r="E93" s="134"/>
      <c r="G93" s="134"/>
      <c r="I93" s="134"/>
      <c r="K93" s="134"/>
      <c r="M93" s="134"/>
      <c r="O93" s="134"/>
      <c r="Q93" s="134"/>
      <c r="S93" s="134"/>
      <c r="U93" s="134"/>
      <c r="W93" s="134"/>
      <c r="X93" s="133"/>
      <c r="Z93" s="110">
        <f t="shared" si="2"/>
        <v>0</v>
      </c>
      <c r="AA93" s="117"/>
      <c r="AB93" s="117"/>
      <c r="AC93" s="117"/>
      <c r="AD93" s="117"/>
      <c r="AE93" s="117"/>
      <c r="AF93" s="117"/>
      <c r="AG93" s="117"/>
      <c r="AH93" s="117"/>
      <c r="AI93" s="117"/>
      <c r="AJ93" s="117"/>
      <c r="AK93" s="117"/>
      <c r="AL93" s="117"/>
      <c r="AM93" s="117"/>
      <c r="AN93" s="117"/>
      <c r="AO93" s="117"/>
      <c r="AP93" s="117"/>
      <c r="AQ93" s="117"/>
      <c r="AR93" s="117"/>
      <c r="AS93" s="117"/>
      <c r="AT93" s="117"/>
      <c r="AU93" s="117"/>
    </row>
    <row r="94" spans="1:47" s="102" customFormat="1">
      <c r="A94" s="148" t="s">
        <v>34</v>
      </c>
      <c r="B94" s="124">
        <v>279.19417387506144</v>
      </c>
      <c r="C94" s="125">
        <v>0.5237378503531388</v>
      </c>
      <c r="D94" s="124">
        <v>284.19399731157506</v>
      </c>
      <c r="E94" s="125">
        <v>0.51450763216131157</v>
      </c>
      <c r="F94" s="124">
        <v>280.27416762803011</v>
      </c>
      <c r="G94" s="125">
        <v>0.49202209063034297</v>
      </c>
      <c r="H94" s="124">
        <v>268.9636162946083</v>
      </c>
      <c r="I94" s="125">
        <v>0.49306039554531816</v>
      </c>
      <c r="J94" s="124">
        <v>257.02619451516301</v>
      </c>
      <c r="K94" s="125">
        <v>0.49555615422574156</v>
      </c>
      <c r="L94" s="124">
        <v>280.10616451454104</v>
      </c>
      <c r="M94" s="125">
        <v>0.48922561150043975</v>
      </c>
      <c r="N94" s="124">
        <v>284.11158425451833</v>
      </c>
      <c r="O94" s="125">
        <v>0.48514995501184005</v>
      </c>
      <c r="P94" s="124">
        <v>277.57942804658654</v>
      </c>
      <c r="Q94" s="125">
        <v>0.46125261813802343</v>
      </c>
      <c r="R94" s="124">
        <v>266.72711564342558</v>
      </c>
      <c r="S94" s="125">
        <v>0.45875018558202169</v>
      </c>
      <c r="T94" s="124">
        <v>253.37224008436439</v>
      </c>
      <c r="U94" s="125">
        <v>0.45214211143626815</v>
      </c>
      <c r="V94" s="124">
        <v>-0.91199063947959758</v>
      </c>
      <c r="W94" s="125">
        <v>0.69731645464522485</v>
      </c>
      <c r="X94" s="136">
        <v>0.19095167603338314</v>
      </c>
      <c r="Z94" s="110" t="str">
        <f t="shared" si="2"/>
        <v>Average</v>
      </c>
      <c r="AA94" s="117">
        <f t="shared" si="5"/>
        <v>-5.3586138750614509</v>
      </c>
      <c r="AB94" s="117">
        <f t="shared" si="6"/>
        <v>-2.7586750353138789E-2</v>
      </c>
      <c r="AC94" s="117">
        <f t="shared" si="7"/>
        <v>-5.6191273115750846</v>
      </c>
      <c r="AD94" s="117">
        <f t="shared" si="8"/>
        <v>-1.9506732161311546E-2</v>
      </c>
      <c r="AE94" s="117">
        <f t="shared" si="9"/>
        <v>-5.9215476280301118</v>
      </c>
      <c r="AF94" s="117">
        <f t="shared" si="10"/>
        <v>-2.5710990630342989E-2</v>
      </c>
      <c r="AG94" s="117">
        <f t="shared" si="11"/>
        <v>-5.3113162946082753</v>
      </c>
      <c r="AH94" s="117">
        <f t="shared" si="12"/>
        <v>-1.9862795545318168E-2</v>
      </c>
      <c r="AI94" s="117">
        <f t="shared" si="13"/>
        <v>-5.0318245151630094</v>
      </c>
      <c r="AJ94" s="117">
        <f t="shared" si="14"/>
        <v>2.9945774258410829E-5</v>
      </c>
      <c r="AK94" s="117">
        <f t="shared" si="15"/>
        <v>-4.9326945145410264</v>
      </c>
      <c r="AL94" s="117">
        <f t="shared" si="16"/>
        <v>-2.1009511500439726E-2</v>
      </c>
      <c r="AM94" s="117">
        <f t="shared" si="17"/>
        <v>-6.2592142545183265</v>
      </c>
      <c r="AN94" s="117">
        <f t="shared" si="18"/>
        <v>-3.2633555011840065E-2</v>
      </c>
      <c r="AO94" s="117">
        <f t="shared" si="19"/>
        <v>-6.0383680465865268</v>
      </c>
      <c r="AP94" s="117">
        <f t="shared" si="20"/>
        <v>-3.0915418138023454E-2</v>
      </c>
      <c r="AQ94" s="117">
        <f t="shared" si="21"/>
        <v>-5.4287156434255621</v>
      </c>
      <c r="AR94" s="117">
        <f t="shared" si="22"/>
        <v>-1.1576985582021693E-2</v>
      </c>
      <c r="AS94" s="117">
        <f t="shared" si="23"/>
        <v>-5.4379200843643787</v>
      </c>
      <c r="AT94" s="117">
        <f t="shared" si="24"/>
        <v>2.076978856373185E-2</v>
      </c>
      <c r="AU94" s="117"/>
    </row>
    <row r="95" spans="1:47" s="102" customFormat="1">
      <c r="A95" s="218"/>
      <c r="B95" s="219"/>
      <c r="C95" s="220"/>
      <c r="D95" s="219"/>
      <c r="E95" s="220"/>
      <c r="F95" s="219"/>
      <c r="G95" s="220"/>
      <c r="H95" s="219"/>
      <c r="I95" s="220"/>
      <c r="J95" s="219"/>
      <c r="K95" s="220"/>
      <c r="L95" s="219"/>
      <c r="M95" s="220"/>
      <c r="N95" s="219"/>
      <c r="O95" s="220"/>
      <c r="P95" s="219"/>
      <c r="Q95" s="220"/>
      <c r="R95" s="219"/>
      <c r="S95" s="220"/>
      <c r="T95" s="219"/>
      <c r="U95" s="220"/>
      <c r="V95" s="219"/>
      <c r="W95" s="220"/>
      <c r="X95" s="221"/>
      <c r="Z95" s="110">
        <f t="shared" si="2"/>
        <v>0</v>
      </c>
      <c r="AA95" s="117"/>
      <c r="AB95" s="117"/>
      <c r="AC95" s="117"/>
      <c r="AD95" s="117"/>
      <c r="AE95" s="117"/>
      <c r="AF95" s="117"/>
      <c r="AG95" s="117"/>
      <c r="AH95" s="117"/>
      <c r="AI95" s="117"/>
      <c r="AJ95" s="117"/>
      <c r="AK95" s="117"/>
      <c r="AL95" s="117"/>
      <c r="AM95" s="117"/>
      <c r="AN95" s="117"/>
      <c r="AO95" s="117"/>
      <c r="AP95" s="117"/>
      <c r="AQ95" s="117"/>
      <c r="AR95" s="117"/>
      <c r="AS95" s="117"/>
      <c r="AT95" s="117"/>
      <c r="AU95" s="117"/>
    </row>
    <row r="96" spans="1:47" s="102" customFormat="1">
      <c r="A96" s="121" t="s">
        <v>35</v>
      </c>
      <c r="B96" s="122"/>
      <c r="C96" s="135"/>
      <c r="D96" s="122"/>
      <c r="E96" s="135"/>
      <c r="F96" s="122"/>
      <c r="G96" s="135"/>
      <c r="H96" s="122"/>
      <c r="I96" s="135"/>
      <c r="J96" s="122"/>
      <c r="K96" s="135"/>
      <c r="L96" s="122"/>
      <c r="M96" s="135"/>
      <c r="N96" s="122"/>
      <c r="O96" s="135"/>
      <c r="P96" s="122"/>
      <c r="Q96" s="135"/>
      <c r="R96" s="122"/>
      <c r="S96" s="135"/>
      <c r="T96" s="122"/>
      <c r="U96" s="135"/>
      <c r="V96" s="122"/>
      <c r="W96" s="135"/>
      <c r="X96" s="133"/>
      <c r="Z96" s="110" t="str">
        <f t="shared" si="2"/>
        <v>Partners</v>
      </c>
      <c r="AA96" s="117">
        <f t="shared" si="5"/>
        <v>0</v>
      </c>
      <c r="AB96" s="117">
        <f t="shared" si="6"/>
        <v>0</v>
      </c>
      <c r="AC96" s="117">
        <f t="shared" si="7"/>
        <v>0</v>
      </c>
      <c r="AD96" s="117">
        <f t="shared" si="8"/>
        <v>0</v>
      </c>
      <c r="AE96" s="117">
        <f t="shared" si="9"/>
        <v>0</v>
      </c>
      <c r="AF96" s="117">
        <f t="shared" si="10"/>
        <v>0</v>
      </c>
      <c r="AG96" s="117">
        <f t="shared" si="11"/>
        <v>0</v>
      </c>
      <c r="AH96" s="117">
        <f t="shared" si="12"/>
        <v>0</v>
      </c>
      <c r="AI96" s="117">
        <f t="shared" si="13"/>
        <v>0</v>
      </c>
      <c r="AJ96" s="117">
        <f t="shared" si="14"/>
        <v>0</v>
      </c>
      <c r="AK96" s="117">
        <f t="shared" si="15"/>
        <v>0</v>
      </c>
      <c r="AL96" s="117">
        <f t="shared" si="16"/>
        <v>0</v>
      </c>
      <c r="AM96" s="117">
        <f t="shared" si="17"/>
        <v>0</v>
      </c>
      <c r="AN96" s="117">
        <f t="shared" si="18"/>
        <v>0</v>
      </c>
      <c r="AO96" s="117">
        <f t="shared" si="19"/>
        <v>0</v>
      </c>
      <c r="AP96" s="117">
        <f t="shared" si="20"/>
        <v>0</v>
      </c>
      <c r="AQ96" s="117">
        <f t="shared" si="21"/>
        <v>0</v>
      </c>
      <c r="AR96" s="117">
        <f t="shared" si="22"/>
        <v>0</v>
      </c>
      <c r="AS96" s="117">
        <f t="shared" si="23"/>
        <v>0</v>
      </c>
      <c r="AT96" s="117">
        <f t="shared" si="24"/>
        <v>0</v>
      </c>
      <c r="AU96" s="117"/>
    </row>
    <row r="97" spans="1:47" s="102" customFormat="1">
      <c r="A97" s="114" t="s">
        <v>40</v>
      </c>
      <c r="B97" s="119">
        <v>265.25229543632031</v>
      </c>
      <c r="C97" s="120">
        <v>2.6105650583669129</v>
      </c>
      <c r="D97" s="119">
        <v>271.68841264578339</v>
      </c>
      <c r="E97" s="120">
        <v>2.7857909821517599</v>
      </c>
      <c r="F97" s="119">
        <v>270.66209245215748</v>
      </c>
      <c r="G97" s="120">
        <v>2.3436586153309054</v>
      </c>
      <c r="H97" s="119">
        <v>269.99965165110592</v>
      </c>
      <c r="I97" s="120">
        <v>2.4078598727835452</v>
      </c>
      <c r="J97" s="119">
        <v>262.05042730703047</v>
      </c>
      <c r="K97" s="120">
        <v>2.519451367583796</v>
      </c>
      <c r="L97" s="119">
        <v>269.11116137115613</v>
      </c>
      <c r="M97" s="120">
        <v>2.385238664984286</v>
      </c>
      <c r="N97" s="119">
        <v>277.87111751345003</v>
      </c>
      <c r="O97" s="120">
        <v>2.1579111122700056</v>
      </c>
      <c r="P97" s="119">
        <v>269.28298527286546</v>
      </c>
      <c r="Q97" s="120">
        <v>1.9973719261549048</v>
      </c>
      <c r="R97" s="119">
        <v>270.06149093015893</v>
      </c>
      <c r="S97" s="120">
        <v>2.2471619038107491</v>
      </c>
      <c r="T97" s="119">
        <v>259.45471669850497</v>
      </c>
      <c r="U97" s="120">
        <v>2.1128096752068872</v>
      </c>
      <c r="V97" s="119">
        <v>-3.8588659348358192</v>
      </c>
      <c r="W97" s="120">
        <v>3.7303928359343845</v>
      </c>
      <c r="X97" s="132">
        <v>0.3009557368206065</v>
      </c>
      <c r="Z97" s="110" t="str">
        <f t="shared" si="2"/>
        <v>Cyprus¹ ²</v>
      </c>
      <c r="AA97" s="117">
        <f t="shared" si="5"/>
        <v>4.5636796812686953E-6</v>
      </c>
      <c r="AB97" s="117">
        <f t="shared" si="6"/>
        <v>4.1633087199954844E-8</v>
      </c>
      <c r="AC97" s="117">
        <f t="shared" si="7"/>
        <v>-2.6457834110260592E-6</v>
      </c>
      <c r="AD97" s="117">
        <f t="shared" si="8"/>
        <v>1.7848240219109357E-8</v>
      </c>
      <c r="AE97" s="117">
        <f t="shared" si="9"/>
        <v>-2.4521575028302323E-6</v>
      </c>
      <c r="AF97" s="117">
        <f t="shared" si="10"/>
        <v>-1.5330905434041142E-8</v>
      </c>
      <c r="AG97" s="117">
        <f t="shared" si="11"/>
        <v>-1.6511059470758482E-6</v>
      </c>
      <c r="AH97" s="117">
        <f t="shared" si="12"/>
        <v>2.7216454867584616E-8</v>
      </c>
      <c r="AI97" s="117">
        <f t="shared" si="13"/>
        <v>2.6929695309263479E-6</v>
      </c>
      <c r="AJ97" s="117">
        <f t="shared" si="14"/>
        <v>3.241620394334177E-8</v>
      </c>
      <c r="AK97" s="117">
        <f t="shared" si="15"/>
        <v>-1.3711561450691079E-6</v>
      </c>
      <c r="AL97" s="117">
        <f t="shared" si="16"/>
        <v>3.501571388397906E-8</v>
      </c>
      <c r="AM97" s="117">
        <f t="shared" si="17"/>
        <v>2.4865499881343567E-6</v>
      </c>
      <c r="AN97" s="117">
        <f t="shared" si="18"/>
        <v>-1.2270005456116451E-8</v>
      </c>
      <c r="AO97" s="117">
        <f t="shared" si="19"/>
        <v>4.7271345238186768E-6</v>
      </c>
      <c r="AP97" s="117">
        <f t="shared" si="20"/>
        <v>-2.6154904686492841E-8</v>
      </c>
      <c r="AQ97" s="117">
        <f t="shared" si="21"/>
        <v>-9.3015893298797891E-7</v>
      </c>
      <c r="AR97" s="117">
        <f t="shared" si="22"/>
        <v>-3.8107490496486207E-9</v>
      </c>
      <c r="AS97" s="117">
        <f t="shared" si="23"/>
        <v>3.3014950417964428E-6</v>
      </c>
      <c r="AT97" s="117">
        <f t="shared" si="24"/>
        <v>2.4793112896048797E-8</v>
      </c>
      <c r="AU97" s="117"/>
    </row>
    <row r="98" spans="1:47" s="102" customFormat="1">
      <c r="A98" s="123" t="s">
        <v>93</v>
      </c>
      <c r="B98" s="124">
        <v>269.91147333280492</v>
      </c>
      <c r="C98" s="125">
        <v>4.5776770287878197</v>
      </c>
      <c r="D98" s="124">
        <v>268.75285330590611</v>
      </c>
      <c r="E98" s="125">
        <v>5.1154913312326631</v>
      </c>
      <c r="F98" s="124">
        <v>274.39031022281085</v>
      </c>
      <c r="G98" s="125">
        <v>4.5417318825432158</v>
      </c>
      <c r="H98" s="124">
        <v>278.70628659663129</v>
      </c>
      <c r="I98" s="125">
        <v>3.9182524223726745</v>
      </c>
      <c r="J98" s="124">
        <v>273.60761504852297</v>
      </c>
      <c r="K98" s="125">
        <v>5.5268645936071801</v>
      </c>
      <c r="L98" s="124">
        <v>278.337007040944</v>
      </c>
      <c r="M98" s="125">
        <v>4.3065746410755246</v>
      </c>
      <c r="N98" s="124">
        <v>276.91685278548994</v>
      </c>
      <c r="O98" s="125">
        <v>4.0816707815508861</v>
      </c>
      <c r="P98" s="124">
        <v>280.81751249176153</v>
      </c>
      <c r="Q98" s="125">
        <v>4.4987470851136067</v>
      </c>
      <c r="R98" s="124">
        <v>275.95317522122923</v>
      </c>
      <c r="S98" s="125">
        <v>4.6933827647661799</v>
      </c>
      <c r="T98" s="124">
        <v>275.54630773441585</v>
      </c>
      <c r="U98" s="125">
        <v>3.7910402686469884</v>
      </c>
      <c r="V98" s="124">
        <v>-8.4255337081390849</v>
      </c>
      <c r="W98" s="125">
        <v>3.9469087668635865</v>
      </c>
      <c r="X98" s="136">
        <v>3.2808369978330178E-2</v>
      </c>
      <c r="Z98" s="110" t="str">
        <f t="shared" si="2"/>
        <v>Russian Federation³</v>
      </c>
      <c r="AA98" s="117">
        <f t="shared" si="5"/>
        <v>-3.3328049084957456E-6</v>
      </c>
      <c r="AB98" s="117">
        <f t="shared" si="6"/>
        <v>-2.8787819239539658E-8</v>
      </c>
      <c r="AC98" s="117">
        <f t="shared" si="7"/>
        <v>-3.3059060911000415E-6</v>
      </c>
      <c r="AD98" s="117">
        <f t="shared" si="8"/>
        <v>-3.1232662678348788E-8</v>
      </c>
      <c r="AE98" s="117">
        <f t="shared" si="9"/>
        <v>-2.22810854211275E-7</v>
      </c>
      <c r="AF98" s="117">
        <f t="shared" si="10"/>
        <v>1.7456784462410724E-8</v>
      </c>
      <c r="AG98" s="117">
        <f t="shared" si="11"/>
        <v>3.4033687370538246E-6</v>
      </c>
      <c r="AH98" s="117">
        <f t="shared" si="12"/>
        <v>-2.2372674379766977E-8</v>
      </c>
      <c r="AI98" s="117">
        <f t="shared" si="13"/>
        <v>4.9514770239511563E-6</v>
      </c>
      <c r="AJ98" s="117">
        <f t="shared" si="14"/>
        <v>6.3928196070150989E-9</v>
      </c>
      <c r="AK98" s="117">
        <f t="shared" si="15"/>
        <v>2.9590560188808013E-6</v>
      </c>
      <c r="AL98" s="117">
        <f t="shared" si="16"/>
        <v>-4.1075524315203893E-8</v>
      </c>
      <c r="AM98" s="117">
        <f t="shared" si="17"/>
        <v>-2.7854899258272781E-6</v>
      </c>
      <c r="AN98" s="117">
        <f t="shared" si="18"/>
        <v>1.8449114236318565E-8</v>
      </c>
      <c r="AO98" s="117">
        <f t="shared" si="19"/>
        <v>-2.4917615064623533E-6</v>
      </c>
      <c r="AP98" s="117">
        <f t="shared" si="20"/>
        <v>1.4886393451263302E-8</v>
      </c>
      <c r="AQ98" s="117">
        <f t="shared" si="21"/>
        <v>4.7787707444513217E-6</v>
      </c>
      <c r="AR98" s="117">
        <f t="shared" si="22"/>
        <v>3.5233820305791141E-8</v>
      </c>
      <c r="AS98" s="117">
        <f t="shared" si="23"/>
        <v>2.2655841576124658E-6</v>
      </c>
      <c r="AT98" s="117">
        <f t="shared" si="24"/>
        <v>3.1353011742396575E-8</v>
      </c>
      <c r="AU98" s="117"/>
    </row>
    <row r="99" spans="1:47" s="102" customFormat="1"/>
    <row r="100" spans="1:47" s="102" customFormat="1"/>
    <row r="101" spans="1:47" s="102" customFormat="1"/>
    <row r="102" spans="1:47" s="102" customFormat="1"/>
    <row r="103" spans="1:47" s="102" customFormat="1"/>
    <row r="104" spans="1:47" s="102" customFormat="1">
      <c r="A104" s="438"/>
      <c r="B104" s="438"/>
      <c r="C104" s="157"/>
    </row>
    <row r="105" spans="1:47" s="102" customFormat="1">
      <c r="A105" s="126" t="s">
        <v>92</v>
      </c>
      <c r="B105" s="127"/>
      <c r="C105" s="436">
        <f>INDEX(A107:A200,COUNTA(A107:A200),1)</f>
        <v>42402</v>
      </c>
      <c r="D105" s="436"/>
      <c r="E105" s="437"/>
    </row>
    <row r="106" spans="1:47" s="102" customFormat="1">
      <c r="A106" s="128"/>
      <c r="B106" s="128"/>
      <c r="C106" s="128"/>
    </row>
    <row r="107" spans="1:47" s="102" customFormat="1">
      <c r="A107" s="129" t="s">
        <v>100</v>
      </c>
      <c r="B107" s="128"/>
      <c r="C107" s="110"/>
    </row>
    <row r="108" spans="1:47" s="102" customFormat="1">
      <c r="A108" s="438">
        <v>42402</v>
      </c>
      <c r="B108" s="438"/>
      <c r="C108" s="130" t="s">
        <v>101</v>
      </c>
    </row>
    <row r="109" spans="1:47" s="102" customFormat="1"/>
    <row r="110" spans="1:47" s="102" customFormat="1"/>
    <row r="111" spans="1:47" s="102" customFormat="1"/>
    <row r="112" spans="1:47" s="102" customFormat="1"/>
    <row r="113" s="102" customFormat="1"/>
    <row r="114" s="102" customFormat="1"/>
    <row r="115" s="102" customFormat="1"/>
    <row r="116" s="102" customFormat="1"/>
    <row r="117" s="102" customFormat="1"/>
    <row r="118" s="102" customFormat="1"/>
    <row r="119" s="102" customFormat="1"/>
    <row r="120" s="102" customFormat="1"/>
    <row r="121" s="102" customFormat="1"/>
    <row r="122" s="102" customFormat="1"/>
    <row r="123" s="102" customFormat="1"/>
    <row r="124" s="102" customFormat="1"/>
    <row r="125" s="102" customFormat="1"/>
    <row r="126" s="102" customFormat="1"/>
    <row r="127" s="102" customFormat="1"/>
    <row r="128" s="102" customFormat="1"/>
    <row r="129" spans="3:3" s="102" customFormat="1"/>
    <row r="130" spans="3:3" s="102" customFormat="1"/>
    <row r="131" spans="3:3" s="102" customFormat="1"/>
    <row r="132" spans="3:3" s="102" customFormat="1"/>
    <row r="133" spans="3:3" s="102" customFormat="1"/>
    <row r="134" spans="3:3" s="102" customFormat="1"/>
    <row r="135" spans="3:3" s="102" customFormat="1"/>
    <row r="136" spans="3:3" s="102" customFormat="1"/>
    <row r="137" spans="3:3" s="102" customFormat="1"/>
    <row r="138" spans="3:3" s="102" customFormat="1"/>
    <row r="139" spans="3:3" s="102" customFormat="1"/>
    <row r="140" spans="3:3" s="102" customFormat="1"/>
    <row r="141" spans="3:3" s="102" customFormat="1"/>
    <row r="142" spans="3:3" s="102" customFormat="1">
      <c r="C142" s="102" t="e">
        <f>INDEX(A144:A242,COUNTA(A144:A242),1)</f>
        <v>#VALUE!</v>
      </c>
    </row>
    <row r="143" spans="3:3" s="102" customFormat="1"/>
    <row r="144" spans="3:3" s="102" customFormat="1"/>
    <row r="145" s="102" customFormat="1"/>
    <row r="146" s="102" customFormat="1"/>
    <row r="147" s="102" customFormat="1"/>
    <row r="148" s="102" customFormat="1"/>
    <row r="149" s="102" customFormat="1"/>
    <row r="150" s="102" customFormat="1"/>
    <row r="151" s="102" customFormat="1"/>
    <row r="152" s="102" customFormat="1"/>
    <row r="153" s="102" customFormat="1"/>
    <row r="154" s="102" customFormat="1"/>
    <row r="155" s="102" customFormat="1"/>
    <row r="156" s="102" customFormat="1"/>
    <row r="157" s="102" customFormat="1"/>
    <row r="158" s="102" customFormat="1"/>
    <row r="159" s="102" customFormat="1"/>
    <row r="160" s="102" customFormat="1"/>
    <row r="161" s="102" customFormat="1"/>
    <row r="162" s="102" customFormat="1"/>
    <row r="163" s="102" customFormat="1"/>
    <row r="164" s="102" customFormat="1"/>
    <row r="165" s="102" customFormat="1"/>
    <row r="166" s="102" customFormat="1"/>
    <row r="167" s="102" customFormat="1"/>
    <row r="168" s="102" customFormat="1"/>
    <row r="169" s="102" customFormat="1"/>
    <row r="170" s="102" customFormat="1"/>
    <row r="171" s="102" customFormat="1"/>
    <row r="172" s="102" customFormat="1"/>
    <row r="173" s="102" customFormat="1"/>
    <row r="174" s="102" customFormat="1"/>
    <row r="175" s="102" customFormat="1"/>
    <row r="176" s="102" customFormat="1"/>
    <row r="177" s="102" customFormat="1"/>
    <row r="178" s="102" customFormat="1"/>
    <row r="179" s="102" customFormat="1"/>
    <row r="180" s="102" customFormat="1"/>
    <row r="181" s="102" customFormat="1"/>
    <row r="182" s="102" customFormat="1"/>
    <row r="183" s="102" customFormat="1"/>
    <row r="184" s="102" customFormat="1"/>
    <row r="185" s="102" customFormat="1"/>
    <row r="186" s="102" customFormat="1"/>
    <row r="187" s="102" customFormat="1"/>
    <row r="188" s="102" customFormat="1"/>
    <row r="189" s="102" customFormat="1"/>
    <row r="190" s="102" customFormat="1"/>
    <row r="191" s="102" customFormat="1"/>
    <row r="192" s="102" customFormat="1"/>
    <row r="193" s="102" customFormat="1"/>
    <row r="194" s="102" customFormat="1"/>
    <row r="195" s="102" customFormat="1"/>
    <row r="196" s="102" customFormat="1"/>
    <row r="197" s="102" customFormat="1"/>
    <row r="198" s="102" customFormat="1"/>
    <row r="199" s="102" customFormat="1"/>
    <row r="200" s="102" customFormat="1"/>
    <row r="201" s="102" customFormat="1"/>
    <row r="202" s="102" customFormat="1"/>
    <row r="203" s="102" customFormat="1"/>
    <row r="204" s="102" customFormat="1"/>
    <row r="205" s="102" customFormat="1"/>
    <row r="206" s="102" customFormat="1"/>
    <row r="207" s="102" customFormat="1"/>
    <row r="208" s="102" customFormat="1"/>
    <row r="209" s="102" customFormat="1"/>
    <row r="210" s="102" customFormat="1"/>
    <row r="211" s="102" customFormat="1"/>
    <row r="212" s="102" customFormat="1"/>
    <row r="213" s="102" customFormat="1"/>
    <row r="214" s="102" customFormat="1"/>
    <row r="215" s="102" customFormat="1"/>
    <row r="216" s="102" customFormat="1"/>
    <row r="217" s="102" customFormat="1"/>
    <row r="218" s="102" customFormat="1"/>
    <row r="219" s="102" customFormat="1"/>
    <row r="220" s="102" customFormat="1"/>
    <row r="221" s="102" customFormat="1"/>
    <row r="222" s="102" customFormat="1"/>
    <row r="223" s="102" customFormat="1"/>
    <row r="224" s="102" customFormat="1"/>
    <row r="225" s="102" customFormat="1"/>
    <row r="226" s="102" customFormat="1"/>
    <row r="227" s="102" customFormat="1"/>
    <row r="228" s="102" customFormat="1"/>
    <row r="229" s="102" customFormat="1"/>
    <row r="230" s="102" customFormat="1"/>
    <row r="231" s="102" customFormat="1"/>
    <row r="232" s="102" customFormat="1"/>
    <row r="233" s="102" customFormat="1"/>
    <row r="234" s="102" customFormat="1"/>
    <row r="235" s="102" customFormat="1"/>
    <row r="236" s="102" customFormat="1"/>
    <row r="237" s="102" customFormat="1"/>
    <row r="238" s="102" customFormat="1"/>
    <row r="239" s="102" customFormat="1"/>
    <row r="240" s="102" customFormat="1"/>
    <row r="241" s="102" customFormat="1"/>
    <row r="242" s="102" customFormat="1"/>
    <row r="243" s="102" customFormat="1"/>
    <row r="244" s="102" customFormat="1"/>
    <row r="245" s="102" customFormat="1"/>
    <row r="246" s="102" customFormat="1"/>
    <row r="247" s="102" customFormat="1"/>
    <row r="248" s="102" customFormat="1"/>
    <row r="249" s="102" customFormat="1"/>
    <row r="250" s="102" customFormat="1"/>
    <row r="251" s="102" customFormat="1"/>
    <row r="252" s="102" customFormat="1"/>
    <row r="253" s="102" customFormat="1"/>
    <row r="254" s="102" customFormat="1"/>
    <row r="255" s="102" customFormat="1"/>
    <row r="256" s="102" customFormat="1"/>
    <row r="257" spans="1:24" s="102" customFormat="1"/>
    <row r="258" spans="1:24">
      <c r="A258" s="102"/>
      <c r="B258" s="102"/>
      <c r="C258" s="102"/>
      <c r="D258" s="102"/>
      <c r="E258" s="102"/>
      <c r="F258" s="102"/>
      <c r="G258" s="102"/>
      <c r="H258" s="102"/>
      <c r="I258" s="102"/>
      <c r="J258" s="102"/>
      <c r="K258" s="102"/>
      <c r="L258" s="102"/>
      <c r="M258" s="102"/>
      <c r="N258" s="102"/>
      <c r="O258" s="102"/>
      <c r="P258" s="102"/>
      <c r="Q258" s="102"/>
      <c r="R258" s="102"/>
      <c r="S258" s="102"/>
      <c r="T258" s="102"/>
      <c r="U258" s="102"/>
      <c r="V258" s="102"/>
      <c r="W258" s="102"/>
      <c r="X258" s="102"/>
    </row>
    <row r="259" spans="1:24">
      <c r="A259" s="102"/>
      <c r="B259" s="102"/>
      <c r="C259" s="102"/>
      <c r="D259" s="102"/>
      <c r="E259" s="102"/>
      <c r="F259" s="102"/>
      <c r="G259" s="102"/>
      <c r="H259" s="102"/>
      <c r="I259" s="102"/>
      <c r="J259" s="102"/>
      <c r="K259" s="102"/>
      <c r="L259" s="102"/>
      <c r="M259" s="102"/>
      <c r="N259" s="102"/>
      <c r="O259" s="102"/>
      <c r="P259" s="102"/>
      <c r="Q259" s="102"/>
      <c r="R259" s="102"/>
      <c r="S259" s="102"/>
      <c r="T259" s="102"/>
      <c r="U259" s="102"/>
      <c r="V259" s="102"/>
      <c r="W259" s="102"/>
      <c r="X259" s="102"/>
    </row>
    <row r="260" spans="1:24">
      <c r="A260" s="102"/>
      <c r="B260" s="102"/>
      <c r="C260" s="102"/>
      <c r="D260" s="102"/>
      <c r="E260" s="102"/>
      <c r="F260" s="102"/>
      <c r="G260" s="102"/>
      <c r="H260" s="102"/>
      <c r="I260" s="102"/>
      <c r="J260" s="102"/>
      <c r="K260" s="102"/>
      <c r="L260" s="102"/>
      <c r="M260" s="102"/>
      <c r="N260" s="102"/>
      <c r="O260" s="102"/>
      <c r="P260" s="102"/>
      <c r="Q260" s="102"/>
      <c r="R260" s="102"/>
      <c r="S260" s="102"/>
      <c r="T260" s="102"/>
      <c r="U260" s="102"/>
      <c r="V260" s="102"/>
      <c r="W260" s="102"/>
      <c r="X260" s="102"/>
    </row>
    <row r="261" spans="1:24">
      <c r="A261" s="102"/>
      <c r="B261" s="102"/>
      <c r="C261" s="102"/>
      <c r="D261" s="102"/>
      <c r="E261" s="102"/>
      <c r="F261" s="102"/>
      <c r="G261" s="102"/>
      <c r="H261" s="102"/>
      <c r="I261" s="102"/>
      <c r="J261" s="102"/>
      <c r="K261" s="102"/>
      <c r="L261" s="102"/>
      <c r="M261" s="102"/>
      <c r="N261" s="102"/>
      <c r="O261" s="102"/>
      <c r="P261" s="102"/>
      <c r="Q261" s="102"/>
      <c r="R261" s="102"/>
      <c r="S261" s="102"/>
      <c r="T261" s="102"/>
      <c r="U261" s="102"/>
      <c r="V261" s="102"/>
      <c r="W261" s="102"/>
      <c r="X261" s="102"/>
    </row>
    <row r="262" spans="1:24">
      <c r="A262" s="102"/>
      <c r="B262" s="102"/>
      <c r="C262" s="102"/>
      <c r="D262" s="102"/>
      <c r="E262" s="102"/>
      <c r="F262" s="102"/>
      <c r="G262" s="102"/>
      <c r="H262" s="102"/>
      <c r="I262" s="102"/>
      <c r="J262" s="102"/>
      <c r="K262" s="102"/>
      <c r="L262" s="102"/>
      <c r="M262" s="102"/>
      <c r="N262" s="102"/>
      <c r="O262" s="102"/>
      <c r="P262" s="102"/>
      <c r="Q262" s="102"/>
      <c r="R262" s="102"/>
      <c r="S262" s="102"/>
      <c r="T262" s="102"/>
      <c r="U262" s="102"/>
      <c r="V262" s="102"/>
      <c r="W262" s="102"/>
      <c r="X262" s="102"/>
    </row>
    <row r="263" spans="1:24">
      <c r="A263" s="102"/>
      <c r="B263" s="102"/>
      <c r="C263" s="102"/>
      <c r="D263" s="102"/>
      <c r="E263" s="102"/>
      <c r="F263" s="102"/>
      <c r="G263" s="102"/>
      <c r="H263" s="102"/>
      <c r="I263" s="102"/>
      <c r="J263" s="102"/>
      <c r="K263" s="102"/>
      <c r="L263" s="102"/>
      <c r="M263" s="102"/>
      <c r="N263" s="102"/>
      <c r="O263" s="102"/>
      <c r="P263" s="102"/>
      <c r="Q263" s="102"/>
      <c r="R263" s="102"/>
      <c r="S263" s="102"/>
      <c r="T263" s="102"/>
      <c r="U263" s="102"/>
      <c r="V263" s="102"/>
      <c r="W263" s="102"/>
      <c r="X263" s="102"/>
    </row>
    <row r="264" spans="1:24">
      <c r="A264" s="102"/>
      <c r="B264" s="102"/>
      <c r="C264" s="102"/>
      <c r="D264" s="102"/>
      <c r="E264" s="102"/>
      <c r="F264" s="102"/>
      <c r="G264" s="102"/>
      <c r="H264" s="102"/>
      <c r="I264" s="102"/>
      <c r="J264" s="102"/>
      <c r="K264" s="102"/>
      <c r="L264" s="102"/>
      <c r="M264" s="102"/>
      <c r="N264" s="102"/>
      <c r="O264" s="102"/>
      <c r="P264" s="102"/>
      <c r="Q264" s="102"/>
      <c r="R264" s="102"/>
      <c r="S264" s="102"/>
      <c r="T264" s="102"/>
      <c r="U264" s="102"/>
      <c r="V264" s="102"/>
      <c r="W264" s="102"/>
      <c r="X264" s="102"/>
    </row>
    <row r="265" spans="1:24">
      <c r="A265" s="102"/>
      <c r="B265" s="102"/>
      <c r="C265" s="102"/>
      <c r="D265" s="102"/>
      <c r="E265" s="102"/>
      <c r="F265" s="102"/>
      <c r="G265" s="102"/>
      <c r="H265" s="102"/>
      <c r="I265" s="102"/>
      <c r="J265" s="102"/>
      <c r="K265" s="102"/>
      <c r="L265" s="102"/>
      <c r="M265" s="102"/>
      <c r="N265" s="102"/>
      <c r="O265" s="102"/>
      <c r="P265" s="102"/>
      <c r="Q265" s="102"/>
      <c r="R265" s="102"/>
      <c r="S265" s="102"/>
      <c r="T265" s="102"/>
      <c r="U265" s="102"/>
      <c r="V265" s="102"/>
      <c r="W265" s="102"/>
      <c r="X265" s="102"/>
    </row>
    <row r="266" spans="1:24">
      <c r="A266" s="102"/>
      <c r="B266" s="102"/>
      <c r="C266" s="102"/>
      <c r="D266" s="102"/>
      <c r="E266" s="102"/>
      <c r="F266" s="102"/>
      <c r="G266" s="102"/>
      <c r="H266" s="102"/>
      <c r="I266" s="102"/>
      <c r="J266" s="102"/>
      <c r="K266" s="102"/>
      <c r="L266" s="102"/>
      <c r="M266" s="102"/>
      <c r="N266" s="102"/>
      <c r="O266" s="102"/>
      <c r="P266" s="102"/>
      <c r="Q266" s="102"/>
      <c r="R266" s="102"/>
      <c r="S266" s="102"/>
      <c r="T266" s="102"/>
      <c r="U266" s="102"/>
      <c r="V266" s="102"/>
      <c r="W266" s="102"/>
      <c r="X266" s="102"/>
    </row>
    <row r="267" spans="1:24">
      <c r="A267" s="102"/>
      <c r="B267" s="102"/>
      <c r="C267" s="102"/>
      <c r="D267" s="102"/>
      <c r="E267" s="102"/>
      <c r="F267" s="102"/>
      <c r="G267" s="102"/>
      <c r="H267" s="102"/>
      <c r="I267" s="102"/>
      <c r="J267" s="102"/>
      <c r="K267" s="102"/>
      <c r="L267" s="102"/>
      <c r="M267" s="102"/>
      <c r="N267" s="102"/>
      <c r="O267" s="102"/>
      <c r="P267" s="102"/>
      <c r="Q267" s="102"/>
      <c r="R267" s="102"/>
      <c r="S267" s="102"/>
      <c r="T267" s="102"/>
      <c r="U267" s="102"/>
      <c r="V267" s="102"/>
      <c r="W267" s="102"/>
      <c r="X267" s="102"/>
    </row>
    <row r="268" spans="1:24">
      <c r="A268" s="102"/>
      <c r="B268" s="102"/>
      <c r="C268" s="102"/>
      <c r="D268" s="102"/>
      <c r="E268" s="102"/>
      <c r="F268" s="102"/>
      <c r="G268" s="102"/>
      <c r="H268" s="102"/>
      <c r="I268" s="102"/>
      <c r="J268" s="102"/>
      <c r="K268" s="102"/>
      <c r="L268" s="102"/>
      <c r="M268" s="102"/>
      <c r="N268" s="102"/>
      <c r="O268" s="102"/>
      <c r="P268" s="102"/>
      <c r="Q268" s="102"/>
      <c r="R268" s="102"/>
      <c r="S268" s="102"/>
      <c r="T268" s="102"/>
      <c r="U268" s="102"/>
      <c r="V268" s="102"/>
      <c r="W268" s="102"/>
      <c r="X268" s="102"/>
    </row>
    <row r="269" spans="1:24">
      <c r="A269" s="102"/>
      <c r="B269" s="102"/>
      <c r="C269" s="102"/>
      <c r="D269" s="102"/>
      <c r="E269" s="102"/>
      <c r="F269" s="102"/>
      <c r="G269" s="102"/>
      <c r="H269" s="102"/>
      <c r="I269" s="102"/>
      <c r="J269" s="102"/>
      <c r="K269" s="102"/>
      <c r="L269" s="102"/>
      <c r="M269" s="102"/>
      <c r="N269" s="102"/>
      <c r="O269" s="102"/>
      <c r="P269" s="102"/>
      <c r="Q269" s="102"/>
      <c r="R269" s="102"/>
      <c r="S269" s="102"/>
      <c r="T269" s="102"/>
      <c r="U269" s="102"/>
      <c r="V269" s="102"/>
      <c r="W269" s="102"/>
      <c r="X269" s="102"/>
    </row>
    <row r="270" spans="1:24">
      <c r="A270" s="102"/>
      <c r="B270" s="102"/>
      <c r="C270" s="102"/>
      <c r="D270" s="102"/>
      <c r="E270" s="102"/>
      <c r="F270" s="102"/>
      <c r="G270" s="102"/>
      <c r="H270" s="102"/>
      <c r="I270" s="102"/>
      <c r="J270" s="102"/>
      <c r="K270" s="102"/>
      <c r="L270" s="102"/>
      <c r="M270" s="102"/>
      <c r="N270" s="102"/>
      <c r="O270" s="102"/>
      <c r="P270" s="102"/>
      <c r="Q270" s="102"/>
      <c r="R270" s="102"/>
      <c r="S270" s="102"/>
      <c r="T270" s="102"/>
      <c r="U270" s="102"/>
      <c r="V270" s="102"/>
      <c r="W270" s="102"/>
      <c r="X270" s="102"/>
    </row>
    <row r="271" spans="1:24">
      <c r="A271" s="102"/>
      <c r="B271" s="102"/>
      <c r="C271" s="102"/>
      <c r="D271" s="102"/>
      <c r="E271" s="102"/>
      <c r="F271" s="102"/>
      <c r="G271" s="102"/>
      <c r="H271" s="102"/>
      <c r="I271" s="102"/>
      <c r="J271" s="102"/>
      <c r="K271" s="102"/>
      <c r="L271" s="102"/>
      <c r="M271" s="102"/>
      <c r="N271" s="102"/>
      <c r="O271" s="102"/>
      <c r="P271" s="102"/>
      <c r="Q271" s="102"/>
      <c r="R271" s="102"/>
      <c r="S271" s="102"/>
      <c r="T271" s="102"/>
      <c r="U271" s="102"/>
      <c r="V271" s="102"/>
      <c r="W271" s="102"/>
      <c r="X271" s="102"/>
    </row>
    <row r="272" spans="1:24">
      <c r="A272" s="102"/>
      <c r="B272" s="102"/>
      <c r="C272" s="102"/>
      <c r="D272" s="102"/>
      <c r="E272" s="102"/>
      <c r="F272" s="102"/>
      <c r="G272" s="102"/>
      <c r="H272" s="102"/>
      <c r="I272" s="102"/>
      <c r="J272" s="102"/>
      <c r="K272" s="102"/>
      <c r="L272" s="102"/>
      <c r="M272" s="102"/>
      <c r="N272" s="102"/>
      <c r="O272" s="102"/>
      <c r="P272" s="102"/>
      <c r="Q272" s="102"/>
      <c r="R272" s="102"/>
      <c r="S272" s="102"/>
      <c r="T272" s="102"/>
      <c r="U272" s="102"/>
      <c r="V272" s="102"/>
      <c r="W272" s="102"/>
      <c r="X272" s="102"/>
    </row>
    <row r="273" spans="1:24">
      <c r="A273" s="102"/>
      <c r="B273" s="102"/>
      <c r="C273" s="102"/>
      <c r="D273" s="102"/>
      <c r="E273" s="102"/>
      <c r="F273" s="102"/>
      <c r="G273" s="102"/>
      <c r="H273" s="102"/>
      <c r="I273" s="102"/>
      <c r="J273" s="102"/>
      <c r="K273" s="102"/>
      <c r="L273" s="102"/>
      <c r="M273" s="102"/>
      <c r="N273" s="102"/>
      <c r="O273" s="102"/>
      <c r="P273" s="102"/>
      <c r="Q273" s="102"/>
      <c r="R273" s="102"/>
      <c r="S273" s="102"/>
      <c r="T273" s="102"/>
      <c r="U273" s="102"/>
      <c r="V273" s="102"/>
      <c r="W273" s="102"/>
      <c r="X273" s="102"/>
    </row>
    <row r="274" spans="1:24">
      <c r="A274" s="102"/>
      <c r="B274" s="102"/>
      <c r="C274" s="102"/>
      <c r="D274" s="102"/>
      <c r="E274" s="102"/>
      <c r="F274" s="102"/>
      <c r="G274" s="102"/>
      <c r="H274" s="102"/>
      <c r="I274" s="102"/>
      <c r="J274" s="102"/>
      <c r="K274" s="102"/>
      <c r="L274" s="102"/>
      <c r="M274" s="102"/>
      <c r="N274" s="102"/>
      <c r="O274" s="102"/>
      <c r="P274" s="102"/>
      <c r="Q274" s="102"/>
      <c r="R274" s="102"/>
      <c r="S274" s="102"/>
      <c r="T274" s="102"/>
      <c r="U274" s="102"/>
      <c r="V274" s="102"/>
      <c r="W274" s="102"/>
      <c r="X274" s="102"/>
    </row>
    <row r="275" spans="1:24">
      <c r="A275" s="102"/>
      <c r="B275" s="102"/>
      <c r="C275" s="102"/>
      <c r="D275" s="102"/>
      <c r="E275" s="102"/>
      <c r="F275" s="102"/>
      <c r="G275" s="102"/>
      <c r="H275" s="102"/>
      <c r="I275" s="102"/>
      <c r="J275" s="102"/>
      <c r="K275" s="102"/>
      <c r="L275" s="102"/>
      <c r="M275" s="102"/>
      <c r="N275" s="102"/>
      <c r="O275" s="102"/>
      <c r="P275" s="102"/>
      <c r="Q275" s="102"/>
      <c r="R275" s="102"/>
      <c r="S275" s="102"/>
      <c r="T275" s="102"/>
      <c r="U275" s="102"/>
      <c r="V275" s="102"/>
      <c r="W275" s="102"/>
      <c r="X275" s="102"/>
    </row>
    <row r="276" spans="1:24">
      <c r="A276" s="102"/>
      <c r="B276" s="102"/>
      <c r="C276" s="102"/>
      <c r="D276" s="102"/>
      <c r="E276" s="102"/>
      <c r="F276" s="102"/>
      <c r="G276" s="102"/>
      <c r="H276" s="102"/>
      <c r="I276" s="102"/>
      <c r="J276" s="102"/>
      <c r="K276" s="102"/>
      <c r="L276" s="102"/>
      <c r="M276" s="102"/>
      <c r="N276" s="102"/>
      <c r="O276" s="102"/>
      <c r="P276" s="102"/>
      <c r="Q276" s="102"/>
      <c r="R276" s="102"/>
      <c r="S276" s="102"/>
      <c r="T276" s="102"/>
      <c r="U276" s="102"/>
      <c r="V276" s="102"/>
      <c r="W276" s="102"/>
      <c r="X276" s="102"/>
    </row>
    <row r="277" spans="1:24">
      <c r="A277" s="102"/>
      <c r="B277" s="102"/>
      <c r="C277" s="102"/>
      <c r="D277" s="102"/>
      <c r="E277" s="102"/>
      <c r="F277" s="102"/>
      <c r="G277" s="102"/>
      <c r="H277" s="102"/>
      <c r="I277" s="102"/>
      <c r="J277" s="102"/>
      <c r="K277" s="102"/>
      <c r="L277" s="102"/>
      <c r="M277" s="102"/>
      <c r="N277" s="102"/>
      <c r="O277" s="102"/>
      <c r="P277" s="102"/>
      <c r="Q277" s="102"/>
      <c r="R277" s="102"/>
      <c r="S277" s="102"/>
      <c r="T277" s="102"/>
      <c r="U277" s="102"/>
      <c r="V277" s="102"/>
      <c r="W277" s="102"/>
      <c r="X277" s="102"/>
    </row>
    <row r="278" spans="1:24">
      <c r="A278" s="102"/>
      <c r="B278" s="102"/>
      <c r="C278" s="102"/>
      <c r="D278" s="102"/>
      <c r="E278" s="102"/>
      <c r="F278" s="102"/>
      <c r="G278" s="102"/>
      <c r="H278" s="102"/>
      <c r="I278" s="102"/>
      <c r="J278" s="102"/>
      <c r="K278" s="102"/>
      <c r="L278" s="102"/>
      <c r="M278" s="102"/>
      <c r="N278" s="102"/>
      <c r="O278" s="102"/>
      <c r="P278" s="102"/>
      <c r="Q278" s="102"/>
      <c r="R278" s="102"/>
      <c r="S278" s="102"/>
      <c r="T278" s="102"/>
      <c r="U278" s="102"/>
      <c r="V278" s="102"/>
      <c r="W278" s="102"/>
      <c r="X278" s="102"/>
    </row>
    <row r="279" spans="1:24">
      <c r="A279" s="102"/>
      <c r="B279" s="102"/>
      <c r="C279" s="102"/>
      <c r="D279" s="102"/>
      <c r="E279" s="102"/>
      <c r="F279" s="102"/>
      <c r="G279" s="102"/>
      <c r="H279" s="102"/>
      <c r="I279" s="102"/>
      <c r="J279" s="102"/>
      <c r="K279" s="102"/>
      <c r="L279" s="102"/>
      <c r="M279" s="102"/>
      <c r="N279" s="102"/>
      <c r="O279" s="102"/>
      <c r="P279" s="102"/>
      <c r="Q279" s="102"/>
      <c r="R279" s="102"/>
      <c r="S279" s="102"/>
      <c r="T279" s="102"/>
      <c r="U279" s="102"/>
      <c r="V279" s="102"/>
      <c r="W279" s="102"/>
      <c r="X279" s="102"/>
    </row>
    <row r="280" spans="1:24">
      <c r="A280" s="102"/>
      <c r="B280" s="102"/>
      <c r="C280" s="102"/>
      <c r="D280" s="102"/>
      <c r="E280" s="102"/>
      <c r="F280" s="102"/>
      <c r="G280" s="102"/>
      <c r="H280" s="102"/>
      <c r="I280" s="102"/>
      <c r="J280" s="102"/>
      <c r="K280" s="102"/>
      <c r="L280" s="102"/>
      <c r="M280" s="102"/>
      <c r="N280" s="102"/>
      <c r="O280" s="102"/>
      <c r="P280" s="102"/>
      <c r="Q280" s="102"/>
      <c r="R280" s="102"/>
      <c r="S280" s="102"/>
      <c r="T280" s="102"/>
      <c r="U280" s="102"/>
      <c r="V280" s="102"/>
      <c r="W280" s="102"/>
      <c r="X280" s="102"/>
    </row>
    <row r="281" spans="1:24">
      <c r="A281" s="102"/>
      <c r="B281" s="102"/>
      <c r="C281" s="102"/>
      <c r="D281" s="102"/>
      <c r="E281" s="102"/>
      <c r="F281" s="102"/>
      <c r="G281" s="102"/>
      <c r="H281" s="102"/>
      <c r="I281" s="102"/>
      <c r="J281" s="102"/>
      <c r="K281" s="102"/>
      <c r="L281" s="102"/>
      <c r="M281" s="102"/>
      <c r="N281" s="102"/>
      <c r="O281" s="102"/>
      <c r="P281" s="102"/>
      <c r="Q281" s="102"/>
      <c r="R281" s="102"/>
      <c r="S281" s="102"/>
      <c r="T281" s="102"/>
      <c r="U281" s="102"/>
      <c r="V281" s="102"/>
      <c r="W281" s="102"/>
      <c r="X281" s="102"/>
    </row>
    <row r="282" spans="1:24">
      <c r="A282" s="102"/>
      <c r="B282" s="102"/>
      <c r="C282" s="102"/>
      <c r="D282" s="102"/>
      <c r="E282" s="102"/>
      <c r="F282" s="102"/>
      <c r="G282" s="102"/>
      <c r="H282" s="102"/>
      <c r="I282" s="102"/>
      <c r="J282" s="102"/>
      <c r="K282" s="102"/>
      <c r="L282" s="102"/>
      <c r="M282" s="102"/>
      <c r="N282" s="102"/>
      <c r="O282" s="102"/>
      <c r="P282" s="102"/>
      <c r="Q282" s="102"/>
      <c r="R282" s="102"/>
      <c r="S282" s="102"/>
      <c r="T282" s="102"/>
      <c r="U282" s="102"/>
      <c r="V282" s="102"/>
      <c r="W282" s="102"/>
      <c r="X282" s="102"/>
    </row>
    <row r="283" spans="1:24">
      <c r="A283" s="102"/>
      <c r="B283" s="102"/>
      <c r="C283" s="102"/>
      <c r="D283" s="102"/>
      <c r="E283" s="102"/>
      <c r="F283" s="102"/>
      <c r="G283" s="102"/>
      <c r="H283" s="102"/>
      <c r="I283" s="102"/>
      <c r="J283" s="102"/>
      <c r="K283" s="102"/>
      <c r="L283" s="102"/>
      <c r="M283" s="102"/>
      <c r="N283" s="102"/>
      <c r="O283" s="102"/>
      <c r="P283" s="102"/>
      <c r="Q283" s="102"/>
      <c r="R283" s="102"/>
      <c r="S283" s="102"/>
      <c r="T283" s="102"/>
      <c r="U283" s="102"/>
      <c r="V283" s="102"/>
      <c r="W283" s="102"/>
      <c r="X283" s="102"/>
    </row>
    <row r="284" spans="1:24">
      <c r="A284" s="102"/>
      <c r="B284" s="102"/>
      <c r="C284" s="102"/>
      <c r="D284" s="102"/>
      <c r="E284" s="102"/>
      <c r="F284" s="102"/>
      <c r="G284" s="102"/>
      <c r="H284" s="102"/>
      <c r="I284" s="102"/>
      <c r="J284" s="102"/>
      <c r="K284" s="102"/>
      <c r="L284" s="102"/>
      <c r="M284" s="102"/>
      <c r="N284" s="102"/>
      <c r="O284" s="102"/>
      <c r="P284" s="102"/>
      <c r="Q284" s="102"/>
      <c r="R284" s="102"/>
      <c r="S284" s="102"/>
      <c r="T284" s="102"/>
      <c r="U284" s="102"/>
      <c r="V284" s="102"/>
      <c r="W284" s="102"/>
      <c r="X284" s="102"/>
    </row>
    <row r="285" spans="1:24">
      <c r="A285" s="102"/>
      <c r="B285" s="102"/>
      <c r="C285" s="102"/>
      <c r="D285" s="102"/>
      <c r="E285" s="102"/>
      <c r="F285" s="102"/>
      <c r="G285" s="102"/>
      <c r="H285" s="102"/>
      <c r="I285" s="102"/>
      <c r="J285" s="102"/>
      <c r="K285" s="102"/>
      <c r="L285" s="102"/>
      <c r="M285" s="102"/>
      <c r="N285" s="102"/>
      <c r="O285" s="102"/>
      <c r="P285" s="102"/>
      <c r="Q285" s="102"/>
      <c r="R285" s="102"/>
      <c r="S285" s="102"/>
      <c r="T285" s="102"/>
      <c r="U285" s="102"/>
      <c r="V285" s="102"/>
      <c r="W285" s="102"/>
      <c r="X285" s="102"/>
    </row>
    <row r="286" spans="1:24">
      <c r="A286" s="102"/>
      <c r="B286" s="102"/>
      <c r="C286" s="102"/>
      <c r="D286" s="102"/>
      <c r="E286" s="102"/>
      <c r="F286" s="102"/>
      <c r="G286" s="102"/>
      <c r="H286" s="102"/>
      <c r="I286" s="102"/>
      <c r="J286" s="102"/>
      <c r="K286" s="102"/>
      <c r="L286" s="102"/>
      <c r="M286" s="102"/>
      <c r="N286" s="102"/>
      <c r="O286" s="102"/>
      <c r="P286" s="102"/>
      <c r="Q286" s="102"/>
      <c r="R286" s="102"/>
      <c r="S286" s="102"/>
      <c r="T286" s="102"/>
      <c r="U286" s="102"/>
      <c r="V286" s="102"/>
      <c r="W286" s="102"/>
      <c r="X286" s="102"/>
    </row>
    <row r="287" spans="1:24">
      <c r="A287" s="102"/>
      <c r="B287" s="102"/>
      <c r="C287" s="102"/>
      <c r="D287" s="102"/>
      <c r="E287" s="102"/>
      <c r="F287" s="102"/>
      <c r="G287" s="102"/>
      <c r="H287" s="102"/>
      <c r="I287" s="102"/>
      <c r="J287" s="102"/>
      <c r="K287" s="102"/>
      <c r="L287" s="102"/>
      <c r="M287" s="102"/>
      <c r="N287" s="102"/>
      <c r="O287" s="102"/>
      <c r="P287" s="102"/>
      <c r="Q287" s="102"/>
      <c r="R287" s="102"/>
      <c r="S287" s="102"/>
      <c r="T287" s="102"/>
      <c r="U287" s="102"/>
      <c r="V287" s="102"/>
      <c r="W287" s="102"/>
      <c r="X287" s="102"/>
    </row>
    <row r="288" spans="1:24">
      <c r="A288" s="102"/>
      <c r="B288" s="102"/>
      <c r="C288" s="102"/>
      <c r="D288" s="102"/>
      <c r="E288" s="102"/>
      <c r="F288" s="102"/>
      <c r="G288" s="102"/>
      <c r="H288" s="102"/>
      <c r="I288" s="102"/>
      <c r="J288" s="102"/>
      <c r="K288" s="102"/>
      <c r="L288" s="102"/>
      <c r="M288" s="102"/>
      <c r="N288" s="102"/>
      <c r="O288" s="102"/>
      <c r="P288" s="102"/>
      <c r="Q288" s="102"/>
      <c r="R288" s="102"/>
      <c r="S288" s="102"/>
      <c r="T288" s="102"/>
      <c r="U288" s="102"/>
      <c r="V288" s="102"/>
      <c r="W288" s="102"/>
      <c r="X288" s="102"/>
    </row>
    <row r="289" spans="1:24">
      <c r="A289" s="102"/>
      <c r="B289" s="102"/>
      <c r="C289" s="102"/>
      <c r="D289" s="102"/>
      <c r="E289" s="102"/>
      <c r="F289" s="102"/>
      <c r="G289" s="102"/>
      <c r="H289" s="102"/>
      <c r="I289" s="102"/>
      <c r="J289" s="102"/>
      <c r="K289" s="102"/>
      <c r="L289" s="102"/>
      <c r="M289" s="102"/>
      <c r="N289" s="102"/>
      <c r="O289" s="102"/>
      <c r="P289" s="102"/>
      <c r="Q289" s="102"/>
      <c r="R289" s="102"/>
      <c r="S289" s="102"/>
      <c r="T289" s="102"/>
      <c r="U289" s="102"/>
      <c r="V289" s="102"/>
      <c r="W289" s="102"/>
      <c r="X289" s="102"/>
    </row>
    <row r="290" spans="1:24">
      <c r="A290" s="102"/>
      <c r="B290" s="102"/>
      <c r="C290" s="102"/>
      <c r="D290" s="102"/>
      <c r="E290" s="102"/>
      <c r="F290" s="102"/>
      <c r="G290" s="102"/>
      <c r="H290" s="102"/>
      <c r="I290" s="102"/>
      <c r="J290" s="102"/>
      <c r="K290" s="102"/>
      <c r="L290" s="102"/>
      <c r="M290" s="102"/>
      <c r="N290" s="102"/>
      <c r="O290" s="102"/>
      <c r="P290" s="102"/>
      <c r="Q290" s="102"/>
      <c r="R290" s="102"/>
      <c r="S290" s="102"/>
      <c r="T290" s="102"/>
      <c r="U290" s="102"/>
      <c r="V290" s="102"/>
      <c r="W290" s="102"/>
      <c r="X290" s="102"/>
    </row>
    <row r="291" spans="1:24">
      <c r="A291" s="102"/>
      <c r="B291" s="102"/>
      <c r="C291" s="102"/>
      <c r="D291" s="102"/>
      <c r="E291" s="102"/>
      <c r="F291" s="102"/>
      <c r="G291" s="102"/>
      <c r="H291" s="102"/>
      <c r="I291" s="102"/>
      <c r="J291" s="102"/>
      <c r="K291" s="102"/>
      <c r="L291" s="102"/>
      <c r="M291" s="102"/>
      <c r="N291" s="102"/>
      <c r="O291" s="102"/>
      <c r="P291" s="102"/>
      <c r="Q291" s="102"/>
      <c r="R291" s="102"/>
      <c r="S291" s="102"/>
      <c r="T291" s="102"/>
      <c r="U291" s="102"/>
      <c r="V291" s="102"/>
      <c r="W291" s="102"/>
      <c r="X291" s="102"/>
    </row>
    <row r="292" spans="1:24">
      <c r="A292" s="102"/>
      <c r="B292" s="102"/>
      <c r="C292" s="102"/>
      <c r="D292" s="102"/>
      <c r="E292" s="102"/>
      <c r="F292" s="102"/>
      <c r="G292" s="102"/>
      <c r="H292" s="102"/>
      <c r="I292" s="102"/>
      <c r="J292" s="102"/>
      <c r="K292" s="102"/>
      <c r="L292" s="102"/>
      <c r="M292" s="102"/>
      <c r="N292" s="102"/>
      <c r="O292" s="102"/>
      <c r="P292" s="102"/>
      <c r="Q292" s="102"/>
      <c r="R292" s="102"/>
      <c r="S292" s="102"/>
      <c r="T292" s="102"/>
      <c r="U292" s="102"/>
      <c r="V292" s="102"/>
      <c r="W292" s="102"/>
      <c r="X292" s="102"/>
    </row>
    <row r="293" spans="1:24">
      <c r="A293" s="102"/>
      <c r="B293" s="102"/>
      <c r="C293" s="102"/>
      <c r="D293" s="102"/>
      <c r="E293" s="102"/>
      <c r="F293" s="102"/>
      <c r="G293" s="102"/>
      <c r="H293" s="102"/>
      <c r="I293" s="102"/>
      <c r="J293" s="102"/>
      <c r="K293" s="102"/>
      <c r="L293" s="102"/>
      <c r="M293" s="102"/>
      <c r="N293" s="102"/>
      <c r="O293" s="102"/>
      <c r="P293" s="102"/>
      <c r="Q293" s="102"/>
      <c r="R293" s="102"/>
      <c r="S293" s="102"/>
      <c r="T293" s="102"/>
      <c r="U293" s="102"/>
      <c r="V293" s="102"/>
      <c r="W293" s="102"/>
      <c r="X293" s="102"/>
    </row>
    <row r="294" spans="1:24">
      <c r="A294" s="102"/>
      <c r="B294" s="102"/>
      <c r="C294" s="102"/>
      <c r="D294" s="102"/>
      <c r="E294" s="102"/>
      <c r="F294" s="102"/>
      <c r="G294" s="102"/>
      <c r="H294" s="102"/>
      <c r="I294" s="102"/>
      <c r="J294" s="102"/>
      <c r="K294" s="102"/>
      <c r="L294" s="102"/>
      <c r="M294" s="102"/>
      <c r="N294" s="102"/>
      <c r="O294" s="102"/>
      <c r="P294" s="102"/>
      <c r="Q294" s="102"/>
      <c r="R294" s="102"/>
      <c r="S294" s="102"/>
      <c r="T294" s="102"/>
      <c r="U294" s="102"/>
      <c r="V294" s="102"/>
      <c r="W294" s="102"/>
      <c r="X294" s="102"/>
    </row>
  </sheetData>
  <mergeCells count="32">
    <mergeCell ref="N11:O11"/>
    <mergeCell ref="P11:Q11"/>
    <mergeCell ref="R11:S11"/>
    <mergeCell ref="T11:U11"/>
    <mergeCell ref="A5:K7"/>
    <mergeCell ref="B10:K10"/>
    <mergeCell ref="L10:U10"/>
    <mergeCell ref="B11:C11"/>
    <mergeCell ref="D11:E11"/>
    <mergeCell ref="F11:G11"/>
    <mergeCell ref="H11:I11"/>
    <mergeCell ref="J11:K11"/>
    <mergeCell ref="L11:M11"/>
    <mergeCell ref="C105:E105"/>
    <mergeCell ref="A108:B108"/>
    <mergeCell ref="A104:B104"/>
    <mergeCell ref="A52:U52"/>
    <mergeCell ref="A53:U53"/>
    <mergeCell ref="A54:U56"/>
    <mergeCell ref="B62:K62"/>
    <mergeCell ref="L62:U62"/>
    <mergeCell ref="V62:X63"/>
    <mergeCell ref="B63:C63"/>
    <mergeCell ref="D63:E63"/>
    <mergeCell ref="F63:G63"/>
    <mergeCell ref="H63:I63"/>
    <mergeCell ref="J63:K63"/>
    <mergeCell ref="L63:M63"/>
    <mergeCell ref="N63:O63"/>
    <mergeCell ref="P63:Q63"/>
    <mergeCell ref="R63:S63"/>
    <mergeCell ref="T63:U63"/>
  </mergeCells>
  <conditionalFormatting sqref="AA67:AU98">
    <cfRule type="expression" dxfId="3" priority="2">
      <formula>ABS(AA67)&gt;=0.05</formula>
    </cfRule>
  </conditionalFormatting>
  <conditionalFormatting sqref="AA67:AU98">
    <cfRule type="expression" dxfId="2" priority="1">
      <formula>ISERROR(AA67)</formula>
    </cfRule>
  </conditionalFormatting>
  <pageMargins left="0.7" right="0.7" top="0.75" bottom="0.75" header="0.3" footer="0.3"/>
  <pageSetup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tabColor rgb="FFFF0000"/>
  </sheetPr>
  <dimension ref="A1:AU294"/>
  <sheetViews>
    <sheetView topLeftCell="A61" zoomScaleNormal="100" workbookViewId="0">
      <selection activeCell="P11" sqref="P11:Q11"/>
    </sheetView>
  </sheetViews>
  <sheetFormatPr defaultRowHeight="12.75"/>
  <cols>
    <col min="2" max="21" width="5.5703125" customWidth="1"/>
  </cols>
  <sheetData>
    <row r="1" spans="1:24" s="102" customFormat="1">
      <c r="A1" s="101" t="s">
        <v>126</v>
      </c>
      <c r="W1" s="103"/>
    </row>
    <row r="2" spans="1:24" s="102" customFormat="1">
      <c r="A2" s="104" t="s">
        <v>90</v>
      </c>
      <c r="B2" s="105" t="s">
        <v>127</v>
      </c>
      <c r="C2" s="105" t="s">
        <v>127</v>
      </c>
      <c r="D2" s="105" t="s">
        <v>127</v>
      </c>
      <c r="E2" s="105" t="s">
        <v>127</v>
      </c>
      <c r="F2" s="105" t="s">
        <v>127</v>
      </c>
      <c r="G2" s="105" t="s">
        <v>127</v>
      </c>
      <c r="H2" s="105" t="s">
        <v>127</v>
      </c>
      <c r="I2" s="105" t="s">
        <v>127</v>
      </c>
      <c r="J2" s="105" t="s">
        <v>127</v>
      </c>
      <c r="K2" s="105" t="s">
        <v>127</v>
      </c>
      <c r="L2" s="105" t="s">
        <v>127</v>
      </c>
      <c r="M2" s="105" t="s">
        <v>127</v>
      </c>
      <c r="N2" s="105" t="s">
        <v>127</v>
      </c>
      <c r="O2" s="105" t="s">
        <v>127</v>
      </c>
      <c r="P2" s="105" t="s">
        <v>127</v>
      </c>
      <c r="Q2" s="105" t="s">
        <v>127</v>
      </c>
      <c r="R2" s="105" t="s">
        <v>127</v>
      </c>
      <c r="S2" s="105" t="s">
        <v>127</v>
      </c>
      <c r="T2" s="105" t="s">
        <v>127</v>
      </c>
      <c r="U2" s="105" t="s">
        <v>127</v>
      </c>
      <c r="W2" s="103"/>
    </row>
    <row r="3" spans="1:24" s="102" customFormat="1">
      <c r="A3" s="104" t="s">
        <v>91</v>
      </c>
      <c r="B3" s="101">
        <v>2</v>
      </c>
      <c r="C3" s="101">
        <v>3</v>
      </c>
      <c r="D3" s="101">
        <v>4</v>
      </c>
      <c r="E3" s="101">
        <v>5</v>
      </c>
      <c r="F3" s="101">
        <v>6</v>
      </c>
      <c r="G3" s="101">
        <v>7</v>
      </c>
      <c r="H3" s="101">
        <v>8</v>
      </c>
      <c r="I3" s="101">
        <v>9</v>
      </c>
      <c r="J3" s="101">
        <v>10</v>
      </c>
      <c r="K3" s="101">
        <v>11</v>
      </c>
      <c r="L3" s="101">
        <v>12</v>
      </c>
      <c r="M3" s="101">
        <v>13</v>
      </c>
      <c r="N3" s="101">
        <v>14</v>
      </c>
      <c r="O3" s="101">
        <v>15</v>
      </c>
      <c r="P3" s="101">
        <v>16</v>
      </c>
      <c r="Q3" s="101">
        <v>17</v>
      </c>
      <c r="R3" s="101">
        <v>18</v>
      </c>
      <c r="S3" s="101">
        <v>19</v>
      </c>
      <c r="T3" s="101">
        <v>20</v>
      </c>
      <c r="U3" s="101">
        <v>21</v>
      </c>
      <c r="W3" s="106" t="s">
        <v>92</v>
      </c>
      <c r="X3" s="107">
        <f>C105</f>
        <v>42402</v>
      </c>
    </row>
    <row r="4" spans="1:24">
      <c r="A4" s="1" t="s">
        <v>126</v>
      </c>
      <c r="B4" s="1"/>
      <c r="C4" s="1"/>
      <c r="D4" s="1"/>
      <c r="E4" s="1"/>
      <c r="F4" s="1"/>
      <c r="G4" s="1"/>
      <c r="H4" s="1"/>
      <c r="I4" s="1"/>
      <c r="J4" s="1"/>
      <c r="K4" s="1"/>
    </row>
    <row r="5" spans="1:24">
      <c r="A5" s="332" t="s">
        <v>128</v>
      </c>
      <c r="B5" s="332"/>
      <c r="C5" s="332"/>
      <c r="D5" s="332"/>
      <c r="E5" s="332"/>
      <c r="F5" s="332"/>
      <c r="G5" s="332"/>
      <c r="H5" s="332"/>
      <c r="I5" s="332"/>
      <c r="J5" s="332"/>
      <c r="K5" s="332"/>
    </row>
    <row r="6" spans="1:24">
      <c r="A6" s="332"/>
      <c r="B6" s="332"/>
      <c r="C6" s="332"/>
      <c r="D6" s="332"/>
      <c r="E6" s="332"/>
      <c r="F6" s="332"/>
      <c r="G6" s="332"/>
      <c r="H6" s="332"/>
      <c r="I6" s="332"/>
      <c r="J6" s="332"/>
      <c r="K6" s="332"/>
    </row>
    <row r="7" spans="1:24">
      <c r="A7" s="332"/>
      <c r="B7" s="332"/>
      <c r="C7" s="332"/>
      <c r="D7" s="332"/>
      <c r="E7" s="332"/>
      <c r="F7" s="332"/>
      <c r="G7" s="332"/>
      <c r="H7" s="332"/>
      <c r="I7" s="332"/>
      <c r="J7" s="332"/>
      <c r="K7" s="332"/>
    </row>
    <row r="8" spans="1:24">
      <c r="A8" s="212"/>
      <c r="B8" s="212"/>
      <c r="C8" s="212"/>
      <c r="D8" s="212"/>
      <c r="E8" s="212"/>
      <c r="F8" s="212"/>
      <c r="G8" s="212"/>
      <c r="H8" s="212"/>
      <c r="I8" s="212"/>
      <c r="J8" s="212"/>
      <c r="K8" s="212"/>
    </row>
    <row r="9" spans="1:24" ht="15">
      <c r="A9" s="2"/>
      <c r="B9" s="2"/>
      <c r="C9" s="5"/>
      <c r="D9" s="31"/>
      <c r="E9" s="31"/>
      <c r="F9" s="31"/>
      <c r="G9" s="31"/>
      <c r="H9" s="31"/>
      <c r="I9" s="31"/>
      <c r="J9" s="31"/>
      <c r="K9" s="31"/>
    </row>
    <row r="10" spans="1:24" ht="15">
      <c r="A10" s="5"/>
      <c r="B10" s="442" t="s">
        <v>59</v>
      </c>
      <c r="C10" s="443"/>
      <c r="D10" s="443"/>
      <c r="E10" s="443"/>
      <c r="F10" s="443"/>
      <c r="G10" s="443"/>
      <c r="H10" s="443"/>
      <c r="I10" s="443"/>
      <c r="J10" s="443"/>
      <c r="K10" s="444"/>
      <c r="L10" s="442" t="s">
        <v>58</v>
      </c>
      <c r="M10" s="443"/>
      <c r="N10" s="443"/>
      <c r="O10" s="443"/>
      <c r="P10" s="443"/>
      <c r="Q10" s="443"/>
      <c r="R10" s="443"/>
      <c r="S10" s="443"/>
      <c r="T10" s="443"/>
      <c r="U10" s="444"/>
    </row>
    <row r="11" spans="1:24" s="29" customFormat="1" ht="26.25" customHeight="1">
      <c r="B11" s="361" t="s">
        <v>41</v>
      </c>
      <c r="C11" s="362"/>
      <c r="D11" s="361" t="s">
        <v>42</v>
      </c>
      <c r="E11" s="362"/>
      <c r="F11" s="361" t="s">
        <v>43</v>
      </c>
      <c r="G11" s="362"/>
      <c r="H11" s="361" t="s">
        <v>44</v>
      </c>
      <c r="I11" s="362"/>
      <c r="J11" s="361" t="s">
        <v>45</v>
      </c>
      <c r="K11" s="362"/>
      <c r="L11" s="361" t="s">
        <v>41</v>
      </c>
      <c r="M11" s="362"/>
      <c r="N11" s="361" t="s">
        <v>42</v>
      </c>
      <c r="O11" s="362"/>
      <c r="P11" s="361" t="s">
        <v>43</v>
      </c>
      <c r="Q11" s="362"/>
      <c r="R11" s="361" t="s">
        <v>44</v>
      </c>
      <c r="S11" s="362"/>
      <c r="T11" s="361" t="s">
        <v>45</v>
      </c>
      <c r="U11" s="362"/>
    </row>
    <row r="12" spans="1:24" ht="26.25" customHeight="1">
      <c r="A12" s="8"/>
      <c r="B12" s="9" t="s">
        <v>46</v>
      </c>
      <c r="C12" s="10" t="s">
        <v>39</v>
      </c>
      <c r="D12" s="9" t="s">
        <v>46</v>
      </c>
      <c r="E12" s="10" t="s">
        <v>39</v>
      </c>
      <c r="F12" s="9" t="s">
        <v>46</v>
      </c>
      <c r="G12" s="10" t="s">
        <v>39</v>
      </c>
      <c r="H12" s="9" t="s">
        <v>46</v>
      </c>
      <c r="I12" s="10" t="s">
        <v>39</v>
      </c>
      <c r="J12" s="9" t="s">
        <v>46</v>
      </c>
      <c r="K12" s="10" t="s">
        <v>39</v>
      </c>
      <c r="L12" s="9" t="s">
        <v>46</v>
      </c>
      <c r="M12" s="10" t="s">
        <v>39</v>
      </c>
      <c r="N12" s="9" t="s">
        <v>46</v>
      </c>
      <c r="O12" s="10" t="s">
        <v>39</v>
      </c>
      <c r="P12" s="9" t="s">
        <v>46</v>
      </c>
      <c r="Q12" s="10" t="s">
        <v>39</v>
      </c>
      <c r="R12" s="9" t="s">
        <v>46</v>
      </c>
      <c r="S12" s="10" t="s">
        <v>39</v>
      </c>
      <c r="T12" s="9" t="s">
        <v>46</v>
      </c>
      <c r="U12" s="10" t="s">
        <v>39</v>
      </c>
    </row>
    <row r="13" spans="1:24">
      <c r="A13" s="12" t="s">
        <v>75</v>
      </c>
      <c r="B13" s="35"/>
      <c r="C13" s="35"/>
      <c r="D13" s="35"/>
      <c r="E13" s="35"/>
      <c r="F13" s="35"/>
      <c r="G13" s="35"/>
      <c r="H13" s="35"/>
      <c r="I13" s="35"/>
      <c r="J13" s="35"/>
      <c r="K13" s="66"/>
      <c r="L13" s="35"/>
      <c r="M13" s="35"/>
      <c r="N13" s="35"/>
      <c r="O13" s="35"/>
      <c r="P13" s="35"/>
      <c r="Q13" s="35"/>
      <c r="R13" s="35"/>
      <c r="S13" s="35"/>
      <c r="T13" s="35"/>
      <c r="U13" s="66"/>
    </row>
    <row r="14" spans="1:24">
      <c r="A14" s="15" t="s">
        <v>10</v>
      </c>
      <c r="B14" s="16">
        <v>267.08528000000001</v>
      </c>
      <c r="C14" s="43">
        <v>3.4163389</v>
      </c>
      <c r="D14" s="22">
        <v>270.33636000000001</v>
      </c>
      <c r="E14" s="43">
        <v>2.7632769000000001</v>
      </c>
      <c r="F14" s="22">
        <v>268.85136999999997</v>
      </c>
      <c r="G14" s="43">
        <v>2.0520447000000002</v>
      </c>
      <c r="H14" s="22">
        <v>255.03046000000001</v>
      </c>
      <c r="I14" s="43">
        <v>2.7072856000000001</v>
      </c>
      <c r="J14" s="22">
        <v>240.70551</v>
      </c>
      <c r="K14" s="60">
        <v>2.7431314000000002</v>
      </c>
      <c r="L14" s="22">
        <v>272.87225999999998</v>
      </c>
      <c r="M14" s="43">
        <v>3.5389336999999998</v>
      </c>
      <c r="N14" s="22">
        <v>279.73946000000001</v>
      </c>
      <c r="O14" s="43">
        <v>2.6266307000000002</v>
      </c>
      <c r="P14" s="22">
        <v>282.84875</v>
      </c>
      <c r="Q14" s="43">
        <v>2.6113797000000001</v>
      </c>
      <c r="R14" s="22">
        <v>274.59354999999999</v>
      </c>
      <c r="S14" s="43">
        <v>2.9130237999999999</v>
      </c>
      <c r="T14" s="22">
        <v>260.29147999999998</v>
      </c>
      <c r="U14" s="60">
        <v>3.1015695000000001</v>
      </c>
    </row>
    <row r="15" spans="1:24">
      <c r="A15" s="15" t="s">
        <v>11</v>
      </c>
      <c r="B15" s="22">
        <v>274.26497999999998</v>
      </c>
      <c r="C15" s="43">
        <v>2.4626426000000001</v>
      </c>
      <c r="D15" s="22">
        <v>275.51666999999998</v>
      </c>
      <c r="E15" s="43">
        <v>2.5019789000000001</v>
      </c>
      <c r="F15" s="22">
        <v>273.62326999999999</v>
      </c>
      <c r="G15" s="43">
        <v>2.5834063999999999</v>
      </c>
      <c r="H15" s="22">
        <v>268.31171999999998</v>
      </c>
      <c r="I15" s="43">
        <v>2.0944375000000002</v>
      </c>
      <c r="J15" s="22">
        <v>250.64453</v>
      </c>
      <c r="K15" s="60">
        <v>2.2517242999999998</v>
      </c>
      <c r="L15" s="22">
        <v>284.00452999999999</v>
      </c>
      <c r="M15" s="43">
        <v>2.4695041999999998</v>
      </c>
      <c r="N15" s="22">
        <v>288.79597999999999</v>
      </c>
      <c r="O15" s="43">
        <v>2.3473302999999999</v>
      </c>
      <c r="P15" s="22">
        <v>289.06312000000003</v>
      </c>
      <c r="Q15" s="43">
        <v>2.8433879000000002</v>
      </c>
      <c r="R15" s="22">
        <v>280.75912</v>
      </c>
      <c r="S15" s="43">
        <v>2.5070382000000002</v>
      </c>
      <c r="T15" s="22">
        <v>264.50337000000002</v>
      </c>
      <c r="U15" s="60">
        <v>2.6185966999999999</v>
      </c>
    </row>
    <row r="16" spans="1:24">
      <c r="A16" s="15" t="s">
        <v>12</v>
      </c>
      <c r="B16" s="22">
        <v>263.72430000000003</v>
      </c>
      <c r="C16" s="43">
        <v>2.0340167</v>
      </c>
      <c r="D16" s="22">
        <v>269.88234999999997</v>
      </c>
      <c r="E16" s="43">
        <v>1.9130670000000001</v>
      </c>
      <c r="F16" s="22">
        <v>264.71017999999998</v>
      </c>
      <c r="G16" s="43">
        <v>1.8715702000000001</v>
      </c>
      <c r="H16" s="22">
        <v>253.04752999999999</v>
      </c>
      <c r="I16" s="43">
        <v>1.9609471000000001</v>
      </c>
      <c r="J16" s="22">
        <v>241.80107000000001</v>
      </c>
      <c r="K16" s="60">
        <v>2.0247228000000002</v>
      </c>
      <c r="L16" s="22">
        <v>272.74200000000002</v>
      </c>
      <c r="M16" s="43">
        <v>2.0859483000000001</v>
      </c>
      <c r="N16" s="22">
        <v>283.13427999999999</v>
      </c>
      <c r="O16" s="43">
        <v>2.0577065000000001</v>
      </c>
      <c r="P16" s="22">
        <v>279.05482999999998</v>
      </c>
      <c r="Q16" s="43">
        <v>2.0082824000000001</v>
      </c>
      <c r="R16" s="22">
        <v>268.27758</v>
      </c>
      <c r="S16" s="43">
        <v>1.7969946999999999</v>
      </c>
      <c r="T16" s="22">
        <v>261.3458</v>
      </c>
      <c r="U16" s="60">
        <v>1.8264290000000001</v>
      </c>
    </row>
    <row r="17" spans="1:21">
      <c r="A17" s="89" t="s">
        <v>76</v>
      </c>
      <c r="B17" s="22">
        <v>215.19167999999999</v>
      </c>
      <c r="C17" s="43">
        <v>4.2421543000000002</v>
      </c>
      <c r="D17" s="22">
        <v>208.50621000000001</v>
      </c>
      <c r="E17" s="43">
        <v>4.8679671000000004</v>
      </c>
      <c r="F17" s="22">
        <v>198.28514000000001</v>
      </c>
      <c r="G17" s="43">
        <v>4.4152081000000001</v>
      </c>
      <c r="H17" s="22">
        <v>179.95936</v>
      </c>
      <c r="I17" s="43">
        <v>5.2700524</v>
      </c>
      <c r="J17" s="22">
        <v>160.11498</v>
      </c>
      <c r="K17" s="60">
        <v>5.4744872000000004</v>
      </c>
      <c r="L17" s="22">
        <v>223.25738999999999</v>
      </c>
      <c r="M17" s="43">
        <v>3.3944074999999998</v>
      </c>
      <c r="N17" s="22">
        <v>231.07293000000001</v>
      </c>
      <c r="O17" s="43">
        <v>4.7155506000000003</v>
      </c>
      <c r="P17" s="22">
        <v>223.0609</v>
      </c>
      <c r="Q17" s="43">
        <v>5.1493003000000002</v>
      </c>
      <c r="R17" s="22">
        <v>203.62423999999999</v>
      </c>
      <c r="S17" s="43">
        <v>4.2669978999999998</v>
      </c>
      <c r="T17" s="22">
        <v>183.61100999999999</v>
      </c>
      <c r="U17" s="60">
        <v>5.7129881999999998</v>
      </c>
    </row>
    <row r="18" spans="1:21">
      <c r="A18" s="15" t="s">
        <v>13</v>
      </c>
      <c r="B18" s="22">
        <v>275.05252000000002</v>
      </c>
      <c r="C18" s="43">
        <v>2.5650127999999999</v>
      </c>
      <c r="D18" s="22">
        <v>285.41777999999999</v>
      </c>
      <c r="E18" s="43">
        <v>2.9203915999999999</v>
      </c>
      <c r="F18" s="22">
        <v>270.51139000000001</v>
      </c>
      <c r="G18" s="43">
        <v>2.8423902000000001</v>
      </c>
      <c r="H18" s="22">
        <v>264.74579999999997</v>
      </c>
      <c r="I18" s="43">
        <v>2.6611427999999999</v>
      </c>
      <c r="J18" s="22">
        <v>261.74290000000002</v>
      </c>
      <c r="K18" s="60">
        <v>2.5585811999999999</v>
      </c>
      <c r="L18" s="22">
        <v>280.82492000000002</v>
      </c>
      <c r="M18" s="43">
        <v>2.2394607</v>
      </c>
      <c r="N18" s="22">
        <v>291.00279999999998</v>
      </c>
      <c r="O18" s="43">
        <v>2.4193652000000001</v>
      </c>
      <c r="P18" s="22">
        <v>283.86953</v>
      </c>
      <c r="Q18" s="43">
        <v>2.6032090000000001</v>
      </c>
      <c r="R18" s="22">
        <v>278.85277000000002</v>
      </c>
      <c r="S18" s="43">
        <v>3.2740474000000002</v>
      </c>
      <c r="T18" s="22">
        <v>264.87177000000003</v>
      </c>
      <c r="U18" s="60">
        <v>3.1338089</v>
      </c>
    </row>
    <row r="19" spans="1:21">
      <c r="A19" s="15" t="s">
        <v>14</v>
      </c>
      <c r="B19" s="22">
        <v>272.02771999999999</v>
      </c>
      <c r="C19" s="43">
        <v>2.1283078</v>
      </c>
      <c r="D19" s="22">
        <v>280.49498</v>
      </c>
      <c r="E19" s="43">
        <v>2.3610167</v>
      </c>
      <c r="F19" s="22">
        <v>282.45397000000003</v>
      </c>
      <c r="G19" s="43">
        <v>1.9321051</v>
      </c>
      <c r="H19" s="22">
        <v>272.27368999999999</v>
      </c>
      <c r="I19" s="43">
        <v>2.3075136999999999</v>
      </c>
      <c r="J19" s="22">
        <v>259.52519999999998</v>
      </c>
      <c r="K19" s="60">
        <v>1.5605722</v>
      </c>
      <c r="L19" s="22">
        <v>274.11939000000001</v>
      </c>
      <c r="M19" s="43">
        <v>2.2696643000000001</v>
      </c>
      <c r="N19" s="22">
        <v>292.86085000000003</v>
      </c>
      <c r="O19" s="43">
        <v>2.8759991</v>
      </c>
      <c r="P19" s="22">
        <v>297.46733999999998</v>
      </c>
      <c r="Q19" s="43">
        <v>2.6338493999999999</v>
      </c>
      <c r="R19" s="22">
        <v>281.24043</v>
      </c>
      <c r="S19" s="43">
        <v>2.2254233000000001</v>
      </c>
      <c r="T19" s="22">
        <v>271.19889999999998</v>
      </c>
      <c r="U19" s="60">
        <v>1.6795343</v>
      </c>
    </row>
    <row r="20" spans="1:21">
      <c r="A20" s="15" t="s">
        <v>32</v>
      </c>
      <c r="B20" s="22">
        <v>250.21786</v>
      </c>
      <c r="C20" s="43">
        <v>3.4252511999999999</v>
      </c>
      <c r="D20" s="22">
        <v>258.09046999999998</v>
      </c>
      <c r="E20" s="43">
        <v>3.1444245</v>
      </c>
      <c r="F20" s="22">
        <v>263.06171999999998</v>
      </c>
      <c r="G20" s="43">
        <v>2.2427472000000002</v>
      </c>
      <c r="H20" s="22">
        <v>251.98902000000001</v>
      </c>
      <c r="I20" s="43">
        <v>2.5823586999999999</v>
      </c>
      <c r="J20" s="22">
        <v>249.10688999999999</v>
      </c>
      <c r="K20" s="60">
        <v>2.6961761000000002</v>
      </c>
      <c r="L20" s="22">
        <v>262.19968</v>
      </c>
      <c r="M20" s="43">
        <v>3.9207070000000002</v>
      </c>
      <c r="N20" s="22">
        <v>275.24606</v>
      </c>
      <c r="O20" s="43">
        <v>3.0637191000000001</v>
      </c>
      <c r="P20" s="22">
        <v>274.61142999999998</v>
      </c>
      <c r="Q20" s="43">
        <v>3.0303855</v>
      </c>
      <c r="R20" s="22">
        <v>266.44249000000002</v>
      </c>
      <c r="S20" s="43">
        <v>3.0006583</v>
      </c>
      <c r="T20" s="22">
        <v>265.00069000000002</v>
      </c>
      <c r="U20" s="60">
        <v>2.759881</v>
      </c>
    </row>
    <row r="21" spans="1:21">
      <c r="A21" s="15" t="s">
        <v>15</v>
      </c>
      <c r="B21" s="22">
        <v>277.98996</v>
      </c>
      <c r="C21" s="43">
        <v>1.6312903999999999</v>
      </c>
      <c r="D21" s="22">
        <v>278.54342000000003</v>
      </c>
      <c r="E21" s="43">
        <v>2.4035451000000001</v>
      </c>
      <c r="F21" s="22">
        <v>271.56995999999998</v>
      </c>
      <c r="G21" s="43">
        <v>1.3891932</v>
      </c>
      <c r="H21" s="22">
        <v>265.97138999999999</v>
      </c>
      <c r="I21" s="43">
        <v>1.6809666000000001</v>
      </c>
      <c r="J21" s="22">
        <v>259.59366</v>
      </c>
      <c r="K21" s="60">
        <v>1.5311828999999999</v>
      </c>
      <c r="L21" s="22">
        <v>279.06752</v>
      </c>
      <c r="M21" s="43">
        <v>1.9053196999999999</v>
      </c>
      <c r="N21" s="22">
        <v>288.62025999999997</v>
      </c>
      <c r="O21" s="43">
        <v>2.2285233999999998</v>
      </c>
      <c r="P21" s="22">
        <v>278.89166</v>
      </c>
      <c r="Q21" s="43">
        <v>2.0999262000000001</v>
      </c>
      <c r="R21" s="22">
        <v>272.35755999999998</v>
      </c>
      <c r="S21" s="43">
        <v>2.1110129</v>
      </c>
      <c r="T21" s="22">
        <v>259.24104</v>
      </c>
      <c r="U21" s="60">
        <v>1.9053538999999999</v>
      </c>
    </row>
    <row r="22" spans="1:21">
      <c r="A22" s="15" t="s">
        <v>16</v>
      </c>
      <c r="B22" s="22">
        <v>278.39163000000002</v>
      </c>
      <c r="C22" s="43">
        <v>2.4263574000000001</v>
      </c>
      <c r="D22" s="22">
        <v>299.90618000000001</v>
      </c>
      <c r="E22" s="43">
        <v>2.3349058999999999</v>
      </c>
      <c r="F22" s="22">
        <v>288.18020000000001</v>
      </c>
      <c r="G22" s="43">
        <v>2.9755931000000002</v>
      </c>
      <c r="H22" s="22">
        <v>273.37268999999998</v>
      </c>
      <c r="I22" s="43">
        <v>3.0084806999999998</v>
      </c>
      <c r="J22" s="22">
        <v>254.93824000000001</v>
      </c>
      <c r="K22" s="60">
        <v>1.9088048</v>
      </c>
      <c r="L22" s="22">
        <v>291.20044000000001</v>
      </c>
      <c r="M22" s="43">
        <v>2.6363145000000001</v>
      </c>
      <c r="N22" s="22">
        <v>304.79138999999998</v>
      </c>
      <c r="O22" s="43">
        <v>3.0043855000000002</v>
      </c>
      <c r="P22" s="22">
        <v>295.76713999999998</v>
      </c>
      <c r="Q22" s="43">
        <v>3.0597251000000001</v>
      </c>
      <c r="R22" s="22">
        <v>285.06830000000002</v>
      </c>
      <c r="S22" s="43">
        <v>2.7102781</v>
      </c>
      <c r="T22" s="22">
        <v>265.43151</v>
      </c>
      <c r="U22" s="60">
        <v>2.1140938999999999</v>
      </c>
    </row>
    <row r="23" spans="1:21">
      <c r="A23" s="15" t="s">
        <v>31</v>
      </c>
      <c r="B23" s="22">
        <v>279.79261000000002</v>
      </c>
      <c r="C23" s="43">
        <v>2.2658532999999998</v>
      </c>
      <c r="D23" s="22">
        <v>289.02037000000001</v>
      </c>
      <c r="E23" s="43">
        <v>2.2491386000000002</v>
      </c>
      <c r="F23" s="22">
        <v>280.01479999999998</v>
      </c>
      <c r="G23" s="43">
        <v>2.3298261</v>
      </c>
      <c r="H23" s="22">
        <v>269.50801000000001</v>
      </c>
      <c r="I23" s="43">
        <v>2.2368163999999999</v>
      </c>
      <c r="J23" s="22">
        <v>250.72394</v>
      </c>
      <c r="K23" s="60">
        <v>2.1705711999999999</v>
      </c>
      <c r="L23" s="22">
        <v>285.90217999999999</v>
      </c>
      <c r="M23" s="43">
        <v>2.3155496000000002</v>
      </c>
      <c r="N23" s="22">
        <v>301.23660999999998</v>
      </c>
      <c r="O23" s="43">
        <v>2.8503265</v>
      </c>
      <c r="P23" s="22">
        <v>297.76612999999998</v>
      </c>
      <c r="Q23" s="43">
        <v>2.7608429000000001</v>
      </c>
      <c r="R23" s="22">
        <v>290.34064000000001</v>
      </c>
      <c r="S23" s="43">
        <v>2.3718499</v>
      </c>
      <c r="T23" s="22">
        <v>269.25432999999998</v>
      </c>
      <c r="U23" s="60">
        <v>2.6516632000000002</v>
      </c>
    </row>
    <row r="24" spans="1:21">
      <c r="A24" s="15" t="s">
        <v>17</v>
      </c>
      <c r="B24" s="22">
        <v>258.52309000000002</v>
      </c>
      <c r="C24" s="43">
        <v>1.8741283</v>
      </c>
      <c r="D24" s="22">
        <v>263.62252999999998</v>
      </c>
      <c r="E24" s="43">
        <v>2.1682739999999998</v>
      </c>
      <c r="F24" s="22">
        <v>257.57126</v>
      </c>
      <c r="G24" s="43">
        <v>2.0755796000000002</v>
      </c>
      <c r="H24" s="22">
        <v>240.64713</v>
      </c>
      <c r="I24" s="43">
        <v>1.8923782</v>
      </c>
      <c r="J24" s="22">
        <v>228.84442999999999</v>
      </c>
      <c r="K24" s="60">
        <v>2.0880755999999998</v>
      </c>
      <c r="L24" s="22">
        <v>268.26609999999999</v>
      </c>
      <c r="M24" s="43">
        <v>2.0916095000000001</v>
      </c>
      <c r="N24" s="22">
        <v>275.40030000000002</v>
      </c>
      <c r="O24" s="43">
        <v>1.8647596</v>
      </c>
      <c r="P24" s="22">
        <v>266.69085000000001</v>
      </c>
      <c r="Q24" s="43">
        <v>2.0786769999999999</v>
      </c>
      <c r="R24" s="22">
        <v>251.56566000000001</v>
      </c>
      <c r="S24" s="43">
        <v>2.0698858000000002</v>
      </c>
      <c r="T24" s="22">
        <v>239.91883999999999</v>
      </c>
      <c r="U24" s="60">
        <v>2.0097523000000002</v>
      </c>
    </row>
    <row r="25" spans="1:21">
      <c r="A25" s="15" t="s">
        <v>18</v>
      </c>
      <c r="B25" s="22">
        <v>268.98635000000002</v>
      </c>
      <c r="C25" s="43">
        <v>2.3310925999999998</v>
      </c>
      <c r="D25" s="22">
        <v>277.49776000000003</v>
      </c>
      <c r="E25" s="43">
        <v>2.6555312999999998</v>
      </c>
      <c r="F25" s="22">
        <v>270.87979999999999</v>
      </c>
      <c r="G25" s="43">
        <v>2.5616232999999999</v>
      </c>
      <c r="H25" s="22">
        <v>257.94121000000001</v>
      </c>
      <c r="I25" s="43">
        <v>2.5626525</v>
      </c>
      <c r="J25" s="22">
        <v>243.40190000000001</v>
      </c>
      <c r="K25" s="60">
        <v>2.4895158999999998</v>
      </c>
      <c r="L25" s="22">
        <v>281.24029999999999</v>
      </c>
      <c r="M25" s="43">
        <v>2.6041316999999999</v>
      </c>
      <c r="N25" s="22">
        <v>286.12932000000001</v>
      </c>
      <c r="O25" s="43">
        <v>2.3869905999999999</v>
      </c>
      <c r="P25" s="22">
        <v>285.97055</v>
      </c>
      <c r="Q25" s="43">
        <v>2.9933550000000002</v>
      </c>
      <c r="R25" s="22">
        <v>278.36439999999999</v>
      </c>
      <c r="S25" s="43">
        <v>2.4869059999999998</v>
      </c>
      <c r="T25" s="22">
        <v>269.74439000000001</v>
      </c>
      <c r="U25" s="60">
        <v>2.9971697000000002</v>
      </c>
    </row>
    <row r="26" spans="1:21">
      <c r="A26" s="89" t="s">
        <v>77</v>
      </c>
      <c r="B26" s="22">
        <v>243.71028000000001</v>
      </c>
      <c r="C26" s="43">
        <v>4.6471574000000002</v>
      </c>
      <c r="D26" s="22">
        <v>251.42079000000001</v>
      </c>
      <c r="E26" s="43">
        <v>3.2533843</v>
      </c>
      <c r="F26" s="22">
        <v>244.42806999999999</v>
      </c>
      <c r="G26" s="43">
        <v>2.8567757</v>
      </c>
      <c r="H26" s="22">
        <v>243.85596000000001</v>
      </c>
      <c r="I26" s="43">
        <v>2.5379489</v>
      </c>
      <c r="J26" s="22">
        <v>232.14915999999999</v>
      </c>
      <c r="K26" s="60">
        <v>3.0560984000000002</v>
      </c>
      <c r="L26" s="22">
        <v>251.43562</v>
      </c>
      <c r="M26" s="43">
        <v>3.4430581</v>
      </c>
      <c r="N26" s="22">
        <v>251.51319000000001</v>
      </c>
      <c r="O26" s="43">
        <v>2.9112393999999999</v>
      </c>
      <c r="P26" s="22">
        <v>249.69452000000001</v>
      </c>
      <c r="Q26" s="43">
        <v>3.0519818000000001</v>
      </c>
      <c r="R26" s="22">
        <v>253.7604</v>
      </c>
      <c r="S26" s="43">
        <v>3.3740619999999999</v>
      </c>
      <c r="T26" s="22">
        <v>242.54669000000001</v>
      </c>
      <c r="U26" s="60">
        <v>3.8859878999999999</v>
      </c>
    </row>
    <row r="27" spans="1:21">
      <c r="A27" s="15" t="s">
        <v>19</v>
      </c>
      <c r="B27" s="22">
        <v>252.5643</v>
      </c>
      <c r="C27" s="43">
        <v>3.0283680999999998</v>
      </c>
      <c r="D27" s="22">
        <v>260.32519000000002</v>
      </c>
      <c r="E27" s="43">
        <v>1.9673835</v>
      </c>
      <c r="F27" s="22">
        <v>253.37316999999999</v>
      </c>
      <c r="G27" s="43">
        <v>2.2879882</v>
      </c>
      <c r="H27" s="22">
        <v>244.39303000000001</v>
      </c>
      <c r="I27" s="43">
        <v>2.6070736000000001</v>
      </c>
      <c r="J27" s="22">
        <v>230.49164999999999</v>
      </c>
      <c r="K27" s="60">
        <v>2.8152238999999999</v>
      </c>
      <c r="L27" s="22">
        <v>263.39427999999998</v>
      </c>
      <c r="M27" s="43">
        <v>3.266032</v>
      </c>
      <c r="N27" s="22">
        <v>271.10561000000001</v>
      </c>
      <c r="O27" s="43">
        <v>2.7174830999999999</v>
      </c>
      <c r="P27" s="22">
        <v>268.36824000000001</v>
      </c>
      <c r="Q27" s="43">
        <v>2.5413497</v>
      </c>
      <c r="R27" s="22">
        <v>254.86151000000001</v>
      </c>
      <c r="S27" s="43">
        <v>2.9883239000000001</v>
      </c>
      <c r="T27" s="22">
        <v>245.57687000000001</v>
      </c>
      <c r="U27" s="60">
        <v>3.5068915000000001</v>
      </c>
    </row>
    <row r="28" spans="1:21">
      <c r="A28" s="89" t="s">
        <v>78</v>
      </c>
      <c r="B28" s="22">
        <v>248.96727999999999</v>
      </c>
      <c r="C28" s="43">
        <v>2.3695376000000001</v>
      </c>
      <c r="D28" s="22">
        <v>256.70459</v>
      </c>
      <c r="E28" s="43">
        <v>2.9055453</v>
      </c>
      <c r="F28" s="22">
        <v>245.04179999999999</v>
      </c>
      <c r="G28" s="43">
        <v>2.6828321000000002</v>
      </c>
      <c r="H28" s="22">
        <v>236.26639</v>
      </c>
      <c r="I28" s="43">
        <v>3.0915830999999998</v>
      </c>
      <c r="J28" s="22">
        <v>221.88242</v>
      </c>
      <c r="K28" s="60">
        <v>3.6321620000000001</v>
      </c>
      <c r="L28" s="22">
        <v>249.56352000000001</v>
      </c>
      <c r="M28" s="43">
        <v>2.7979992</v>
      </c>
      <c r="N28" s="22">
        <v>268.05559</v>
      </c>
      <c r="O28" s="43">
        <v>3.0225616</v>
      </c>
      <c r="P28" s="22">
        <v>267.61403000000001</v>
      </c>
      <c r="Q28" s="43">
        <v>3.2828498000000002</v>
      </c>
      <c r="R28" s="22">
        <v>247.05662000000001</v>
      </c>
      <c r="S28" s="43">
        <v>3.7241844999999998</v>
      </c>
      <c r="T28" s="22">
        <v>232.67967999999999</v>
      </c>
      <c r="U28" s="60">
        <v>3.9414147000000002</v>
      </c>
    </row>
    <row r="29" spans="1:21">
      <c r="A29" s="15" t="s">
        <v>20</v>
      </c>
      <c r="B29" s="22">
        <v>251.83618999999999</v>
      </c>
      <c r="C29" s="43">
        <v>3.3314232000000001</v>
      </c>
      <c r="D29" s="22">
        <v>256.86739</v>
      </c>
      <c r="E29" s="43">
        <v>2.9627764999999999</v>
      </c>
      <c r="F29" s="22">
        <v>244.83462</v>
      </c>
      <c r="G29" s="43">
        <v>2.4344739999999998</v>
      </c>
      <c r="H29" s="22">
        <v>237.85223999999999</v>
      </c>
      <c r="I29" s="43">
        <v>2.5876139</v>
      </c>
      <c r="J29" s="22">
        <v>223.59236000000001</v>
      </c>
      <c r="K29" s="60">
        <v>2.9024220999999999</v>
      </c>
      <c r="L29" s="22">
        <v>250.87738999999999</v>
      </c>
      <c r="M29" s="43">
        <v>3.8335607999999999</v>
      </c>
      <c r="N29" s="22">
        <v>267.77852000000001</v>
      </c>
      <c r="O29" s="43">
        <v>3.2763391999999998</v>
      </c>
      <c r="P29" s="22">
        <v>256.86543999999998</v>
      </c>
      <c r="Q29" s="43">
        <v>2.505601</v>
      </c>
      <c r="R29" s="22">
        <v>250.10156000000001</v>
      </c>
      <c r="S29" s="43">
        <v>2.9938815000000001</v>
      </c>
      <c r="T29" s="22">
        <v>235.83446000000001</v>
      </c>
      <c r="U29" s="60">
        <v>3.0148150999999999</v>
      </c>
    </row>
    <row r="30" spans="1:21">
      <c r="A30" s="15" t="s">
        <v>21</v>
      </c>
      <c r="B30" s="22">
        <v>278.64949999999999</v>
      </c>
      <c r="C30" s="43">
        <v>2.8427793000000001</v>
      </c>
      <c r="D30" s="22">
        <v>292.95033000000001</v>
      </c>
      <c r="E30" s="43">
        <v>2.2715193999999999</v>
      </c>
      <c r="F30" s="22">
        <v>288.97057000000001</v>
      </c>
      <c r="G30" s="43">
        <v>1.7549444999999999</v>
      </c>
      <c r="H30" s="22">
        <v>284.83114</v>
      </c>
      <c r="I30" s="43">
        <v>2.2212451</v>
      </c>
      <c r="J30" s="22">
        <v>265.79241000000002</v>
      </c>
      <c r="K30" s="60">
        <v>1.9888125999999999</v>
      </c>
      <c r="L30" s="22">
        <v>287.238</v>
      </c>
      <c r="M30" s="43">
        <v>3.0437021999999998</v>
      </c>
      <c r="N30" s="22">
        <v>301.58539000000002</v>
      </c>
      <c r="O30" s="43">
        <v>2.1662903</v>
      </c>
      <c r="P30" s="22">
        <v>304.95549</v>
      </c>
      <c r="Q30" s="43">
        <v>1.8507868000000001</v>
      </c>
      <c r="R30" s="22">
        <v>298.23799000000002</v>
      </c>
      <c r="S30" s="43">
        <v>2.4960420999999999</v>
      </c>
      <c r="T30" s="22">
        <v>280.31644999999997</v>
      </c>
      <c r="U30" s="60">
        <v>2.4890359000000002</v>
      </c>
    </row>
    <row r="31" spans="1:21">
      <c r="A31" s="15" t="s">
        <v>23</v>
      </c>
      <c r="B31" s="22">
        <v>279.29135000000002</v>
      </c>
      <c r="C31" s="43">
        <v>2.1676695000000001</v>
      </c>
      <c r="D31" s="22">
        <v>277.69547</v>
      </c>
      <c r="E31" s="43">
        <v>1.6887255000000001</v>
      </c>
      <c r="F31" s="22">
        <v>265.78438</v>
      </c>
      <c r="G31" s="43">
        <v>1.7598533000000001</v>
      </c>
      <c r="H31" s="22">
        <v>245.37329</v>
      </c>
      <c r="I31" s="43">
        <v>1.8754617</v>
      </c>
      <c r="J31" s="22">
        <v>221.25545</v>
      </c>
      <c r="K31" s="60">
        <v>2.4475646000000002</v>
      </c>
      <c r="L31" s="22">
        <v>282.84005999999999</v>
      </c>
      <c r="M31" s="43">
        <v>2.4808048</v>
      </c>
      <c r="N31" s="22">
        <v>283.23234000000002</v>
      </c>
      <c r="O31" s="43">
        <v>1.8091169</v>
      </c>
      <c r="P31" s="22">
        <v>275.74626999999998</v>
      </c>
      <c r="Q31" s="43">
        <v>1.9495985</v>
      </c>
      <c r="R31" s="22">
        <v>256.78230000000002</v>
      </c>
      <c r="S31" s="43">
        <v>2.0343797000000001</v>
      </c>
      <c r="T31" s="22">
        <v>242.42319000000001</v>
      </c>
      <c r="U31" s="60">
        <v>2.2226965000000001</v>
      </c>
    </row>
    <row r="32" spans="1:21">
      <c r="A32" s="15" t="s">
        <v>24</v>
      </c>
      <c r="B32" s="22">
        <v>280.87680999999998</v>
      </c>
      <c r="C32" s="43">
        <v>2.4434146999999999</v>
      </c>
      <c r="D32" s="22">
        <v>286.73273</v>
      </c>
      <c r="E32" s="43">
        <v>2.6109494</v>
      </c>
      <c r="F32" s="22">
        <v>276.52659</v>
      </c>
      <c r="G32" s="43">
        <v>2.6600784000000002</v>
      </c>
      <c r="H32" s="22">
        <v>267.92009999999999</v>
      </c>
      <c r="I32" s="43">
        <v>2.3046834</v>
      </c>
      <c r="J32" s="22">
        <v>252.19624999999999</v>
      </c>
      <c r="K32" s="60">
        <v>1.9069457000000001</v>
      </c>
      <c r="L32" s="22">
        <v>289.69769000000002</v>
      </c>
      <c r="M32" s="43">
        <v>2.4570395999999999</v>
      </c>
      <c r="N32" s="22">
        <v>299.31313</v>
      </c>
      <c r="O32" s="43">
        <v>2.7114495999999999</v>
      </c>
      <c r="P32" s="22">
        <v>297.7201</v>
      </c>
      <c r="Q32" s="43">
        <v>2.6769679000000002</v>
      </c>
      <c r="R32" s="22">
        <v>286.49851999999998</v>
      </c>
      <c r="S32" s="43">
        <v>2.6041620000000001</v>
      </c>
      <c r="T32" s="22">
        <v>271.82418999999999</v>
      </c>
      <c r="U32" s="60">
        <v>2.6022406</v>
      </c>
    </row>
    <row r="33" spans="1:21">
      <c r="A33" s="89" t="s">
        <v>79</v>
      </c>
      <c r="B33" s="22">
        <v>262.36349000000001</v>
      </c>
      <c r="C33" s="43">
        <v>2.2251487999999999</v>
      </c>
      <c r="D33" s="22">
        <v>266.43457999999998</v>
      </c>
      <c r="E33" s="43">
        <v>2.7801155</v>
      </c>
      <c r="F33" s="22">
        <v>273.13121000000001</v>
      </c>
      <c r="G33" s="43">
        <v>2.1618604000000001</v>
      </c>
      <c r="H33" s="22">
        <v>267.44378999999998</v>
      </c>
      <c r="I33" s="43">
        <v>2.6530330000000002</v>
      </c>
      <c r="J33" s="22">
        <v>251.64735999999999</v>
      </c>
      <c r="K33" s="60">
        <v>2.4879319999999998</v>
      </c>
      <c r="L33" s="22">
        <v>270.52186999999998</v>
      </c>
      <c r="M33" s="43">
        <v>2.7898141000000001</v>
      </c>
      <c r="N33" s="22">
        <v>284.58641</v>
      </c>
      <c r="O33" s="43">
        <v>3.3906065000000001</v>
      </c>
      <c r="P33" s="22">
        <v>285.78309000000002</v>
      </c>
      <c r="Q33" s="43">
        <v>3.3382269</v>
      </c>
      <c r="R33" s="22">
        <v>277.77555999999998</v>
      </c>
      <c r="S33" s="43">
        <v>3.0176596999999998</v>
      </c>
      <c r="T33" s="22">
        <v>267.24491</v>
      </c>
      <c r="U33" s="60">
        <v>3.1133443999999999</v>
      </c>
    </row>
    <row r="34" spans="1:21">
      <c r="A34" s="15" t="s">
        <v>33</v>
      </c>
      <c r="B34" s="22">
        <v>257.16212999999999</v>
      </c>
      <c r="C34" s="43">
        <v>4.3769958999999998</v>
      </c>
      <c r="D34" s="22">
        <v>261.30025000000001</v>
      </c>
      <c r="E34" s="43">
        <v>3.2310338000000001</v>
      </c>
      <c r="F34" s="22">
        <v>260.33659</v>
      </c>
      <c r="G34" s="43">
        <v>2.8499346000000001</v>
      </c>
      <c r="H34" s="22">
        <v>244.30824000000001</v>
      </c>
      <c r="I34" s="43">
        <v>2.8002972000000002</v>
      </c>
      <c r="J34" s="22">
        <v>236.23409000000001</v>
      </c>
      <c r="K34" s="60">
        <v>4.0326113000000001</v>
      </c>
      <c r="L34" s="22">
        <v>269.62997999999999</v>
      </c>
      <c r="M34" s="43">
        <v>4.1749814000000001</v>
      </c>
      <c r="N34" s="22">
        <v>274.10624000000001</v>
      </c>
      <c r="O34" s="43">
        <v>4.0759156000000001</v>
      </c>
      <c r="P34" s="22">
        <v>271.53715</v>
      </c>
      <c r="Q34" s="43">
        <v>3.1267445</v>
      </c>
      <c r="R34" s="22">
        <v>259.47915999999998</v>
      </c>
      <c r="S34" s="43">
        <v>3.3213604000000001</v>
      </c>
      <c r="T34" s="22">
        <v>254.77552</v>
      </c>
      <c r="U34" s="60">
        <v>4.6073104000000003</v>
      </c>
    </row>
    <row r="35" spans="1:21">
      <c r="A35" s="15" t="s">
        <v>25</v>
      </c>
      <c r="B35" s="22">
        <v>266.0641</v>
      </c>
      <c r="C35" s="43">
        <v>2.1968605000000001</v>
      </c>
      <c r="D35" s="22">
        <v>280.30223000000001</v>
      </c>
      <c r="E35" s="43">
        <v>2.7888755999999999</v>
      </c>
      <c r="F35" s="22">
        <v>279.15465999999998</v>
      </c>
      <c r="G35" s="43">
        <v>2.5961894000000001</v>
      </c>
      <c r="H35" s="22">
        <v>271.24394999999998</v>
      </c>
      <c r="I35" s="43">
        <v>2.5713461999999998</v>
      </c>
      <c r="J35" s="22">
        <v>255.93105</v>
      </c>
      <c r="K35" s="60">
        <v>2.5172886999999999</v>
      </c>
      <c r="L35" s="22">
        <v>275.57819999999998</v>
      </c>
      <c r="M35" s="43">
        <v>2.5257198000000001</v>
      </c>
      <c r="N35" s="22">
        <v>289.33407</v>
      </c>
      <c r="O35" s="43">
        <v>2.8277793999999998</v>
      </c>
      <c r="P35" s="22">
        <v>298.47638000000001</v>
      </c>
      <c r="Q35" s="43">
        <v>2.5412275000000002</v>
      </c>
      <c r="R35" s="22">
        <v>288.79532999999998</v>
      </c>
      <c r="S35" s="43">
        <v>2.3412495999999998</v>
      </c>
      <c r="T35" s="22">
        <v>273.35921000000002</v>
      </c>
      <c r="U35" s="60">
        <v>2.4417791000000002</v>
      </c>
    </row>
    <row r="36" spans="1:21">
      <c r="A36" s="15" t="s">
        <v>26</v>
      </c>
      <c r="B36" s="22">
        <v>268.49369999999999</v>
      </c>
      <c r="C36" s="43">
        <v>1.5330888</v>
      </c>
      <c r="D36" s="22">
        <v>267.99252000000001</v>
      </c>
      <c r="E36" s="43">
        <v>2.0715157</v>
      </c>
      <c r="F36" s="22">
        <v>258.84341000000001</v>
      </c>
      <c r="G36" s="43">
        <v>2.2369359000000002</v>
      </c>
      <c r="H36" s="22">
        <v>255.8502</v>
      </c>
      <c r="I36" s="43">
        <v>2.5374941</v>
      </c>
      <c r="J36" s="22">
        <v>244.19696999999999</v>
      </c>
      <c r="K36" s="60">
        <v>2.5067993</v>
      </c>
      <c r="L36" s="22">
        <v>268.68702999999999</v>
      </c>
      <c r="M36" s="43">
        <v>1.3633742</v>
      </c>
      <c r="N36" s="22">
        <v>272.84929</v>
      </c>
      <c r="O36" s="43">
        <v>2.3768357999999998</v>
      </c>
      <c r="P36" s="22">
        <v>264.66404999999997</v>
      </c>
      <c r="Q36" s="43">
        <v>3.2930445000000002</v>
      </c>
      <c r="R36" s="22">
        <v>252.57343</v>
      </c>
      <c r="S36" s="43">
        <v>2.9688542999999998</v>
      </c>
      <c r="T36" s="22">
        <v>243.03973999999999</v>
      </c>
      <c r="U36" s="60">
        <v>2.8427014000000002</v>
      </c>
    </row>
    <row r="37" spans="1:21">
      <c r="A37" s="15" t="s">
        <v>27</v>
      </c>
      <c r="B37" s="22">
        <v>277.35645</v>
      </c>
      <c r="C37" s="43">
        <v>2.2177074000000001</v>
      </c>
      <c r="D37" s="22">
        <v>277.58139</v>
      </c>
      <c r="E37" s="43">
        <v>2.2569319000000001</v>
      </c>
      <c r="F37" s="22">
        <v>277.50031000000001</v>
      </c>
      <c r="G37" s="43">
        <v>2.2378515000000001</v>
      </c>
      <c r="H37" s="22">
        <v>274.77886000000001</v>
      </c>
      <c r="I37" s="43">
        <v>2.1256529999999998</v>
      </c>
      <c r="J37" s="22">
        <v>266.26916</v>
      </c>
      <c r="K37" s="60">
        <v>1.8667263000000001</v>
      </c>
      <c r="L37" s="22">
        <v>278.58326</v>
      </c>
      <c r="M37" s="43">
        <v>2.3340888999999998</v>
      </c>
      <c r="N37" s="22">
        <v>279.99376000000001</v>
      </c>
      <c r="O37" s="43">
        <v>2.2331946</v>
      </c>
      <c r="P37" s="22">
        <v>285.14681999999999</v>
      </c>
      <c r="Q37" s="43">
        <v>2.2970584999999999</v>
      </c>
      <c r="R37" s="22">
        <v>275.95339000000001</v>
      </c>
      <c r="S37" s="43">
        <v>2.5526993999999998</v>
      </c>
      <c r="T37" s="22">
        <v>264.19036</v>
      </c>
      <c r="U37" s="60">
        <v>2.3047846000000001</v>
      </c>
    </row>
    <row r="38" spans="1:21">
      <c r="A38" s="89" t="s">
        <v>80</v>
      </c>
      <c r="B38" s="22">
        <v>272.57677000000001</v>
      </c>
      <c r="C38" s="43">
        <v>2.7511185999999999</v>
      </c>
      <c r="D38" s="22">
        <v>270.27370999999999</v>
      </c>
      <c r="E38" s="43">
        <v>2.7520601</v>
      </c>
      <c r="F38" s="22">
        <v>261.67183</v>
      </c>
      <c r="G38" s="43">
        <v>2.9608292</v>
      </c>
      <c r="H38" s="22">
        <v>245.56419</v>
      </c>
      <c r="I38" s="43">
        <v>2.3645258999999998</v>
      </c>
      <c r="J38" s="22">
        <v>232.08255</v>
      </c>
      <c r="K38" s="60">
        <v>2.5032209999999999</v>
      </c>
      <c r="L38" s="22">
        <v>272.34566000000001</v>
      </c>
      <c r="M38" s="43">
        <v>2.7316384999999999</v>
      </c>
      <c r="N38" s="22">
        <v>273.33523000000002</v>
      </c>
      <c r="O38" s="43">
        <v>3.1668816999999998</v>
      </c>
      <c r="P38" s="22">
        <v>270.68022000000002</v>
      </c>
      <c r="Q38" s="43">
        <v>2.6798492999999999</v>
      </c>
      <c r="R38" s="22">
        <v>251.57836</v>
      </c>
      <c r="S38" s="43">
        <v>2.6393947</v>
      </c>
      <c r="T38" s="22">
        <v>233.90534</v>
      </c>
      <c r="U38" s="60">
        <v>2.4395859999999998</v>
      </c>
    </row>
    <row r="39" spans="1:21">
      <c r="A39" s="15" t="s">
        <v>28</v>
      </c>
      <c r="B39" s="22">
        <v>251.80126999999999</v>
      </c>
      <c r="C39" s="43">
        <v>2.0709021999999999</v>
      </c>
      <c r="D39" s="22">
        <v>252.03072</v>
      </c>
      <c r="E39" s="43">
        <v>1.9471911</v>
      </c>
      <c r="F39" s="22">
        <v>248.22962999999999</v>
      </c>
      <c r="G39" s="43">
        <v>1.8861557</v>
      </c>
      <c r="H39" s="22">
        <v>236.86165</v>
      </c>
      <c r="I39" s="43">
        <v>2.2471331000000001</v>
      </c>
      <c r="J39" s="22">
        <v>212.61976000000001</v>
      </c>
      <c r="K39" s="60">
        <v>2.0992079000000001</v>
      </c>
      <c r="L39" s="22">
        <v>258.28913999999997</v>
      </c>
      <c r="M39" s="43">
        <v>2.4274505</v>
      </c>
      <c r="N39" s="22">
        <v>262.43369999999999</v>
      </c>
      <c r="O39" s="43">
        <v>2.1407373999999999</v>
      </c>
      <c r="P39" s="22">
        <v>261.21501000000001</v>
      </c>
      <c r="Q39" s="43">
        <v>1.7787413999999999</v>
      </c>
      <c r="R39" s="22">
        <v>247.81228999999999</v>
      </c>
      <c r="S39" s="43">
        <v>2.273231</v>
      </c>
      <c r="T39" s="22">
        <v>229.03479999999999</v>
      </c>
      <c r="U39" s="60">
        <v>2.4788477000000002</v>
      </c>
    </row>
    <row r="40" spans="1:21">
      <c r="A40" s="15" t="s">
        <v>29</v>
      </c>
      <c r="B40" s="22">
        <v>273.58508</v>
      </c>
      <c r="C40" s="43">
        <v>2.4529342999999999</v>
      </c>
      <c r="D40" s="22">
        <v>279.43430000000001</v>
      </c>
      <c r="E40" s="43">
        <v>2.6137152000000001</v>
      </c>
      <c r="F40" s="22">
        <v>279.85216000000003</v>
      </c>
      <c r="G40" s="43">
        <v>2.9203901000000001</v>
      </c>
      <c r="H40" s="22">
        <v>270.88314000000003</v>
      </c>
      <c r="I40" s="43">
        <v>2.6996380000000002</v>
      </c>
      <c r="J40" s="22">
        <v>258.98966000000001</v>
      </c>
      <c r="K40" s="60">
        <v>2.3632512999999999</v>
      </c>
      <c r="L40" s="22">
        <v>282.48068999999998</v>
      </c>
      <c r="M40" s="43">
        <v>2.4393359000000001</v>
      </c>
      <c r="N40" s="22">
        <v>295.75346000000002</v>
      </c>
      <c r="O40" s="43">
        <v>2.9609511999999998</v>
      </c>
      <c r="P40" s="22">
        <v>292.10439000000002</v>
      </c>
      <c r="Q40" s="43">
        <v>2.6717358</v>
      </c>
      <c r="R40" s="22">
        <v>281.90127999999999</v>
      </c>
      <c r="S40" s="43">
        <v>3.3069337000000001</v>
      </c>
      <c r="T40" s="22">
        <v>277.35561999999999</v>
      </c>
      <c r="U40" s="60">
        <v>2.2864597999999998</v>
      </c>
    </row>
    <row r="41" spans="1:21">
      <c r="A41" s="89" t="s">
        <v>81</v>
      </c>
      <c r="B41" s="22">
        <v>228.72094999999999</v>
      </c>
      <c r="C41" s="43">
        <v>3.4319201000000001</v>
      </c>
      <c r="D41" s="22">
        <v>217.15430000000001</v>
      </c>
      <c r="E41" s="43">
        <v>3.6909554</v>
      </c>
      <c r="F41" s="22">
        <v>207.2028</v>
      </c>
      <c r="G41" s="43">
        <v>2.9094247000000002</v>
      </c>
      <c r="H41" s="22">
        <v>197.24357000000001</v>
      </c>
      <c r="I41" s="43">
        <v>4.5677139999999996</v>
      </c>
      <c r="J41" s="22">
        <v>162.82079999999999</v>
      </c>
      <c r="K41" s="60">
        <v>5.9297636000000002</v>
      </c>
      <c r="L41" s="22">
        <v>239.64947000000001</v>
      </c>
      <c r="M41" s="43">
        <v>3.2398178</v>
      </c>
      <c r="N41" s="22">
        <v>240.22835000000001</v>
      </c>
      <c r="O41" s="43">
        <v>3.8343720000000001</v>
      </c>
      <c r="P41" s="22">
        <v>231.39285000000001</v>
      </c>
      <c r="Q41" s="43">
        <v>3.3077163999999999</v>
      </c>
      <c r="R41" s="22">
        <v>228.80251999999999</v>
      </c>
      <c r="S41" s="43">
        <v>3.0412862000000001</v>
      </c>
      <c r="T41" s="22">
        <v>216.34377000000001</v>
      </c>
      <c r="U41" s="60">
        <v>4.0303661000000002</v>
      </c>
    </row>
    <row r="42" spans="1:21">
      <c r="A42" s="15" t="s">
        <v>30</v>
      </c>
      <c r="B42" s="22">
        <v>245.00797</v>
      </c>
      <c r="C42" s="43">
        <v>2.9901330000000002</v>
      </c>
      <c r="D42" s="22">
        <v>252.67545999999999</v>
      </c>
      <c r="E42" s="43">
        <v>2.5119981999999998</v>
      </c>
      <c r="F42" s="22">
        <v>249.76114999999999</v>
      </c>
      <c r="G42" s="43">
        <v>2.5504863000000002</v>
      </c>
      <c r="H42" s="22">
        <v>243.87565000000001</v>
      </c>
      <c r="I42" s="43">
        <v>2.7071979000000002</v>
      </c>
      <c r="J42" s="22">
        <v>238.29873000000001</v>
      </c>
      <c r="K42" s="60">
        <v>2.5154873000000002</v>
      </c>
      <c r="L42" s="22">
        <v>253.23856000000001</v>
      </c>
      <c r="M42" s="43">
        <v>3.0697611999999999</v>
      </c>
      <c r="N42" s="22">
        <v>267.60863000000001</v>
      </c>
      <c r="O42" s="43">
        <v>3.1233919999999999</v>
      </c>
      <c r="P42" s="22">
        <v>266.02796000000001</v>
      </c>
      <c r="Q42" s="43">
        <v>2.6660848000000001</v>
      </c>
      <c r="R42" s="22">
        <v>256.41654999999997</v>
      </c>
      <c r="S42" s="43">
        <v>2.7405960999999999</v>
      </c>
      <c r="T42" s="22">
        <v>257.01828</v>
      </c>
      <c r="U42" s="60">
        <v>2.9311889</v>
      </c>
    </row>
    <row r="43" spans="1:21">
      <c r="A43" s="18"/>
      <c r="B43" s="22"/>
      <c r="C43" s="43"/>
      <c r="D43" s="22"/>
      <c r="E43" s="43"/>
      <c r="F43" s="22"/>
      <c r="G43" s="43"/>
      <c r="H43" s="22"/>
      <c r="I43" s="43"/>
      <c r="J43" s="22"/>
      <c r="K43" s="60"/>
      <c r="L43" s="22"/>
      <c r="M43" s="43"/>
      <c r="N43" s="22"/>
      <c r="O43" s="43"/>
      <c r="P43" s="22"/>
      <c r="Q43" s="43"/>
      <c r="R43" s="22"/>
      <c r="S43" s="43"/>
      <c r="T43" s="22"/>
      <c r="U43" s="60"/>
    </row>
    <row r="44" spans="1:21">
      <c r="A44" s="14" t="s">
        <v>34</v>
      </c>
      <c r="B44" s="22">
        <v>262.76812999999999</v>
      </c>
      <c r="C44" s="43">
        <v>0.5188104</v>
      </c>
      <c r="D44" s="22">
        <v>267.74865999999997</v>
      </c>
      <c r="E44" s="43">
        <v>0.50355369999999999</v>
      </c>
      <c r="F44" s="22">
        <v>262.21917000000002</v>
      </c>
      <c r="G44" s="43">
        <v>0.46640969999999998</v>
      </c>
      <c r="H44" s="22">
        <v>252.46011999999999</v>
      </c>
      <c r="I44" s="43">
        <v>0.50120350000000002</v>
      </c>
      <c r="J44" s="22">
        <v>238.19287</v>
      </c>
      <c r="K44" s="60">
        <v>0.5262907</v>
      </c>
      <c r="L44" s="22">
        <v>269.64645000000002</v>
      </c>
      <c r="M44" s="43">
        <v>0.5249528</v>
      </c>
      <c r="N44" s="22">
        <v>278.64976000000001</v>
      </c>
      <c r="O44" s="43">
        <v>0.53343620000000003</v>
      </c>
      <c r="P44" s="22">
        <v>275.96739000000002</v>
      </c>
      <c r="Q44" s="43">
        <v>0.52213410000000005</v>
      </c>
      <c r="R44" s="22">
        <v>265.51288</v>
      </c>
      <c r="S44" s="43">
        <v>0.52279489999999995</v>
      </c>
      <c r="T44" s="22">
        <v>253.16835</v>
      </c>
      <c r="U44" s="60">
        <v>0.55945909999999999</v>
      </c>
    </row>
    <row r="45" spans="1:21">
      <c r="A45" s="137" t="s">
        <v>102</v>
      </c>
      <c r="B45" s="138">
        <f>AVERAGE(B14:B42)-B44</f>
        <v>-5.8620690310817736E-6</v>
      </c>
      <c r="C45" s="139">
        <f>C44-SQRT(SUMSQ(C14:C42))/COUNT(C14:C42)</f>
        <v>6.5835458196161767E-9</v>
      </c>
      <c r="D45" s="138">
        <f>AVERAGE(D14:D42)-D44</f>
        <v>-3.7931034171378997E-6</v>
      </c>
      <c r="E45" s="139">
        <f>E44-SQRT(SUMSQ(E14:E42))/COUNT(E14:E42)</f>
        <v>2.3632607315526855E-8</v>
      </c>
      <c r="F45" s="138">
        <f>AVERAGE(F14:F42)-F44</f>
        <v>2.7586207238528004E-6</v>
      </c>
      <c r="G45" s="139">
        <f>G44-SQRT(SUMSQ(G14:G42))/COUNT(G14:G42)</f>
        <v>7.0179625999422512E-9</v>
      </c>
      <c r="H45" s="138">
        <f>AVERAGE(H14:H42)-H44</f>
        <v>-2.758620695431091E-6</v>
      </c>
      <c r="I45" s="139">
        <f>I44-SQRT(SUMSQ(I14:I42))/COUNT(I14:I42)</f>
        <v>5.7111776419205285E-9</v>
      </c>
      <c r="J45" s="138">
        <f>AVERAGE(J14:J42)-J44</f>
        <v>-5.1724137790642999E-6</v>
      </c>
      <c r="K45" s="139">
        <f>K44-SQRT(SUMSQ(K14:K42))/COUNT(K14:K42)</f>
        <v>-4.3400136595650451E-8</v>
      </c>
      <c r="L45" s="138">
        <f>AVERAGE(L14:L42)-L44</f>
        <v>2.7586206670093816E-6</v>
      </c>
      <c r="M45" s="139">
        <f>M44-SQRT(SUMSQ(M14:M42))/COUNT(M14:M42)</f>
        <v>-3.7880322767414043E-8</v>
      </c>
      <c r="N45" s="138">
        <f>AVERAGE(N14:N42)-N44</f>
        <v>3.7931034739813185E-6</v>
      </c>
      <c r="O45" s="139">
        <f>O44-SQRT(SUMSQ(O14:O42))/COUNT(O14:O42)</f>
        <v>-3.7555552334644915E-8</v>
      </c>
      <c r="P45" s="138">
        <f>AVERAGE(P14:P42)-P44</f>
        <v>-2.4137931404766277E-6</v>
      </c>
      <c r="Q45" s="139">
        <f>Q44-SQRT(SUMSQ(Q14:Q42))/COUNT(Q14:Q42)</f>
        <v>-2.897471929053097E-9</v>
      </c>
      <c r="R45" s="138">
        <f>AVERAGE(R14:R42)-R44</f>
        <v>-3.448275833761727E-7</v>
      </c>
      <c r="S45" s="139">
        <f>S44-SQRT(SUMSQ(S14:S42))/COUNT(S14:S42)</f>
        <v>2.0112966514496122E-8</v>
      </c>
      <c r="T45" s="138">
        <f>AVERAGE(T14:T42)-T44</f>
        <v>2.068965557100455E-6</v>
      </c>
      <c r="U45" s="139">
        <f>U44-SQRT(SUMSQ(U14:U42))/COUNT(U14:U42)</f>
        <v>-9.5774117525593283E-9</v>
      </c>
    </row>
    <row r="46" spans="1:21">
      <c r="A46" s="21" t="s">
        <v>35</v>
      </c>
      <c r="B46" s="7"/>
      <c r="C46" s="50"/>
      <c r="D46" s="7"/>
      <c r="E46" s="50"/>
      <c r="F46" s="7"/>
      <c r="G46" s="50"/>
      <c r="H46" s="7"/>
      <c r="I46" s="50"/>
      <c r="J46" s="7"/>
      <c r="K46" s="84"/>
      <c r="L46" s="7"/>
      <c r="M46" s="50"/>
      <c r="N46" s="7"/>
      <c r="O46" s="50"/>
      <c r="P46" s="7"/>
      <c r="Q46" s="50"/>
      <c r="R46" s="7"/>
      <c r="S46" s="50"/>
      <c r="T46" s="7"/>
      <c r="U46" s="84"/>
    </row>
    <row r="47" spans="1:21">
      <c r="A47" s="15" t="s">
        <v>40</v>
      </c>
      <c r="B47" s="22">
        <v>264.55772000000002</v>
      </c>
      <c r="C47" s="43">
        <v>2.8644802</v>
      </c>
      <c r="D47" s="22">
        <v>272.97726</v>
      </c>
      <c r="E47" s="43">
        <v>2.3990756000000002</v>
      </c>
      <c r="F47" s="22">
        <v>264.96751999999998</v>
      </c>
      <c r="G47" s="43">
        <v>2.1100840999999999</v>
      </c>
      <c r="H47" s="22">
        <v>258.67649999999998</v>
      </c>
      <c r="I47" s="43">
        <v>2.3830300000000002</v>
      </c>
      <c r="J47" s="22">
        <v>241.07978</v>
      </c>
      <c r="K47" s="60">
        <v>2.6803466999999999</v>
      </c>
      <c r="L47" s="22">
        <v>263.86935999999997</v>
      </c>
      <c r="M47" s="43">
        <v>3.2076451000000001</v>
      </c>
      <c r="N47" s="22">
        <v>273.35109</v>
      </c>
      <c r="O47" s="43">
        <v>3.2475833000000001</v>
      </c>
      <c r="P47" s="22">
        <v>273.60852999999997</v>
      </c>
      <c r="Q47" s="43">
        <v>2.6938951000000002</v>
      </c>
      <c r="R47" s="22">
        <v>270.82161000000002</v>
      </c>
      <c r="S47" s="43">
        <v>2.4897387000000002</v>
      </c>
      <c r="T47" s="22">
        <v>260.43004000000002</v>
      </c>
      <c r="U47" s="60">
        <v>2.5823860000000001</v>
      </c>
    </row>
    <row r="48" spans="1:21">
      <c r="A48" s="89" t="s">
        <v>82</v>
      </c>
      <c r="B48" s="22">
        <v>251.83618999999999</v>
      </c>
      <c r="C48" s="43">
        <v>3.3314232000000001</v>
      </c>
      <c r="D48" s="22">
        <v>256.86739</v>
      </c>
      <c r="E48" s="43">
        <v>2.9627764999999999</v>
      </c>
      <c r="F48" s="22">
        <v>244.83462</v>
      </c>
      <c r="G48" s="43">
        <v>2.4344739999999998</v>
      </c>
      <c r="H48" s="22">
        <v>237.85223999999999</v>
      </c>
      <c r="I48" s="43">
        <v>2.5876139</v>
      </c>
      <c r="J48" s="22">
        <v>223.59236000000001</v>
      </c>
      <c r="K48" s="60">
        <v>2.9024220999999999</v>
      </c>
      <c r="L48" s="22">
        <v>250.87738999999999</v>
      </c>
      <c r="M48" s="43">
        <v>3.8335607999999999</v>
      </c>
      <c r="N48" s="22">
        <v>267.77852000000001</v>
      </c>
      <c r="O48" s="43">
        <v>3.2763391999999998</v>
      </c>
      <c r="P48" s="22">
        <v>256.86543999999998</v>
      </c>
      <c r="Q48" s="43">
        <v>2.505601</v>
      </c>
      <c r="R48" s="22">
        <v>250.10156000000001</v>
      </c>
      <c r="S48" s="43">
        <v>2.9938815000000001</v>
      </c>
      <c r="T48" s="22">
        <v>235.83446000000001</v>
      </c>
      <c r="U48" s="60">
        <v>3.0148150999999999</v>
      </c>
    </row>
    <row r="49" spans="1:47">
      <c r="A49" s="89" t="s">
        <v>83</v>
      </c>
      <c r="B49" s="22">
        <v>279.65827999999999</v>
      </c>
      <c r="C49" s="43">
        <v>3.0598453999999999</v>
      </c>
      <c r="D49" s="22">
        <v>277.64924000000002</v>
      </c>
      <c r="E49" s="43">
        <v>2.8181598000000001</v>
      </c>
      <c r="F49" s="22">
        <v>266.86716999999999</v>
      </c>
      <c r="G49" s="43">
        <v>2.7750550999999999</v>
      </c>
      <c r="H49" s="22">
        <v>259.79284000000001</v>
      </c>
      <c r="I49" s="43">
        <v>2.6734982999999999</v>
      </c>
      <c r="J49" s="22">
        <v>251.96777</v>
      </c>
      <c r="K49" s="60">
        <v>2.1109330000000002</v>
      </c>
      <c r="L49" s="22">
        <v>282.34924999999998</v>
      </c>
      <c r="M49" s="43">
        <v>2.9176749000000002</v>
      </c>
      <c r="N49" s="22">
        <v>280.95992000000001</v>
      </c>
      <c r="O49" s="43">
        <v>2.9524995999999999</v>
      </c>
      <c r="P49" s="22">
        <v>268.18498</v>
      </c>
      <c r="Q49" s="43">
        <v>4.3551292000000004</v>
      </c>
      <c r="R49" s="22">
        <v>254.96778</v>
      </c>
      <c r="S49" s="43">
        <v>2.9863355</v>
      </c>
      <c r="T49" s="22">
        <v>250.96904000000001</v>
      </c>
      <c r="U49" s="60">
        <v>3.1512479999999998</v>
      </c>
    </row>
    <row r="50" spans="1:47">
      <c r="A50" s="94" t="s">
        <v>93</v>
      </c>
      <c r="B50" s="22">
        <v>275.27420999999998</v>
      </c>
      <c r="C50" s="43">
        <v>4.1554967999999999</v>
      </c>
      <c r="D50" s="22">
        <v>270.59075999999999</v>
      </c>
      <c r="E50" s="43">
        <v>3.7260699000000002</v>
      </c>
      <c r="F50" s="22">
        <v>271.86568</v>
      </c>
      <c r="G50" s="43">
        <v>4.0991343000000002</v>
      </c>
      <c r="H50" s="22">
        <v>270.81959000000001</v>
      </c>
      <c r="I50" s="43">
        <v>4.0494481999999996</v>
      </c>
      <c r="J50" s="22">
        <v>269.50599999999997</v>
      </c>
      <c r="K50" s="60">
        <v>3.9831742999999999</v>
      </c>
      <c r="L50" s="22">
        <v>269.93621000000002</v>
      </c>
      <c r="M50" s="43">
        <v>4.6886881999999996</v>
      </c>
      <c r="N50" s="22">
        <v>266.73227000000003</v>
      </c>
      <c r="O50" s="43">
        <v>5.3336971999999996</v>
      </c>
      <c r="P50" s="22">
        <v>268.10426000000001</v>
      </c>
      <c r="Q50" s="43">
        <v>4.0154056000000002</v>
      </c>
      <c r="R50" s="22">
        <v>273.61497000000003</v>
      </c>
      <c r="S50" s="43">
        <v>3.5397384999999999</v>
      </c>
      <c r="T50" s="22">
        <v>262.74126999999999</v>
      </c>
      <c r="U50" s="60">
        <v>5.6519206999999998</v>
      </c>
    </row>
    <row r="51" spans="1:47">
      <c r="A51" s="92" t="s">
        <v>84</v>
      </c>
      <c r="B51" s="44">
        <v>287.55864000000003</v>
      </c>
      <c r="C51" s="45">
        <v>2.2529262000000001</v>
      </c>
      <c r="D51" s="44">
        <v>276.99419</v>
      </c>
      <c r="E51" s="45">
        <v>2.2969705</v>
      </c>
      <c r="F51" s="44">
        <v>255.09478999999999</v>
      </c>
      <c r="G51" s="45">
        <v>2.6468923000000002</v>
      </c>
      <c r="H51" s="44">
        <v>232.23617999999999</v>
      </c>
      <c r="I51" s="45">
        <v>2.8463015</v>
      </c>
      <c r="J51" s="44">
        <v>203.94130000000001</v>
      </c>
      <c r="K51" s="63">
        <v>3.0038767000000002</v>
      </c>
      <c r="L51" s="44">
        <v>286.44270999999998</v>
      </c>
      <c r="M51" s="45">
        <v>2.5530159000000001</v>
      </c>
      <c r="N51" s="44">
        <v>293.63666000000001</v>
      </c>
      <c r="O51" s="45">
        <v>2.3479082999999998</v>
      </c>
      <c r="P51" s="44">
        <v>276.70161000000002</v>
      </c>
      <c r="Q51" s="45">
        <v>3.0570198999999998</v>
      </c>
      <c r="R51" s="44">
        <v>250.77352999999999</v>
      </c>
      <c r="S51" s="45">
        <v>2.6408966</v>
      </c>
      <c r="T51" s="44">
        <v>219.42774</v>
      </c>
      <c r="U51" s="63">
        <v>3.1203902000000001</v>
      </c>
    </row>
    <row r="52" spans="1:47" ht="65.25" customHeight="1">
      <c r="A52" s="350" t="s">
        <v>37</v>
      </c>
      <c r="B52" s="350"/>
      <c r="C52" s="350"/>
      <c r="D52" s="350"/>
      <c r="E52" s="350"/>
      <c r="F52" s="350"/>
      <c r="G52" s="350"/>
      <c r="H52" s="350"/>
      <c r="I52" s="350"/>
      <c r="J52" s="350"/>
      <c r="K52" s="350"/>
      <c r="L52" s="350"/>
      <c r="M52" s="350"/>
      <c r="N52" s="350"/>
      <c r="O52" s="350"/>
      <c r="P52" s="350"/>
      <c r="Q52" s="350"/>
      <c r="R52" s="350"/>
      <c r="S52" s="350"/>
      <c r="T52" s="350"/>
      <c r="U52" s="350"/>
    </row>
    <row r="53" spans="1:47" ht="12.75" customHeight="1">
      <c r="A53" s="331" t="s">
        <v>88</v>
      </c>
      <c r="B53" s="331"/>
      <c r="C53" s="331"/>
      <c r="D53" s="331"/>
      <c r="E53" s="331"/>
      <c r="F53" s="331"/>
      <c r="G53" s="331"/>
      <c r="H53" s="331"/>
      <c r="I53" s="331"/>
      <c r="J53" s="331"/>
      <c r="K53" s="331"/>
      <c r="L53" s="331"/>
      <c r="M53" s="331"/>
      <c r="N53" s="331"/>
      <c r="O53" s="331"/>
      <c r="P53" s="331"/>
      <c r="Q53" s="331"/>
      <c r="R53" s="331"/>
      <c r="S53" s="331"/>
      <c r="T53" s="331"/>
      <c r="U53" s="331"/>
    </row>
    <row r="54" spans="1:47">
      <c r="A54" s="358" t="s">
        <v>38</v>
      </c>
      <c r="B54" s="358"/>
      <c r="C54" s="358"/>
      <c r="D54" s="358"/>
      <c r="E54" s="358"/>
      <c r="F54" s="358"/>
      <c r="G54" s="358"/>
      <c r="H54" s="358"/>
      <c r="I54" s="358"/>
      <c r="J54" s="358"/>
      <c r="K54" s="358"/>
      <c r="L54" s="358"/>
      <c r="M54" s="358"/>
      <c r="N54" s="358"/>
      <c r="O54" s="358"/>
      <c r="P54" s="358"/>
      <c r="Q54" s="358"/>
      <c r="R54" s="358"/>
      <c r="S54" s="358"/>
      <c r="T54" s="358"/>
      <c r="U54" s="358"/>
    </row>
    <row r="55" spans="1:47">
      <c r="A55" s="358"/>
      <c r="B55" s="358"/>
      <c r="C55" s="358"/>
      <c r="D55" s="358"/>
      <c r="E55" s="358"/>
      <c r="F55" s="358"/>
      <c r="G55" s="358"/>
      <c r="H55" s="358"/>
      <c r="I55" s="358"/>
      <c r="J55" s="358"/>
      <c r="K55" s="358"/>
      <c r="L55" s="358"/>
      <c r="M55" s="358"/>
      <c r="N55" s="358"/>
      <c r="O55" s="358"/>
      <c r="P55" s="358"/>
      <c r="Q55" s="358"/>
      <c r="R55" s="358"/>
      <c r="S55" s="358"/>
      <c r="T55" s="358"/>
      <c r="U55" s="358"/>
    </row>
    <row r="56" spans="1:47" ht="14.25" customHeight="1">
      <c r="A56" s="358"/>
      <c r="B56" s="358"/>
      <c r="C56" s="358"/>
      <c r="D56" s="358"/>
      <c r="E56" s="358"/>
      <c r="F56" s="358"/>
      <c r="G56" s="358"/>
      <c r="H56" s="358"/>
      <c r="I56" s="358"/>
      <c r="J56" s="358"/>
      <c r="K56" s="358"/>
      <c r="L56" s="358"/>
      <c r="M56" s="358"/>
      <c r="N56" s="358"/>
      <c r="O56" s="358"/>
      <c r="P56" s="358"/>
      <c r="Q56" s="358"/>
      <c r="R56" s="358"/>
      <c r="S56" s="358"/>
      <c r="T56" s="358"/>
      <c r="U56" s="358"/>
    </row>
    <row r="57" spans="1:47" ht="14.25" customHeight="1">
      <c r="A57" s="1" t="s">
        <v>85</v>
      </c>
      <c r="B57" s="2"/>
      <c r="C57" s="2"/>
      <c r="D57" s="2"/>
      <c r="E57" s="2"/>
      <c r="F57" s="2"/>
      <c r="G57" s="2"/>
      <c r="H57" s="2"/>
      <c r="I57" s="2"/>
      <c r="J57" s="2"/>
      <c r="K57" s="2"/>
    </row>
    <row r="58" spans="1:47" ht="14.25" customHeight="1"/>
    <row r="59" spans="1:47" ht="14.25" customHeight="1"/>
    <row r="60" spans="1:47" s="102" customFormat="1" ht="14.25" customHeight="1">
      <c r="A60" s="108" t="s">
        <v>94</v>
      </c>
      <c r="B60" s="109" t="s">
        <v>129</v>
      </c>
    </row>
    <row r="61" spans="1:47" s="102" customFormat="1" ht="14.25" customHeight="1"/>
    <row r="62" spans="1:47" s="102" customFormat="1" ht="14.25" customHeight="1">
      <c r="A62" s="140"/>
      <c r="B62" s="439" t="s">
        <v>58</v>
      </c>
      <c r="C62" s="440"/>
      <c r="D62" s="440"/>
      <c r="E62" s="440"/>
      <c r="F62" s="440"/>
      <c r="G62" s="440"/>
      <c r="H62" s="440"/>
      <c r="I62" s="440"/>
      <c r="J62" s="440"/>
      <c r="K62" s="441"/>
      <c r="L62" s="439" t="s">
        <v>59</v>
      </c>
      <c r="M62" s="440"/>
      <c r="N62" s="440"/>
      <c r="O62" s="440"/>
      <c r="P62" s="440"/>
      <c r="Q62" s="440"/>
      <c r="R62" s="440"/>
      <c r="S62" s="440"/>
      <c r="T62" s="440"/>
      <c r="U62" s="441"/>
      <c r="V62" s="428" t="s">
        <v>125</v>
      </c>
      <c r="W62" s="429"/>
      <c r="X62" s="430"/>
      <c r="Z62" s="110">
        <f>A62</f>
        <v>0</v>
      </c>
      <c r="AA62" s="110" t="str">
        <f t="shared" ref="AA62:AP62" si="0">B62</f>
        <v>Men</v>
      </c>
      <c r="AB62" s="110">
        <f t="shared" si="0"/>
        <v>0</v>
      </c>
      <c r="AC62" s="110">
        <f t="shared" si="0"/>
        <v>0</v>
      </c>
      <c r="AD62" s="110">
        <f t="shared" si="0"/>
        <v>0</v>
      </c>
      <c r="AE62" s="110">
        <f t="shared" si="0"/>
        <v>0</v>
      </c>
      <c r="AF62" s="110">
        <f t="shared" si="0"/>
        <v>0</v>
      </c>
      <c r="AG62" s="110">
        <f t="shared" si="0"/>
        <v>0</v>
      </c>
      <c r="AH62" s="110">
        <f t="shared" si="0"/>
        <v>0</v>
      </c>
      <c r="AI62" s="110">
        <f t="shared" si="0"/>
        <v>0</v>
      </c>
      <c r="AJ62" s="110">
        <f t="shared" si="0"/>
        <v>0</v>
      </c>
      <c r="AK62" s="110" t="str">
        <f t="shared" si="0"/>
        <v>Women</v>
      </c>
      <c r="AL62" s="110">
        <f t="shared" si="0"/>
        <v>0</v>
      </c>
      <c r="AM62" s="110">
        <f t="shared" si="0"/>
        <v>0</v>
      </c>
      <c r="AN62" s="110">
        <f t="shared" si="0"/>
        <v>0</v>
      </c>
      <c r="AO62" s="110">
        <f t="shared" si="0"/>
        <v>0</v>
      </c>
      <c r="AP62" s="110">
        <f t="shared" si="0"/>
        <v>0</v>
      </c>
      <c r="AQ62" s="110">
        <f t="shared" ref="AA62:AQ64" si="1">R62</f>
        <v>0</v>
      </c>
      <c r="AR62" s="110">
        <f t="shared" ref="AR62:AT64" si="2">S62</f>
        <v>0</v>
      </c>
      <c r="AS62" s="110">
        <f t="shared" si="2"/>
        <v>0</v>
      </c>
      <c r="AT62" s="110">
        <f t="shared" si="2"/>
        <v>0</v>
      </c>
      <c r="AU62" s="110"/>
    </row>
    <row r="63" spans="1:47" s="102" customFormat="1" ht="14.25" customHeight="1">
      <c r="B63" s="434" t="s">
        <v>53</v>
      </c>
      <c r="C63" s="435"/>
      <c r="D63" s="434" t="s">
        <v>42</v>
      </c>
      <c r="E63" s="435"/>
      <c r="F63" s="434" t="s">
        <v>43</v>
      </c>
      <c r="G63" s="435"/>
      <c r="H63" s="434" t="s">
        <v>44</v>
      </c>
      <c r="I63" s="435"/>
      <c r="J63" s="434" t="s">
        <v>45</v>
      </c>
      <c r="K63" s="435"/>
      <c r="L63" s="434" t="s">
        <v>53</v>
      </c>
      <c r="M63" s="435"/>
      <c r="N63" s="434" t="s">
        <v>42</v>
      </c>
      <c r="O63" s="435"/>
      <c r="P63" s="434" t="s">
        <v>43</v>
      </c>
      <c r="Q63" s="435"/>
      <c r="R63" s="434" t="s">
        <v>44</v>
      </c>
      <c r="S63" s="435"/>
      <c r="T63" s="434" t="s">
        <v>45</v>
      </c>
      <c r="U63" s="435"/>
      <c r="V63" s="431"/>
      <c r="W63" s="432"/>
      <c r="X63" s="433"/>
      <c r="Z63" s="110">
        <f t="shared" ref="Z63:Z98" si="3">A63</f>
        <v>0</v>
      </c>
      <c r="AA63" s="110" t="str">
        <f t="shared" si="1"/>
        <v>16-24 year-olds</v>
      </c>
      <c r="AB63" s="110">
        <f t="shared" si="1"/>
        <v>0</v>
      </c>
      <c r="AC63" s="110" t="str">
        <f t="shared" si="1"/>
        <v>25-34 year-olds</v>
      </c>
      <c r="AD63" s="110">
        <f t="shared" si="1"/>
        <v>0</v>
      </c>
      <c r="AE63" s="110" t="str">
        <f t="shared" si="1"/>
        <v>35-44 year-olds</v>
      </c>
      <c r="AF63" s="110">
        <f t="shared" si="1"/>
        <v>0</v>
      </c>
      <c r="AG63" s="110" t="str">
        <f t="shared" si="1"/>
        <v>45-54 year-olds</v>
      </c>
      <c r="AH63" s="110">
        <f t="shared" si="1"/>
        <v>0</v>
      </c>
      <c r="AI63" s="110" t="str">
        <f t="shared" si="1"/>
        <v>55-65 year-olds</v>
      </c>
      <c r="AJ63" s="110">
        <f t="shared" si="1"/>
        <v>0</v>
      </c>
      <c r="AK63" s="110" t="str">
        <f t="shared" si="1"/>
        <v>16-24 year-olds</v>
      </c>
      <c r="AL63" s="110">
        <f t="shared" si="1"/>
        <v>0</v>
      </c>
      <c r="AM63" s="110" t="str">
        <f t="shared" si="1"/>
        <v>25-34 year-olds</v>
      </c>
      <c r="AN63" s="110">
        <f t="shared" si="1"/>
        <v>0</v>
      </c>
      <c r="AO63" s="110" t="str">
        <f t="shared" si="1"/>
        <v>35-44 year-olds</v>
      </c>
      <c r="AP63" s="110">
        <f t="shared" si="1"/>
        <v>0</v>
      </c>
      <c r="AQ63" s="110" t="str">
        <f t="shared" si="1"/>
        <v>45-54 year-olds</v>
      </c>
      <c r="AR63" s="110">
        <f t="shared" si="2"/>
        <v>0</v>
      </c>
      <c r="AS63" s="110" t="str">
        <f t="shared" si="2"/>
        <v>55-65 year-olds</v>
      </c>
      <c r="AT63" s="110">
        <f t="shared" si="2"/>
        <v>0</v>
      </c>
      <c r="AU63" s="110"/>
    </row>
    <row r="64" spans="1:47" s="102" customFormat="1" ht="14.25" customHeight="1">
      <c r="A64" s="131"/>
      <c r="B64" s="213" t="s">
        <v>46</v>
      </c>
      <c r="C64" s="214" t="s">
        <v>39</v>
      </c>
      <c r="D64" s="213" t="s">
        <v>46</v>
      </c>
      <c r="E64" s="214" t="s">
        <v>39</v>
      </c>
      <c r="F64" s="213" t="s">
        <v>46</v>
      </c>
      <c r="G64" s="214" t="s">
        <v>39</v>
      </c>
      <c r="H64" s="213" t="s">
        <v>46</v>
      </c>
      <c r="I64" s="214" t="s">
        <v>39</v>
      </c>
      <c r="J64" s="213" t="s">
        <v>46</v>
      </c>
      <c r="K64" s="215" t="s">
        <v>39</v>
      </c>
      <c r="L64" s="213" t="s">
        <v>46</v>
      </c>
      <c r="M64" s="214" t="s">
        <v>39</v>
      </c>
      <c r="N64" s="213" t="s">
        <v>46</v>
      </c>
      <c r="O64" s="214" t="s">
        <v>39</v>
      </c>
      <c r="P64" s="213" t="s">
        <v>46</v>
      </c>
      <c r="Q64" s="214" t="s">
        <v>39</v>
      </c>
      <c r="R64" s="213" t="s">
        <v>46</v>
      </c>
      <c r="S64" s="214" t="s">
        <v>39</v>
      </c>
      <c r="T64" s="213" t="s">
        <v>46</v>
      </c>
      <c r="U64" s="215" t="s">
        <v>39</v>
      </c>
      <c r="V64" s="213" t="s">
        <v>47</v>
      </c>
      <c r="W64" s="215" t="s">
        <v>39</v>
      </c>
      <c r="X64" s="214" t="s">
        <v>9</v>
      </c>
      <c r="Z64" s="110">
        <f t="shared" si="3"/>
        <v>0</v>
      </c>
      <c r="AA64" s="110" t="str">
        <f t="shared" si="1"/>
        <v>Mean score</v>
      </c>
      <c r="AB64" s="110" t="str">
        <f t="shared" si="1"/>
        <v>S.E.</v>
      </c>
      <c r="AC64" s="110" t="str">
        <f t="shared" si="1"/>
        <v>Mean score</v>
      </c>
      <c r="AD64" s="110" t="str">
        <f t="shared" si="1"/>
        <v>S.E.</v>
      </c>
      <c r="AE64" s="110" t="str">
        <f t="shared" si="1"/>
        <v>Mean score</v>
      </c>
      <c r="AF64" s="110" t="str">
        <f t="shared" si="1"/>
        <v>S.E.</v>
      </c>
      <c r="AG64" s="110" t="str">
        <f t="shared" si="1"/>
        <v>Mean score</v>
      </c>
      <c r="AH64" s="110" t="str">
        <f t="shared" si="1"/>
        <v>S.E.</v>
      </c>
      <c r="AI64" s="110" t="str">
        <f t="shared" si="1"/>
        <v>Mean score</v>
      </c>
      <c r="AJ64" s="110" t="str">
        <f t="shared" si="1"/>
        <v>S.E.</v>
      </c>
      <c r="AK64" s="110" t="str">
        <f t="shared" si="1"/>
        <v>Mean score</v>
      </c>
      <c r="AL64" s="110" t="str">
        <f t="shared" si="1"/>
        <v>S.E.</v>
      </c>
      <c r="AM64" s="110" t="str">
        <f t="shared" si="1"/>
        <v>Mean score</v>
      </c>
      <c r="AN64" s="110" t="str">
        <f t="shared" si="1"/>
        <v>S.E.</v>
      </c>
      <c r="AO64" s="110" t="str">
        <f t="shared" si="1"/>
        <v>Mean score</v>
      </c>
      <c r="AP64" s="110" t="str">
        <f t="shared" si="1"/>
        <v>S.E.</v>
      </c>
      <c r="AQ64" s="110" t="str">
        <f t="shared" si="1"/>
        <v>Mean score</v>
      </c>
      <c r="AR64" s="110" t="str">
        <f t="shared" si="2"/>
        <v>S.E.</v>
      </c>
      <c r="AS64" s="110" t="str">
        <f t="shared" si="2"/>
        <v>Mean score</v>
      </c>
      <c r="AT64" s="110" t="str">
        <f t="shared" si="2"/>
        <v>S.E.</v>
      </c>
      <c r="AU64" s="110"/>
    </row>
    <row r="65" spans="1:47" s="102" customFormat="1" ht="14.25" customHeight="1">
      <c r="A65" s="216" t="s">
        <v>96</v>
      </c>
      <c r="B65" s="111"/>
      <c r="C65" s="111"/>
      <c r="D65" s="111"/>
      <c r="E65" s="111"/>
      <c r="F65" s="111"/>
      <c r="G65" s="111"/>
      <c r="H65" s="111"/>
      <c r="I65" s="111"/>
      <c r="J65" s="111"/>
      <c r="K65" s="111"/>
      <c r="L65" s="111"/>
      <c r="M65" s="111"/>
      <c r="N65" s="111"/>
      <c r="O65" s="111"/>
      <c r="P65" s="111"/>
      <c r="Q65" s="111"/>
      <c r="R65" s="111"/>
      <c r="S65" s="111"/>
      <c r="T65" s="111"/>
      <c r="U65" s="111"/>
      <c r="X65" s="217"/>
      <c r="Z65" s="110" t="str">
        <f t="shared" si="3"/>
        <v>OECD</v>
      </c>
      <c r="AA65" s="110"/>
    </row>
    <row r="66" spans="1:47" s="102" customFormat="1" ht="14.25" customHeight="1">
      <c r="A66" s="112" t="s">
        <v>97</v>
      </c>
      <c r="X66" s="113"/>
      <c r="Z66" s="110" t="str">
        <f t="shared" si="3"/>
        <v>National entities</v>
      </c>
      <c r="AA66" s="110"/>
    </row>
    <row r="67" spans="1:47" s="102" customFormat="1" ht="14.25" customHeight="1">
      <c r="A67" s="114" t="s">
        <v>10</v>
      </c>
      <c r="B67" s="115">
        <v>272.8722613922825</v>
      </c>
      <c r="C67" s="116">
        <v>3.5458643028755872</v>
      </c>
      <c r="D67" s="115">
        <v>279.7394600812633</v>
      </c>
      <c r="E67" s="116">
        <v>2.6307558697197155</v>
      </c>
      <c r="F67" s="115">
        <v>282.84875238533351</v>
      </c>
      <c r="G67" s="116">
        <v>2.6156466280179038</v>
      </c>
      <c r="H67" s="115">
        <v>274.59354621914963</v>
      </c>
      <c r="I67" s="116">
        <v>2.9180238799840601</v>
      </c>
      <c r="J67" s="115">
        <v>260.29147912679645</v>
      </c>
      <c r="K67" s="116">
        <v>3.1074539428870311</v>
      </c>
      <c r="L67" s="115">
        <v>267.08528106268722</v>
      </c>
      <c r="M67" s="116">
        <v>3.4223209695785815</v>
      </c>
      <c r="N67" s="115">
        <v>270.33636367693015</v>
      </c>
      <c r="O67" s="116">
        <v>2.7681381837907186</v>
      </c>
      <c r="P67" s="115">
        <v>268.85136980245073</v>
      </c>
      <c r="Q67" s="116">
        <v>2.0554347627839911</v>
      </c>
      <c r="R67" s="115">
        <v>255.03045899383542</v>
      </c>
      <c r="S67" s="116">
        <v>2.7123029400886471</v>
      </c>
      <c r="T67" s="115">
        <v>240.70550538352572</v>
      </c>
      <c r="U67" s="116">
        <v>2.7476802978327104</v>
      </c>
      <c r="V67" s="115">
        <v>5.7869803295952806</v>
      </c>
      <c r="W67" s="116">
        <v>4.7680162312578309</v>
      </c>
      <c r="X67" s="132">
        <v>0.22488784773200376</v>
      </c>
      <c r="Z67" s="110" t="str">
        <f t="shared" si="3"/>
        <v>Australia</v>
      </c>
      <c r="AA67" s="117">
        <f t="shared" ref="AA67:AA86" si="4">INDEX(L$14:L$51,MATCH($A67,$A$14:$A$51,0))-B67</f>
        <v>-1.3922825132794969E-6</v>
      </c>
      <c r="AB67" s="117">
        <f t="shared" ref="AB67:AJ82" si="5">INDEX(M$14:M$51,MATCH($A67,$A$14:$A$51,0))-C67</f>
        <v>-6.9306028755873328E-3</v>
      </c>
      <c r="AC67" s="117">
        <f t="shared" si="5"/>
        <v>-8.1263294759992277E-8</v>
      </c>
      <c r="AD67" s="117">
        <f t="shared" si="5"/>
        <v>-4.125169719715327E-3</v>
      </c>
      <c r="AE67" s="117">
        <f t="shared" si="5"/>
        <v>-2.3853335164858436E-6</v>
      </c>
      <c r="AF67" s="117">
        <f t="shared" si="5"/>
        <v>-4.2669280179037372E-3</v>
      </c>
      <c r="AG67" s="117">
        <f t="shared" si="5"/>
        <v>3.7808503634551016E-6</v>
      </c>
      <c r="AH67" s="117">
        <f t="shared" si="5"/>
        <v>-5.0000799840601573E-3</v>
      </c>
      <c r="AI67" s="117">
        <f t="shared" si="5"/>
        <v>8.7320353259201511E-7</v>
      </c>
      <c r="AJ67" s="117">
        <f t="shared" si="5"/>
        <v>-5.8844428870310495E-3</v>
      </c>
      <c r="AK67" s="117">
        <f t="shared" ref="AK67:AK86" si="6">INDEX(B$14:B$51,MATCH($A67,$A$14:$A$51,0))-L67</f>
        <v>-1.0626872040120361E-6</v>
      </c>
      <c r="AL67" s="117">
        <f t="shared" ref="AL67:AT82" si="7">INDEX(C$14:C$51,MATCH($A67,$A$14:$A$51,0))-M67</f>
        <v>-5.9820695785814948E-3</v>
      </c>
      <c r="AM67" s="117">
        <f t="shared" si="7"/>
        <v>-3.6769301345884742E-6</v>
      </c>
      <c r="AN67" s="117">
        <f t="shared" si="7"/>
        <v>-4.8612837907184847E-3</v>
      </c>
      <c r="AO67" s="117">
        <f t="shared" si="7"/>
        <v>1.9754924096559989E-7</v>
      </c>
      <c r="AP67" s="117">
        <f t="shared" si="7"/>
        <v>-3.3900627839908992E-3</v>
      </c>
      <c r="AQ67" s="117">
        <f t="shared" si="7"/>
        <v>1.006164580985569E-6</v>
      </c>
      <c r="AR67" s="117">
        <f t="shared" si="7"/>
        <v>-5.0173400886470709E-3</v>
      </c>
      <c r="AS67" s="117">
        <f t="shared" si="7"/>
        <v>4.6164742855125951E-6</v>
      </c>
      <c r="AT67" s="117">
        <f t="shared" si="7"/>
        <v>-4.5488978327101748E-3</v>
      </c>
      <c r="AU67" s="117"/>
    </row>
    <row r="68" spans="1:47" s="102" customFormat="1" ht="14.25" customHeight="1">
      <c r="A68" s="114" t="s">
        <v>11</v>
      </c>
      <c r="B68" s="115">
        <v>284.00452577422294</v>
      </c>
      <c r="C68" s="116">
        <v>2.4695042265402254</v>
      </c>
      <c r="D68" s="115">
        <v>288.79597914351723</v>
      </c>
      <c r="E68" s="116">
        <v>2.3473303161207681</v>
      </c>
      <c r="F68" s="115">
        <v>289.0631211005562</v>
      </c>
      <c r="G68" s="116">
        <v>2.8433879440753138</v>
      </c>
      <c r="H68" s="115">
        <v>280.75912426017527</v>
      </c>
      <c r="I68" s="116">
        <v>2.5070382490336627</v>
      </c>
      <c r="J68" s="115">
        <v>264.50336828677052</v>
      </c>
      <c r="K68" s="116">
        <v>2.6185966971043659</v>
      </c>
      <c r="L68" s="115">
        <v>274.26498035292559</v>
      </c>
      <c r="M68" s="116">
        <v>2.4626426070979002</v>
      </c>
      <c r="N68" s="115">
        <v>275.51667427975343</v>
      </c>
      <c r="O68" s="116">
        <v>2.5019789395554226</v>
      </c>
      <c r="P68" s="115">
        <v>273.62326695721492</v>
      </c>
      <c r="Q68" s="116">
        <v>2.5834063770014697</v>
      </c>
      <c r="R68" s="115">
        <v>268.31172154217268</v>
      </c>
      <c r="S68" s="116">
        <v>2.094437465756712</v>
      </c>
      <c r="T68" s="115">
        <v>250.64452625030739</v>
      </c>
      <c r="U68" s="116">
        <v>2.2517242821136749</v>
      </c>
      <c r="V68" s="115">
        <v>9.7395454212973505</v>
      </c>
      <c r="W68" s="116">
        <v>3.6908220522878188</v>
      </c>
      <c r="X68" s="132">
        <v>8.3315445180993583E-3</v>
      </c>
      <c r="Z68" s="110" t="str">
        <f t="shared" si="3"/>
        <v>Austria</v>
      </c>
      <c r="AA68" s="117">
        <f t="shared" si="4"/>
        <v>4.2257770473952405E-6</v>
      </c>
      <c r="AB68" s="117">
        <f t="shared" si="5"/>
        <v>-2.6540225572802001E-8</v>
      </c>
      <c r="AC68" s="117">
        <f t="shared" si="5"/>
        <v>8.5648275671701413E-7</v>
      </c>
      <c r="AD68" s="117">
        <f t="shared" si="5"/>
        <v>-1.6120768275840192E-8</v>
      </c>
      <c r="AE68" s="117">
        <f t="shared" si="5"/>
        <v>-1.1005561759702687E-6</v>
      </c>
      <c r="AF68" s="117">
        <f t="shared" si="5"/>
        <v>-4.4075313621050327E-8</v>
      </c>
      <c r="AG68" s="117">
        <f t="shared" si="5"/>
        <v>-4.2601752738846699E-6</v>
      </c>
      <c r="AH68" s="117">
        <f t="shared" si="5"/>
        <v>-4.9033662463671135E-8</v>
      </c>
      <c r="AI68" s="117">
        <f t="shared" si="5"/>
        <v>1.7132294942712178E-6</v>
      </c>
      <c r="AJ68" s="117">
        <f t="shared" si="5"/>
        <v>2.8956339548358301E-9</v>
      </c>
      <c r="AK68" s="117">
        <f t="shared" si="6"/>
        <v>-3.5292561051392113E-7</v>
      </c>
      <c r="AL68" s="117">
        <f t="shared" si="7"/>
        <v>-7.0979000454940433E-9</v>
      </c>
      <c r="AM68" s="117">
        <f t="shared" si="7"/>
        <v>-4.279753454738966E-6</v>
      </c>
      <c r="AN68" s="117">
        <f t="shared" si="7"/>
        <v>-3.9555422493009473E-8</v>
      </c>
      <c r="AO68" s="117">
        <f t="shared" si="7"/>
        <v>3.0427850674641377E-6</v>
      </c>
      <c r="AP68" s="117">
        <f t="shared" si="7"/>
        <v>2.299853019138709E-8</v>
      </c>
      <c r="AQ68" s="117">
        <f t="shared" si="7"/>
        <v>-1.5421726970998861E-6</v>
      </c>
      <c r="AR68" s="117">
        <f t="shared" si="7"/>
        <v>3.4243288205004774E-8</v>
      </c>
      <c r="AS68" s="117">
        <f t="shared" si="7"/>
        <v>3.7496926097446703E-6</v>
      </c>
      <c r="AT68" s="117">
        <f t="shared" si="7"/>
        <v>1.7886324865656889E-8</v>
      </c>
      <c r="AU68" s="117"/>
    </row>
    <row r="69" spans="1:47" s="102" customFormat="1" ht="14.25" customHeight="1">
      <c r="A69" s="114" t="s">
        <v>12</v>
      </c>
      <c r="B69" s="115">
        <v>272.74199526108765</v>
      </c>
      <c r="C69" s="116">
        <v>2.085948343679648</v>
      </c>
      <c r="D69" s="115">
        <v>283.13428420757225</v>
      </c>
      <c r="E69" s="116">
        <v>2.057706492970345</v>
      </c>
      <c r="F69" s="115">
        <v>279.05482782759697</v>
      </c>
      <c r="G69" s="116">
        <v>2.0082823979843187</v>
      </c>
      <c r="H69" s="115">
        <v>268.27758298983599</v>
      </c>
      <c r="I69" s="116">
        <v>1.7969947125842056</v>
      </c>
      <c r="J69" s="115">
        <v>261.34580038453635</v>
      </c>
      <c r="K69" s="116">
        <v>1.826428992808631</v>
      </c>
      <c r="L69" s="115">
        <v>263.72429638967481</v>
      </c>
      <c r="M69" s="116">
        <v>2.0340166883348045</v>
      </c>
      <c r="N69" s="115">
        <v>269.88234987244999</v>
      </c>
      <c r="O69" s="116">
        <v>1.9130670407455863</v>
      </c>
      <c r="P69" s="115">
        <v>264.71017842042005</v>
      </c>
      <c r="Q69" s="116">
        <v>1.8715702315619889</v>
      </c>
      <c r="R69" s="115">
        <v>253.04752769772898</v>
      </c>
      <c r="S69" s="116">
        <v>1.9609471360308939</v>
      </c>
      <c r="T69" s="115">
        <v>241.80106648729139</v>
      </c>
      <c r="U69" s="116">
        <v>2.0247228346075303</v>
      </c>
      <c r="V69" s="115">
        <v>9.017698871412847</v>
      </c>
      <c r="W69" s="116">
        <v>2.7141394712436897</v>
      </c>
      <c r="X69" s="132">
        <v>8.9538343347204063E-4</v>
      </c>
      <c r="Z69" s="110" t="str">
        <f t="shared" si="3"/>
        <v>Canada</v>
      </c>
      <c r="AA69" s="117">
        <f t="shared" si="4"/>
        <v>4.7389123665197985E-6</v>
      </c>
      <c r="AB69" s="117">
        <f t="shared" si="5"/>
        <v>-4.3679647898642315E-8</v>
      </c>
      <c r="AC69" s="117">
        <f t="shared" si="5"/>
        <v>-4.2075722603840404E-6</v>
      </c>
      <c r="AD69" s="117">
        <f t="shared" si="5"/>
        <v>7.0296550802595448E-9</v>
      </c>
      <c r="AE69" s="117">
        <f t="shared" si="5"/>
        <v>2.1724030148106976E-6</v>
      </c>
      <c r="AF69" s="117">
        <f t="shared" si="5"/>
        <v>2.0156813995697576E-9</v>
      </c>
      <c r="AG69" s="117">
        <f t="shared" si="5"/>
        <v>-2.9898359912294836E-6</v>
      </c>
      <c r="AH69" s="117">
        <f t="shared" si="5"/>
        <v>-1.2584205677512728E-8</v>
      </c>
      <c r="AI69" s="117">
        <f t="shared" si="5"/>
        <v>-3.8453634942925419E-7</v>
      </c>
      <c r="AJ69" s="117">
        <f t="shared" si="5"/>
        <v>7.1913690558034205E-9</v>
      </c>
      <c r="AK69" s="117">
        <f t="shared" si="6"/>
        <v>3.610325222780375E-6</v>
      </c>
      <c r="AL69" s="117">
        <f t="shared" si="7"/>
        <v>1.1665195476240342E-8</v>
      </c>
      <c r="AM69" s="117">
        <f t="shared" si="7"/>
        <v>1.2754998124364647E-7</v>
      </c>
      <c r="AN69" s="117">
        <f t="shared" si="7"/>
        <v>-4.0745586238344345E-8</v>
      </c>
      <c r="AO69" s="117">
        <f t="shared" si="7"/>
        <v>1.5795799299667124E-6</v>
      </c>
      <c r="AP69" s="117">
        <f t="shared" si="7"/>
        <v>-3.1561988800277163E-8</v>
      </c>
      <c r="AQ69" s="117">
        <f t="shared" si="7"/>
        <v>2.302271013832069E-6</v>
      </c>
      <c r="AR69" s="117">
        <f t="shared" si="7"/>
        <v>-3.6030893824090526E-8</v>
      </c>
      <c r="AS69" s="117">
        <f t="shared" si="7"/>
        <v>3.5127086164266075E-6</v>
      </c>
      <c r="AT69" s="117">
        <f t="shared" si="7"/>
        <v>-3.4607530174923795E-8</v>
      </c>
      <c r="AU69" s="117"/>
    </row>
    <row r="70" spans="1:47" s="102" customFormat="1" ht="14.25" customHeight="1">
      <c r="A70" s="114" t="s">
        <v>13</v>
      </c>
      <c r="B70" s="115">
        <v>280.8249170057469</v>
      </c>
      <c r="C70" s="116">
        <v>2.2394606794349774</v>
      </c>
      <c r="D70" s="115">
        <v>291.00279846690836</v>
      </c>
      <c r="E70" s="116">
        <v>2.4193651787130173</v>
      </c>
      <c r="F70" s="115">
        <v>283.86953222662748</v>
      </c>
      <c r="G70" s="116">
        <v>2.6032089880260689</v>
      </c>
      <c r="H70" s="115">
        <v>278.85276837847971</v>
      </c>
      <c r="I70" s="116">
        <v>3.2740473694782217</v>
      </c>
      <c r="J70" s="115">
        <v>264.87176768883563</v>
      </c>
      <c r="K70" s="116">
        <v>3.1338088649618672</v>
      </c>
      <c r="L70" s="115">
        <v>275.05251549092901</v>
      </c>
      <c r="M70" s="116">
        <v>2.5650127764073032</v>
      </c>
      <c r="N70" s="115">
        <v>285.41777806995339</v>
      </c>
      <c r="O70" s="116">
        <v>2.9203916446854112</v>
      </c>
      <c r="P70" s="115">
        <v>270.51139224616611</v>
      </c>
      <c r="Q70" s="116">
        <v>2.8423902299710253</v>
      </c>
      <c r="R70" s="115">
        <v>264.74579635445338</v>
      </c>
      <c r="S70" s="116">
        <v>2.6611427943494084</v>
      </c>
      <c r="T70" s="115">
        <v>261.74289603077017</v>
      </c>
      <c r="U70" s="116">
        <v>2.5585811740669451</v>
      </c>
      <c r="V70" s="115">
        <v>5.7724015148178864</v>
      </c>
      <c r="W70" s="116">
        <v>3.5345556353585339</v>
      </c>
      <c r="X70" s="132">
        <v>0.10247239303459987</v>
      </c>
      <c r="Z70" s="110" t="str">
        <f t="shared" si="3"/>
        <v>Czech Republic</v>
      </c>
      <c r="AA70" s="117">
        <f t="shared" si="4"/>
        <v>2.9942531227789004E-6</v>
      </c>
      <c r="AB70" s="117">
        <f t="shared" si="5"/>
        <v>2.0565022573748593E-8</v>
      </c>
      <c r="AC70" s="117">
        <f t="shared" si="5"/>
        <v>1.5330916198763589E-6</v>
      </c>
      <c r="AD70" s="117">
        <f t="shared" si="5"/>
        <v>2.1286982843093938E-8</v>
      </c>
      <c r="AE70" s="117">
        <f t="shared" si="5"/>
        <v>-2.2266274868343316E-6</v>
      </c>
      <c r="AF70" s="117">
        <f t="shared" si="5"/>
        <v>1.1973931179909414E-8</v>
      </c>
      <c r="AG70" s="117">
        <f t="shared" si="5"/>
        <v>1.6215203118008503E-6</v>
      </c>
      <c r="AH70" s="117">
        <f t="shared" si="5"/>
        <v>3.0521778437986313E-8</v>
      </c>
      <c r="AI70" s="117">
        <f t="shared" si="5"/>
        <v>2.3111643940865179E-6</v>
      </c>
      <c r="AJ70" s="117">
        <f t="shared" si="5"/>
        <v>3.5038132839559921E-8</v>
      </c>
      <c r="AK70" s="117">
        <f t="shared" si="6"/>
        <v>4.5090710045769811E-6</v>
      </c>
      <c r="AL70" s="117">
        <f t="shared" si="7"/>
        <v>2.3592696685170722E-8</v>
      </c>
      <c r="AM70" s="117">
        <f t="shared" si="7"/>
        <v>1.9300466078675527E-6</v>
      </c>
      <c r="AN70" s="117">
        <f t="shared" si="7"/>
        <v>-4.468541137114812E-8</v>
      </c>
      <c r="AO70" s="117">
        <f t="shared" si="7"/>
        <v>-2.2461661046691006E-6</v>
      </c>
      <c r="AP70" s="117">
        <f t="shared" si="7"/>
        <v>-2.9971025217179204E-8</v>
      </c>
      <c r="AQ70" s="117">
        <f t="shared" si="7"/>
        <v>3.6455465988183278E-6</v>
      </c>
      <c r="AR70" s="117">
        <f t="shared" si="7"/>
        <v>5.6505915502214066E-9</v>
      </c>
      <c r="AS70" s="117">
        <f t="shared" si="7"/>
        <v>3.9692298514637514E-6</v>
      </c>
      <c r="AT70" s="117">
        <f t="shared" si="7"/>
        <v>2.5933054814686329E-8</v>
      </c>
      <c r="AU70" s="117"/>
    </row>
    <row r="71" spans="1:47" s="102" customFormat="1" ht="14.25" customHeight="1">
      <c r="A71" s="114" t="s">
        <v>14</v>
      </c>
      <c r="B71" s="115">
        <v>274.11938732313689</v>
      </c>
      <c r="C71" s="116">
        <v>2.2696642517948233</v>
      </c>
      <c r="D71" s="115">
        <v>292.86085498472005</v>
      </c>
      <c r="E71" s="116">
        <v>2.8759991051577982</v>
      </c>
      <c r="F71" s="115">
        <v>297.46734087955514</v>
      </c>
      <c r="G71" s="116">
        <v>2.6338494397680963</v>
      </c>
      <c r="H71" s="115">
        <v>281.24042632791225</v>
      </c>
      <c r="I71" s="116">
        <v>2.2254232790667121</v>
      </c>
      <c r="J71" s="115">
        <v>271.19889717962633</v>
      </c>
      <c r="K71" s="116">
        <v>1.6795342620583358</v>
      </c>
      <c r="L71" s="115">
        <v>272.02772446395818</v>
      </c>
      <c r="M71" s="116">
        <v>2.1283078093527932</v>
      </c>
      <c r="N71" s="115">
        <v>280.49497796110592</v>
      </c>
      <c r="O71" s="116">
        <v>2.3610167151719068</v>
      </c>
      <c r="P71" s="115">
        <v>282.45396505150472</v>
      </c>
      <c r="Q71" s="116">
        <v>1.9321050713227059</v>
      </c>
      <c r="R71" s="115">
        <v>272.2736884010244</v>
      </c>
      <c r="S71" s="116">
        <v>2.3075136781702912</v>
      </c>
      <c r="T71" s="115">
        <v>259.52519720740992</v>
      </c>
      <c r="U71" s="116">
        <v>1.5605721993246613</v>
      </c>
      <c r="V71" s="115">
        <v>2.0916628591787116</v>
      </c>
      <c r="W71" s="116">
        <v>3.1433815049608302</v>
      </c>
      <c r="X71" s="132">
        <v>0.50579847935070232</v>
      </c>
      <c r="Z71" s="110" t="str">
        <f t="shared" si="3"/>
        <v>Denmark</v>
      </c>
      <c r="AA71" s="117">
        <f t="shared" si="4"/>
        <v>2.6768631187223946E-6</v>
      </c>
      <c r="AB71" s="117">
        <f t="shared" si="5"/>
        <v>4.8205176739202216E-8</v>
      </c>
      <c r="AC71" s="117">
        <f t="shared" si="5"/>
        <v>-4.9847200216390775E-6</v>
      </c>
      <c r="AD71" s="117">
        <f t="shared" si="5"/>
        <v>-5.1577981885486679E-9</v>
      </c>
      <c r="AE71" s="117">
        <f t="shared" si="5"/>
        <v>-8.7955515937210293E-7</v>
      </c>
      <c r="AF71" s="117">
        <f t="shared" si="5"/>
        <v>-3.9768096371517458E-8</v>
      </c>
      <c r="AG71" s="117">
        <f t="shared" si="5"/>
        <v>3.6720877574225597E-6</v>
      </c>
      <c r="AH71" s="117">
        <f t="shared" si="5"/>
        <v>2.0933287991908855E-8</v>
      </c>
      <c r="AI71" s="117">
        <f t="shared" si="5"/>
        <v>2.8203736519571976E-6</v>
      </c>
      <c r="AJ71" s="117">
        <f t="shared" si="5"/>
        <v>3.794166425485912E-8</v>
      </c>
      <c r="AK71" s="117">
        <f t="shared" si="6"/>
        <v>-4.4639581915362214E-6</v>
      </c>
      <c r="AL71" s="117">
        <f t="shared" si="7"/>
        <v>-9.352793206574006E-9</v>
      </c>
      <c r="AM71" s="117">
        <f t="shared" si="7"/>
        <v>2.0388940811244538E-6</v>
      </c>
      <c r="AN71" s="117">
        <f t="shared" si="7"/>
        <v>-1.5171906841970895E-8</v>
      </c>
      <c r="AO71" s="117">
        <f t="shared" si="7"/>
        <v>4.9484953024148126E-6</v>
      </c>
      <c r="AP71" s="117">
        <f t="shared" si="7"/>
        <v>2.867729409494757E-8</v>
      </c>
      <c r="AQ71" s="117">
        <f t="shared" si="7"/>
        <v>1.5989755866030464E-6</v>
      </c>
      <c r="AR71" s="117">
        <f t="shared" si="7"/>
        <v>2.1829708707343798E-8</v>
      </c>
      <c r="AS71" s="117">
        <f t="shared" si="7"/>
        <v>2.792590066746925E-6</v>
      </c>
      <c r="AT71" s="117">
        <f t="shared" si="7"/>
        <v>6.753386738722611E-10</v>
      </c>
      <c r="AU71" s="117"/>
    </row>
    <row r="72" spans="1:47" s="102" customFormat="1" ht="14.25" customHeight="1">
      <c r="A72" s="114" t="s">
        <v>15</v>
      </c>
      <c r="B72" s="115">
        <v>279.06751665000598</v>
      </c>
      <c r="C72" s="116">
        <v>1.9053196768536553</v>
      </c>
      <c r="D72" s="115">
        <v>288.62026067886507</v>
      </c>
      <c r="E72" s="116">
        <v>2.2285233960221467</v>
      </c>
      <c r="F72" s="115">
        <v>278.89165598684997</v>
      </c>
      <c r="G72" s="116">
        <v>2.0999262219813311</v>
      </c>
      <c r="H72" s="115">
        <v>272.35756407451635</v>
      </c>
      <c r="I72" s="116">
        <v>2.111012880735986</v>
      </c>
      <c r="J72" s="115">
        <v>259.24104160106936</v>
      </c>
      <c r="K72" s="116">
        <v>1.9053539187938662</v>
      </c>
      <c r="L72" s="115">
        <v>277.98996076249193</v>
      </c>
      <c r="M72" s="116">
        <v>1.6312904387161917</v>
      </c>
      <c r="N72" s="115">
        <v>278.54342078886185</v>
      </c>
      <c r="O72" s="116">
        <v>2.403545060764634</v>
      </c>
      <c r="P72" s="115">
        <v>271.56995580716182</v>
      </c>
      <c r="Q72" s="116">
        <v>1.3891932271388343</v>
      </c>
      <c r="R72" s="115">
        <v>265.97139031085936</v>
      </c>
      <c r="S72" s="116">
        <v>1.6809665744114348</v>
      </c>
      <c r="T72" s="115">
        <v>259.59366316956704</v>
      </c>
      <c r="U72" s="116">
        <v>1.5311828971262988</v>
      </c>
      <c r="V72" s="115">
        <v>1.0775558875140518</v>
      </c>
      <c r="W72" s="116">
        <v>2.5778118086647104</v>
      </c>
      <c r="X72" s="132">
        <v>0.67594742932708685</v>
      </c>
      <c r="Z72" s="110" t="str">
        <f t="shared" si="3"/>
        <v>Estonia</v>
      </c>
      <c r="AA72" s="117">
        <f t="shared" si="4"/>
        <v>3.3499940172987408E-6</v>
      </c>
      <c r="AB72" s="117">
        <f t="shared" si="5"/>
        <v>2.3146344618751868E-8</v>
      </c>
      <c r="AC72" s="117">
        <f t="shared" si="5"/>
        <v>-6.7886509214076796E-7</v>
      </c>
      <c r="AD72" s="117">
        <f t="shared" si="5"/>
        <v>3.9778531579770515E-9</v>
      </c>
      <c r="AE72" s="117">
        <f t="shared" si="5"/>
        <v>4.0131500327333924E-6</v>
      </c>
      <c r="AF72" s="117">
        <f t="shared" si="5"/>
        <v>-2.1981330977638436E-8</v>
      </c>
      <c r="AG72" s="117">
        <f t="shared" si="5"/>
        <v>-4.0745163687461172E-6</v>
      </c>
      <c r="AH72" s="117">
        <f t="shared" si="5"/>
        <v>1.9264013939590541E-8</v>
      </c>
      <c r="AI72" s="117">
        <f t="shared" si="5"/>
        <v>-1.6010693570933654E-6</v>
      </c>
      <c r="AJ72" s="117">
        <f t="shared" si="5"/>
        <v>-1.8793866241040291E-8</v>
      </c>
      <c r="AK72" s="117">
        <f t="shared" si="6"/>
        <v>-7.6249193625699263E-7</v>
      </c>
      <c r="AL72" s="117">
        <f t="shared" si="7"/>
        <v>-3.8716191808063627E-8</v>
      </c>
      <c r="AM72" s="117">
        <f t="shared" si="7"/>
        <v>-7.8886182564019691E-7</v>
      </c>
      <c r="AN72" s="117">
        <f t="shared" si="7"/>
        <v>3.9235366067202904E-8</v>
      </c>
      <c r="AO72" s="117">
        <f t="shared" si="7"/>
        <v>4.1928381619982247E-6</v>
      </c>
      <c r="AP72" s="117">
        <f t="shared" si="7"/>
        <v>-2.7138834290951763E-8</v>
      </c>
      <c r="AQ72" s="117">
        <f t="shared" si="7"/>
        <v>-3.1085937735042535E-7</v>
      </c>
      <c r="AR72" s="117">
        <f t="shared" si="7"/>
        <v>2.5588565266687624E-8</v>
      </c>
      <c r="AS72" s="117">
        <f t="shared" si="7"/>
        <v>-3.1695670372755558E-6</v>
      </c>
      <c r="AT72" s="117">
        <f t="shared" si="7"/>
        <v>2.8737010548951503E-9</v>
      </c>
      <c r="AU72" s="117"/>
    </row>
    <row r="73" spans="1:47" s="102" customFormat="1" ht="14.25" customHeight="1">
      <c r="A73" s="114" t="s">
        <v>16</v>
      </c>
      <c r="B73" s="115">
        <v>291.20043998945437</v>
      </c>
      <c r="C73" s="116">
        <v>2.6363145408252633</v>
      </c>
      <c r="D73" s="115">
        <v>304.79138810183633</v>
      </c>
      <c r="E73" s="116">
        <v>3.0043854545099662</v>
      </c>
      <c r="F73" s="115">
        <v>295.76713895775686</v>
      </c>
      <c r="G73" s="116">
        <v>3.0597250889085807</v>
      </c>
      <c r="H73" s="115">
        <v>285.06830153114311</v>
      </c>
      <c r="I73" s="116">
        <v>2.7102781497498789</v>
      </c>
      <c r="J73" s="115">
        <v>265.43151110591958</v>
      </c>
      <c r="K73" s="116">
        <v>2.114093927820003</v>
      </c>
      <c r="L73" s="115">
        <v>278.39162882884352</v>
      </c>
      <c r="M73" s="116">
        <v>2.4263573558421694</v>
      </c>
      <c r="N73" s="115">
        <v>299.90617624206527</v>
      </c>
      <c r="O73" s="116">
        <v>2.3349058753868985</v>
      </c>
      <c r="P73" s="115">
        <v>288.1802008262697</v>
      </c>
      <c r="Q73" s="116">
        <v>2.9755931094942416</v>
      </c>
      <c r="R73" s="115">
        <v>273.37269264920781</v>
      </c>
      <c r="S73" s="116">
        <v>3.0084806799564512</v>
      </c>
      <c r="T73" s="115">
        <v>254.93824222630988</v>
      </c>
      <c r="U73" s="116">
        <v>1.908804831997301</v>
      </c>
      <c r="V73" s="115">
        <v>12.808811160610844</v>
      </c>
      <c r="W73" s="116">
        <v>3.5108382185069824</v>
      </c>
      <c r="X73" s="132">
        <v>2.6525996628215965E-4</v>
      </c>
      <c r="Z73" s="110" t="str">
        <f t="shared" si="3"/>
        <v>Finland</v>
      </c>
      <c r="AA73" s="117">
        <f t="shared" si="4"/>
        <v>1.0545647910475964E-8</v>
      </c>
      <c r="AB73" s="117">
        <f t="shared" si="5"/>
        <v>-4.0825263170063408E-8</v>
      </c>
      <c r="AC73" s="117">
        <f t="shared" si="5"/>
        <v>1.8981636458192952E-6</v>
      </c>
      <c r="AD73" s="117">
        <f t="shared" si="5"/>
        <v>4.5490033961925747E-8</v>
      </c>
      <c r="AE73" s="117">
        <f t="shared" si="5"/>
        <v>1.0422431273582333E-6</v>
      </c>
      <c r="AF73" s="117">
        <f t="shared" si="5"/>
        <v>1.1091419338526975E-8</v>
      </c>
      <c r="AG73" s="117">
        <f t="shared" si="5"/>
        <v>-1.5311430843212293E-6</v>
      </c>
      <c r="AH73" s="117">
        <f t="shared" si="5"/>
        <v>-4.9749878883176279E-8</v>
      </c>
      <c r="AI73" s="117">
        <f t="shared" si="5"/>
        <v>-1.1059195799134613E-6</v>
      </c>
      <c r="AJ73" s="117">
        <f t="shared" si="5"/>
        <v>-2.7820003190015541E-8</v>
      </c>
      <c r="AK73" s="117">
        <f t="shared" si="6"/>
        <v>1.1711564980032563E-6</v>
      </c>
      <c r="AL73" s="117">
        <f t="shared" si="7"/>
        <v>4.4157830725310987E-8</v>
      </c>
      <c r="AM73" s="117">
        <f t="shared" si="7"/>
        <v>3.7579347349492309E-6</v>
      </c>
      <c r="AN73" s="117">
        <f t="shared" si="7"/>
        <v>2.4613101334836074E-8</v>
      </c>
      <c r="AO73" s="117">
        <f t="shared" si="7"/>
        <v>-8.2626968378463062E-7</v>
      </c>
      <c r="AP73" s="117">
        <f t="shared" si="7"/>
        <v>-9.494241393070979E-9</v>
      </c>
      <c r="AQ73" s="117">
        <f t="shared" si="7"/>
        <v>-2.6492078291084908E-6</v>
      </c>
      <c r="AR73" s="117">
        <f t="shared" si="7"/>
        <v>2.0043548598636107E-8</v>
      </c>
      <c r="AS73" s="117">
        <f t="shared" si="7"/>
        <v>-2.2263098742314469E-6</v>
      </c>
      <c r="AT73" s="117">
        <f t="shared" si="7"/>
        <v>-3.1997301030983749E-8</v>
      </c>
      <c r="AU73" s="117"/>
    </row>
    <row r="74" spans="1:47" s="102" customFormat="1" ht="14.25" customHeight="1">
      <c r="A74" s="114" t="s">
        <v>17</v>
      </c>
      <c r="B74" s="115">
        <v>268.26609799846511</v>
      </c>
      <c r="C74" s="116">
        <v>2.0916095447164302</v>
      </c>
      <c r="D74" s="115">
        <v>275.40030395355836</v>
      </c>
      <c r="E74" s="116">
        <v>1.8647595878560752</v>
      </c>
      <c r="F74" s="115">
        <v>266.69085239145159</v>
      </c>
      <c r="G74" s="116">
        <v>2.0786769797941984</v>
      </c>
      <c r="H74" s="115">
        <v>251.56566325378404</v>
      </c>
      <c r="I74" s="116">
        <v>2.069885829579535</v>
      </c>
      <c r="J74" s="115">
        <v>239.91884117723498</v>
      </c>
      <c r="K74" s="116">
        <v>2.0097522659660094</v>
      </c>
      <c r="L74" s="115">
        <v>258.52309104638488</v>
      </c>
      <c r="M74" s="116">
        <v>1.8741282835364135</v>
      </c>
      <c r="N74" s="115">
        <v>263.62253083626172</v>
      </c>
      <c r="O74" s="116">
        <v>2.1682739602665118</v>
      </c>
      <c r="P74" s="115">
        <v>257.57125919169744</v>
      </c>
      <c r="Q74" s="116">
        <v>2.0755796194206249</v>
      </c>
      <c r="R74" s="115">
        <v>240.64712518769292</v>
      </c>
      <c r="S74" s="116">
        <v>1.89237824418351</v>
      </c>
      <c r="T74" s="115">
        <v>228.84443235769518</v>
      </c>
      <c r="U74" s="116">
        <v>2.0880756269994323</v>
      </c>
      <c r="V74" s="115">
        <v>9.7430069520802363</v>
      </c>
      <c r="W74" s="116">
        <v>2.5114704217297952</v>
      </c>
      <c r="X74" s="132">
        <v>1.0538462457734089E-4</v>
      </c>
      <c r="Z74" s="110" t="str">
        <f t="shared" si="3"/>
        <v>France</v>
      </c>
      <c r="AA74" s="117">
        <f t="shared" si="4"/>
        <v>2.001534880946565E-6</v>
      </c>
      <c r="AB74" s="117">
        <f t="shared" si="5"/>
        <v>-4.4716430114277728E-8</v>
      </c>
      <c r="AC74" s="117">
        <f t="shared" si="5"/>
        <v>-3.9535583482575021E-6</v>
      </c>
      <c r="AD74" s="117">
        <f t="shared" si="5"/>
        <v>1.2143924754681734E-8</v>
      </c>
      <c r="AE74" s="117">
        <f t="shared" si="5"/>
        <v>-2.3914515736578323E-6</v>
      </c>
      <c r="AF74" s="117">
        <f t="shared" si="5"/>
        <v>2.0205801476436136E-8</v>
      </c>
      <c r="AG74" s="117">
        <f t="shared" si="5"/>
        <v>-3.2537840297663934E-6</v>
      </c>
      <c r="AH74" s="117">
        <f t="shared" si="5"/>
        <v>-2.9579534821522202E-8</v>
      </c>
      <c r="AI74" s="117">
        <f t="shared" si="5"/>
        <v>-1.1772349921557179E-6</v>
      </c>
      <c r="AJ74" s="117">
        <f t="shared" si="5"/>
        <v>3.4033990736759279E-8</v>
      </c>
      <c r="AK74" s="117">
        <f t="shared" si="6"/>
        <v>-1.0463848525432695E-6</v>
      </c>
      <c r="AL74" s="117">
        <f t="shared" si="7"/>
        <v>1.6463586494097626E-8</v>
      </c>
      <c r="AM74" s="117">
        <f t="shared" si="7"/>
        <v>-8.3626173363882117E-7</v>
      </c>
      <c r="AN74" s="117">
        <f t="shared" si="7"/>
        <v>3.9733488055304633E-8</v>
      </c>
      <c r="AO74" s="117">
        <f t="shared" si="7"/>
        <v>8.0830255910768756E-7</v>
      </c>
      <c r="AP74" s="117">
        <f t="shared" si="7"/>
        <v>-1.9420624663979424E-8</v>
      </c>
      <c r="AQ74" s="117">
        <f t="shared" si="7"/>
        <v>4.812307082602274E-6</v>
      </c>
      <c r="AR74" s="117">
        <f t="shared" si="7"/>
        <v>-4.4183509961825962E-8</v>
      </c>
      <c r="AS74" s="117">
        <f t="shared" si="7"/>
        <v>-2.3576951946324698E-6</v>
      </c>
      <c r="AT74" s="117">
        <f t="shared" si="7"/>
        <v>-2.6999432467533779E-8</v>
      </c>
      <c r="AU74" s="117"/>
    </row>
    <row r="75" spans="1:47" s="102" customFormat="1" ht="14.25" customHeight="1">
      <c r="A75" s="114" t="s">
        <v>18</v>
      </c>
      <c r="B75" s="115">
        <v>281.24030483551331</v>
      </c>
      <c r="C75" s="116">
        <v>2.6041316800991283</v>
      </c>
      <c r="D75" s="115">
        <v>286.12931552480734</v>
      </c>
      <c r="E75" s="116">
        <v>2.3869906166263379</v>
      </c>
      <c r="F75" s="115">
        <v>285.97055486337479</v>
      </c>
      <c r="G75" s="116">
        <v>2.9933550310022765</v>
      </c>
      <c r="H75" s="115">
        <v>278.36439534337262</v>
      </c>
      <c r="I75" s="116">
        <v>2.4869060227400124</v>
      </c>
      <c r="J75" s="115">
        <v>269.74439374848032</v>
      </c>
      <c r="K75" s="116">
        <v>2.9971697108454545</v>
      </c>
      <c r="L75" s="115">
        <v>268.98635166234465</v>
      </c>
      <c r="M75" s="116">
        <v>2.3310926218912571</v>
      </c>
      <c r="N75" s="115">
        <v>277.49776214519613</v>
      </c>
      <c r="O75" s="116">
        <v>2.6555313425853386</v>
      </c>
      <c r="P75" s="115">
        <v>270.87979619768828</v>
      </c>
      <c r="Q75" s="116">
        <v>2.5616233027906334</v>
      </c>
      <c r="R75" s="115">
        <v>257.94121346747977</v>
      </c>
      <c r="S75" s="116">
        <v>2.5626524878228598</v>
      </c>
      <c r="T75" s="115">
        <v>243.4019043223056</v>
      </c>
      <c r="U75" s="116">
        <v>2.4895159118491939</v>
      </c>
      <c r="V75" s="115">
        <v>12.253953173168668</v>
      </c>
      <c r="W75" s="116">
        <v>3.3613448907280996</v>
      </c>
      <c r="X75" s="132">
        <v>2.6817373621004943E-4</v>
      </c>
      <c r="Z75" s="110" t="str">
        <f t="shared" si="3"/>
        <v>Germany</v>
      </c>
      <c r="AA75" s="117">
        <f t="shared" si="4"/>
        <v>-4.8355133230870706E-6</v>
      </c>
      <c r="AB75" s="117">
        <f t="shared" si="5"/>
        <v>1.9900871617295479E-8</v>
      </c>
      <c r="AC75" s="117">
        <f t="shared" si="5"/>
        <v>4.4751926679964527E-6</v>
      </c>
      <c r="AD75" s="117">
        <f t="shared" si="5"/>
        <v>-1.6626338084080317E-8</v>
      </c>
      <c r="AE75" s="117">
        <f t="shared" si="5"/>
        <v>-4.8633747837811825E-6</v>
      </c>
      <c r="AF75" s="117">
        <f t="shared" si="5"/>
        <v>-3.1002276301705933E-8</v>
      </c>
      <c r="AG75" s="117">
        <f t="shared" si="5"/>
        <v>4.6566273681492021E-6</v>
      </c>
      <c r="AH75" s="117">
        <f t="shared" si="5"/>
        <v>-2.2740012539657073E-8</v>
      </c>
      <c r="AI75" s="117">
        <f t="shared" si="5"/>
        <v>-3.7484803101506259E-6</v>
      </c>
      <c r="AJ75" s="117">
        <f t="shared" si="5"/>
        <v>-1.084545431240258E-8</v>
      </c>
      <c r="AK75" s="117">
        <f t="shared" si="6"/>
        <v>-1.6623446299490752E-6</v>
      </c>
      <c r="AL75" s="117">
        <f t="shared" si="7"/>
        <v>-2.1891257251382967E-8</v>
      </c>
      <c r="AM75" s="117">
        <f t="shared" si="7"/>
        <v>-2.145196106084768E-6</v>
      </c>
      <c r="AN75" s="117">
        <f t="shared" si="7"/>
        <v>-4.2585338810852136E-8</v>
      </c>
      <c r="AO75" s="117">
        <f t="shared" si="7"/>
        <v>3.8023117099328374E-6</v>
      </c>
      <c r="AP75" s="117">
        <f t="shared" si="7"/>
        <v>-2.7906335020588813E-9</v>
      </c>
      <c r="AQ75" s="117">
        <f t="shared" si="7"/>
        <v>-3.4674797575462435E-6</v>
      </c>
      <c r="AR75" s="117">
        <f t="shared" si="7"/>
        <v>1.2177140185087865E-8</v>
      </c>
      <c r="AS75" s="117">
        <f t="shared" si="7"/>
        <v>-4.3223055854468839E-6</v>
      </c>
      <c r="AT75" s="117">
        <f t="shared" si="7"/>
        <v>-1.1849194070379099E-8</v>
      </c>
      <c r="AU75" s="117"/>
    </row>
    <row r="76" spans="1:47" s="102" customFormat="1" ht="14.25" customHeight="1">
      <c r="A76" s="114" t="s">
        <v>19</v>
      </c>
      <c r="B76" s="115">
        <v>263.39427903487427</v>
      </c>
      <c r="C76" s="116">
        <v>3.2660319682637864</v>
      </c>
      <c r="D76" s="115">
        <v>271.10561451665353</v>
      </c>
      <c r="E76" s="116">
        <v>2.7174831244513449</v>
      </c>
      <c r="F76" s="115">
        <v>268.36823992303118</v>
      </c>
      <c r="G76" s="116">
        <v>2.5413496756555918</v>
      </c>
      <c r="H76" s="115">
        <v>254.86151107627421</v>
      </c>
      <c r="I76" s="116">
        <v>2.9883239313246666</v>
      </c>
      <c r="J76" s="115">
        <v>245.57687276829247</v>
      </c>
      <c r="K76" s="116">
        <v>3.5068915132058036</v>
      </c>
      <c r="L76" s="115">
        <v>252.56430375938785</v>
      </c>
      <c r="M76" s="116">
        <v>3.0283680526003662</v>
      </c>
      <c r="N76" s="115">
        <v>260.32519041444164</v>
      </c>
      <c r="O76" s="116">
        <v>1.9673835295541777</v>
      </c>
      <c r="P76" s="115">
        <v>253.37316873232271</v>
      </c>
      <c r="Q76" s="116">
        <v>2.2879882050906462</v>
      </c>
      <c r="R76" s="115">
        <v>244.39302931226939</v>
      </c>
      <c r="S76" s="116">
        <v>2.6070736042922307</v>
      </c>
      <c r="T76" s="115">
        <v>230.49165254318632</v>
      </c>
      <c r="U76" s="116">
        <v>2.8152239477460395</v>
      </c>
      <c r="V76" s="115">
        <v>10.829975275486419</v>
      </c>
      <c r="W76" s="116">
        <v>4.4898821081040143</v>
      </c>
      <c r="X76" s="132">
        <v>1.5879495538839349E-2</v>
      </c>
      <c r="Z76" s="110" t="str">
        <f t="shared" si="3"/>
        <v>Ireland</v>
      </c>
      <c r="AA76" s="117">
        <f t="shared" si="4"/>
        <v>9.6512570735285408E-7</v>
      </c>
      <c r="AB76" s="117">
        <f t="shared" si="5"/>
        <v>3.1736213657040935E-8</v>
      </c>
      <c r="AC76" s="117">
        <f t="shared" si="5"/>
        <v>-4.5166535187490808E-6</v>
      </c>
      <c r="AD76" s="117">
        <f t="shared" si="5"/>
        <v>-2.4451344948772658E-8</v>
      </c>
      <c r="AE76" s="117">
        <f t="shared" si="5"/>
        <v>7.6968831308477093E-8</v>
      </c>
      <c r="AF76" s="117">
        <f t="shared" si="5"/>
        <v>2.4344408267040762E-8</v>
      </c>
      <c r="AG76" s="117">
        <f t="shared" si="5"/>
        <v>-1.0762742022052407E-6</v>
      </c>
      <c r="AH76" s="117">
        <f t="shared" si="5"/>
        <v>-3.1324666416310265E-8</v>
      </c>
      <c r="AI76" s="117">
        <f t="shared" si="5"/>
        <v>-2.7682924610417103E-6</v>
      </c>
      <c r="AJ76" s="117">
        <f t="shared" si="5"/>
        <v>-1.3205803561788798E-8</v>
      </c>
      <c r="AK76" s="117">
        <f t="shared" si="6"/>
        <v>-3.7593878516872792E-6</v>
      </c>
      <c r="AL76" s="117">
        <f t="shared" si="7"/>
        <v>4.739963355149257E-8</v>
      </c>
      <c r="AM76" s="117">
        <f t="shared" si="7"/>
        <v>-4.1444161524850642E-7</v>
      </c>
      <c r="AN76" s="117">
        <f t="shared" si="7"/>
        <v>-2.9554177771728973E-8</v>
      </c>
      <c r="AO76" s="117">
        <f t="shared" si="7"/>
        <v>1.2676772769282252E-6</v>
      </c>
      <c r="AP76" s="117">
        <f t="shared" si="7"/>
        <v>-5.0906461268596104E-9</v>
      </c>
      <c r="AQ76" s="117">
        <f t="shared" si="7"/>
        <v>6.8773061911997502E-7</v>
      </c>
      <c r="AR76" s="117">
        <f t="shared" si="7"/>
        <v>-4.2922305709680586E-9</v>
      </c>
      <c r="AS76" s="117">
        <f t="shared" si="7"/>
        <v>-2.5431863264202548E-6</v>
      </c>
      <c r="AT76" s="117">
        <f t="shared" si="7"/>
        <v>-4.7746039566476384E-8</v>
      </c>
      <c r="AU76" s="117"/>
    </row>
    <row r="77" spans="1:47" s="102" customFormat="1" ht="14.25" customHeight="1">
      <c r="A77" s="114" t="s">
        <v>20</v>
      </c>
      <c r="B77" s="115">
        <v>250.87738706501145</v>
      </c>
      <c r="C77" s="116">
        <v>3.833560788663029</v>
      </c>
      <c r="D77" s="115">
        <v>267.77852067542983</v>
      </c>
      <c r="E77" s="116">
        <v>3.2763392295795075</v>
      </c>
      <c r="F77" s="115">
        <v>256.86543579026664</v>
      </c>
      <c r="G77" s="116">
        <v>2.5056009738941829</v>
      </c>
      <c r="H77" s="115">
        <v>250.10156097133554</v>
      </c>
      <c r="I77" s="116">
        <v>2.9938815052058287</v>
      </c>
      <c r="J77" s="115">
        <v>235.8344627464368</v>
      </c>
      <c r="K77" s="116">
        <v>3.0148151310385245</v>
      </c>
      <c r="L77" s="115">
        <v>251.83618827219385</v>
      </c>
      <c r="M77" s="116">
        <v>3.3314232400968242</v>
      </c>
      <c r="N77" s="115">
        <v>256.86739309596953</v>
      </c>
      <c r="O77" s="116">
        <v>2.9627765248618467</v>
      </c>
      <c r="P77" s="115">
        <v>244.83462168575278</v>
      </c>
      <c r="Q77" s="116">
        <v>2.4344739792965466</v>
      </c>
      <c r="R77" s="115">
        <v>237.85224473495251</v>
      </c>
      <c r="S77" s="116">
        <v>2.5876138619145168</v>
      </c>
      <c r="T77" s="115">
        <v>223.59236388423665</v>
      </c>
      <c r="U77" s="116">
        <v>2.9024221248421185</v>
      </c>
      <c r="V77" s="115">
        <v>-0.95880120718240391</v>
      </c>
      <c r="W77" s="116">
        <v>5.0076514783213915</v>
      </c>
      <c r="X77" s="132">
        <v>0.84816343249711745</v>
      </c>
      <c r="Z77" s="110" t="str">
        <f t="shared" si="3"/>
        <v>Italy</v>
      </c>
      <c r="AA77" s="117">
        <f t="shared" si="4"/>
        <v>2.9349885437568446E-6</v>
      </c>
      <c r="AB77" s="117">
        <f t="shared" si="5"/>
        <v>1.1336970917597E-8</v>
      </c>
      <c r="AC77" s="117">
        <f t="shared" si="5"/>
        <v>-6.7542981696533388E-7</v>
      </c>
      <c r="AD77" s="117">
        <f t="shared" si="5"/>
        <v>-2.9579507732080401E-8</v>
      </c>
      <c r="AE77" s="117">
        <f t="shared" si="5"/>
        <v>4.2097333334822906E-6</v>
      </c>
      <c r="AF77" s="117">
        <f t="shared" si="5"/>
        <v>2.610581706363746E-8</v>
      </c>
      <c r="AG77" s="117">
        <f t="shared" si="5"/>
        <v>-9.7133553822459362E-7</v>
      </c>
      <c r="AH77" s="117">
        <f t="shared" si="5"/>
        <v>-5.2058286570400014E-9</v>
      </c>
      <c r="AI77" s="117">
        <f t="shared" si="5"/>
        <v>-2.7464367917673371E-6</v>
      </c>
      <c r="AJ77" s="117">
        <f t="shared" si="5"/>
        <v>-3.1038524639370735E-8</v>
      </c>
      <c r="AK77" s="117">
        <f t="shared" si="6"/>
        <v>1.7278061363867891E-6</v>
      </c>
      <c r="AL77" s="117">
        <f t="shared" si="7"/>
        <v>-4.009682408323556E-8</v>
      </c>
      <c r="AM77" s="117">
        <f t="shared" si="7"/>
        <v>-3.0959695322962943E-6</v>
      </c>
      <c r="AN77" s="117">
        <f t="shared" si="7"/>
        <v>-2.486184680350334E-8</v>
      </c>
      <c r="AO77" s="117">
        <f t="shared" si="7"/>
        <v>-1.6857527782576653E-6</v>
      </c>
      <c r="AP77" s="117">
        <f t="shared" si="7"/>
        <v>2.0703453174064634E-8</v>
      </c>
      <c r="AQ77" s="117">
        <f t="shared" si="7"/>
        <v>-4.7349525118534075E-6</v>
      </c>
      <c r="AR77" s="117">
        <f t="shared" si="7"/>
        <v>3.8085483211602877E-8</v>
      </c>
      <c r="AS77" s="117">
        <f t="shared" si="7"/>
        <v>-3.8842366336666601E-6</v>
      </c>
      <c r="AT77" s="117">
        <f t="shared" si="7"/>
        <v>-2.4842118584444961E-8</v>
      </c>
      <c r="AU77" s="117"/>
    </row>
    <row r="78" spans="1:47" s="102" customFormat="1" ht="14.25" customHeight="1">
      <c r="A78" s="114" t="s">
        <v>21</v>
      </c>
      <c r="B78" s="115">
        <v>287.23799684588215</v>
      </c>
      <c r="C78" s="116">
        <v>3.0437021654338552</v>
      </c>
      <c r="D78" s="115">
        <v>301.58538622940262</v>
      </c>
      <c r="E78" s="116">
        <v>2.1662903299785476</v>
      </c>
      <c r="F78" s="115">
        <v>304.95549453969704</v>
      </c>
      <c r="G78" s="116">
        <v>1.8507867595578045</v>
      </c>
      <c r="H78" s="115">
        <v>298.23799106894944</v>
      </c>
      <c r="I78" s="116">
        <v>2.4960420970196564</v>
      </c>
      <c r="J78" s="115">
        <v>280.31645463120435</v>
      </c>
      <c r="K78" s="116">
        <v>2.4890358930777645</v>
      </c>
      <c r="L78" s="115">
        <v>278.64950363339182</v>
      </c>
      <c r="M78" s="116">
        <v>2.8427792554582636</v>
      </c>
      <c r="N78" s="115">
        <v>292.95033271039574</v>
      </c>
      <c r="O78" s="116">
        <v>2.2715193705865731</v>
      </c>
      <c r="P78" s="115">
        <v>288.97057123587695</v>
      </c>
      <c r="Q78" s="116">
        <v>1.7549444526693163</v>
      </c>
      <c r="R78" s="115">
        <v>284.83113753571371</v>
      </c>
      <c r="S78" s="116">
        <v>2.2212451417240029</v>
      </c>
      <c r="T78" s="115">
        <v>265.79241420969055</v>
      </c>
      <c r="U78" s="116">
        <v>1.9888125855151058</v>
      </c>
      <c r="V78" s="115">
        <v>8.5884932124903344</v>
      </c>
      <c r="W78" s="116">
        <v>3.7823953680150684</v>
      </c>
      <c r="X78" s="132">
        <v>2.318939552094338E-2</v>
      </c>
      <c r="Z78" s="110" t="str">
        <f t="shared" si="3"/>
        <v>Japan</v>
      </c>
      <c r="AA78" s="117">
        <f t="shared" si="4"/>
        <v>3.1541178486804711E-6</v>
      </c>
      <c r="AB78" s="117">
        <f t="shared" si="5"/>
        <v>3.4566144613279448E-8</v>
      </c>
      <c r="AC78" s="117">
        <f t="shared" si="5"/>
        <v>3.77059740230834E-6</v>
      </c>
      <c r="AD78" s="117">
        <f t="shared" si="5"/>
        <v>-2.9978547644304854E-8</v>
      </c>
      <c r="AE78" s="117">
        <f t="shared" si="5"/>
        <v>-4.5396970449473883E-6</v>
      </c>
      <c r="AF78" s="117">
        <f t="shared" si="5"/>
        <v>4.0442195592405028E-8</v>
      </c>
      <c r="AG78" s="117">
        <f t="shared" si="5"/>
        <v>-1.0689494160942559E-6</v>
      </c>
      <c r="AH78" s="117">
        <f t="shared" si="5"/>
        <v>2.9803435275255197E-9</v>
      </c>
      <c r="AI78" s="117">
        <f t="shared" si="5"/>
        <v>-4.6312043764373811E-6</v>
      </c>
      <c r="AJ78" s="117">
        <f t="shared" si="5"/>
        <v>6.9222356735565427E-9</v>
      </c>
      <c r="AK78" s="117">
        <f t="shared" si="6"/>
        <v>-3.63339182740674E-6</v>
      </c>
      <c r="AL78" s="117">
        <f t="shared" si="7"/>
        <v>4.4541736521352959E-8</v>
      </c>
      <c r="AM78" s="117">
        <f t="shared" si="7"/>
        <v>-2.7103957336294116E-6</v>
      </c>
      <c r="AN78" s="117">
        <f t="shared" si="7"/>
        <v>2.9413426805291465E-8</v>
      </c>
      <c r="AO78" s="117">
        <f t="shared" si="7"/>
        <v>-1.2358769367892819E-6</v>
      </c>
      <c r="AP78" s="117">
        <f t="shared" si="7"/>
        <v>4.7330683594637435E-8</v>
      </c>
      <c r="AQ78" s="117">
        <f t="shared" si="7"/>
        <v>2.4642862967994006E-6</v>
      </c>
      <c r="AR78" s="117">
        <f t="shared" si="7"/>
        <v>-4.1724002919352188E-8</v>
      </c>
      <c r="AS78" s="117">
        <f t="shared" si="7"/>
        <v>-4.2096905303878884E-6</v>
      </c>
      <c r="AT78" s="117">
        <f t="shared" si="7"/>
        <v>1.44848941729947E-8</v>
      </c>
      <c r="AU78" s="117"/>
    </row>
    <row r="79" spans="1:47" s="102" customFormat="1" ht="14.25" customHeight="1">
      <c r="A79" s="114" t="s">
        <v>23</v>
      </c>
      <c r="B79" s="115">
        <v>282.84005517818497</v>
      </c>
      <c r="C79" s="116">
        <v>2.4808048131333704</v>
      </c>
      <c r="D79" s="115">
        <v>283.23234148234314</v>
      </c>
      <c r="E79" s="116">
        <v>1.8091169183531066</v>
      </c>
      <c r="F79" s="115">
        <v>275.74626958172132</v>
      </c>
      <c r="G79" s="116">
        <v>1.949598491876583</v>
      </c>
      <c r="H79" s="115">
        <v>256.7822993163324</v>
      </c>
      <c r="I79" s="116">
        <v>2.0343797062380249</v>
      </c>
      <c r="J79" s="115">
        <v>242.4231947571925</v>
      </c>
      <c r="K79" s="116">
        <v>2.2226964804033447</v>
      </c>
      <c r="L79" s="115">
        <v>279.2913506363372</v>
      </c>
      <c r="M79" s="116">
        <v>2.1676694583740295</v>
      </c>
      <c r="N79" s="115">
        <v>277.69546723636466</v>
      </c>
      <c r="O79" s="116">
        <v>1.6887255051725889</v>
      </c>
      <c r="P79" s="115">
        <v>265.78437787930687</v>
      </c>
      <c r="Q79" s="116">
        <v>1.7598532954400545</v>
      </c>
      <c r="R79" s="115">
        <v>245.37328862312862</v>
      </c>
      <c r="S79" s="116">
        <v>1.8754617185649705</v>
      </c>
      <c r="T79" s="115">
        <v>221.2554517328509</v>
      </c>
      <c r="U79" s="116">
        <v>2.4475646387799475</v>
      </c>
      <c r="V79" s="115">
        <v>3.5487045418477692</v>
      </c>
      <c r="W79" s="116">
        <v>2.6292857189682546</v>
      </c>
      <c r="X79" s="132">
        <v>0.17714796423721468</v>
      </c>
      <c r="Z79" s="110" t="str">
        <f t="shared" si="3"/>
        <v>Korea</v>
      </c>
      <c r="AA79" s="117">
        <f t="shared" si="4"/>
        <v>4.8218150254797365E-6</v>
      </c>
      <c r="AB79" s="117">
        <f t="shared" si="5"/>
        <v>-1.3133370391216204E-8</v>
      </c>
      <c r="AC79" s="117">
        <f t="shared" si="5"/>
        <v>-1.4823431229160633E-6</v>
      </c>
      <c r="AD79" s="117">
        <f t="shared" si="5"/>
        <v>-1.8353106590041079E-8</v>
      </c>
      <c r="AE79" s="117">
        <f t="shared" si="5"/>
        <v>4.1827865970844869E-7</v>
      </c>
      <c r="AF79" s="117">
        <f t="shared" si="5"/>
        <v>8.123417050143189E-9</v>
      </c>
      <c r="AG79" s="117">
        <f t="shared" si="5"/>
        <v>6.8366762207006104E-7</v>
      </c>
      <c r="AH79" s="117">
        <f t="shared" si="5"/>
        <v>-6.2380247634052921E-9</v>
      </c>
      <c r="AI79" s="117">
        <f t="shared" si="5"/>
        <v>-4.7571924994826986E-6</v>
      </c>
      <c r="AJ79" s="117">
        <f t="shared" si="5"/>
        <v>1.9596655409515051E-8</v>
      </c>
      <c r="AK79" s="117">
        <f t="shared" si="6"/>
        <v>-6.3633717672928469E-7</v>
      </c>
      <c r="AL79" s="117">
        <f t="shared" si="7"/>
        <v>4.1625970670366996E-8</v>
      </c>
      <c r="AM79" s="117">
        <f t="shared" si="7"/>
        <v>2.7636353365778632E-6</v>
      </c>
      <c r="AN79" s="117">
        <f t="shared" si="7"/>
        <v>-5.1725888017273292E-9</v>
      </c>
      <c r="AO79" s="117">
        <f t="shared" si="7"/>
        <v>2.1206931251072092E-6</v>
      </c>
      <c r="AP79" s="117">
        <f t="shared" si="7"/>
        <v>4.5599455322786753E-9</v>
      </c>
      <c r="AQ79" s="117">
        <f t="shared" si="7"/>
        <v>1.3768713813533395E-6</v>
      </c>
      <c r="AR79" s="117">
        <f t="shared" si="7"/>
        <v>-1.8564970449830298E-8</v>
      </c>
      <c r="AS79" s="117">
        <f t="shared" si="7"/>
        <v>-1.7328509045455576E-6</v>
      </c>
      <c r="AT79" s="117">
        <f t="shared" si="7"/>
        <v>-3.8779947253431146E-8</v>
      </c>
      <c r="AU79" s="117"/>
    </row>
    <row r="80" spans="1:47" s="102" customFormat="1" ht="14.25" customHeight="1">
      <c r="A80" s="114" t="s">
        <v>24</v>
      </c>
      <c r="B80" s="115">
        <v>289.69768762587802</v>
      </c>
      <c r="C80" s="116">
        <v>2.4570395654551711</v>
      </c>
      <c r="D80" s="115">
        <v>299.31312986428253</v>
      </c>
      <c r="E80" s="116">
        <v>2.711449553647308</v>
      </c>
      <c r="F80" s="115">
        <v>297.72009759235505</v>
      </c>
      <c r="G80" s="116">
        <v>2.6769678976762865</v>
      </c>
      <c r="H80" s="115">
        <v>286.49852142760744</v>
      </c>
      <c r="I80" s="116">
        <v>2.6041620432804393</v>
      </c>
      <c r="J80" s="115">
        <v>271.82418583542528</v>
      </c>
      <c r="K80" s="116">
        <v>2.6022405606978447</v>
      </c>
      <c r="L80" s="115">
        <v>280.87681378262198</v>
      </c>
      <c r="M80" s="116">
        <v>2.4434147278891922</v>
      </c>
      <c r="N80" s="115">
        <v>286.7327267892108</v>
      </c>
      <c r="O80" s="116">
        <v>2.6109493879541752</v>
      </c>
      <c r="P80" s="115">
        <v>276.52659244213481</v>
      </c>
      <c r="Q80" s="116">
        <v>2.6600784370277557</v>
      </c>
      <c r="R80" s="115">
        <v>267.92010405633056</v>
      </c>
      <c r="S80" s="116">
        <v>2.3046834389272393</v>
      </c>
      <c r="T80" s="115">
        <v>252.19624885794389</v>
      </c>
      <c r="U80" s="116">
        <v>1.9069456727832614</v>
      </c>
      <c r="V80" s="115">
        <v>8.8208738432560381</v>
      </c>
      <c r="W80" s="116">
        <v>3.4302964638883724</v>
      </c>
      <c r="X80" s="132">
        <v>1.0141358925453358E-2</v>
      </c>
      <c r="Z80" s="110" t="str">
        <f t="shared" si="3"/>
        <v>Netherlands</v>
      </c>
      <c r="AA80" s="117">
        <f t="shared" si="4"/>
        <v>2.3741220047668321E-6</v>
      </c>
      <c r="AB80" s="117">
        <f t="shared" si="5"/>
        <v>3.4544828775295855E-8</v>
      </c>
      <c r="AC80" s="117">
        <f t="shared" si="5"/>
        <v>1.3571747103924281E-7</v>
      </c>
      <c r="AD80" s="117">
        <f t="shared" si="5"/>
        <v>4.6352691907003418E-8</v>
      </c>
      <c r="AE80" s="117">
        <f t="shared" si="5"/>
        <v>2.4076449562926427E-6</v>
      </c>
      <c r="AF80" s="117">
        <f t="shared" si="5"/>
        <v>2.3237136659304269E-9</v>
      </c>
      <c r="AG80" s="117">
        <f t="shared" si="5"/>
        <v>-1.427607458026614E-6</v>
      </c>
      <c r="AH80" s="117">
        <f t="shared" si="5"/>
        <v>-4.328043923251812E-8</v>
      </c>
      <c r="AI80" s="117">
        <f t="shared" si="5"/>
        <v>4.1645747046459292E-6</v>
      </c>
      <c r="AJ80" s="117">
        <f t="shared" si="5"/>
        <v>3.9302155308007514E-8</v>
      </c>
      <c r="AK80" s="117">
        <f t="shared" si="6"/>
        <v>-3.7826220022907364E-6</v>
      </c>
      <c r="AL80" s="117">
        <f t="shared" si="7"/>
        <v>-2.7889192288910181E-8</v>
      </c>
      <c r="AM80" s="117">
        <f t="shared" si="7"/>
        <v>3.2107892025123874E-6</v>
      </c>
      <c r="AN80" s="117">
        <f t="shared" si="7"/>
        <v>1.2045824782092041E-8</v>
      </c>
      <c r="AO80" s="117">
        <f t="shared" si="7"/>
        <v>-2.4421348143732757E-6</v>
      </c>
      <c r="AP80" s="117">
        <f t="shared" si="7"/>
        <v>-3.7027755528384887E-8</v>
      </c>
      <c r="AQ80" s="117">
        <f t="shared" si="7"/>
        <v>-4.0563305674368166E-6</v>
      </c>
      <c r="AR80" s="117">
        <f t="shared" si="7"/>
        <v>-3.8927239209840536E-8</v>
      </c>
      <c r="AS80" s="117">
        <f t="shared" si="7"/>
        <v>1.1420561065733636E-6</v>
      </c>
      <c r="AT80" s="117">
        <f t="shared" si="7"/>
        <v>2.721673864058971E-8</v>
      </c>
      <c r="AU80" s="117"/>
    </row>
    <row r="81" spans="1:47" s="102" customFormat="1" ht="14.25" customHeight="1">
      <c r="A81" s="114" t="s">
        <v>25</v>
      </c>
      <c r="B81" s="115">
        <v>275.57819577171574</v>
      </c>
      <c r="C81" s="116">
        <v>2.5257197937829123</v>
      </c>
      <c r="D81" s="115">
        <v>289.334072892564</v>
      </c>
      <c r="E81" s="116">
        <v>2.8277793861132228</v>
      </c>
      <c r="F81" s="115">
        <v>298.47638272145673</v>
      </c>
      <c r="G81" s="116">
        <v>2.5412274774638566</v>
      </c>
      <c r="H81" s="115">
        <v>288.79533385748329</v>
      </c>
      <c r="I81" s="116">
        <v>2.3412496273450145</v>
      </c>
      <c r="J81" s="115">
        <v>273.35921432045268</v>
      </c>
      <c r="K81" s="116">
        <v>2.441779135310274</v>
      </c>
      <c r="L81" s="115">
        <v>266.0641047784888</v>
      </c>
      <c r="M81" s="116">
        <v>2.1968605364255356</v>
      </c>
      <c r="N81" s="115">
        <v>280.30222766207265</v>
      </c>
      <c r="O81" s="116">
        <v>2.7888755981115687</v>
      </c>
      <c r="P81" s="115">
        <v>279.15466043850006</v>
      </c>
      <c r="Q81" s="116">
        <v>2.5961894299213952</v>
      </c>
      <c r="R81" s="115">
        <v>271.24395437153453</v>
      </c>
      <c r="S81" s="116">
        <v>2.5713462462639987</v>
      </c>
      <c r="T81" s="115">
        <v>255.93104586751923</v>
      </c>
      <c r="U81" s="116">
        <v>2.5172887413413334</v>
      </c>
      <c r="V81" s="115">
        <v>9.5140909932269437</v>
      </c>
      <c r="W81" s="116">
        <v>3.2367886589929151</v>
      </c>
      <c r="X81" s="132">
        <v>3.2964188691587061E-3</v>
      </c>
      <c r="Z81" s="110" t="str">
        <f t="shared" si="3"/>
        <v>Norway</v>
      </c>
      <c r="AA81" s="117">
        <f t="shared" si="4"/>
        <v>4.2282842400709342E-6</v>
      </c>
      <c r="AB81" s="117">
        <f t="shared" si="5"/>
        <v>6.2170877335177011E-9</v>
      </c>
      <c r="AC81" s="117">
        <f t="shared" si="5"/>
        <v>-2.8925639981025597E-6</v>
      </c>
      <c r="AD81" s="117">
        <f t="shared" si="5"/>
        <v>1.3886777061600242E-8</v>
      </c>
      <c r="AE81" s="117">
        <f t="shared" si="5"/>
        <v>-2.7214567239752796E-6</v>
      </c>
      <c r="AF81" s="117">
        <f t="shared" si="5"/>
        <v>2.2536143617912785E-8</v>
      </c>
      <c r="AG81" s="117">
        <f t="shared" si="5"/>
        <v>-3.8574833070015302E-6</v>
      </c>
      <c r="AH81" s="117">
        <f t="shared" si="5"/>
        <v>-2.7345014697033321E-8</v>
      </c>
      <c r="AI81" s="117">
        <f t="shared" si="5"/>
        <v>-4.3204526605222782E-6</v>
      </c>
      <c r="AJ81" s="117">
        <f t="shared" si="5"/>
        <v>-3.5310273815980509E-8</v>
      </c>
      <c r="AK81" s="117">
        <f t="shared" si="6"/>
        <v>-4.7784888010937721E-6</v>
      </c>
      <c r="AL81" s="117">
        <f t="shared" si="7"/>
        <v>-3.6425535476780624E-8</v>
      </c>
      <c r="AM81" s="117">
        <f t="shared" si="7"/>
        <v>2.3379273557111446E-6</v>
      </c>
      <c r="AN81" s="117">
        <f t="shared" si="7"/>
        <v>1.8884311892009009E-9</v>
      </c>
      <c r="AO81" s="117">
        <f t="shared" si="7"/>
        <v>-4.3850008069057367E-7</v>
      </c>
      <c r="AP81" s="117">
        <f t="shared" si="7"/>
        <v>-2.992139513935399E-8</v>
      </c>
      <c r="AQ81" s="117">
        <f t="shared" si="7"/>
        <v>-4.3715345441341924E-6</v>
      </c>
      <c r="AR81" s="117">
        <f t="shared" si="7"/>
        <v>-4.6263998854101374E-8</v>
      </c>
      <c r="AS81" s="117">
        <f t="shared" si="7"/>
        <v>4.1324807682485698E-6</v>
      </c>
      <c r="AT81" s="117">
        <f t="shared" si="7"/>
        <v>-4.1341333467670438E-8</v>
      </c>
      <c r="AU81" s="117"/>
    </row>
    <row r="82" spans="1:47" s="102" customFormat="1" ht="14.25" customHeight="1">
      <c r="A82" s="114" t="s">
        <v>26</v>
      </c>
      <c r="B82" s="115">
        <v>268.68702560359236</v>
      </c>
      <c r="C82" s="116">
        <v>1.3633742245366729</v>
      </c>
      <c r="D82" s="115">
        <v>272.84928832867314</v>
      </c>
      <c r="E82" s="116">
        <v>2.3768357976349246</v>
      </c>
      <c r="F82" s="115">
        <v>264.66404834690394</v>
      </c>
      <c r="G82" s="116">
        <v>3.293044453656766</v>
      </c>
      <c r="H82" s="115">
        <v>252.57343458191616</v>
      </c>
      <c r="I82" s="116">
        <v>2.9688543454384004</v>
      </c>
      <c r="J82" s="115">
        <v>243.03973685676246</v>
      </c>
      <c r="K82" s="116">
        <v>2.8427013764168305</v>
      </c>
      <c r="L82" s="115">
        <v>268.49370143491615</v>
      </c>
      <c r="M82" s="116">
        <v>1.5330888091073824</v>
      </c>
      <c r="N82" s="115">
        <v>267.99252237082686</v>
      </c>
      <c r="O82" s="116">
        <v>2.0715156754290707</v>
      </c>
      <c r="P82" s="115">
        <v>258.84341086642286</v>
      </c>
      <c r="Q82" s="116">
        <v>2.2369359483626594</v>
      </c>
      <c r="R82" s="115">
        <v>255.85020110099987</v>
      </c>
      <c r="S82" s="116">
        <v>2.537494134212662</v>
      </c>
      <c r="T82" s="115">
        <v>244.19696982078821</v>
      </c>
      <c r="U82" s="116">
        <v>2.5067992608541667</v>
      </c>
      <c r="V82" s="115">
        <v>0.19332416867621305</v>
      </c>
      <c r="W82" s="116">
        <v>1.868261018058667</v>
      </c>
      <c r="X82" s="132">
        <v>0.91758557631115112</v>
      </c>
      <c r="Z82" s="110" t="str">
        <f t="shared" si="3"/>
        <v>Poland</v>
      </c>
      <c r="AA82" s="117">
        <f t="shared" si="4"/>
        <v>4.3964076326119539E-6</v>
      </c>
      <c r="AB82" s="117">
        <f t="shared" si="5"/>
        <v>-2.4536672915687063E-8</v>
      </c>
      <c r="AC82" s="117">
        <f t="shared" si="5"/>
        <v>1.6713268564672035E-6</v>
      </c>
      <c r="AD82" s="117">
        <f t="shared" si="5"/>
        <v>2.3650752467574421E-9</v>
      </c>
      <c r="AE82" s="117">
        <f t="shared" si="5"/>
        <v>1.6530960351701651E-6</v>
      </c>
      <c r="AF82" s="117">
        <f t="shared" si="5"/>
        <v>4.6343234139101241E-8</v>
      </c>
      <c r="AG82" s="117">
        <f t="shared" si="5"/>
        <v>-4.5819161584859103E-6</v>
      </c>
      <c r="AH82" s="117">
        <f t="shared" si="5"/>
        <v>-4.5438400597674899E-8</v>
      </c>
      <c r="AI82" s="117">
        <f t="shared" si="5"/>
        <v>3.1432375351414521E-6</v>
      </c>
      <c r="AJ82" s="117">
        <f t="shared" si="5"/>
        <v>2.3583169639351809E-8</v>
      </c>
      <c r="AK82" s="117">
        <f t="shared" si="6"/>
        <v>-1.4349161574500613E-6</v>
      </c>
      <c r="AL82" s="117">
        <f t="shared" si="7"/>
        <v>-9.1073824037835038E-9</v>
      </c>
      <c r="AM82" s="117">
        <f t="shared" si="7"/>
        <v>-2.3708268486188899E-6</v>
      </c>
      <c r="AN82" s="117">
        <f t="shared" si="7"/>
        <v>2.4570929291201082E-8</v>
      </c>
      <c r="AO82" s="117">
        <f t="shared" si="7"/>
        <v>-8.664228516863659E-7</v>
      </c>
      <c r="AP82" s="117">
        <f t="shared" si="7"/>
        <v>-4.8362659210710035E-8</v>
      </c>
      <c r="AQ82" s="117">
        <f t="shared" si="7"/>
        <v>-1.1009998672761867E-6</v>
      </c>
      <c r="AR82" s="117">
        <f t="shared" si="7"/>
        <v>-3.4212662036736674E-8</v>
      </c>
      <c r="AS82" s="117">
        <f t="shared" si="7"/>
        <v>1.7921178141477867E-7</v>
      </c>
      <c r="AT82" s="117">
        <f t="shared" si="7"/>
        <v>3.9145833241605033E-8</v>
      </c>
      <c r="AU82" s="117"/>
    </row>
    <row r="83" spans="1:47" s="102" customFormat="1" ht="14.25" customHeight="1">
      <c r="A83" s="114" t="s">
        <v>27</v>
      </c>
      <c r="B83" s="115">
        <v>278.58326075813039</v>
      </c>
      <c r="C83" s="116">
        <v>2.3340889348849641</v>
      </c>
      <c r="D83" s="115">
        <v>279.99375659399641</v>
      </c>
      <c r="E83" s="116">
        <v>2.2331946131057157</v>
      </c>
      <c r="F83" s="115">
        <v>285.14681557816874</v>
      </c>
      <c r="G83" s="116">
        <v>2.2970585343119065</v>
      </c>
      <c r="H83" s="115">
        <v>275.95339410042976</v>
      </c>
      <c r="I83" s="116">
        <v>2.5526993544753003</v>
      </c>
      <c r="J83" s="115">
        <v>264.19035533591671</v>
      </c>
      <c r="K83" s="116">
        <v>2.3047846327220518</v>
      </c>
      <c r="L83" s="115">
        <v>277.35645472650418</v>
      </c>
      <c r="M83" s="116">
        <v>2.2177074207481131</v>
      </c>
      <c r="N83" s="115">
        <v>277.5813929321202</v>
      </c>
      <c r="O83" s="116">
        <v>2.256931923448303</v>
      </c>
      <c r="P83" s="115">
        <v>277.50030926500347</v>
      </c>
      <c r="Q83" s="116">
        <v>2.2378515087593684</v>
      </c>
      <c r="R83" s="115">
        <v>274.77885692872036</v>
      </c>
      <c r="S83" s="116">
        <v>2.1256530227296921</v>
      </c>
      <c r="T83" s="115">
        <v>266.2691568778821</v>
      </c>
      <c r="U83" s="116">
        <v>1.8667262580114619</v>
      </c>
      <c r="V83" s="115">
        <v>1.2268060316262108</v>
      </c>
      <c r="W83" s="116">
        <v>2.8824349634100748</v>
      </c>
      <c r="X83" s="132">
        <v>0.67039795508752054</v>
      </c>
      <c r="Z83" s="110" t="str">
        <f t="shared" si="3"/>
        <v>Slovak Republic</v>
      </c>
      <c r="AA83" s="117">
        <f t="shared" si="4"/>
        <v>-7.5813039757122169E-7</v>
      </c>
      <c r="AB83" s="117">
        <f t="shared" ref="AB83:AJ86" si="8">INDEX(M$14:M$51,MATCH($A83,$A$14:$A$51,0))-C83</f>
        <v>-3.4884964250636585E-8</v>
      </c>
      <c r="AC83" s="117">
        <f t="shared" si="8"/>
        <v>3.4060036000482796E-6</v>
      </c>
      <c r="AD83" s="117">
        <f t="shared" si="8"/>
        <v>-1.3105715623851211E-8</v>
      </c>
      <c r="AE83" s="117">
        <f t="shared" si="8"/>
        <v>4.4218312496013823E-6</v>
      </c>
      <c r="AF83" s="117">
        <f t="shared" si="8"/>
        <v>-3.4311906649264756E-8</v>
      </c>
      <c r="AG83" s="117">
        <f t="shared" si="8"/>
        <v>-4.1004297486324504E-6</v>
      </c>
      <c r="AH83" s="117">
        <f t="shared" si="8"/>
        <v>4.5524699565646642E-8</v>
      </c>
      <c r="AI83" s="117">
        <f t="shared" si="8"/>
        <v>4.6640832920274988E-6</v>
      </c>
      <c r="AJ83" s="117">
        <f t="shared" si="8"/>
        <v>-3.2722051734879187E-8</v>
      </c>
      <c r="AK83" s="117">
        <f t="shared" si="6"/>
        <v>-4.7265041871469293E-6</v>
      </c>
      <c r="AL83" s="117">
        <f t="shared" ref="AL83:AT86" si="9">INDEX(C$14:C$51,MATCH($A83,$A$14:$A$51,0))-M83</f>
        <v>-2.0748113005453206E-8</v>
      </c>
      <c r="AM83" s="117">
        <f t="shared" si="9"/>
        <v>-2.9321201964194188E-6</v>
      </c>
      <c r="AN83" s="117">
        <f t="shared" si="9"/>
        <v>-2.3448302854944814E-8</v>
      </c>
      <c r="AO83" s="117">
        <f t="shared" si="9"/>
        <v>7.3499654718034435E-7</v>
      </c>
      <c r="AP83" s="117">
        <f t="shared" si="9"/>
        <v>-8.7593683417708235E-9</v>
      </c>
      <c r="AQ83" s="117">
        <f t="shared" si="9"/>
        <v>3.0712796501575212E-6</v>
      </c>
      <c r="AR83" s="117">
        <f t="shared" si="9"/>
        <v>-2.2729692350509367E-8</v>
      </c>
      <c r="AS83" s="117">
        <f t="shared" si="9"/>
        <v>3.1221179028761981E-6</v>
      </c>
      <c r="AT83" s="117">
        <f t="shared" si="9"/>
        <v>4.1988538201920278E-8</v>
      </c>
      <c r="AU83" s="117"/>
    </row>
    <row r="84" spans="1:47" s="102" customFormat="1" ht="14.25" customHeight="1">
      <c r="A84" s="114" t="s">
        <v>28</v>
      </c>
      <c r="B84" s="115">
        <v>258.28914109913012</v>
      </c>
      <c r="C84" s="116">
        <v>2.427450499246611</v>
      </c>
      <c r="D84" s="115">
        <v>262.43369983088263</v>
      </c>
      <c r="E84" s="116">
        <v>2.1407373685083675</v>
      </c>
      <c r="F84" s="115">
        <v>261.21500569102818</v>
      </c>
      <c r="G84" s="116">
        <v>1.7787413535049397</v>
      </c>
      <c r="H84" s="115">
        <v>247.81228766774558</v>
      </c>
      <c r="I84" s="116">
        <v>2.2732310013854891</v>
      </c>
      <c r="J84" s="115">
        <v>229.03480171488863</v>
      </c>
      <c r="K84" s="116">
        <v>2.478847730654635</v>
      </c>
      <c r="L84" s="115">
        <v>251.80127333220935</v>
      </c>
      <c r="M84" s="116">
        <v>2.0709022063020153</v>
      </c>
      <c r="N84" s="115">
        <v>252.03071751579714</v>
      </c>
      <c r="O84" s="116">
        <v>1.9471911336381087</v>
      </c>
      <c r="P84" s="115">
        <v>248.22962679709059</v>
      </c>
      <c r="Q84" s="116">
        <v>1.886155682184909</v>
      </c>
      <c r="R84" s="115">
        <v>236.86165206200513</v>
      </c>
      <c r="S84" s="116">
        <v>2.2471331241417984</v>
      </c>
      <c r="T84" s="115">
        <v>212.61975899220883</v>
      </c>
      <c r="U84" s="116">
        <v>2.0992079386268978</v>
      </c>
      <c r="V84" s="115">
        <v>6.4878677669207718</v>
      </c>
      <c r="W84" s="116">
        <v>2.9338582764006476</v>
      </c>
      <c r="X84" s="132">
        <v>2.7032251147490284E-2</v>
      </c>
      <c r="Z84" s="110" t="str">
        <f t="shared" si="3"/>
        <v>Spain</v>
      </c>
      <c r="AA84" s="117">
        <f t="shared" si="4"/>
        <v>-1.0991301451213076E-6</v>
      </c>
      <c r="AB84" s="117">
        <f t="shared" si="8"/>
        <v>7.5338890681564408E-10</v>
      </c>
      <c r="AC84" s="117">
        <f t="shared" si="8"/>
        <v>1.691173565632198E-7</v>
      </c>
      <c r="AD84" s="117">
        <f t="shared" si="8"/>
        <v>3.1491632412894432E-8</v>
      </c>
      <c r="AE84" s="117">
        <f t="shared" si="8"/>
        <v>4.3089718246847042E-6</v>
      </c>
      <c r="AF84" s="117">
        <f t="shared" si="8"/>
        <v>4.6495060246343201E-8</v>
      </c>
      <c r="AG84" s="117">
        <f t="shared" si="8"/>
        <v>2.3322544109305454E-6</v>
      </c>
      <c r="AH84" s="117">
        <f t="shared" si="8"/>
        <v>-1.3854890568154588E-9</v>
      </c>
      <c r="AI84" s="117">
        <f t="shared" si="8"/>
        <v>-1.7148886399809271E-6</v>
      </c>
      <c r="AJ84" s="117">
        <f t="shared" si="8"/>
        <v>-3.0654634830540317E-8</v>
      </c>
      <c r="AK84" s="117">
        <f t="shared" si="6"/>
        <v>-3.3322093599963409E-6</v>
      </c>
      <c r="AL84" s="117">
        <f t="shared" si="9"/>
        <v>-6.302015354009427E-9</v>
      </c>
      <c r="AM84" s="117">
        <f t="shared" si="9"/>
        <v>2.4842028665261751E-6</v>
      </c>
      <c r="AN84" s="117">
        <f t="shared" si="9"/>
        <v>-3.363810874290607E-8</v>
      </c>
      <c r="AO84" s="117">
        <f t="shared" si="9"/>
        <v>3.2029093972596456E-6</v>
      </c>
      <c r="AP84" s="117">
        <f t="shared" si="9"/>
        <v>1.7815090957995494E-8</v>
      </c>
      <c r="AQ84" s="117">
        <f t="shared" si="9"/>
        <v>-2.062005137304368E-6</v>
      </c>
      <c r="AR84" s="117">
        <f t="shared" si="9"/>
        <v>-2.4141798338206399E-8</v>
      </c>
      <c r="AS84" s="117">
        <f t="shared" si="9"/>
        <v>1.0077911838379805E-6</v>
      </c>
      <c r="AT84" s="117">
        <f t="shared" si="9"/>
        <v>-3.862689768041605E-8</v>
      </c>
      <c r="AU84" s="117"/>
    </row>
    <row r="85" spans="1:47" s="102" customFormat="1" ht="14.25" customHeight="1">
      <c r="A85" s="114" t="s">
        <v>29</v>
      </c>
      <c r="B85" s="115">
        <v>282.48069263477356</v>
      </c>
      <c r="C85" s="116">
        <v>2.4393358635883842</v>
      </c>
      <c r="D85" s="115">
        <v>295.75345723789746</v>
      </c>
      <c r="E85" s="116">
        <v>2.9609512087048833</v>
      </c>
      <c r="F85" s="115">
        <v>292.1043911725294</v>
      </c>
      <c r="G85" s="116">
        <v>2.6717357541215816</v>
      </c>
      <c r="H85" s="115">
        <v>281.90127810655463</v>
      </c>
      <c r="I85" s="116">
        <v>3.3069336839962462</v>
      </c>
      <c r="J85" s="115">
        <v>277.35562094638425</v>
      </c>
      <c r="K85" s="116">
        <v>2.2864597947358916</v>
      </c>
      <c r="L85" s="115">
        <v>273.5850789953268</v>
      </c>
      <c r="M85" s="116">
        <v>2.4529343428662682</v>
      </c>
      <c r="N85" s="115">
        <v>279.4342985213284</v>
      </c>
      <c r="O85" s="116">
        <v>2.6137151993820318</v>
      </c>
      <c r="P85" s="115">
        <v>279.85216340592734</v>
      </c>
      <c r="Q85" s="116">
        <v>2.9203901421814438</v>
      </c>
      <c r="R85" s="115">
        <v>270.88313897364128</v>
      </c>
      <c r="S85" s="116">
        <v>2.6996380223656922</v>
      </c>
      <c r="T85" s="115">
        <v>258.98966435636078</v>
      </c>
      <c r="U85" s="116">
        <v>2.3632513039540473</v>
      </c>
      <c r="V85" s="115">
        <v>8.8956136394467649</v>
      </c>
      <c r="W85" s="116">
        <v>3.447481080852167</v>
      </c>
      <c r="X85" s="132">
        <v>9.8849310235033343E-3</v>
      </c>
      <c r="Z85" s="110" t="str">
        <f t="shared" si="3"/>
        <v>Sweden</v>
      </c>
      <c r="AA85" s="117">
        <f t="shared" si="4"/>
        <v>-2.6347735797571659E-6</v>
      </c>
      <c r="AB85" s="117">
        <f t="shared" si="8"/>
        <v>3.6411615944587084E-8</v>
      </c>
      <c r="AC85" s="117">
        <f t="shared" si="8"/>
        <v>2.7621025537882815E-6</v>
      </c>
      <c r="AD85" s="117">
        <f t="shared" si="8"/>
        <v>-8.7048834807035291E-9</v>
      </c>
      <c r="AE85" s="117">
        <f t="shared" si="8"/>
        <v>-1.1725293802555825E-6</v>
      </c>
      <c r="AF85" s="117">
        <f t="shared" si="8"/>
        <v>4.5878418397649057E-8</v>
      </c>
      <c r="AG85" s="117">
        <f t="shared" si="8"/>
        <v>1.8934453578367538E-6</v>
      </c>
      <c r="AH85" s="117">
        <f t="shared" si="8"/>
        <v>1.6003753877669169E-8</v>
      </c>
      <c r="AI85" s="117">
        <f t="shared" si="8"/>
        <v>-9.4638426162418909E-7</v>
      </c>
      <c r="AJ85" s="117">
        <f t="shared" si="8"/>
        <v>5.2641082604054645E-9</v>
      </c>
      <c r="AK85" s="117">
        <f t="shared" si="6"/>
        <v>1.0046732086266275E-6</v>
      </c>
      <c r="AL85" s="117">
        <f t="shared" si="9"/>
        <v>-4.2866268312735656E-8</v>
      </c>
      <c r="AM85" s="117">
        <f t="shared" si="9"/>
        <v>1.4786716064918437E-6</v>
      </c>
      <c r="AN85" s="117">
        <f t="shared" si="9"/>
        <v>6.1796834316396598E-10</v>
      </c>
      <c r="AO85" s="117">
        <f t="shared" si="9"/>
        <v>-3.4059273161801684E-6</v>
      </c>
      <c r="AP85" s="117">
        <f t="shared" si="9"/>
        <v>-4.2181443671296392E-8</v>
      </c>
      <c r="AQ85" s="117">
        <f t="shared" si="9"/>
        <v>1.0263587455483503E-6</v>
      </c>
      <c r="AR85" s="117">
        <f t="shared" si="9"/>
        <v>-2.2365691965120504E-8</v>
      </c>
      <c r="AS85" s="117">
        <f t="shared" si="9"/>
        <v>-4.3563607619034883E-6</v>
      </c>
      <c r="AT85" s="117">
        <f t="shared" si="9"/>
        <v>-3.9540473117938291E-9</v>
      </c>
      <c r="AU85" s="117"/>
    </row>
    <row r="86" spans="1:47" s="102" customFormat="1" ht="14.25" customHeight="1">
      <c r="A86" s="114" t="s">
        <v>30</v>
      </c>
      <c r="B86" s="115">
        <v>253.23856287529284</v>
      </c>
      <c r="C86" s="116">
        <v>3.0697611586652522</v>
      </c>
      <c r="D86" s="115">
        <v>267.60862685289271</v>
      </c>
      <c r="E86" s="116">
        <v>3.1233920100509436</v>
      </c>
      <c r="F86" s="115">
        <v>266.02796161953336</v>
      </c>
      <c r="G86" s="116">
        <v>2.6660847537278536</v>
      </c>
      <c r="H86" s="115">
        <v>256.4165463302395</v>
      </c>
      <c r="I86" s="116">
        <v>2.7405961132113115</v>
      </c>
      <c r="J86" s="115">
        <v>257.0182758363942</v>
      </c>
      <c r="K86" s="116">
        <v>2.9311889450962902</v>
      </c>
      <c r="L86" s="115">
        <v>245.00797314724508</v>
      </c>
      <c r="M86" s="116">
        <v>2.9901330134887432</v>
      </c>
      <c r="N86" s="115">
        <v>252.67545614343823</v>
      </c>
      <c r="O86" s="116">
        <v>2.5119982297642682</v>
      </c>
      <c r="P86" s="115">
        <v>249.76114841196417</v>
      </c>
      <c r="Q86" s="116">
        <v>2.5504862519728881</v>
      </c>
      <c r="R86" s="115">
        <v>243.87565481749161</v>
      </c>
      <c r="S86" s="116">
        <v>2.7071979184646895</v>
      </c>
      <c r="T86" s="115">
        <v>238.29872866537121</v>
      </c>
      <c r="U86" s="116">
        <v>2.5154873405792508</v>
      </c>
      <c r="V86" s="115">
        <v>8.2305897280477609</v>
      </c>
      <c r="W86" s="116">
        <v>4.3025168769420521</v>
      </c>
      <c r="X86" s="132">
        <v>5.5780298468833166E-2</v>
      </c>
      <c r="Z86" s="110" t="str">
        <f t="shared" si="3"/>
        <v>United States</v>
      </c>
      <c r="AA86" s="117">
        <f t="shared" si="4"/>
        <v>-2.875292835824439E-6</v>
      </c>
      <c r="AB86" s="117">
        <f t="shared" si="8"/>
        <v>4.1334747624688362E-8</v>
      </c>
      <c r="AC86" s="117">
        <f t="shared" si="8"/>
        <v>3.1471072929889488E-6</v>
      </c>
      <c r="AD86" s="117">
        <f t="shared" si="8"/>
        <v>-1.005094363293324E-8</v>
      </c>
      <c r="AE86" s="117">
        <f t="shared" si="8"/>
        <v>-1.6195333500945708E-6</v>
      </c>
      <c r="AF86" s="117">
        <f t="shared" si="8"/>
        <v>4.6272146558834493E-8</v>
      </c>
      <c r="AG86" s="117">
        <f t="shared" si="8"/>
        <v>3.6697604741675605E-6</v>
      </c>
      <c r="AH86" s="117">
        <f t="shared" si="8"/>
        <v>-1.3211311600258568E-8</v>
      </c>
      <c r="AI86" s="117">
        <f t="shared" si="8"/>
        <v>4.1636058085714467E-6</v>
      </c>
      <c r="AJ86" s="117">
        <f t="shared" si="8"/>
        <v>-4.5096290257617966E-8</v>
      </c>
      <c r="AK86" s="117">
        <f t="shared" si="6"/>
        <v>-3.1472450814362674E-6</v>
      </c>
      <c r="AL86" s="117">
        <f t="shared" si="9"/>
        <v>-1.34887430114361E-8</v>
      </c>
      <c r="AM86" s="117">
        <f t="shared" si="9"/>
        <v>3.8565617614949588E-6</v>
      </c>
      <c r="AN86" s="117">
        <f t="shared" si="9"/>
        <v>-2.9764268383303261E-8</v>
      </c>
      <c r="AO86" s="117">
        <f t="shared" si="9"/>
        <v>1.588035814847899E-6</v>
      </c>
      <c r="AP86" s="117">
        <f t="shared" si="9"/>
        <v>4.8027112065085475E-8</v>
      </c>
      <c r="AQ86" s="117">
        <f t="shared" si="9"/>
        <v>-4.8174916003063117E-6</v>
      </c>
      <c r="AR86" s="117">
        <f t="shared" si="9"/>
        <v>-1.8464689333086426E-8</v>
      </c>
      <c r="AS86" s="117">
        <f t="shared" si="9"/>
        <v>1.3346287914828281E-6</v>
      </c>
      <c r="AT86" s="117">
        <f t="shared" si="9"/>
        <v>-4.0579250626393559E-8</v>
      </c>
      <c r="AU86" s="117"/>
    </row>
    <row r="87" spans="1:47" s="102" customFormat="1" ht="14.25" customHeight="1">
      <c r="A87" s="114"/>
      <c r="B87" s="115"/>
      <c r="C87" s="116"/>
      <c r="D87" s="115"/>
      <c r="E87" s="116"/>
      <c r="F87" s="115"/>
      <c r="G87" s="116"/>
      <c r="H87" s="115"/>
      <c r="I87" s="116"/>
      <c r="J87" s="115"/>
      <c r="K87" s="116"/>
      <c r="L87" s="115"/>
      <c r="M87" s="116"/>
      <c r="N87" s="115"/>
      <c r="O87" s="116"/>
      <c r="P87" s="115"/>
      <c r="Q87" s="116"/>
      <c r="R87" s="115"/>
      <c r="S87" s="116"/>
      <c r="T87" s="115"/>
      <c r="U87" s="116"/>
      <c r="V87" s="115"/>
      <c r="W87" s="116"/>
      <c r="X87" s="133"/>
      <c r="Z87" s="110">
        <f>A87</f>
        <v>0</v>
      </c>
      <c r="AA87" s="117"/>
      <c r="AB87" s="117"/>
      <c r="AC87" s="117"/>
      <c r="AD87" s="117"/>
      <c r="AE87" s="117"/>
      <c r="AF87" s="117"/>
      <c r="AG87" s="117"/>
      <c r="AH87" s="117"/>
      <c r="AI87" s="117"/>
      <c r="AJ87" s="117"/>
      <c r="AK87" s="117"/>
      <c r="AL87" s="117"/>
      <c r="AM87" s="117"/>
      <c r="AN87" s="117"/>
      <c r="AO87" s="117"/>
      <c r="AP87" s="117"/>
      <c r="AQ87" s="117"/>
      <c r="AR87" s="117"/>
      <c r="AS87" s="117"/>
      <c r="AT87" s="117"/>
      <c r="AU87" s="117"/>
    </row>
    <row r="88" spans="1:47" s="102" customFormat="1" ht="14.25" customHeight="1">
      <c r="A88" s="112" t="s">
        <v>98</v>
      </c>
      <c r="B88" s="115"/>
      <c r="C88" s="116"/>
      <c r="D88" s="115"/>
      <c r="E88" s="116"/>
      <c r="F88" s="115"/>
      <c r="G88" s="116"/>
      <c r="H88" s="115"/>
      <c r="I88" s="116"/>
      <c r="J88" s="115"/>
      <c r="K88" s="116"/>
      <c r="L88" s="115"/>
      <c r="M88" s="116"/>
      <c r="N88" s="115"/>
      <c r="O88" s="116"/>
      <c r="P88" s="115"/>
      <c r="Q88" s="116"/>
      <c r="R88" s="115"/>
      <c r="S88" s="116"/>
      <c r="T88" s="115"/>
      <c r="U88" s="116"/>
      <c r="V88" s="115"/>
      <c r="W88" s="116"/>
      <c r="X88" s="133"/>
      <c r="Z88" s="110" t="str">
        <f t="shared" si="3"/>
        <v>Sub-national entities</v>
      </c>
      <c r="AA88" s="117"/>
      <c r="AB88" s="117"/>
      <c r="AC88" s="117"/>
      <c r="AD88" s="117"/>
      <c r="AE88" s="117"/>
      <c r="AF88" s="117"/>
      <c r="AG88" s="117"/>
      <c r="AH88" s="117"/>
      <c r="AI88" s="117"/>
      <c r="AJ88" s="117"/>
      <c r="AK88" s="117"/>
      <c r="AL88" s="117"/>
      <c r="AM88" s="117"/>
      <c r="AN88" s="117"/>
      <c r="AO88" s="117"/>
      <c r="AP88" s="117"/>
      <c r="AQ88" s="117"/>
      <c r="AR88" s="117"/>
      <c r="AS88" s="117"/>
      <c r="AT88" s="117"/>
      <c r="AU88" s="117"/>
    </row>
    <row r="89" spans="1:47" s="102" customFormat="1" ht="14.25" customHeight="1">
      <c r="A89" s="114" t="s">
        <v>31</v>
      </c>
      <c r="B89" s="115">
        <v>285.90218287208944</v>
      </c>
      <c r="C89" s="116">
        <v>2.3155495891204341</v>
      </c>
      <c r="D89" s="115">
        <v>301.23660632338317</v>
      </c>
      <c r="E89" s="116">
        <v>2.8503264909922299</v>
      </c>
      <c r="F89" s="115">
        <v>297.76613174155074</v>
      </c>
      <c r="G89" s="116">
        <v>2.7608429387041054</v>
      </c>
      <c r="H89" s="115">
        <v>290.3406352277575</v>
      </c>
      <c r="I89" s="116">
        <v>2.3718498704562379</v>
      </c>
      <c r="J89" s="115">
        <v>269.25432907514346</v>
      </c>
      <c r="K89" s="116">
        <v>2.6516631896620901</v>
      </c>
      <c r="L89" s="115">
        <v>279.79261411673798</v>
      </c>
      <c r="M89" s="116">
        <v>2.2658532754744614</v>
      </c>
      <c r="N89" s="115">
        <v>289.02037208493044</v>
      </c>
      <c r="O89" s="116">
        <v>2.2491385915722186</v>
      </c>
      <c r="P89" s="115">
        <v>280.01479621958703</v>
      </c>
      <c r="Q89" s="116">
        <v>2.3298261232151707</v>
      </c>
      <c r="R89" s="115">
        <v>269.50800943997837</v>
      </c>
      <c r="S89" s="116">
        <v>2.2368163626361222</v>
      </c>
      <c r="T89" s="115">
        <v>250.72394221793047</v>
      </c>
      <c r="U89" s="116">
        <v>2.1705711804245693</v>
      </c>
      <c r="V89" s="115">
        <v>6.1095687553514608</v>
      </c>
      <c r="W89" s="116">
        <v>2.9711439686228145</v>
      </c>
      <c r="X89" s="132">
        <v>3.9779325197348878E-2</v>
      </c>
      <c r="Z89" s="110" t="str">
        <f t="shared" si="3"/>
        <v>Flanders (Belgium)</v>
      </c>
      <c r="AA89" s="117">
        <f t="shared" ref="AA89:AJ91" si="10">INDEX(L$14:L$51,MATCH($A89,$A$14:$A$51,0))-B89</f>
        <v>-2.8720894533762475E-6</v>
      </c>
      <c r="AB89" s="117">
        <f t="shared" si="10"/>
        <v>1.0879566136878793E-8</v>
      </c>
      <c r="AC89" s="117">
        <f t="shared" si="10"/>
        <v>3.6766168136637134E-6</v>
      </c>
      <c r="AD89" s="117">
        <f t="shared" si="10"/>
        <v>9.0077700853896658E-9</v>
      </c>
      <c r="AE89" s="117">
        <f t="shared" si="10"/>
        <v>-1.7415507613804948E-6</v>
      </c>
      <c r="AF89" s="117">
        <f t="shared" si="10"/>
        <v>-3.8704105254083743E-8</v>
      </c>
      <c r="AG89" s="117">
        <f t="shared" si="10"/>
        <v>4.7722425051688333E-6</v>
      </c>
      <c r="AH89" s="117">
        <f t="shared" si="10"/>
        <v>2.954376210340115E-8</v>
      </c>
      <c r="AI89" s="117">
        <f t="shared" si="10"/>
        <v>9.2485652203322388E-7</v>
      </c>
      <c r="AJ89" s="117">
        <f t="shared" si="10"/>
        <v>1.0337910083535462E-8</v>
      </c>
      <c r="AK89" s="117">
        <f t="shared" ref="AK89:AT91" si="11">INDEX(B$14:B$51,MATCH($A89,$A$14:$A$51,0))-L89</f>
        <v>-4.1167379549733596E-6</v>
      </c>
      <c r="AL89" s="117">
        <f t="shared" si="11"/>
        <v>2.4525538488973098E-8</v>
      </c>
      <c r="AM89" s="117">
        <f t="shared" si="11"/>
        <v>-2.084930429191445E-6</v>
      </c>
      <c r="AN89" s="117">
        <f t="shared" si="11"/>
        <v>8.4277815837197068E-9</v>
      </c>
      <c r="AO89" s="117">
        <f t="shared" si="11"/>
        <v>3.7804129533469677E-6</v>
      </c>
      <c r="AP89" s="117">
        <f t="shared" si="11"/>
        <v>-2.3215170674717456E-8</v>
      </c>
      <c r="AQ89" s="117">
        <f t="shared" si="11"/>
        <v>5.6002164683377487E-7</v>
      </c>
      <c r="AR89" s="117">
        <f t="shared" si="11"/>
        <v>3.7363877769536202E-8</v>
      </c>
      <c r="AS89" s="117">
        <f t="shared" si="11"/>
        <v>-2.2179304721703375E-6</v>
      </c>
      <c r="AT89" s="117">
        <f t="shared" si="11"/>
        <v>1.9575430609819477E-8</v>
      </c>
      <c r="AU89" s="117"/>
    </row>
    <row r="90" spans="1:47" s="102" customFormat="1" ht="14.25" customHeight="1">
      <c r="A90" s="114" t="s">
        <v>32</v>
      </c>
      <c r="B90" s="115">
        <v>262.19968194116029</v>
      </c>
      <c r="C90" s="116">
        <v>3.9207069797607601</v>
      </c>
      <c r="D90" s="115">
        <v>275.24605714016928</v>
      </c>
      <c r="E90" s="116">
        <v>3.0637190904395672</v>
      </c>
      <c r="F90" s="115">
        <v>274.61142791734903</v>
      </c>
      <c r="G90" s="116">
        <v>3.0303854658426834</v>
      </c>
      <c r="H90" s="115">
        <v>266.44249047942378</v>
      </c>
      <c r="I90" s="116">
        <v>3.0006582805425532</v>
      </c>
      <c r="J90" s="115">
        <v>265.00068976168774</v>
      </c>
      <c r="K90" s="116">
        <v>2.7598810066698167</v>
      </c>
      <c r="L90" s="115">
        <v>250.21785894974087</v>
      </c>
      <c r="M90" s="116">
        <v>3.42525119749445</v>
      </c>
      <c r="N90" s="115">
        <v>258.09046912672596</v>
      </c>
      <c r="O90" s="116">
        <v>3.144424476247901</v>
      </c>
      <c r="P90" s="115">
        <v>263.06171524161164</v>
      </c>
      <c r="Q90" s="116">
        <v>2.2427471844519786</v>
      </c>
      <c r="R90" s="115">
        <v>251.9890235001298</v>
      </c>
      <c r="S90" s="116">
        <v>2.5823586602026434</v>
      </c>
      <c r="T90" s="115">
        <v>249.1068936903967</v>
      </c>
      <c r="U90" s="116">
        <v>2.6961761161248625</v>
      </c>
      <c r="V90" s="115">
        <v>11.981822991419421</v>
      </c>
      <c r="W90" s="116">
        <v>5.0636043500826533</v>
      </c>
      <c r="X90" s="132">
        <v>1.7987596174473576E-2</v>
      </c>
      <c r="Z90" s="110" t="str">
        <f t="shared" si="3"/>
        <v>England (UK)</v>
      </c>
      <c r="AA90" s="117">
        <f t="shared" si="10"/>
        <v>-1.9411602920627047E-6</v>
      </c>
      <c r="AB90" s="117">
        <f t="shared" si="10"/>
        <v>2.0239240061670216E-8</v>
      </c>
      <c r="AC90" s="117">
        <f t="shared" si="10"/>
        <v>2.8598307153515634E-6</v>
      </c>
      <c r="AD90" s="117">
        <f t="shared" si="10"/>
        <v>9.5604328897991309E-9</v>
      </c>
      <c r="AE90" s="117">
        <f t="shared" si="10"/>
        <v>2.0826509512517077E-6</v>
      </c>
      <c r="AF90" s="117">
        <f t="shared" si="10"/>
        <v>3.415731653078069E-8</v>
      </c>
      <c r="AG90" s="117">
        <f t="shared" si="10"/>
        <v>-4.7942376113496721E-7</v>
      </c>
      <c r="AH90" s="117">
        <f t="shared" si="10"/>
        <v>1.9457446764903352E-8</v>
      </c>
      <c r="AI90" s="117">
        <f t="shared" si="10"/>
        <v>2.3831228190829279E-7</v>
      </c>
      <c r="AJ90" s="117">
        <f t="shared" si="10"/>
        <v>-6.6698166989453966E-9</v>
      </c>
      <c r="AK90" s="117">
        <f t="shared" si="11"/>
        <v>1.0502591294425656E-6</v>
      </c>
      <c r="AL90" s="117">
        <f t="shared" si="11"/>
        <v>2.5055499897064237E-9</v>
      </c>
      <c r="AM90" s="117">
        <f t="shared" si="11"/>
        <v>8.7327401843140251E-7</v>
      </c>
      <c r="AN90" s="117">
        <f t="shared" si="11"/>
        <v>2.3752098954332723E-8</v>
      </c>
      <c r="AO90" s="117">
        <f t="shared" si="11"/>
        <v>4.7583883429069829E-6</v>
      </c>
      <c r="AP90" s="117">
        <f t="shared" si="11"/>
        <v>1.5548021536915257E-8</v>
      </c>
      <c r="AQ90" s="117">
        <f t="shared" si="11"/>
        <v>-3.5001297931103181E-6</v>
      </c>
      <c r="AR90" s="117">
        <f t="shared" si="11"/>
        <v>3.9797356521376059E-8</v>
      </c>
      <c r="AS90" s="117">
        <f t="shared" si="11"/>
        <v>-3.6903967099988222E-6</v>
      </c>
      <c r="AT90" s="117">
        <f t="shared" si="11"/>
        <v>-1.6124862334265799E-8</v>
      </c>
      <c r="AU90" s="117"/>
    </row>
    <row r="91" spans="1:47" s="102" customFormat="1" ht="14.25" customHeight="1">
      <c r="A91" s="114" t="s">
        <v>33</v>
      </c>
      <c r="B91" s="115">
        <v>269.62997616180661</v>
      </c>
      <c r="C91" s="116">
        <v>4.1749813629417183</v>
      </c>
      <c r="D91" s="115">
        <v>274.10623699228415</v>
      </c>
      <c r="E91" s="116">
        <v>4.0759156412316004</v>
      </c>
      <c r="F91" s="115">
        <v>271.53715369623711</v>
      </c>
      <c r="G91" s="116">
        <v>3.1267444517934346</v>
      </c>
      <c r="H91" s="115">
        <v>259.47916330164918</v>
      </c>
      <c r="I91" s="116">
        <v>3.3213603949088766</v>
      </c>
      <c r="J91" s="115">
        <v>254.77552197502374</v>
      </c>
      <c r="K91" s="116">
        <v>4.6073104445258775</v>
      </c>
      <c r="L91" s="115">
        <v>257.16213158495833</v>
      </c>
      <c r="M91" s="116">
        <v>4.3769958964963633</v>
      </c>
      <c r="N91" s="115">
        <v>261.30024534130325</v>
      </c>
      <c r="O91" s="116">
        <v>3.2310338078358103</v>
      </c>
      <c r="P91" s="115">
        <v>260.33658618146308</v>
      </c>
      <c r="Q91" s="116">
        <v>2.8499345955210016</v>
      </c>
      <c r="R91" s="115">
        <v>244.30824147784907</v>
      </c>
      <c r="S91" s="116">
        <v>2.8002972082764206</v>
      </c>
      <c r="T91" s="115">
        <v>236.23409045381018</v>
      </c>
      <c r="U91" s="116">
        <v>4.0326112508254441</v>
      </c>
      <c r="V91" s="115">
        <v>12.467844576848279</v>
      </c>
      <c r="W91" s="116">
        <v>5.1918174045115277</v>
      </c>
      <c r="X91" s="132">
        <v>1.6348768899245199E-2</v>
      </c>
      <c r="Z91" s="110" t="str">
        <f t="shared" si="3"/>
        <v>Northern Ireland (UK)</v>
      </c>
      <c r="AA91" s="117">
        <f t="shared" si="10"/>
        <v>3.8381933791242773E-6</v>
      </c>
      <c r="AB91" s="117">
        <f t="shared" si="10"/>
        <v>3.705828177658077E-8</v>
      </c>
      <c r="AC91" s="117">
        <f t="shared" si="10"/>
        <v>3.0077158612584753E-6</v>
      </c>
      <c r="AD91" s="117">
        <f t="shared" si="10"/>
        <v>-4.1231600356184117E-8</v>
      </c>
      <c r="AE91" s="117">
        <f t="shared" si="10"/>
        <v>-3.6962371154913853E-6</v>
      </c>
      <c r="AF91" s="117">
        <f t="shared" si="10"/>
        <v>4.8206565406161417E-8</v>
      </c>
      <c r="AG91" s="117">
        <f t="shared" si="10"/>
        <v>-3.3016492011483933E-6</v>
      </c>
      <c r="AH91" s="117">
        <f t="shared" si="10"/>
        <v>5.0911235227601992E-9</v>
      </c>
      <c r="AI91" s="117">
        <f t="shared" si="10"/>
        <v>-1.9750237356674916E-6</v>
      </c>
      <c r="AJ91" s="117">
        <f t="shared" si="10"/>
        <v>-4.4525877207490794E-8</v>
      </c>
      <c r="AK91" s="117">
        <f t="shared" si="11"/>
        <v>-1.5849583405724843E-6</v>
      </c>
      <c r="AL91" s="117">
        <f t="shared" si="11"/>
        <v>3.5036364920415508E-9</v>
      </c>
      <c r="AM91" s="117">
        <f t="shared" si="11"/>
        <v>4.6586967528128298E-6</v>
      </c>
      <c r="AN91" s="117">
        <f t="shared" si="11"/>
        <v>-7.8358102229003634E-9</v>
      </c>
      <c r="AO91" s="117">
        <f t="shared" si="11"/>
        <v>3.8185369248822099E-6</v>
      </c>
      <c r="AP91" s="117">
        <f t="shared" si="11"/>
        <v>4.4789985054194403E-9</v>
      </c>
      <c r="AQ91" s="117">
        <f t="shared" si="11"/>
        <v>-1.4778490537992184E-6</v>
      </c>
      <c r="AR91" s="117">
        <f t="shared" si="11"/>
        <v>-8.2764204378804607E-9</v>
      </c>
      <c r="AS91" s="117">
        <f t="shared" si="11"/>
        <v>-4.5381017343970598E-7</v>
      </c>
      <c r="AT91" s="117">
        <f t="shared" si="11"/>
        <v>4.9174555982745005E-8</v>
      </c>
      <c r="AU91" s="117"/>
    </row>
    <row r="92" spans="1:47" s="102" customFormat="1">
      <c r="A92" s="114" t="s">
        <v>99</v>
      </c>
      <c r="B92" s="115">
        <v>262.47248987656826</v>
      </c>
      <c r="C92" s="116">
        <v>3.7874872816748613</v>
      </c>
      <c r="D92" s="115">
        <v>275.20925713487617</v>
      </c>
      <c r="E92" s="116">
        <v>2.9660081537411438</v>
      </c>
      <c r="F92" s="115">
        <v>274.51371168802939</v>
      </c>
      <c r="G92" s="116">
        <v>2.9345179157997086</v>
      </c>
      <c r="H92" s="115">
        <v>266.22657519294103</v>
      </c>
      <c r="I92" s="116">
        <v>2.9202788320395099</v>
      </c>
      <c r="J92" s="115">
        <v>264.69915809723818</v>
      </c>
      <c r="K92" s="116">
        <v>2.7067559248582427</v>
      </c>
      <c r="L92" s="115">
        <v>250.46297309035987</v>
      </c>
      <c r="M92" s="116">
        <v>3.3100620465688837</v>
      </c>
      <c r="N92" s="115">
        <v>258.19920355010333</v>
      </c>
      <c r="O92" s="116">
        <v>3.0531497607860243</v>
      </c>
      <c r="P92" s="115">
        <v>262.97012035813771</v>
      </c>
      <c r="Q92" s="116">
        <v>2.1941630856387992</v>
      </c>
      <c r="R92" s="115">
        <v>251.74227698273094</v>
      </c>
      <c r="S92" s="116">
        <v>2.506810106112765</v>
      </c>
      <c r="T92" s="115">
        <v>248.71222985544745</v>
      </c>
      <c r="U92" s="116">
        <v>2.6125689566912387</v>
      </c>
      <c r="V92" s="115">
        <v>12.009516786208394</v>
      </c>
      <c r="W92" s="116">
        <v>4.8747000250912027</v>
      </c>
      <c r="X92" s="132">
        <v>1.377004399176982E-2</v>
      </c>
      <c r="Z92" s="110" t="str">
        <f t="shared" si="3"/>
        <v>England/N. Ireland (UK)</v>
      </c>
      <c r="AA92" s="117"/>
      <c r="AB92" s="117"/>
      <c r="AC92" s="117"/>
      <c r="AD92" s="117"/>
      <c r="AE92" s="117"/>
      <c r="AF92" s="117"/>
      <c r="AG92" s="117"/>
      <c r="AH92" s="117"/>
      <c r="AI92" s="117"/>
      <c r="AJ92" s="117"/>
      <c r="AK92" s="117"/>
      <c r="AL92" s="117"/>
      <c r="AM92" s="117"/>
      <c r="AN92" s="117"/>
      <c r="AO92" s="117"/>
      <c r="AP92" s="117"/>
      <c r="AQ92" s="117"/>
      <c r="AR92" s="117"/>
      <c r="AS92" s="117"/>
      <c r="AT92" s="117"/>
      <c r="AU92" s="117"/>
    </row>
    <row r="93" spans="1:47" s="102" customFormat="1">
      <c r="A93" s="118"/>
      <c r="C93" s="134"/>
      <c r="E93" s="134"/>
      <c r="G93" s="134"/>
      <c r="I93" s="134"/>
      <c r="K93" s="134"/>
      <c r="M93" s="134"/>
      <c r="O93" s="134"/>
      <c r="Q93" s="134"/>
      <c r="S93" s="134"/>
      <c r="U93" s="134"/>
      <c r="W93" s="134"/>
      <c r="X93" s="133"/>
      <c r="Z93" s="110">
        <f t="shared" si="3"/>
        <v>0</v>
      </c>
      <c r="AA93" s="117"/>
      <c r="AB93" s="117"/>
      <c r="AC93" s="117"/>
      <c r="AD93" s="117"/>
      <c r="AE93" s="117"/>
      <c r="AF93" s="117"/>
      <c r="AG93" s="117"/>
      <c r="AH93" s="117"/>
      <c r="AI93" s="117"/>
      <c r="AJ93" s="117"/>
      <c r="AK93" s="117"/>
      <c r="AL93" s="117"/>
      <c r="AM93" s="117"/>
      <c r="AN93" s="117"/>
      <c r="AO93" s="117"/>
      <c r="AP93" s="117"/>
      <c r="AQ93" s="117"/>
      <c r="AR93" s="117"/>
      <c r="AS93" s="117"/>
      <c r="AT93" s="117"/>
      <c r="AU93" s="117"/>
    </row>
    <row r="94" spans="1:47" s="102" customFormat="1">
      <c r="A94" s="148" t="s">
        <v>34</v>
      </c>
      <c r="B94" s="124">
        <v>274.70983652141092</v>
      </c>
      <c r="C94" s="125">
        <v>0.56846165213293431</v>
      </c>
      <c r="D94" s="124">
        <v>284.45038195937838</v>
      </c>
      <c r="E94" s="125">
        <v>0.54933121639626303</v>
      </c>
      <c r="F94" s="124">
        <v>281.96335284569875</v>
      </c>
      <c r="G94" s="125">
        <v>0.54370439768252299</v>
      </c>
      <c r="H94" s="124">
        <v>271.70821551381522</v>
      </c>
      <c r="I94" s="125">
        <v>0.55595214867547793</v>
      </c>
      <c r="J94" s="124">
        <v>259.5669892373183</v>
      </c>
      <c r="K94" s="125">
        <v>0.55032851326836008</v>
      </c>
      <c r="L94" s="124">
        <v>267.8103710802709</v>
      </c>
      <c r="M94" s="125">
        <v>0.53197244096885066</v>
      </c>
      <c r="N94" s="124">
        <v>274.2284243136171</v>
      </c>
      <c r="O94" s="125">
        <v>0.5194980418589541</v>
      </c>
      <c r="P94" s="124">
        <v>268.82577055630003</v>
      </c>
      <c r="Q94" s="125">
        <v>0.49348644566741179</v>
      </c>
      <c r="R94" s="124">
        <v>259.38432561563417</v>
      </c>
      <c r="S94" s="125">
        <v>0.5098174694825941</v>
      </c>
      <c r="T94" s="124">
        <v>245.92123005984541</v>
      </c>
      <c r="U94" s="125">
        <v>0.48985709341356554</v>
      </c>
      <c r="V94" s="124">
        <v>6.8994654411400234</v>
      </c>
      <c r="W94" s="125">
        <v>0.75345812734827644</v>
      </c>
      <c r="X94" s="136">
        <v>6.3780373275216609E-20</v>
      </c>
      <c r="Z94" s="110" t="str">
        <f t="shared" si="3"/>
        <v>Average</v>
      </c>
      <c r="AA94" s="117">
        <f t="shared" ref="AA94:AJ94" si="12">INDEX(L$14:L$51,MATCH($A94,$A$14:$A$51,0))-B94</f>
        <v>-5.0633865214109051</v>
      </c>
      <c r="AB94" s="117">
        <f t="shared" si="12"/>
        <v>-4.3508852132934317E-2</v>
      </c>
      <c r="AC94" s="117">
        <f t="shared" si="12"/>
        <v>-5.8006219593783612</v>
      </c>
      <c r="AD94" s="117">
        <f t="shared" si="12"/>
        <v>-1.5895016396263006E-2</v>
      </c>
      <c r="AE94" s="117">
        <f t="shared" si="12"/>
        <v>-5.9959628456987275</v>
      </c>
      <c r="AF94" s="117">
        <f t="shared" si="12"/>
        <v>-2.1570297682522943E-2</v>
      </c>
      <c r="AG94" s="117">
        <f t="shared" si="12"/>
        <v>-6.1953355138152233</v>
      </c>
      <c r="AH94" s="117">
        <f t="shared" si="12"/>
        <v>-3.3157248675477979E-2</v>
      </c>
      <c r="AI94" s="117">
        <f t="shared" si="12"/>
        <v>-6.3986392373182923</v>
      </c>
      <c r="AJ94" s="117">
        <f t="shared" si="12"/>
        <v>9.1305867316399114E-3</v>
      </c>
      <c r="AK94" s="117">
        <f t="shared" ref="AK94:AT94" si="13">INDEX(B$14:B$51,MATCH($A94,$A$14:$A$51,0))-L94</f>
        <v>-5.0422410802709123</v>
      </c>
      <c r="AL94" s="117">
        <f t="shared" si="13"/>
        <v>-1.3162040968850652E-2</v>
      </c>
      <c r="AM94" s="117">
        <f t="shared" si="13"/>
        <v>-6.4797643136171246</v>
      </c>
      <c r="AN94" s="117">
        <f t="shared" si="13"/>
        <v>-1.5944341858954103E-2</v>
      </c>
      <c r="AO94" s="117">
        <f t="shared" si="13"/>
        <v>-6.606600556300009</v>
      </c>
      <c r="AP94" s="117">
        <f t="shared" si="13"/>
        <v>-2.7076745667411806E-2</v>
      </c>
      <c r="AQ94" s="117">
        <f t="shared" si="13"/>
        <v>-6.9242056156341789</v>
      </c>
      <c r="AR94" s="117">
        <f t="shared" si="13"/>
        <v>-8.6139694825940749E-3</v>
      </c>
      <c r="AS94" s="117">
        <f t="shared" si="13"/>
        <v>-7.7283600598454143</v>
      </c>
      <c r="AT94" s="117">
        <f t="shared" si="13"/>
        <v>3.6433606586434464E-2</v>
      </c>
      <c r="AU94" s="117"/>
    </row>
    <row r="95" spans="1:47" s="102" customFormat="1">
      <c r="A95" s="218"/>
      <c r="B95" s="219"/>
      <c r="C95" s="220"/>
      <c r="D95" s="219"/>
      <c r="E95" s="220"/>
      <c r="F95" s="219"/>
      <c r="G95" s="220"/>
      <c r="H95" s="219"/>
      <c r="I95" s="220"/>
      <c r="J95" s="219"/>
      <c r="K95" s="220"/>
      <c r="L95" s="219"/>
      <c r="M95" s="220"/>
      <c r="N95" s="219"/>
      <c r="O95" s="220"/>
      <c r="P95" s="219"/>
      <c r="Q95" s="220"/>
      <c r="R95" s="219"/>
      <c r="S95" s="220"/>
      <c r="T95" s="219"/>
      <c r="U95" s="220"/>
      <c r="V95" s="219"/>
      <c r="W95" s="220"/>
      <c r="X95" s="221"/>
      <c r="Z95" s="110">
        <f t="shared" si="3"/>
        <v>0</v>
      </c>
      <c r="AA95" s="117"/>
      <c r="AB95" s="117"/>
      <c r="AC95" s="117"/>
      <c r="AD95" s="117"/>
      <c r="AE95" s="117"/>
      <c r="AF95" s="117"/>
      <c r="AG95" s="117"/>
      <c r="AH95" s="117"/>
      <c r="AI95" s="117"/>
      <c r="AJ95" s="117"/>
      <c r="AK95" s="117"/>
      <c r="AL95" s="117"/>
      <c r="AM95" s="117"/>
      <c r="AN95" s="117"/>
      <c r="AO95" s="117"/>
      <c r="AP95" s="117"/>
      <c r="AQ95" s="117"/>
      <c r="AR95" s="117"/>
      <c r="AS95" s="117"/>
      <c r="AT95" s="117"/>
      <c r="AU95" s="117"/>
    </row>
    <row r="96" spans="1:47" s="102" customFormat="1">
      <c r="A96" s="121" t="s">
        <v>35</v>
      </c>
      <c r="B96" s="122"/>
      <c r="C96" s="135"/>
      <c r="D96" s="122"/>
      <c r="E96" s="135"/>
      <c r="F96" s="122"/>
      <c r="G96" s="135"/>
      <c r="H96" s="122"/>
      <c r="I96" s="135"/>
      <c r="J96" s="122"/>
      <c r="K96" s="135"/>
      <c r="L96" s="122"/>
      <c r="M96" s="135"/>
      <c r="N96" s="122"/>
      <c r="O96" s="135"/>
      <c r="P96" s="122"/>
      <c r="Q96" s="135"/>
      <c r="R96" s="122"/>
      <c r="S96" s="135"/>
      <c r="T96" s="122"/>
      <c r="U96" s="135"/>
      <c r="V96" s="122"/>
      <c r="W96" s="135"/>
      <c r="X96" s="133"/>
      <c r="Z96" s="110" t="str">
        <f t="shared" si="3"/>
        <v>Partners</v>
      </c>
      <c r="AA96" s="117">
        <f t="shared" ref="AA96:AJ98" si="14">INDEX(L$14:L$51,MATCH($A96,$A$14:$A$51,0))-B96</f>
        <v>0</v>
      </c>
      <c r="AB96" s="117">
        <f t="shared" si="14"/>
        <v>0</v>
      </c>
      <c r="AC96" s="117">
        <f t="shared" si="14"/>
        <v>0</v>
      </c>
      <c r="AD96" s="117">
        <f t="shared" si="14"/>
        <v>0</v>
      </c>
      <c r="AE96" s="117">
        <f t="shared" si="14"/>
        <v>0</v>
      </c>
      <c r="AF96" s="117">
        <f t="shared" si="14"/>
        <v>0</v>
      </c>
      <c r="AG96" s="117">
        <f t="shared" si="14"/>
        <v>0</v>
      </c>
      <c r="AH96" s="117">
        <f t="shared" si="14"/>
        <v>0</v>
      </c>
      <c r="AI96" s="117">
        <f t="shared" si="14"/>
        <v>0</v>
      </c>
      <c r="AJ96" s="117">
        <f t="shared" si="14"/>
        <v>0</v>
      </c>
      <c r="AK96" s="117">
        <f t="shared" ref="AK96:AT98" si="15">INDEX(B$14:B$51,MATCH($A96,$A$14:$A$51,0))-L96</f>
        <v>0</v>
      </c>
      <c r="AL96" s="117">
        <f t="shared" si="15"/>
        <v>0</v>
      </c>
      <c r="AM96" s="117">
        <f t="shared" si="15"/>
        <v>0</v>
      </c>
      <c r="AN96" s="117">
        <f t="shared" si="15"/>
        <v>0</v>
      </c>
      <c r="AO96" s="117">
        <f t="shared" si="15"/>
        <v>0</v>
      </c>
      <c r="AP96" s="117">
        <f t="shared" si="15"/>
        <v>0</v>
      </c>
      <c r="AQ96" s="117">
        <f t="shared" si="15"/>
        <v>0</v>
      </c>
      <c r="AR96" s="117">
        <f t="shared" si="15"/>
        <v>0</v>
      </c>
      <c r="AS96" s="117">
        <f t="shared" si="15"/>
        <v>0</v>
      </c>
      <c r="AT96" s="117">
        <f t="shared" si="15"/>
        <v>0</v>
      </c>
      <c r="AU96" s="117"/>
    </row>
    <row r="97" spans="1:47" s="102" customFormat="1">
      <c r="A97" s="114" t="s">
        <v>40</v>
      </c>
      <c r="B97" s="119">
        <v>263.86935887611725</v>
      </c>
      <c r="C97" s="120">
        <v>3.2076451004509403</v>
      </c>
      <c r="D97" s="119">
        <v>273.35109246951936</v>
      </c>
      <c r="E97" s="120">
        <v>3.2475833390601325</v>
      </c>
      <c r="F97" s="119">
        <v>273.60853396382146</v>
      </c>
      <c r="G97" s="120">
        <v>2.6938950808961653</v>
      </c>
      <c r="H97" s="119">
        <v>270.82160646636612</v>
      </c>
      <c r="I97" s="120">
        <v>2.4897386578471035</v>
      </c>
      <c r="J97" s="119">
        <v>260.43004078223635</v>
      </c>
      <c r="K97" s="120">
        <v>2.5823860055700889</v>
      </c>
      <c r="L97" s="119">
        <v>264.55771786833304</v>
      </c>
      <c r="M97" s="120">
        <v>2.8644802336606374</v>
      </c>
      <c r="N97" s="119">
        <v>272.97725915962928</v>
      </c>
      <c r="O97" s="120">
        <v>2.3990756086964171</v>
      </c>
      <c r="P97" s="119">
        <v>264.96752287589737</v>
      </c>
      <c r="Q97" s="120">
        <v>2.1100841426871488</v>
      </c>
      <c r="R97" s="119">
        <v>258.67649810490167</v>
      </c>
      <c r="S97" s="120">
        <v>2.3830300227020622</v>
      </c>
      <c r="T97" s="119">
        <v>241.07978181232201</v>
      </c>
      <c r="U97" s="120">
        <v>2.680346715962425</v>
      </c>
      <c r="V97" s="119">
        <v>-0.68835899221579666</v>
      </c>
      <c r="W97" s="120">
        <v>4.4611525922105795</v>
      </c>
      <c r="X97" s="132">
        <v>0.87737575552369407</v>
      </c>
      <c r="Z97" s="110" t="str">
        <f t="shared" si="3"/>
        <v>Cyprus¹ ²</v>
      </c>
      <c r="AA97" s="117">
        <f t="shared" si="14"/>
        <v>1.1238827255510841E-6</v>
      </c>
      <c r="AB97" s="117">
        <f t="shared" si="14"/>
        <v>-4.5094017409041953E-10</v>
      </c>
      <c r="AC97" s="117">
        <f t="shared" si="14"/>
        <v>-2.4695193587831454E-6</v>
      </c>
      <c r="AD97" s="117">
        <f t="shared" si="14"/>
        <v>-3.9060132461798958E-8</v>
      </c>
      <c r="AE97" s="117">
        <f t="shared" si="14"/>
        <v>-3.9638214843762398E-6</v>
      </c>
      <c r="AF97" s="117">
        <f t="shared" si="14"/>
        <v>1.9103834958400512E-8</v>
      </c>
      <c r="AG97" s="117">
        <f t="shared" si="14"/>
        <v>3.5336339010427764E-6</v>
      </c>
      <c r="AH97" s="117">
        <f t="shared" si="14"/>
        <v>4.2152896728708811E-8</v>
      </c>
      <c r="AI97" s="117">
        <f t="shared" si="14"/>
        <v>-7.8223632726803771E-7</v>
      </c>
      <c r="AJ97" s="117">
        <f t="shared" si="14"/>
        <v>-5.5700888346166266E-9</v>
      </c>
      <c r="AK97" s="117">
        <f t="shared" si="15"/>
        <v>2.1316669744919636E-6</v>
      </c>
      <c r="AL97" s="117">
        <f t="shared" si="15"/>
        <v>-3.3660637388521764E-8</v>
      </c>
      <c r="AM97" s="117">
        <f t="shared" si="15"/>
        <v>8.4037071701459354E-7</v>
      </c>
      <c r="AN97" s="117">
        <f t="shared" si="15"/>
        <v>-8.6964169199177377E-9</v>
      </c>
      <c r="AO97" s="117">
        <f t="shared" si="15"/>
        <v>-2.8758973940057331E-6</v>
      </c>
      <c r="AP97" s="117">
        <f t="shared" si="15"/>
        <v>-4.2687148926745522E-8</v>
      </c>
      <c r="AQ97" s="117">
        <f t="shared" si="15"/>
        <v>1.8950983076138073E-6</v>
      </c>
      <c r="AR97" s="117">
        <f t="shared" si="15"/>
        <v>-2.2702062008050916E-8</v>
      </c>
      <c r="AS97" s="117">
        <f t="shared" si="15"/>
        <v>-1.8123220115739969E-6</v>
      </c>
      <c r="AT97" s="117">
        <f t="shared" si="15"/>
        <v>-1.5962425159443683E-8</v>
      </c>
      <c r="AU97" s="117"/>
    </row>
    <row r="98" spans="1:47" s="102" customFormat="1">
      <c r="A98" s="123" t="s">
        <v>93</v>
      </c>
      <c r="B98" s="124">
        <v>269.93621087625564</v>
      </c>
      <c r="C98" s="125">
        <v>4.6886882282620883</v>
      </c>
      <c r="D98" s="124">
        <v>266.73226597206047</v>
      </c>
      <c r="E98" s="125">
        <v>5.3336972367604867</v>
      </c>
      <c r="F98" s="124">
        <v>268.10425715713683</v>
      </c>
      <c r="G98" s="125">
        <v>4.0154056039750055</v>
      </c>
      <c r="H98" s="124">
        <v>273.6149741848032</v>
      </c>
      <c r="I98" s="125">
        <v>3.5397385468957028</v>
      </c>
      <c r="J98" s="124">
        <v>262.74126961024365</v>
      </c>
      <c r="K98" s="125">
        <v>5.651920720883286</v>
      </c>
      <c r="L98" s="124">
        <v>275.27420679764492</v>
      </c>
      <c r="M98" s="125">
        <v>4.1554967586271658</v>
      </c>
      <c r="N98" s="124">
        <v>270.59075653480664</v>
      </c>
      <c r="O98" s="125">
        <v>3.7260698533938905</v>
      </c>
      <c r="P98" s="124">
        <v>271.86567683348937</v>
      </c>
      <c r="Q98" s="125">
        <v>4.099134254938094</v>
      </c>
      <c r="R98" s="124">
        <v>270.81958851347656</v>
      </c>
      <c r="S98" s="125">
        <v>4.0494482205585633</v>
      </c>
      <c r="T98" s="124">
        <v>269.50599567887241</v>
      </c>
      <c r="U98" s="125">
        <v>3.983174252654611</v>
      </c>
      <c r="V98" s="124">
        <v>-5.3379959213892789</v>
      </c>
      <c r="W98" s="125">
        <v>4.7571659442182881</v>
      </c>
      <c r="X98" s="136">
        <v>0.26184865689132486</v>
      </c>
      <c r="Z98" s="110" t="str">
        <f t="shared" si="3"/>
        <v>Russian Federation³</v>
      </c>
      <c r="AA98" s="117">
        <f t="shared" si="14"/>
        <v>-8.7625562628090847E-7</v>
      </c>
      <c r="AB98" s="117">
        <f t="shared" si="14"/>
        <v>-2.826208866935076E-8</v>
      </c>
      <c r="AC98" s="117">
        <f t="shared" si="14"/>
        <v>4.0279395534525975E-6</v>
      </c>
      <c r="AD98" s="117">
        <f t="shared" si="14"/>
        <v>-3.6760487098774774E-8</v>
      </c>
      <c r="AE98" s="117">
        <f t="shared" si="14"/>
        <v>2.8428631821952877E-6</v>
      </c>
      <c r="AF98" s="117">
        <f t="shared" si="14"/>
        <v>-3.9750052138742831E-9</v>
      </c>
      <c r="AG98" s="117">
        <f t="shared" si="14"/>
        <v>-4.1848031742119929E-6</v>
      </c>
      <c r="AH98" s="117">
        <f t="shared" si="14"/>
        <v>-4.6895702876526002E-8</v>
      </c>
      <c r="AI98" s="117">
        <f t="shared" si="14"/>
        <v>3.8975633742666105E-7</v>
      </c>
      <c r="AJ98" s="117">
        <f t="shared" si="14"/>
        <v>-2.0883286211414998E-8</v>
      </c>
      <c r="AK98" s="117">
        <f t="shared" si="15"/>
        <v>3.202355060238915E-6</v>
      </c>
      <c r="AL98" s="117">
        <f t="shared" si="15"/>
        <v>4.1372834047592733E-8</v>
      </c>
      <c r="AM98" s="117">
        <f t="shared" si="15"/>
        <v>3.4651933447094052E-6</v>
      </c>
      <c r="AN98" s="117">
        <f t="shared" si="15"/>
        <v>4.6606109638247517E-8</v>
      </c>
      <c r="AO98" s="117">
        <f t="shared" si="15"/>
        <v>3.166510623486829E-6</v>
      </c>
      <c r="AP98" s="117">
        <f t="shared" si="15"/>
        <v>4.5061906206456115E-8</v>
      </c>
      <c r="AQ98" s="117">
        <f t="shared" si="15"/>
        <v>1.486523444782506E-6</v>
      </c>
      <c r="AR98" s="117">
        <f t="shared" si="15"/>
        <v>-2.0558563740280533E-8</v>
      </c>
      <c r="AS98" s="117">
        <f t="shared" si="15"/>
        <v>4.3211275624344125E-6</v>
      </c>
      <c r="AT98" s="117">
        <f t="shared" si="15"/>
        <v>4.7345388942687805E-8</v>
      </c>
      <c r="AU98" s="117"/>
    </row>
    <row r="99" spans="1:47" s="102" customFormat="1"/>
    <row r="100" spans="1:47" s="102" customFormat="1"/>
    <row r="101" spans="1:47" s="102" customFormat="1"/>
    <row r="102" spans="1:47" s="102" customFormat="1"/>
    <row r="103" spans="1:47" s="102" customFormat="1"/>
    <row r="104" spans="1:47" s="102" customFormat="1">
      <c r="A104" s="438"/>
      <c r="B104" s="438"/>
      <c r="C104" s="157"/>
    </row>
    <row r="105" spans="1:47" s="102" customFormat="1">
      <c r="A105" s="126" t="s">
        <v>92</v>
      </c>
      <c r="B105" s="127"/>
      <c r="C105" s="436">
        <f>INDEX(A107:A200,COUNTA(A107:A200),1)</f>
        <v>42402</v>
      </c>
      <c r="D105" s="436"/>
      <c r="E105" s="437"/>
    </row>
    <row r="106" spans="1:47" s="102" customFormat="1">
      <c r="A106" s="128"/>
      <c r="B106" s="128"/>
      <c r="C106" s="128"/>
    </row>
    <row r="107" spans="1:47" s="102" customFormat="1">
      <c r="A107" s="129" t="s">
        <v>100</v>
      </c>
      <c r="B107" s="128"/>
      <c r="C107" s="110"/>
    </row>
    <row r="108" spans="1:47" s="102" customFormat="1">
      <c r="A108" s="438">
        <v>42402</v>
      </c>
      <c r="B108" s="438"/>
      <c r="C108" s="130" t="s">
        <v>101</v>
      </c>
    </row>
    <row r="109" spans="1:47" s="102" customFormat="1"/>
    <row r="110" spans="1:47" s="102" customFormat="1"/>
    <row r="111" spans="1:47" s="102" customFormat="1"/>
    <row r="112" spans="1:47" s="102" customFormat="1"/>
    <row r="113" s="102" customFormat="1"/>
    <row r="114" s="102" customFormat="1"/>
    <row r="115" s="102" customFormat="1"/>
    <row r="116" s="102" customFormat="1"/>
    <row r="117" s="102" customFormat="1"/>
    <row r="118" s="102" customFormat="1"/>
    <row r="119" s="102" customFormat="1"/>
    <row r="120" s="102" customFormat="1"/>
    <row r="121" s="102" customFormat="1"/>
    <row r="122" s="102" customFormat="1"/>
    <row r="123" s="102" customFormat="1"/>
    <row r="124" s="102" customFormat="1"/>
    <row r="125" s="102" customFormat="1"/>
    <row r="126" s="102" customFormat="1"/>
    <row r="127" s="102" customFormat="1"/>
    <row r="128" s="102" customFormat="1"/>
    <row r="129" spans="3:3" s="102" customFormat="1"/>
    <row r="130" spans="3:3" s="102" customFormat="1"/>
    <row r="131" spans="3:3" s="102" customFormat="1"/>
    <row r="132" spans="3:3" s="102" customFormat="1"/>
    <row r="133" spans="3:3" s="102" customFormat="1"/>
    <row r="134" spans="3:3" s="102" customFormat="1"/>
    <row r="135" spans="3:3" s="102" customFormat="1"/>
    <row r="136" spans="3:3" s="102" customFormat="1"/>
    <row r="137" spans="3:3" s="102" customFormat="1"/>
    <row r="138" spans="3:3" s="102" customFormat="1"/>
    <row r="139" spans="3:3" s="102" customFormat="1"/>
    <row r="140" spans="3:3" s="102" customFormat="1"/>
    <row r="141" spans="3:3" s="102" customFormat="1"/>
    <row r="142" spans="3:3" s="102" customFormat="1">
      <c r="C142" s="102" t="e">
        <f>INDEX(A144:A242,COUNTA(A144:A242),1)</f>
        <v>#VALUE!</v>
      </c>
    </row>
    <row r="143" spans="3:3" s="102" customFormat="1"/>
    <row r="144" spans="3:3" s="102" customFormat="1"/>
    <row r="145" s="102" customFormat="1"/>
    <row r="146" s="102" customFormat="1"/>
    <row r="147" s="102" customFormat="1"/>
    <row r="148" s="102" customFormat="1"/>
    <row r="149" s="102" customFormat="1"/>
    <row r="150" s="102" customFormat="1"/>
    <row r="151" s="102" customFormat="1"/>
    <row r="152" s="102" customFormat="1"/>
    <row r="153" s="102" customFormat="1"/>
    <row r="154" s="102" customFormat="1"/>
    <row r="155" s="102" customFormat="1"/>
    <row r="156" s="102" customFormat="1"/>
    <row r="157" s="102" customFormat="1"/>
    <row r="158" s="102" customFormat="1"/>
    <row r="159" s="102" customFormat="1"/>
    <row r="160" s="102" customFormat="1"/>
    <row r="161" s="102" customFormat="1"/>
    <row r="162" s="102" customFormat="1"/>
    <row r="163" s="102" customFormat="1"/>
    <row r="164" s="102" customFormat="1"/>
    <row r="165" s="102" customFormat="1"/>
    <row r="166" s="102" customFormat="1"/>
    <row r="167" s="102" customFormat="1"/>
    <row r="168" s="102" customFormat="1"/>
    <row r="169" s="102" customFormat="1"/>
    <row r="170" s="102" customFormat="1"/>
    <row r="171" s="102" customFormat="1"/>
    <row r="172" s="102" customFormat="1"/>
    <row r="173" s="102" customFormat="1"/>
    <row r="174" s="102" customFormat="1"/>
    <row r="175" s="102" customFormat="1"/>
    <row r="176" s="102" customFormat="1"/>
    <row r="177" s="102" customFormat="1"/>
    <row r="178" s="102" customFormat="1"/>
    <row r="179" s="102" customFormat="1"/>
    <row r="180" s="102" customFormat="1"/>
    <row r="181" s="102" customFormat="1"/>
    <row r="182" s="102" customFormat="1"/>
    <row r="183" s="102" customFormat="1"/>
    <row r="184" s="102" customFormat="1"/>
    <row r="185" s="102" customFormat="1"/>
    <row r="186" s="102" customFormat="1"/>
    <row r="187" s="102" customFormat="1"/>
    <row r="188" s="102" customFormat="1"/>
    <row r="189" s="102" customFormat="1"/>
    <row r="190" s="102" customFormat="1"/>
    <row r="191" s="102" customFormat="1"/>
    <row r="192" s="102" customFormat="1"/>
    <row r="193" s="102" customFormat="1"/>
    <row r="194" s="102" customFormat="1"/>
    <row r="195" s="102" customFormat="1"/>
    <row r="196" s="102" customFormat="1"/>
    <row r="197" s="102" customFormat="1"/>
    <row r="198" s="102" customFormat="1"/>
    <row r="199" s="102" customFormat="1"/>
    <row r="200" s="102" customFormat="1"/>
    <row r="201" s="102" customFormat="1"/>
    <row r="202" s="102" customFormat="1"/>
    <row r="203" s="102" customFormat="1"/>
    <row r="204" s="102" customFormat="1"/>
    <row r="205" s="102" customFormat="1"/>
    <row r="206" s="102" customFormat="1"/>
    <row r="207" s="102" customFormat="1"/>
    <row r="208" s="102" customFormat="1"/>
    <row r="209" s="102" customFormat="1"/>
    <row r="210" s="102" customFormat="1"/>
    <row r="211" s="102" customFormat="1"/>
    <row r="212" s="102" customFormat="1"/>
    <row r="213" s="102" customFormat="1"/>
    <row r="214" s="102" customFormat="1"/>
    <row r="215" s="102" customFormat="1"/>
    <row r="216" s="102" customFormat="1"/>
    <row r="217" s="102" customFormat="1"/>
    <row r="218" s="102" customFormat="1"/>
    <row r="219" s="102" customFormat="1"/>
    <row r="220" s="102" customFormat="1"/>
    <row r="221" s="102" customFormat="1"/>
    <row r="222" s="102" customFormat="1"/>
    <row r="223" s="102" customFormat="1"/>
    <row r="224" s="102" customFormat="1"/>
    <row r="225" s="102" customFormat="1"/>
    <row r="226" s="102" customFormat="1"/>
    <row r="227" s="102" customFormat="1"/>
    <row r="228" s="102" customFormat="1"/>
    <row r="229" s="102" customFormat="1"/>
    <row r="230" s="102" customFormat="1"/>
    <row r="231" s="102" customFormat="1"/>
    <row r="232" s="102" customFormat="1"/>
    <row r="233" s="102" customFormat="1"/>
    <row r="234" s="102" customFormat="1"/>
    <row r="235" s="102" customFormat="1"/>
    <row r="236" s="102" customFormat="1"/>
    <row r="237" s="102" customFormat="1"/>
    <row r="238" s="102" customFormat="1"/>
    <row r="239" s="102" customFormat="1"/>
    <row r="240" s="102" customFormat="1"/>
    <row r="241" s="102" customFormat="1"/>
    <row r="242" s="102" customFormat="1"/>
    <row r="243" s="102" customFormat="1"/>
    <row r="244" s="102" customFormat="1"/>
    <row r="245" s="102" customFormat="1"/>
    <row r="246" s="102" customFormat="1"/>
    <row r="247" s="102" customFormat="1"/>
    <row r="248" s="102" customFormat="1"/>
    <row r="249" s="102" customFormat="1"/>
    <row r="250" s="102" customFormat="1"/>
    <row r="251" s="102" customFormat="1"/>
    <row r="252" s="102" customFormat="1"/>
    <row r="253" s="102" customFormat="1"/>
    <row r="254" s="102" customFormat="1"/>
    <row r="255" s="102" customFormat="1"/>
    <row r="256" s="102" customFormat="1"/>
    <row r="257" spans="1:24" s="102" customFormat="1"/>
    <row r="258" spans="1:24">
      <c r="A258" s="102"/>
      <c r="B258" s="102"/>
      <c r="C258" s="102"/>
      <c r="D258" s="102"/>
      <c r="E258" s="102"/>
      <c r="F258" s="102"/>
      <c r="G258" s="102"/>
      <c r="H258" s="102"/>
      <c r="I258" s="102"/>
      <c r="J258" s="102"/>
      <c r="K258" s="102"/>
      <c r="L258" s="102"/>
      <c r="M258" s="102"/>
      <c r="N258" s="102"/>
      <c r="O258" s="102"/>
      <c r="P258" s="102"/>
      <c r="Q258" s="102"/>
      <c r="R258" s="102"/>
      <c r="S258" s="102"/>
      <c r="T258" s="102"/>
      <c r="U258" s="102"/>
      <c r="V258" s="102"/>
      <c r="W258" s="102"/>
      <c r="X258" s="102"/>
    </row>
    <row r="259" spans="1:24">
      <c r="A259" s="102"/>
      <c r="B259" s="102"/>
      <c r="C259" s="102"/>
      <c r="D259" s="102"/>
      <c r="E259" s="102"/>
      <c r="F259" s="102"/>
      <c r="G259" s="102"/>
      <c r="H259" s="102"/>
      <c r="I259" s="102"/>
      <c r="J259" s="102"/>
      <c r="K259" s="102"/>
      <c r="L259" s="102"/>
      <c r="M259" s="102"/>
      <c r="N259" s="102"/>
      <c r="O259" s="102"/>
      <c r="P259" s="102"/>
      <c r="Q259" s="102"/>
      <c r="R259" s="102"/>
      <c r="S259" s="102"/>
      <c r="T259" s="102"/>
      <c r="U259" s="102"/>
      <c r="V259" s="102"/>
      <c r="W259" s="102"/>
      <c r="X259" s="102"/>
    </row>
    <row r="260" spans="1:24">
      <c r="A260" s="102"/>
      <c r="B260" s="102"/>
      <c r="C260" s="102"/>
      <c r="D260" s="102"/>
      <c r="E260" s="102"/>
      <c r="F260" s="102"/>
      <c r="G260" s="102"/>
      <c r="H260" s="102"/>
      <c r="I260" s="102"/>
      <c r="J260" s="102"/>
      <c r="K260" s="102"/>
      <c r="L260" s="102"/>
      <c r="M260" s="102"/>
      <c r="N260" s="102"/>
      <c r="O260" s="102"/>
      <c r="P260" s="102"/>
      <c r="Q260" s="102"/>
      <c r="R260" s="102"/>
      <c r="S260" s="102"/>
      <c r="T260" s="102"/>
      <c r="U260" s="102"/>
      <c r="V260" s="102"/>
      <c r="W260" s="102"/>
      <c r="X260" s="102"/>
    </row>
    <row r="261" spans="1:24">
      <c r="A261" s="102"/>
      <c r="B261" s="102"/>
      <c r="C261" s="102"/>
      <c r="D261" s="102"/>
      <c r="E261" s="102"/>
      <c r="F261" s="102"/>
      <c r="G261" s="102"/>
      <c r="H261" s="102"/>
      <c r="I261" s="102"/>
      <c r="J261" s="102"/>
      <c r="K261" s="102"/>
      <c r="L261" s="102"/>
      <c r="M261" s="102"/>
      <c r="N261" s="102"/>
      <c r="O261" s="102"/>
      <c r="P261" s="102"/>
      <c r="Q261" s="102"/>
      <c r="R261" s="102"/>
      <c r="S261" s="102"/>
      <c r="T261" s="102"/>
      <c r="U261" s="102"/>
      <c r="V261" s="102"/>
      <c r="W261" s="102"/>
      <c r="X261" s="102"/>
    </row>
    <row r="262" spans="1:24">
      <c r="A262" s="102"/>
      <c r="B262" s="102"/>
      <c r="C262" s="102"/>
      <c r="D262" s="102"/>
      <c r="E262" s="102"/>
      <c r="F262" s="102"/>
      <c r="G262" s="102"/>
      <c r="H262" s="102"/>
      <c r="I262" s="102"/>
      <c r="J262" s="102"/>
      <c r="K262" s="102"/>
      <c r="L262" s="102"/>
      <c r="M262" s="102"/>
      <c r="N262" s="102"/>
      <c r="O262" s="102"/>
      <c r="P262" s="102"/>
      <c r="Q262" s="102"/>
      <c r="R262" s="102"/>
      <c r="S262" s="102"/>
      <c r="T262" s="102"/>
      <c r="U262" s="102"/>
      <c r="V262" s="102"/>
      <c r="W262" s="102"/>
      <c r="X262" s="102"/>
    </row>
    <row r="263" spans="1:24">
      <c r="A263" s="102"/>
      <c r="B263" s="102"/>
      <c r="C263" s="102"/>
      <c r="D263" s="102"/>
      <c r="E263" s="102"/>
      <c r="F263" s="102"/>
      <c r="G263" s="102"/>
      <c r="H263" s="102"/>
      <c r="I263" s="102"/>
      <c r="J263" s="102"/>
      <c r="K263" s="102"/>
      <c r="L263" s="102"/>
      <c r="M263" s="102"/>
      <c r="N263" s="102"/>
      <c r="O263" s="102"/>
      <c r="P263" s="102"/>
      <c r="Q263" s="102"/>
      <c r="R263" s="102"/>
      <c r="S263" s="102"/>
      <c r="T263" s="102"/>
      <c r="U263" s="102"/>
      <c r="V263" s="102"/>
      <c r="W263" s="102"/>
      <c r="X263" s="102"/>
    </row>
    <row r="264" spans="1:24">
      <c r="A264" s="102"/>
      <c r="B264" s="102"/>
      <c r="C264" s="102"/>
      <c r="D264" s="102"/>
      <c r="E264" s="102"/>
      <c r="F264" s="102"/>
      <c r="G264" s="102"/>
      <c r="H264" s="102"/>
      <c r="I264" s="102"/>
      <c r="J264" s="102"/>
      <c r="K264" s="102"/>
      <c r="L264" s="102"/>
      <c r="M264" s="102"/>
      <c r="N264" s="102"/>
      <c r="O264" s="102"/>
      <c r="P264" s="102"/>
      <c r="Q264" s="102"/>
      <c r="R264" s="102"/>
      <c r="S264" s="102"/>
      <c r="T264" s="102"/>
      <c r="U264" s="102"/>
      <c r="V264" s="102"/>
      <c r="W264" s="102"/>
      <c r="X264" s="102"/>
    </row>
    <row r="265" spans="1:24">
      <c r="A265" s="102"/>
      <c r="B265" s="102"/>
      <c r="C265" s="102"/>
      <c r="D265" s="102"/>
      <c r="E265" s="102"/>
      <c r="F265" s="102"/>
      <c r="G265" s="102"/>
      <c r="H265" s="102"/>
      <c r="I265" s="102"/>
      <c r="J265" s="102"/>
      <c r="K265" s="102"/>
      <c r="L265" s="102"/>
      <c r="M265" s="102"/>
      <c r="N265" s="102"/>
      <c r="O265" s="102"/>
      <c r="P265" s="102"/>
      <c r="Q265" s="102"/>
      <c r="R265" s="102"/>
      <c r="S265" s="102"/>
      <c r="T265" s="102"/>
      <c r="U265" s="102"/>
      <c r="V265" s="102"/>
      <c r="W265" s="102"/>
      <c r="X265" s="102"/>
    </row>
    <row r="266" spans="1:24">
      <c r="A266" s="102"/>
      <c r="B266" s="102"/>
      <c r="C266" s="102"/>
      <c r="D266" s="102"/>
      <c r="E266" s="102"/>
      <c r="F266" s="102"/>
      <c r="G266" s="102"/>
      <c r="H266" s="102"/>
      <c r="I266" s="102"/>
      <c r="J266" s="102"/>
      <c r="K266" s="102"/>
      <c r="L266" s="102"/>
      <c r="M266" s="102"/>
      <c r="N266" s="102"/>
      <c r="O266" s="102"/>
      <c r="P266" s="102"/>
      <c r="Q266" s="102"/>
      <c r="R266" s="102"/>
      <c r="S266" s="102"/>
      <c r="T266" s="102"/>
      <c r="U266" s="102"/>
      <c r="V266" s="102"/>
      <c r="W266" s="102"/>
      <c r="X266" s="102"/>
    </row>
    <row r="267" spans="1:24">
      <c r="A267" s="102"/>
      <c r="B267" s="102"/>
      <c r="C267" s="102"/>
      <c r="D267" s="102"/>
      <c r="E267" s="102"/>
      <c r="F267" s="102"/>
      <c r="G267" s="102"/>
      <c r="H267" s="102"/>
      <c r="I267" s="102"/>
      <c r="J267" s="102"/>
      <c r="K267" s="102"/>
      <c r="L267" s="102"/>
      <c r="M267" s="102"/>
      <c r="N267" s="102"/>
      <c r="O267" s="102"/>
      <c r="P267" s="102"/>
      <c r="Q267" s="102"/>
      <c r="R267" s="102"/>
      <c r="S267" s="102"/>
      <c r="T267" s="102"/>
      <c r="U267" s="102"/>
      <c r="V267" s="102"/>
      <c r="W267" s="102"/>
      <c r="X267" s="102"/>
    </row>
    <row r="268" spans="1:24">
      <c r="A268" s="102"/>
      <c r="B268" s="102"/>
      <c r="C268" s="102"/>
      <c r="D268" s="102"/>
      <c r="E268" s="102"/>
      <c r="F268" s="102"/>
      <c r="G268" s="102"/>
      <c r="H268" s="102"/>
      <c r="I268" s="102"/>
      <c r="J268" s="102"/>
      <c r="K268" s="102"/>
      <c r="L268" s="102"/>
      <c r="M268" s="102"/>
      <c r="N268" s="102"/>
      <c r="O268" s="102"/>
      <c r="P268" s="102"/>
      <c r="Q268" s="102"/>
      <c r="R268" s="102"/>
      <c r="S268" s="102"/>
      <c r="T268" s="102"/>
      <c r="U268" s="102"/>
      <c r="V268" s="102"/>
      <c r="W268" s="102"/>
      <c r="X268" s="102"/>
    </row>
    <row r="269" spans="1:24">
      <c r="A269" s="102"/>
      <c r="B269" s="102"/>
      <c r="C269" s="102"/>
      <c r="D269" s="102"/>
      <c r="E269" s="102"/>
      <c r="F269" s="102"/>
      <c r="G269" s="102"/>
      <c r="H269" s="102"/>
      <c r="I269" s="102"/>
      <c r="J269" s="102"/>
      <c r="K269" s="102"/>
      <c r="L269" s="102"/>
      <c r="M269" s="102"/>
      <c r="N269" s="102"/>
      <c r="O269" s="102"/>
      <c r="P269" s="102"/>
      <c r="Q269" s="102"/>
      <c r="R269" s="102"/>
      <c r="S269" s="102"/>
      <c r="T269" s="102"/>
      <c r="U269" s="102"/>
      <c r="V269" s="102"/>
      <c r="W269" s="102"/>
      <c r="X269" s="102"/>
    </row>
    <row r="270" spans="1:24">
      <c r="A270" s="102"/>
      <c r="B270" s="102"/>
      <c r="C270" s="102"/>
      <c r="D270" s="102"/>
      <c r="E270" s="102"/>
      <c r="F270" s="102"/>
      <c r="G270" s="102"/>
      <c r="H270" s="102"/>
      <c r="I270" s="102"/>
      <c r="J270" s="102"/>
      <c r="K270" s="102"/>
      <c r="L270" s="102"/>
      <c r="M270" s="102"/>
      <c r="N270" s="102"/>
      <c r="O270" s="102"/>
      <c r="P270" s="102"/>
      <c r="Q270" s="102"/>
      <c r="R270" s="102"/>
      <c r="S270" s="102"/>
      <c r="T270" s="102"/>
      <c r="U270" s="102"/>
      <c r="V270" s="102"/>
      <c r="W270" s="102"/>
      <c r="X270" s="102"/>
    </row>
    <row r="271" spans="1:24">
      <c r="A271" s="102"/>
      <c r="B271" s="102"/>
      <c r="C271" s="102"/>
      <c r="D271" s="102"/>
      <c r="E271" s="102"/>
      <c r="F271" s="102"/>
      <c r="G271" s="102"/>
      <c r="H271" s="102"/>
      <c r="I271" s="102"/>
      <c r="J271" s="102"/>
      <c r="K271" s="102"/>
      <c r="L271" s="102"/>
      <c r="M271" s="102"/>
      <c r="N271" s="102"/>
      <c r="O271" s="102"/>
      <c r="P271" s="102"/>
      <c r="Q271" s="102"/>
      <c r="R271" s="102"/>
      <c r="S271" s="102"/>
      <c r="T271" s="102"/>
      <c r="U271" s="102"/>
      <c r="V271" s="102"/>
      <c r="W271" s="102"/>
      <c r="X271" s="102"/>
    </row>
    <row r="272" spans="1:24">
      <c r="A272" s="102"/>
      <c r="B272" s="102"/>
      <c r="C272" s="102"/>
      <c r="D272" s="102"/>
      <c r="E272" s="102"/>
      <c r="F272" s="102"/>
      <c r="G272" s="102"/>
      <c r="H272" s="102"/>
      <c r="I272" s="102"/>
      <c r="J272" s="102"/>
      <c r="K272" s="102"/>
      <c r="L272" s="102"/>
      <c r="M272" s="102"/>
      <c r="N272" s="102"/>
      <c r="O272" s="102"/>
      <c r="P272" s="102"/>
      <c r="Q272" s="102"/>
      <c r="R272" s="102"/>
      <c r="S272" s="102"/>
      <c r="T272" s="102"/>
      <c r="U272" s="102"/>
      <c r="V272" s="102"/>
      <c r="W272" s="102"/>
      <c r="X272" s="102"/>
    </row>
    <row r="273" spans="1:24">
      <c r="A273" s="102"/>
      <c r="B273" s="102"/>
      <c r="C273" s="102"/>
      <c r="D273" s="102"/>
      <c r="E273" s="102"/>
      <c r="F273" s="102"/>
      <c r="G273" s="102"/>
      <c r="H273" s="102"/>
      <c r="I273" s="102"/>
      <c r="J273" s="102"/>
      <c r="K273" s="102"/>
      <c r="L273" s="102"/>
      <c r="M273" s="102"/>
      <c r="N273" s="102"/>
      <c r="O273" s="102"/>
      <c r="P273" s="102"/>
      <c r="Q273" s="102"/>
      <c r="R273" s="102"/>
      <c r="S273" s="102"/>
      <c r="T273" s="102"/>
      <c r="U273" s="102"/>
      <c r="V273" s="102"/>
      <c r="W273" s="102"/>
      <c r="X273" s="102"/>
    </row>
    <row r="274" spans="1:24">
      <c r="A274" s="102"/>
      <c r="B274" s="102"/>
      <c r="C274" s="102"/>
      <c r="D274" s="102"/>
      <c r="E274" s="102"/>
      <c r="F274" s="102"/>
      <c r="G274" s="102"/>
      <c r="H274" s="102"/>
      <c r="I274" s="102"/>
      <c r="J274" s="102"/>
      <c r="K274" s="102"/>
      <c r="L274" s="102"/>
      <c r="M274" s="102"/>
      <c r="N274" s="102"/>
      <c r="O274" s="102"/>
      <c r="P274" s="102"/>
      <c r="Q274" s="102"/>
      <c r="R274" s="102"/>
      <c r="S274" s="102"/>
      <c r="T274" s="102"/>
      <c r="U274" s="102"/>
      <c r="V274" s="102"/>
      <c r="W274" s="102"/>
      <c r="X274" s="102"/>
    </row>
    <row r="275" spans="1:24">
      <c r="A275" s="102"/>
      <c r="B275" s="102"/>
      <c r="C275" s="102"/>
      <c r="D275" s="102"/>
      <c r="E275" s="102"/>
      <c r="F275" s="102"/>
      <c r="G275" s="102"/>
      <c r="H275" s="102"/>
      <c r="I275" s="102"/>
      <c r="J275" s="102"/>
      <c r="K275" s="102"/>
      <c r="L275" s="102"/>
      <c r="M275" s="102"/>
      <c r="N275" s="102"/>
      <c r="O275" s="102"/>
      <c r="P275" s="102"/>
      <c r="Q275" s="102"/>
      <c r="R275" s="102"/>
      <c r="S275" s="102"/>
      <c r="T275" s="102"/>
      <c r="U275" s="102"/>
      <c r="V275" s="102"/>
      <c r="W275" s="102"/>
      <c r="X275" s="102"/>
    </row>
    <row r="276" spans="1:24">
      <c r="A276" s="102"/>
      <c r="B276" s="102"/>
      <c r="C276" s="102"/>
      <c r="D276" s="102"/>
      <c r="E276" s="102"/>
      <c r="F276" s="102"/>
      <c r="G276" s="102"/>
      <c r="H276" s="102"/>
      <c r="I276" s="102"/>
      <c r="J276" s="102"/>
      <c r="K276" s="102"/>
      <c r="L276" s="102"/>
      <c r="M276" s="102"/>
      <c r="N276" s="102"/>
      <c r="O276" s="102"/>
      <c r="P276" s="102"/>
      <c r="Q276" s="102"/>
      <c r="R276" s="102"/>
      <c r="S276" s="102"/>
      <c r="T276" s="102"/>
      <c r="U276" s="102"/>
      <c r="V276" s="102"/>
      <c r="W276" s="102"/>
      <c r="X276" s="102"/>
    </row>
    <row r="277" spans="1:24">
      <c r="A277" s="102"/>
      <c r="B277" s="102"/>
      <c r="C277" s="102"/>
      <c r="D277" s="102"/>
      <c r="E277" s="102"/>
      <c r="F277" s="102"/>
      <c r="G277" s="102"/>
      <c r="H277" s="102"/>
      <c r="I277" s="102"/>
      <c r="J277" s="102"/>
      <c r="K277" s="102"/>
      <c r="L277" s="102"/>
      <c r="M277" s="102"/>
      <c r="N277" s="102"/>
      <c r="O277" s="102"/>
      <c r="P277" s="102"/>
      <c r="Q277" s="102"/>
      <c r="R277" s="102"/>
      <c r="S277" s="102"/>
      <c r="T277" s="102"/>
      <c r="U277" s="102"/>
      <c r="V277" s="102"/>
      <c r="W277" s="102"/>
      <c r="X277" s="102"/>
    </row>
    <row r="278" spans="1:24">
      <c r="A278" s="102"/>
      <c r="B278" s="102"/>
      <c r="C278" s="102"/>
      <c r="D278" s="102"/>
      <c r="E278" s="102"/>
      <c r="F278" s="102"/>
      <c r="G278" s="102"/>
      <c r="H278" s="102"/>
      <c r="I278" s="102"/>
      <c r="J278" s="102"/>
      <c r="K278" s="102"/>
      <c r="L278" s="102"/>
      <c r="M278" s="102"/>
      <c r="N278" s="102"/>
      <c r="O278" s="102"/>
      <c r="P278" s="102"/>
      <c r="Q278" s="102"/>
      <c r="R278" s="102"/>
      <c r="S278" s="102"/>
      <c r="T278" s="102"/>
      <c r="U278" s="102"/>
      <c r="V278" s="102"/>
      <c r="W278" s="102"/>
      <c r="X278" s="102"/>
    </row>
    <row r="279" spans="1:24">
      <c r="A279" s="102"/>
      <c r="B279" s="102"/>
      <c r="C279" s="102"/>
      <c r="D279" s="102"/>
      <c r="E279" s="102"/>
      <c r="F279" s="102"/>
      <c r="G279" s="102"/>
      <c r="H279" s="102"/>
      <c r="I279" s="102"/>
      <c r="J279" s="102"/>
      <c r="K279" s="102"/>
      <c r="L279" s="102"/>
      <c r="M279" s="102"/>
      <c r="N279" s="102"/>
      <c r="O279" s="102"/>
      <c r="P279" s="102"/>
      <c r="Q279" s="102"/>
      <c r="R279" s="102"/>
      <c r="S279" s="102"/>
      <c r="T279" s="102"/>
      <c r="U279" s="102"/>
      <c r="V279" s="102"/>
      <c r="W279" s="102"/>
      <c r="X279" s="102"/>
    </row>
    <row r="280" spans="1:24">
      <c r="A280" s="102"/>
      <c r="B280" s="102"/>
      <c r="C280" s="102"/>
      <c r="D280" s="102"/>
      <c r="E280" s="102"/>
      <c r="F280" s="102"/>
      <c r="G280" s="102"/>
      <c r="H280" s="102"/>
      <c r="I280" s="102"/>
      <c r="J280" s="102"/>
      <c r="K280" s="102"/>
      <c r="L280" s="102"/>
      <c r="M280" s="102"/>
      <c r="N280" s="102"/>
      <c r="O280" s="102"/>
      <c r="P280" s="102"/>
      <c r="Q280" s="102"/>
      <c r="R280" s="102"/>
      <c r="S280" s="102"/>
      <c r="T280" s="102"/>
      <c r="U280" s="102"/>
      <c r="V280" s="102"/>
      <c r="W280" s="102"/>
      <c r="X280" s="102"/>
    </row>
    <row r="281" spans="1:24">
      <c r="A281" s="102"/>
      <c r="B281" s="102"/>
      <c r="C281" s="102"/>
      <c r="D281" s="102"/>
      <c r="E281" s="102"/>
      <c r="F281" s="102"/>
      <c r="G281" s="102"/>
      <c r="H281" s="102"/>
      <c r="I281" s="102"/>
      <c r="J281" s="102"/>
      <c r="K281" s="102"/>
      <c r="L281" s="102"/>
      <c r="M281" s="102"/>
      <c r="N281" s="102"/>
      <c r="O281" s="102"/>
      <c r="P281" s="102"/>
      <c r="Q281" s="102"/>
      <c r="R281" s="102"/>
      <c r="S281" s="102"/>
      <c r="T281" s="102"/>
      <c r="U281" s="102"/>
      <c r="V281" s="102"/>
      <c r="W281" s="102"/>
      <c r="X281" s="102"/>
    </row>
    <row r="282" spans="1:24">
      <c r="A282" s="102"/>
      <c r="B282" s="102"/>
      <c r="C282" s="102"/>
      <c r="D282" s="102"/>
      <c r="E282" s="102"/>
      <c r="F282" s="102"/>
      <c r="G282" s="102"/>
      <c r="H282" s="102"/>
      <c r="I282" s="102"/>
      <c r="J282" s="102"/>
      <c r="K282" s="102"/>
      <c r="L282" s="102"/>
      <c r="M282" s="102"/>
      <c r="N282" s="102"/>
      <c r="O282" s="102"/>
      <c r="P282" s="102"/>
      <c r="Q282" s="102"/>
      <c r="R282" s="102"/>
      <c r="S282" s="102"/>
      <c r="T282" s="102"/>
      <c r="U282" s="102"/>
      <c r="V282" s="102"/>
      <c r="W282" s="102"/>
      <c r="X282" s="102"/>
    </row>
    <row r="283" spans="1:24">
      <c r="A283" s="102"/>
      <c r="B283" s="102"/>
      <c r="C283" s="102"/>
      <c r="D283" s="102"/>
      <c r="E283" s="102"/>
      <c r="F283" s="102"/>
      <c r="G283" s="102"/>
      <c r="H283" s="102"/>
      <c r="I283" s="102"/>
      <c r="J283" s="102"/>
      <c r="K283" s="102"/>
      <c r="L283" s="102"/>
      <c r="M283" s="102"/>
      <c r="N283" s="102"/>
      <c r="O283" s="102"/>
      <c r="P283" s="102"/>
      <c r="Q283" s="102"/>
      <c r="R283" s="102"/>
      <c r="S283" s="102"/>
      <c r="T283" s="102"/>
      <c r="U283" s="102"/>
      <c r="V283" s="102"/>
      <c r="W283" s="102"/>
      <c r="X283" s="102"/>
    </row>
    <row r="284" spans="1:24">
      <c r="A284" s="102"/>
      <c r="B284" s="102"/>
      <c r="C284" s="102"/>
      <c r="D284" s="102"/>
      <c r="E284" s="102"/>
      <c r="F284" s="102"/>
      <c r="G284" s="102"/>
      <c r="H284" s="102"/>
      <c r="I284" s="102"/>
      <c r="J284" s="102"/>
      <c r="K284" s="102"/>
      <c r="L284" s="102"/>
      <c r="M284" s="102"/>
      <c r="N284" s="102"/>
      <c r="O284" s="102"/>
      <c r="P284" s="102"/>
      <c r="Q284" s="102"/>
      <c r="R284" s="102"/>
      <c r="S284" s="102"/>
      <c r="T284" s="102"/>
      <c r="U284" s="102"/>
      <c r="V284" s="102"/>
      <c r="W284" s="102"/>
      <c r="X284" s="102"/>
    </row>
    <row r="285" spans="1:24">
      <c r="A285" s="102"/>
      <c r="B285" s="102"/>
      <c r="C285" s="102"/>
      <c r="D285" s="102"/>
      <c r="E285" s="102"/>
      <c r="F285" s="102"/>
      <c r="G285" s="102"/>
      <c r="H285" s="102"/>
      <c r="I285" s="102"/>
      <c r="J285" s="102"/>
      <c r="K285" s="102"/>
      <c r="L285" s="102"/>
      <c r="M285" s="102"/>
      <c r="N285" s="102"/>
      <c r="O285" s="102"/>
      <c r="P285" s="102"/>
      <c r="Q285" s="102"/>
      <c r="R285" s="102"/>
      <c r="S285" s="102"/>
      <c r="T285" s="102"/>
      <c r="U285" s="102"/>
      <c r="V285" s="102"/>
      <c r="W285" s="102"/>
      <c r="X285" s="102"/>
    </row>
    <row r="286" spans="1:24">
      <c r="A286" s="102"/>
      <c r="B286" s="102"/>
      <c r="C286" s="102"/>
      <c r="D286" s="102"/>
      <c r="E286" s="102"/>
      <c r="F286" s="102"/>
      <c r="G286" s="102"/>
      <c r="H286" s="102"/>
      <c r="I286" s="102"/>
      <c r="J286" s="102"/>
      <c r="K286" s="102"/>
      <c r="L286" s="102"/>
      <c r="M286" s="102"/>
      <c r="N286" s="102"/>
      <c r="O286" s="102"/>
      <c r="P286" s="102"/>
      <c r="Q286" s="102"/>
      <c r="R286" s="102"/>
      <c r="S286" s="102"/>
      <c r="T286" s="102"/>
      <c r="U286" s="102"/>
      <c r="V286" s="102"/>
      <c r="W286" s="102"/>
      <c r="X286" s="102"/>
    </row>
    <row r="287" spans="1:24">
      <c r="A287" s="102"/>
      <c r="B287" s="102"/>
      <c r="C287" s="102"/>
      <c r="D287" s="102"/>
      <c r="E287" s="102"/>
      <c r="F287" s="102"/>
      <c r="G287" s="102"/>
      <c r="H287" s="102"/>
      <c r="I287" s="102"/>
      <c r="J287" s="102"/>
      <c r="K287" s="102"/>
      <c r="L287" s="102"/>
      <c r="M287" s="102"/>
      <c r="N287" s="102"/>
      <c r="O287" s="102"/>
      <c r="P287" s="102"/>
      <c r="Q287" s="102"/>
      <c r="R287" s="102"/>
      <c r="S287" s="102"/>
      <c r="T287" s="102"/>
      <c r="U287" s="102"/>
      <c r="V287" s="102"/>
      <c r="W287" s="102"/>
      <c r="X287" s="102"/>
    </row>
    <row r="288" spans="1:24">
      <c r="A288" s="102"/>
      <c r="B288" s="102"/>
      <c r="C288" s="102"/>
      <c r="D288" s="102"/>
      <c r="E288" s="102"/>
      <c r="F288" s="102"/>
      <c r="G288" s="102"/>
      <c r="H288" s="102"/>
      <c r="I288" s="102"/>
      <c r="J288" s="102"/>
      <c r="K288" s="102"/>
      <c r="L288" s="102"/>
      <c r="M288" s="102"/>
      <c r="N288" s="102"/>
      <c r="O288" s="102"/>
      <c r="P288" s="102"/>
      <c r="Q288" s="102"/>
      <c r="R288" s="102"/>
      <c r="S288" s="102"/>
      <c r="T288" s="102"/>
      <c r="U288" s="102"/>
      <c r="V288" s="102"/>
      <c r="W288" s="102"/>
      <c r="X288" s="102"/>
    </row>
    <row r="289" spans="1:24">
      <c r="A289" s="102"/>
      <c r="B289" s="102"/>
      <c r="C289" s="102"/>
      <c r="D289" s="102"/>
      <c r="E289" s="102"/>
      <c r="F289" s="102"/>
      <c r="G289" s="102"/>
      <c r="H289" s="102"/>
      <c r="I289" s="102"/>
      <c r="J289" s="102"/>
      <c r="K289" s="102"/>
      <c r="L289" s="102"/>
      <c r="M289" s="102"/>
      <c r="N289" s="102"/>
      <c r="O289" s="102"/>
      <c r="P289" s="102"/>
      <c r="Q289" s="102"/>
      <c r="R289" s="102"/>
      <c r="S289" s="102"/>
      <c r="T289" s="102"/>
      <c r="U289" s="102"/>
      <c r="V289" s="102"/>
      <c r="W289" s="102"/>
      <c r="X289" s="102"/>
    </row>
    <row r="290" spans="1:24">
      <c r="A290" s="102"/>
      <c r="B290" s="102"/>
      <c r="C290" s="102"/>
      <c r="D290" s="102"/>
      <c r="E290" s="102"/>
      <c r="F290" s="102"/>
      <c r="G290" s="102"/>
      <c r="H290" s="102"/>
      <c r="I290" s="102"/>
      <c r="J290" s="102"/>
      <c r="K290" s="102"/>
      <c r="L290" s="102"/>
      <c r="M290" s="102"/>
      <c r="N290" s="102"/>
      <c r="O290" s="102"/>
      <c r="P290" s="102"/>
      <c r="Q290" s="102"/>
      <c r="R290" s="102"/>
      <c r="S290" s="102"/>
      <c r="T290" s="102"/>
      <c r="U290" s="102"/>
      <c r="V290" s="102"/>
      <c r="W290" s="102"/>
      <c r="X290" s="102"/>
    </row>
    <row r="291" spans="1:24">
      <c r="A291" s="102"/>
      <c r="B291" s="102"/>
      <c r="C291" s="102"/>
      <c r="D291" s="102"/>
      <c r="E291" s="102"/>
      <c r="F291" s="102"/>
      <c r="G291" s="102"/>
      <c r="H291" s="102"/>
      <c r="I291" s="102"/>
      <c r="J291" s="102"/>
      <c r="K291" s="102"/>
      <c r="L291" s="102"/>
      <c r="M291" s="102"/>
      <c r="N291" s="102"/>
      <c r="O291" s="102"/>
      <c r="P291" s="102"/>
      <c r="Q291" s="102"/>
      <c r="R291" s="102"/>
      <c r="S291" s="102"/>
      <c r="T291" s="102"/>
      <c r="U291" s="102"/>
      <c r="V291" s="102"/>
      <c r="W291" s="102"/>
      <c r="X291" s="102"/>
    </row>
    <row r="292" spans="1:24">
      <c r="A292" s="102"/>
      <c r="B292" s="102"/>
      <c r="C292" s="102"/>
      <c r="D292" s="102"/>
      <c r="E292" s="102"/>
      <c r="F292" s="102"/>
      <c r="G292" s="102"/>
      <c r="H292" s="102"/>
      <c r="I292" s="102"/>
      <c r="J292" s="102"/>
      <c r="K292" s="102"/>
      <c r="L292" s="102"/>
      <c r="M292" s="102"/>
      <c r="N292" s="102"/>
      <c r="O292" s="102"/>
      <c r="P292" s="102"/>
      <c r="Q292" s="102"/>
      <c r="R292" s="102"/>
      <c r="S292" s="102"/>
      <c r="T292" s="102"/>
      <c r="U292" s="102"/>
      <c r="V292" s="102"/>
      <c r="W292" s="102"/>
      <c r="X292" s="102"/>
    </row>
    <row r="293" spans="1:24">
      <c r="A293" s="102"/>
      <c r="B293" s="102"/>
      <c r="C293" s="102"/>
      <c r="D293" s="102"/>
      <c r="E293" s="102"/>
      <c r="F293" s="102"/>
      <c r="G293" s="102"/>
      <c r="H293" s="102"/>
      <c r="I293" s="102"/>
      <c r="J293" s="102"/>
      <c r="K293" s="102"/>
      <c r="L293" s="102"/>
      <c r="M293" s="102"/>
      <c r="N293" s="102"/>
      <c r="O293" s="102"/>
      <c r="P293" s="102"/>
      <c r="Q293" s="102"/>
      <c r="R293" s="102"/>
      <c r="S293" s="102"/>
      <c r="T293" s="102"/>
      <c r="U293" s="102"/>
      <c r="V293" s="102"/>
      <c r="W293" s="102"/>
      <c r="X293" s="102"/>
    </row>
    <row r="294" spans="1:24">
      <c r="A294" s="102"/>
      <c r="B294" s="102"/>
      <c r="C294" s="102"/>
      <c r="D294" s="102"/>
      <c r="E294" s="102"/>
      <c r="F294" s="102"/>
      <c r="G294" s="102"/>
      <c r="H294" s="102"/>
      <c r="I294" s="102"/>
      <c r="J294" s="102"/>
      <c r="K294" s="102"/>
      <c r="L294" s="102"/>
      <c r="M294" s="102"/>
      <c r="N294" s="102"/>
      <c r="O294" s="102"/>
      <c r="P294" s="102"/>
      <c r="Q294" s="102"/>
      <c r="R294" s="102"/>
      <c r="S294" s="102"/>
      <c r="T294" s="102"/>
      <c r="U294" s="102"/>
      <c r="V294" s="102"/>
      <c r="W294" s="102"/>
      <c r="X294" s="102"/>
    </row>
  </sheetData>
  <mergeCells count="32">
    <mergeCell ref="A54:U56"/>
    <mergeCell ref="A5:K7"/>
    <mergeCell ref="B10:K10"/>
    <mergeCell ref="L10:U10"/>
    <mergeCell ref="B11:C11"/>
    <mergeCell ref="D11:E11"/>
    <mergeCell ref="F11:G11"/>
    <mergeCell ref="H11:I11"/>
    <mergeCell ref="J11:K11"/>
    <mergeCell ref="L11:M11"/>
    <mergeCell ref="N11:O11"/>
    <mergeCell ref="P11:Q11"/>
    <mergeCell ref="R11:S11"/>
    <mergeCell ref="T11:U11"/>
    <mergeCell ref="A52:U52"/>
    <mergeCell ref="A53:U53"/>
    <mergeCell ref="A108:B108"/>
    <mergeCell ref="B62:K62"/>
    <mergeCell ref="L62:U62"/>
    <mergeCell ref="V62:X63"/>
    <mergeCell ref="B63:C63"/>
    <mergeCell ref="D63:E63"/>
    <mergeCell ref="F63:G63"/>
    <mergeCell ref="H63:I63"/>
    <mergeCell ref="J63:K63"/>
    <mergeCell ref="L63:M63"/>
    <mergeCell ref="N63:O63"/>
    <mergeCell ref="P63:Q63"/>
    <mergeCell ref="R63:S63"/>
    <mergeCell ref="T63:U63"/>
    <mergeCell ref="A104:B104"/>
    <mergeCell ref="C105:E105"/>
  </mergeCells>
  <conditionalFormatting sqref="AA67:AU98">
    <cfRule type="expression" dxfId="1" priority="2">
      <formula>ABS(AA67)&gt;=0.05</formula>
    </cfRule>
  </conditionalFormatting>
  <conditionalFormatting sqref="AA67:AU98">
    <cfRule type="expression" dxfId="0" priority="1">
      <formula>ISERROR(AA67)</formula>
    </cfRule>
  </conditionalFormatting>
  <pageMargins left="0.7" right="0.7" top="0.75" bottom="0.75" header="0.3" footer="0.3"/>
  <pageSetup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tabColor rgb="FFFF0000"/>
  </sheetPr>
  <dimension ref="A1:BN110"/>
  <sheetViews>
    <sheetView zoomScaleNormal="100" workbookViewId="0">
      <selection activeCell="O22" sqref="O22"/>
    </sheetView>
  </sheetViews>
  <sheetFormatPr defaultRowHeight="12.75"/>
  <cols>
    <col min="1" max="1" width="16.7109375" style="2" customWidth="1"/>
    <col min="2" max="61" width="4.85546875" style="2" customWidth="1"/>
    <col min="62" max="16384" width="9.140625" style="2"/>
  </cols>
  <sheetData>
    <row r="1" spans="1:66" s="102" customFormat="1">
      <c r="A1" s="101" t="s">
        <v>134</v>
      </c>
      <c r="BM1" s="103"/>
    </row>
    <row r="2" spans="1:66" s="102" customFormat="1">
      <c r="A2" s="104" t="s">
        <v>90</v>
      </c>
      <c r="B2" s="105" t="s">
        <v>137</v>
      </c>
      <c r="C2" s="105" t="s">
        <v>137</v>
      </c>
      <c r="D2" s="105" t="s">
        <v>137</v>
      </c>
      <c r="E2" s="105" t="s">
        <v>137</v>
      </c>
      <c r="F2" s="105" t="s">
        <v>137</v>
      </c>
      <c r="G2" s="105" t="s">
        <v>137</v>
      </c>
      <c r="H2" s="105" t="s">
        <v>137</v>
      </c>
      <c r="I2" s="105" t="s">
        <v>137</v>
      </c>
      <c r="J2" s="105" t="s">
        <v>137</v>
      </c>
      <c r="K2" s="105" t="s">
        <v>137</v>
      </c>
      <c r="L2" s="105" t="s">
        <v>137</v>
      </c>
      <c r="M2" s="105" t="s">
        <v>137</v>
      </c>
      <c r="N2" s="105" t="s">
        <v>137</v>
      </c>
      <c r="O2" s="105" t="s">
        <v>137</v>
      </c>
      <c r="P2" s="105" t="s">
        <v>137</v>
      </c>
      <c r="Q2" s="105" t="s">
        <v>137</v>
      </c>
      <c r="R2" s="105" t="s">
        <v>137</v>
      </c>
      <c r="S2" s="105" t="s">
        <v>137</v>
      </c>
      <c r="T2" s="105" t="s">
        <v>137</v>
      </c>
      <c r="U2" s="105" t="s">
        <v>137</v>
      </c>
      <c r="V2" s="105" t="s">
        <v>137</v>
      </c>
      <c r="W2" s="105" t="s">
        <v>137</v>
      </c>
      <c r="X2" s="105" t="s">
        <v>137</v>
      </c>
      <c r="Y2" s="105" t="s">
        <v>137</v>
      </c>
      <c r="Z2" s="105" t="s">
        <v>137</v>
      </c>
      <c r="AA2" s="105" t="s">
        <v>137</v>
      </c>
      <c r="AB2" s="105" t="s">
        <v>137</v>
      </c>
      <c r="AC2" s="105" t="s">
        <v>137</v>
      </c>
      <c r="AD2" s="105" t="s">
        <v>137</v>
      </c>
      <c r="AE2" s="105" t="s">
        <v>137</v>
      </c>
      <c r="AF2" s="105" t="s">
        <v>137</v>
      </c>
      <c r="AG2" s="105" t="s">
        <v>137</v>
      </c>
      <c r="AH2" s="105" t="s">
        <v>137</v>
      </c>
      <c r="AI2" s="105" t="s">
        <v>137</v>
      </c>
      <c r="AJ2" s="105" t="s">
        <v>137</v>
      </c>
      <c r="AK2" s="105" t="s">
        <v>137</v>
      </c>
      <c r="AL2" s="105" t="s">
        <v>137</v>
      </c>
      <c r="AM2" s="105" t="s">
        <v>137</v>
      </c>
      <c r="AN2" s="105" t="s">
        <v>137</v>
      </c>
      <c r="AO2" s="105" t="s">
        <v>137</v>
      </c>
      <c r="AP2" s="105" t="s">
        <v>137</v>
      </c>
      <c r="AQ2" s="105" t="s">
        <v>137</v>
      </c>
      <c r="AR2" s="105" t="s">
        <v>137</v>
      </c>
      <c r="AS2" s="105" t="s">
        <v>137</v>
      </c>
      <c r="AT2" s="105" t="s">
        <v>137</v>
      </c>
      <c r="AU2" s="105" t="s">
        <v>137</v>
      </c>
      <c r="AV2" s="105" t="s">
        <v>137</v>
      </c>
      <c r="AW2" s="105" t="s">
        <v>137</v>
      </c>
      <c r="AX2" s="105" t="s">
        <v>137</v>
      </c>
      <c r="AY2" s="105" t="s">
        <v>137</v>
      </c>
      <c r="AZ2" s="105" t="s">
        <v>137</v>
      </c>
      <c r="BA2" s="105" t="s">
        <v>137</v>
      </c>
      <c r="BB2" s="105" t="s">
        <v>137</v>
      </c>
      <c r="BC2" s="105" t="s">
        <v>137</v>
      </c>
      <c r="BD2" s="105" t="s">
        <v>137</v>
      </c>
      <c r="BE2" s="105" t="s">
        <v>137</v>
      </c>
      <c r="BF2" s="105" t="s">
        <v>137</v>
      </c>
      <c r="BG2" s="105" t="s">
        <v>137</v>
      </c>
      <c r="BH2" s="105" t="s">
        <v>137</v>
      </c>
      <c r="BI2" s="105" t="s">
        <v>137</v>
      </c>
    </row>
    <row r="3" spans="1:66" s="102" customFormat="1">
      <c r="A3" s="104" t="s">
        <v>91</v>
      </c>
      <c r="B3" s="101">
        <v>2</v>
      </c>
      <c r="C3" s="101">
        <v>3</v>
      </c>
      <c r="D3" s="101">
        <v>4</v>
      </c>
      <c r="E3" s="101">
        <v>5</v>
      </c>
      <c r="F3" s="101">
        <v>6</v>
      </c>
      <c r="G3" s="101">
        <v>7</v>
      </c>
      <c r="H3" s="101">
        <v>8</v>
      </c>
      <c r="I3" s="101">
        <v>9</v>
      </c>
      <c r="J3" s="101">
        <v>10</v>
      </c>
      <c r="K3" s="101">
        <v>11</v>
      </c>
      <c r="L3" s="101">
        <v>12</v>
      </c>
      <c r="M3" s="101">
        <v>13</v>
      </c>
      <c r="N3" s="101">
        <v>14</v>
      </c>
      <c r="O3" s="101">
        <v>15</v>
      </c>
      <c r="P3" s="101">
        <v>16</v>
      </c>
      <c r="Q3" s="101">
        <v>17</v>
      </c>
      <c r="R3" s="101">
        <v>18</v>
      </c>
      <c r="S3" s="101">
        <v>19</v>
      </c>
      <c r="T3" s="101">
        <v>20</v>
      </c>
      <c r="U3" s="101">
        <v>21</v>
      </c>
      <c r="V3" s="101">
        <v>22</v>
      </c>
      <c r="W3" s="101">
        <v>23</v>
      </c>
      <c r="X3" s="101">
        <v>24</v>
      </c>
      <c r="Y3" s="101">
        <v>25</v>
      </c>
      <c r="Z3" s="101">
        <v>26</v>
      </c>
      <c r="AA3" s="101">
        <v>27</v>
      </c>
      <c r="AB3" s="101">
        <v>28</v>
      </c>
      <c r="AC3" s="101">
        <v>29</v>
      </c>
      <c r="AD3" s="101">
        <v>30</v>
      </c>
      <c r="AE3" s="101">
        <v>31</v>
      </c>
      <c r="AF3" s="101">
        <v>32</v>
      </c>
      <c r="AG3" s="101">
        <v>33</v>
      </c>
      <c r="AH3" s="101">
        <v>34</v>
      </c>
      <c r="AI3" s="101">
        <v>35</v>
      </c>
      <c r="AJ3" s="101">
        <v>36</v>
      </c>
      <c r="AK3" s="101">
        <v>37</v>
      </c>
      <c r="AL3" s="101">
        <v>38</v>
      </c>
      <c r="AM3" s="101">
        <v>39</v>
      </c>
      <c r="AN3" s="101">
        <v>40</v>
      </c>
      <c r="AO3" s="101">
        <v>41</v>
      </c>
      <c r="AP3" s="101">
        <v>42</v>
      </c>
      <c r="AQ3" s="101">
        <v>43</v>
      </c>
      <c r="AR3" s="101">
        <v>44</v>
      </c>
      <c r="AS3" s="101">
        <v>45</v>
      </c>
      <c r="AT3" s="101">
        <v>46</v>
      </c>
      <c r="AU3" s="101">
        <v>47</v>
      </c>
      <c r="AV3" s="101">
        <v>48</v>
      </c>
      <c r="AW3" s="101">
        <v>49</v>
      </c>
      <c r="AX3" s="101">
        <v>50</v>
      </c>
      <c r="AY3" s="101">
        <v>51</v>
      </c>
      <c r="AZ3" s="101">
        <v>52</v>
      </c>
      <c r="BA3" s="101">
        <v>53</v>
      </c>
      <c r="BB3" s="101">
        <v>54</v>
      </c>
      <c r="BC3" s="101">
        <v>55</v>
      </c>
      <c r="BD3" s="101">
        <v>56</v>
      </c>
      <c r="BE3" s="101">
        <v>57</v>
      </c>
      <c r="BF3" s="101">
        <v>58</v>
      </c>
      <c r="BG3" s="101">
        <v>59</v>
      </c>
      <c r="BH3" s="101">
        <v>60</v>
      </c>
      <c r="BI3" s="101">
        <v>61</v>
      </c>
      <c r="BM3" s="106" t="s">
        <v>92</v>
      </c>
      <c r="BN3" s="107">
        <f>C105</f>
        <v>42462</v>
      </c>
    </row>
    <row r="4" spans="1:66">
      <c r="A4" s="1" t="s">
        <v>135</v>
      </c>
      <c r="B4" s="1"/>
      <c r="C4" s="1"/>
      <c r="D4" s="1"/>
      <c r="E4" s="1"/>
      <c r="F4" s="1"/>
      <c r="G4" s="1"/>
      <c r="H4" s="1"/>
      <c r="I4" s="1"/>
      <c r="J4" s="1"/>
      <c r="K4" s="1"/>
      <c r="L4" s="1"/>
      <c r="M4" s="1"/>
      <c r="N4" s="1"/>
      <c r="O4" s="1"/>
      <c r="P4" s="1"/>
      <c r="Q4" s="1"/>
    </row>
    <row r="5" spans="1:66" ht="12.75" customHeight="1">
      <c r="A5" s="332" t="s">
        <v>136</v>
      </c>
      <c r="B5" s="332"/>
      <c r="C5" s="332"/>
      <c r="D5" s="332"/>
      <c r="E5" s="332"/>
      <c r="F5" s="332"/>
      <c r="G5" s="332"/>
      <c r="H5" s="332"/>
      <c r="I5" s="332"/>
      <c r="J5" s="332"/>
      <c r="K5" s="332"/>
      <c r="L5" s="332"/>
      <c r="M5" s="332"/>
      <c r="N5" s="332"/>
      <c r="O5" s="332"/>
      <c r="P5" s="332"/>
      <c r="Q5" s="332"/>
      <c r="R5" s="3"/>
      <c r="S5" s="3"/>
      <c r="T5" s="3"/>
      <c r="U5" s="3"/>
    </row>
    <row r="6" spans="1:66">
      <c r="A6" s="332"/>
      <c r="B6" s="332"/>
      <c r="C6" s="332"/>
      <c r="D6" s="332"/>
      <c r="E6" s="332"/>
      <c r="F6" s="332"/>
      <c r="G6" s="332"/>
      <c r="H6" s="332"/>
      <c r="I6" s="332"/>
      <c r="J6" s="332"/>
      <c r="K6" s="332"/>
      <c r="L6" s="332"/>
      <c r="M6" s="332"/>
      <c r="N6" s="332"/>
      <c r="O6" s="332"/>
      <c r="P6" s="332"/>
      <c r="Q6" s="332"/>
      <c r="R6" s="3"/>
      <c r="S6" s="3"/>
      <c r="T6" s="3"/>
      <c r="U6" s="3"/>
    </row>
    <row r="7" spans="1:66">
      <c r="A7" s="332"/>
      <c r="B7" s="332"/>
      <c r="C7" s="332"/>
      <c r="D7" s="332"/>
      <c r="E7" s="332"/>
      <c r="F7" s="332"/>
      <c r="G7" s="332"/>
      <c r="H7" s="332"/>
      <c r="I7" s="332"/>
      <c r="J7" s="332"/>
      <c r="K7" s="332"/>
      <c r="L7" s="332"/>
      <c r="M7" s="332"/>
      <c r="N7" s="332"/>
      <c r="O7" s="332"/>
      <c r="P7" s="332"/>
      <c r="Q7" s="332"/>
      <c r="R7" s="3"/>
      <c r="S7" s="3"/>
      <c r="T7" s="3"/>
      <c r="U7" s="3"/>
    </row>
    <row r="8" spans="1:66">
      <c r="A8" s="232"/>
      <c r="B8" s="232"/>
      <c r="C8"/>
      <c r="D8"/>
      <c r="E8"/>
      <c r="F8"/>
      <c r="G8"/>
      <c r="H8"/>
      <c r="I8"/>
      <c r="J8"/>
      <c r="K8"/>
      <c r="L8"/>
      <c r="M8"/>
      <c r="N8"/>
      <c r="O8"/>
      <c r="P8"/>
      <c r="Q8"/>
      <c r="R8"/>
      <c r="S8"/>
      <c r="T8"/>
      <c r="U8"/>
      <c r="V8"/>
      <c r="W8"/>
      <c r="X8"/>
      <c r="Y8"/>
      <c r="Z8"/>
      <c r="AA8"/>
      <c r="AB8"/>
      <c r="AC8"/>
      <c r="AD8"/>
      <c r="AE8"/>
      <c r="AF8"/>
    </row>
    <row r="9" spans="1:66" customFormat="1" ht="23.25" customHeight="1">
      <c r="B9" s="446" t="s">
        <v>41</v>
      </c>
      <c r="C9" s="447"/>
      <c r="D9" s="447"/>
      <c r="E9" s="447"/>
      <c r="F9" s="447"/>
      <c r="G9" s="447"/>
      <c r="H9" s="447"/>
      <c r="I9" s="447"/>
      <c r="J9" s="447"/>
      <c r="K9" s="447"/>
      <c r="L9" s="447"/>
      <c r="M9" s="448"/>
      <c r="N9" s="446" t="s">
        <v>55</v>
      </c>
      <c r="O9" s="447"/>
      <c r="P9" s="447"/>
      <c r="Q9" s="447"/>
      <c r="R9" s="447"/>
      <c r="S9" s="447"/>
      <c r="T9" s="447"/>
      <c r="U9" s="447"/>
      <c r="V9" s="447"/>
      <c r="W9" s="447"/>
      <c r="X9" s="447"/>
      <c r="Y9" s="448"/>
      <c r="Z9" s="446" t="s">
        <v>56</v>
      </c>
      <c r="AA9" s="447"/>
      <c r="AB9" s="447"/>
      <c r="AC9" s="447"/>
      <c r="AD9" s="447"/>
      <c r="AE9" s="447"/>
      <c r="AF9" s="447"/>
      <c r="AG9" s="447"/>
      <c r="AH9" s="447"/>
      <c r="AI9" s="447"/>
      <c r="AJ9" s="447"/>
      <c r="AK9" s="448"/>
      <c r="AL9" s="446" t="s">
        <v>74</v>
      </c>
      <c r="AM9" s="447"/>
      <c r="AN9" s="447"/>
      <c r="AO9" s="447"/>
      <c r="AP9" s="447"/>
      <c r="AQ9" s="447"/>
      <c r="AR9" s="447"/>
      <c r="AS9" s="447"/>
      <c r="AT9" s="447"/>
      <c r="AU9" s="447"/>
      <c r="AV9" s="447"/>
      <c r="AW9" s="448"/>
      <c r="AX9" s="446" t="s">
        <v>57</v>
      </c>
      <c r="AY9" s="447"/>
      <c r="AZ9" s="447"/>
      <c r="BA9" s="447"/>
      <c r="BB9" s="447"/>
      <c r="BC9" s="447"/>
      <c r="BD9" s="447"/>
      <c r="BE9" s="447"/>
      <c r="BF9" s="447"/>
      <c r="BG9" s="447"/>
      <c r="BH9" s="447"/>
      <c r="BI9" s="448"/>
    </row>
    <row r="10" spans="1:66" customFormat="1" ht="23.25" customHeight="1">
      <c r="B10" s="449" t="s">
        <v>67</v>
      </c>
      <c r="C10" s="445"/>
      <c r="D10" s="445"/>
      <c r="E10" s="445"/>
      <c r="F10" s="341" t="s">
        <v>68</v>
      </c>
      <c r="G10" s="445"/>
      <c r="H10" s="445"/>
      <c r="I10" s="342"/>
      <c r="J10" s="341" t="s">
        <v>69</v>
      </c>
      <c r="K10" s="445"/>
      <c r="L10" s="445"/>
      <c r="M10" s="342"/>
      <c r="N10" s="341" t="s">
        <v>67</v>
      </c>
      <c r="O10" s="445"/>
      <c r="P10" s="445"/>
      <c r="Q10" s="342"/>
      <c r="R10" s="341" t="s">
        <v>68</v>
      </c>
      <c r="S10" s="445"/>
      <c r="T10" s="445"/>
      <c r="U10" s="342"/>
      <c r="V10" s="341" t="s">
        <v>69</v>
      </c>
      <c r="W10" s="445"/>
      <c r="X10" s="445"/>
      <c r="Y10" s="342"/>
      <c r="Z10" s="341" t="s">
        <v>67</v>
      </c>
      <c r="AA10" s="445"/>
      <c r="AB10" s="445"/>
      <c r="AC10" s="342"/>
      <c r="AD10" s="341" t="s">
        <v>68</v>
      </c>
      <c r="AE10" s="445"/>
      <c r="AF10" s="445"/>
      <c r="AG10" s="342"/>
      <c r="AH10" s="341" t="s">
        <v>69</v>
      </c>
      <c r="AI10" s="445"/>
      <c r="AJ10" s="445"/>
      <c r="AK10" s="342"/>
      <c r="AL10" s="341" t="s">
        <v>67</v>
      </c>
      <c r="AM10" s="445"/>
      <c r="AN10" s="445"/>
      <c r="AO10" s="342"/>
      <c r="AP10" s="341" t="s">
        <v>68</v>
      </c>
      <c r="AQ10" s="445"/>
      <c r="AR10" s="445"/>
      <c r="AS10" s="342"/>
      <c r="AT10" s="341" t="s">
        <v>69</v>
      </c>
      <c r="AU10" s="445"/>
      <c r="AV10" s="445"/>
      <c r="AW10" s="342"/>
      <c r="AX10" s="341" t="s">
        <v>67</v>
      </c>
      <c r="AY10" s="445"/>
      <c r="AZ10" s="445"/>
      <c r="BA10" s="342"/>
      <c r="BB10" s="341" t="s">
        <v>68</v>
      </c>
      <c r="BC10" s="445"/>
      <c r="BD10" s="445"/>
      <c r="BE10" s="342"/>
      <c r="BF10" s="341" t="s">
        <v>69</v>
      </c>
      <c r="BG10" s="445"/>
      <c r="BH10" s="445"/>
      <c r="BI10" s="342"/>
    </row>
    <row r="11" spans="1:66">
      <c r="A11"/>
      <c r="B11" s="341" t="s">
        <v>59</v>
      </c>
      <c r="C11" s="342"/>
      <c r="D11" s="341" t="s">
        <v>58</v>
      </c>
      <c r="E11" s="342"/>
      <c r="F11" s="341" t="s">
        <v>59</v>
      </c>
      <c r="G11" s="342"/>
      <c r="H11" s="341" t="s">
        <v>58</v>
      </c>
      <c r="I11" s="342"/>
      <c r="J11" s="341" t="s">
        <v>59</v>
      </c>
      <c r="K11" s="342"/>
      <c r="L11" s="341" t="s">
        <v>58</v>
      </c>
      <c r="M11" s="342"/>
      <c r="N11" s="341" t="s">
        <v>59</v>
      </c>
      <c r="O11" s="342"/>
      <c r="P11" s="341" t="s">
        <v>58</v>
      </c>
      <c r="Q11" s="342"/>
      <c r="R11" s="341" t="s">
        <v>59</v>
      </c>
      <c r="S11" s="342"/>
      <c r="T11" s="341" t="s">
        <v>58</v>
      </c>
      <c r="U11" s="342"/>
      <c r="V11" s="341" t="s">
        <v>59</v>
      </c>
      <c r="W11" s="342"/>
      <c r="X11" s="341" t="s">
        <v>58</v>
      </c>
      <c r="Y11" s="342"/>
      <c r="Z11" s="341" t="s">
        <v>59</v>
      </c>
      <c r="AA11" s="342"/>
      <c r="AB11" s="341" t="s">
        <v>58</v>
      </c>
      <c r="AC11" s="342"/>
      <c r="AD11" s="341" t="s">
        <v>59</v>
      </c>
      <c r="AE11" s="342"/>
      <c r="AF11" s="341" t="s">
        <v>58</v>
      </c>
      <c r="AG11" s="342"/>
      <c r="AH11" s="341" t="s">
        <v>59</v>
      </c>
      <c r="AI11" s="342"/>
      <c r="AJ11" s="341" t="s">
        <v>58</v>
      </c>
      <c r="AK11" s="342"/>
      <c r="AL11" s="341" t="s">
        <v>59</v>
      </c>
      <c r="AM11" s="342"/>
      <c r="AN11" s="341" t="s">
        <v>58</v>
      </c>
      <c r="AO11" s="342"/>
      <c r="AP11" s="341" t="s">
        <v>59</v>
      </c>
      <c r="AQ11" s="342"/>
      <c r="AR11" s="341" t="s">
        <v>58</v>
      </c>
      <c r="AS11" s="342"/>
      <c r="AT11" s="341" t="s">
        <v>59</v>
      </c>
      <c r="AU11" s="342"/>
      <c r="AV11" s="341" t="s">
        <v>58</v>
      </c>
      <c r="AW11" s="342"/>
      <c r="AX11" s="341" t="s">
        <v>59</v>
      </c>
      <c r="AY11" s="342"/>
      <c r="AZ11" s="341" t="s">
        <v>58</v>
      </c>
      <c r="BA11" s="342"/>
      <c r="BB11" s="341" t="s">
        <v>59</v>
      </c>
      <c r="BC11" s="342"/>
      <c r="BD11" s="341" t="s">
        <v>58</v>
      </c>
      <c r="BE11" s="342"/>
      <c r="BF11" s="341" t="s">
        <v>59</v>
      </c>
      <c r="BG11" s="342"/>
      <c r="BH11" s="341" t="s">
        <v>58</v>
      </c>
      <c r="BI11" s="342"/>
    </row>
    <row r="12" spans="1:66" s="11" customFormat="1" ht="20.25" customHeight="1">
      <c r="A12" s="8"/>
      <c r="B12" s="56" t="s">
        <v>52</v>
      </c>
      <c r="C12" s="57" t="s">
        <v>39</v>
      </c>
      <c r="D12" s="56" t="s">
        <v>52</v>
      </c>
      <c r="E12" s="57" t="s">
        <v>39</v>
      </c>
      <c r="F12" s="56" t="s">
        <v>52</v>
      </c>
      <c r="G12" s="57" t="s">
        <v>39</v>
      </c>
      <c r="H12" s="56" t="s">
        <v>52</v>
      </c>
      <c r="I12" s="57" t="s">
        <v>39</v>
      </c>
      <c r="J12" s="56" t="s">
        <v>52</v>
      </c>
      <c r="K12" s="57" t="s">
        <v>39</v>
      </c>
      <c r="L12" s="56" t="s">
        <v>52</v>
      </c>
      <c r="M12" s="57" t="s">
        <v>39</v>
      </c>
      <c r="N12" s="56" t="s">
        <v>52</v>
      </c>
      <c r="O12" s="57" t="s">
        <v>39</v>
      </c>
      <c r="P12" s="56" t="s">
        <v>52</v>
      </c>
      <c r="Q12" s="57" t="s">
        <v>39</v>
      </c>
      <c r="R12" s="56" t="s">
        <v>52</v>
      </c>
      <c r="S12" s="57" t="s">
        <v>39</v>
      </c>
      <c r="T12" s="56" t="s">
        <v>52</v>
      </c>
      <c r="U12" s="57" t="s">
        <v>39</v>
      </c>
      <c r="V12" s="56" t="s">
        <v>52</v>
      </c>
      <c r="W12" s="57" t="s">
        <v>39</v>
      </c>
      <c r="X12" s="56" t="s">
        <v>52</v>
      </c>
      <c r="Y12" s="57" t="s">
        <v>39</v>
      </c>
      <c r="Z12" s="56" t="s">
        <v>52</v>
      </c>
      <c r="AA12" s="57" t="s">
        <v>39</v>
      </c>
      <c r="AB12" s="56" t="s">
        <v>52</v>
      </c>
      <c r="AC12" s="57" t="s">
        <v>39</v>
      </c>
      <c r="AD12" s="56" t="s">
        <v>52</v>
      </c>
      <c r="AE12" s="57" t="s">
        <v>39</v>
      </c>
      <c r="AF12" s="56" t="s">
        <v>52</v>
      </c>
      <c r="AG12" s="57" t="s">
        <v>39</v>
      </c>
      <c r="AH12" s="56" t="s">
        <v>52</v>
      </c>
      <c r="AI12" s="57" t="s">
        <v>39</v>
      </c>
      <c r="AJ12" s="56" t="s">
        <v>52</v>
      </c>
      <c r="AK12" s="57" t="s">
        <v>39</v>
      </c>
      <c r="AL12" s="56" t="s">
        <v>52</v>
      </c>
      <c r="AM12" s="57" t="s">
        <v>39</v>
      </c>
      <c r="AN12" s="56" t="s">
        <v>52</v>
      </c>
      <c r="AO12" s="57" t="s">
        <v>39</v>
      </c>
      <c r="AP12" s="56" t="s">
        <v>52</v>
      </c>
      <c r="AQ12" s="57" t="s">
        <v>39</v>
      </c>
      <c r="AR12" s="56" t="s">
        <v>52</v>
      </c>
      <c r="AS12" s="57" t="s">
        <v>39</v>
      </c>
      <c r="AT12" s="56" t="s">
        <v>52</v>
      </c>
      <c r="AU12" s="57" t="s">
        <v>39</v>
      </c>
      <c r="AV12" s="56" t="s">
        <v>52</v>
      </c>
      <c r="AW12" s="57" t="s">
        <v>39</v>
      </c>
      <c r="AX12" s="56" t="s">
        <v>52</v>
      </c>
      <c r="AY12" s="57" t="s">
        <v>39</v>
      </c>
      <c r="AZ12" s="56" t="s">
        <v>52</v>
      </c>
      <c r="BA12" s="57" t="s">
        <v>39</v>
      </c>
      <c r="BB12" s="56" t="s">
        <v>52</v>
      </c>
      <c r="BC12" s="57" t="s">
        <v>39</v>
      </c>
      <c r="BD12" s="56" t="s">
        <v>52</v>
      </c>
      <c r="BE12" s="57" t="s">
        <v>39</v>
      </c>
      <c r="BF12" s="56" t="s">
        <v>52</v>
      </c>
      <c r="BG12" s="57" t="s">
        <v>39</v>
      </c>
      <c r="BH12" s="56" t="s">
        <v>52</v>
      </c>
      <c r="BI12" s="57" t="s">
        <v>39</v>
      </c>
    </row>
    <row r="13" spans="1:66">
      <c r="A13" s="12" t="s">
        <v>75</v>
      </c>
      <c r="B13" s="35"/>
      <c r="C13" s="35"/>
      <c r="D13" s="35"/>
      <c r="E13" s="35"/>
      <c r="F13" s="35"/>
      <c r="G13" s="35"/>
      <c r="H13" s="35"/>
      <c r="I13" s="35"/>
      <c r="J13" s="35"/>
      <c r="K13" s="35"/>
      <c r="L13" s="35"/>
      <c r="M13" s="35"/>
      <c r="N13" s="35"/>
      <c r="O13" s="35"/>
      <c r="P13" s="35"/>
      <c r="Q13" s="35"/>
    </row>
    <row r="14" spans="1:66">
      <c r="A14" s="15" t="s">
        <v>10</v>
      </c>
      <c r="B14" s="16">
        <v>45.391399999999997</v>
      </c>
      <c r="C14" s="37">
        <v>3.8555999999999999</v>
      </c>
      <c r="D14" s="16">
        <v>54.608600000000003</v>
      </c>
      <c r="E14" s="37">
        <v>3.8555999999999999</v>
      </c>
      <c r="F14" s="16">
        <v>47.337299999999999</v>
      </c>
      <c r="G14" s="37">
        <v>2.069</v>
      </c>
      <c r="H14" s="16">
        <v>52.662700000000001</v>
      </c>
      <c r="I14" s="37">
        <v>2.069</v>
      </c>
      <c r="J14" s="16">
        <v>58.632800000000003</v>
      </c>
      <c r="K14" s="37">
        <v>5.0461</v>
      </c>
      <c r="L14" s="16">
        <v>41.367199999999997</v>
      </c>
      <c r="M14" s="37">
        <v>5.0461</v>
      </c>
      <c r="N14" s="16">
        <v>49.679499999999997</v>
      </c>
      <c r="O14" s="37">
        <v>4.1554000000000002</v>
      </c>
      <c r="P14" s="16">
        <v>50.320500000000003</v>
      </c>
      <c r="Q14" s="37">
        <v>4.1554000000000002</v>
      </c>
      <c r="R14" s="16">
        <v>41.189599999999999</v>
      </c>
      <c r="S14" s="37">
        <v>1.8956999999999999</v>
      </c>
      <c r="T14" s="16">
        <v>58.810400000000001</v>
      </c>
      <c r="U14" s="37">
        <v>1.8956999999999999</v>
      </c>
      <c r="V14" s="16">
        <v>58.406300000000002</v>
      </c>
      <c r="W14" s="37">
        <v>1.8547</v>
      </c>
      <c r="X14" s="16">
        <v>41.593699999999998</v>
      </c>
      <c r="Y14" s="37">
        <v>1.8547</v>
      </c>
      <c r="Z14" s="16">
        <v>54.668999999999997</v>
      </c>
      <c r="AA14" s="37">
        <v>3.1848999999999998</v>
      </c>
      <c r="AB14" s="16">
        <v>45.331000000000003</v>
      </c>
      <c r="AC14" s="37">
        <v>3.1848999999999998</v>
      </c>
      <c r="AD14" s="16">
        <v>43.636699999999998</v>
      </c>
      <c r="AE14" s="37">
        <v>1.9228000000000001</v>
      </c>
      <c r="AF14" s="16">
        <v>56.363300000000002</v>
      </c>
      <c r="AG14" s="37">
        <v>1.9228000000000001</v>
      </c>
      <c r="AH14" s="16">
        <v>53.253900000000002</v>
      </c>
      <c r="AI14" s="37">
        <v>1.5692999999999999</v>
      </c>
      <c r="AJ14" s="16">
        <v>46.746099999999998</v>
      </c>
      <c r="AK14" s="37">
        <v>1.5692999999999999</v>
      </c>
      <c r="AL14" s="16">
        <v>54.969200000000001</v>
      </c>
      <c r="AM14" s="37">
        <v>2.4270999999999998</v>
      </c>
      <c r="AN14" s="16">
        <v>45.030799999999999</v>
      </c>
      <c r="AO14" s="37">
        <v>2.4270999999999998</v>
      </c>
      <c r="AP14" s="16">
        <v>39.8322</v>
      </c>
      <c r="AQ14" s="37">
        <v>1.9884999999999999</v>
      </c>
      <c r="AR14" s="16">
        <v>60.1678</v>
      </c>
      <c r="AS14" s="37">
        <v>1.9884999999999999</v>
      </c>
      <c r="AT14" s="16">
        <v>57.5672</v>
      </c>
      <c r="AU14" s="37">
        <v>2.3142999999999998</v>
      </c>
      <c r="AV14" s="16">
        <v>42.4328</v>
      </c>
      <c r="AW14" s="37">
        <v>2.3142999999999998</v>
      </c>
      <c r="AX14" s="16">
        <v>58.9542</v>
      </c>
      <c r="AY14" s="37">
        <v>2.1193</v>
      </c>
      <c r="AZ14" s="16">
        <v>41.0458</v>
      </c>
      <c r="BA14" s="37">
        <v>2.1193</v>
      </c>
      <c r="BB14" s="16">
        <v>38.811399999999999</v>
      </c>
      <c r="BC14" s="37">
        <v>2.5171000000000001</v>
      </c>
      <c r="BD14" s="16">
        <v>61.188600000000001</v>
      </c>
      <c r="BE14" s="37">
        <v>2.5171000000000001</v>
      </c>
      <c r="BF14" s="16">
        <v>50.304299999999998</v>
      </c>
      <c r="BG14" s="37">
        <v>2.5651999999999999</v>
      </c>
      <c r="BH14" s="16">
        <v>49.695700000000002</v>
      </c>
      <c r="BI14" s="37">
        <v>2.5651999999999999</v>
      </c>
    </row>
    <row r="15" spans="1:66" ht="12.75" customHeight="1">
      <c r="A15" s="15" t="s">
        <v>11</v>
      </c>
      <c r="B15" s="16">
        <v>47.798999999999999</v>
      </c>
      <c r="C15" s="37">
        <v>0.88319999999999999</v>
      </c>
      <c r="D15" s="16">
        <v>52.201000000000001</v>
      </c>
      <c r="E15" s="37">
        <v>0.88319999999999999</v>
      </c>
      <c r="F15" s="16">
        <v>48.486800000000002</v>
      </c>
      <c r="G15" s="37">
        <v>1.3344</v>
      </c>
      <c r="H15" s="16">
        <v>51.513199999999998</v>
      </c>
      <c r="I15" s="37">
        <v>1.3344</v>
      </c>
      <c r="J15" s="16" t="s">
        <v>104</v>
      </c>
      <c r="K15" s="37" t="s">
        <v>104</v>
      </c>
      <c r="L15" s="16" t="s">
        <v>104</v>
      </c>
      <c r="M15" s="37" t="s">
        <v>104</v>
      </c>
      <c r="N15" s="16">
        <v>57.889200000000002</v>
      </c>
      <c r="O15" s="37">
        <v>2.214</v>
      </c>
      <c r="P15" s="16">
        <v>42.110799999999998</v>
      </c>
      <c r="Q15" s="37">
        <v>2.214</v>
      </c>
      <c r="R15" s="16">
        <v>48.549700000000001</v>
      </c>
      <c r="S15" s="37">
        <v>1.1389</v>
      </c>
      <c r="T15" s="16">
        <v>51.450299999999999</v>
      </c>
      <c r="U15" s="37">
        <v>1.1389</v>
      </c>
      <c r="V15" s="16">
        <v>53.627000000000002</v>
      </c>
      <c r="W15" s="37">
        <v>1.3444</v>
      </c>
      <c r="X15" s="16">
        <v>46.372999999999998</v>
      </c>
      <c r="Y15" s="37">
        <v>1.3444</v>
      </c>
      <c r="Z15" s="16">
        <v>61.373199999999997</v>
      </c>
      <c r="AA15" s="37">
        <v>2.6545000000000001</v>
      </c>
      <c r="AB15" s="16">
        <v>38.626800000000003</v>
      </c>
      <c r="AC15" s="37">
        <v>2.6545000000000001</v>
      </c>
      <c r="AD15" s="16">
        <v>48.249299999999998</v>
      </c>
      <c r="AE15" s="37">
        <v>0.93020000000000003</v>
      </c>
      <c r="AF15" s="16">
        <v>51.750700000000002</v>
      </c>
      <c r="AG15" s="37">
        <v>0.93020000000000003</v>
      </c>
      <c r="AH15" s="16">
        <v>47.177399999999999</v>
      </c>
      <c r="AI15" s="37">
        <v>1.5304</v>
      </c>
      <c r="AJ15" s="16">
        <v>52.822600000000001</v>
      </c>
      <c r="AK15" s="37">
        <v>1.5304</v>
      </c>
      <c r="AL15" s="16">
        <v>68.351600000000005</v>
      </c>
      <c r="AM15" s="37">
        <v>1.8817999999999999</v>
      </c>
      <c r="AN15" s="16">
        <v>31.648399999999999</v>
      </c>
      <c r="AO15" s="37">
        <v>1.8817999999999999</v>
      </c>
      <c r="AP15" s="16">
        <v>47.797699999999999</v>
      </c>
      <c r="AQ15" s="37">
        <v>0.94989999999999997</v>
      </c>
      <c r="AR15" s="16">
        <v>52.202300000000001</v>
      </c>
      <c r="AS15" s="37">
        <v>0.94989999999999997</v>
      </c>
      <c r="AT15" s="16">
        <v>40.5379</v>
      </c>
      <c r="AU15" s="37">
        <v>1.264</v>
      </c>
      <c r="AV15" s="16">
        <v>59.4621</v>
      </c>
      <c r="AW15" s="37">
        <v>1.264</v>
      </c>
      <c r="AX15" s="16">
        <v>69.422499999999999</v>
      </c>
      <c r="AY15" s="37">
        <v>1.6855</v>
      </c>
      <c r="AZ15" s="16">
        <v>30.577500000000001</v>
      </c>
      <c r="BA15" s="37">
        <v>1.6855</v>
      </c>
      <c r="BB15" s="16">
        <v>44.989600000000003</v>
      </c>
      <c r="BC15" s="37">
        <v>1.0940000000000001</v>
      </c>
      <c r="BD15" s="16">
        <v>55.010399999999997</v>
      </c>
      <c r="BE15" s="37">
        <v>1.0940000000000001</v>
      </c>
      <c r="BF15" s="16">
        <v>34.219099999999997</v>
      </c>
      <c r="BG15" s="37">
        <v>1.1540999999999999</v>
      </c>
      <c r="BH15" s="16">
        <v>65.780900000000003</v>
      </c>
      <c r="BI15" s="37">
        <v>1.1540999999999999</v>
      </c>
    </row>
    <row r="16" spans="1:66">
      <c r="A16" s="15" t="s">
        <v>12</v>
      </c>
      <c r="B16" s="16">
        <v>48.865600000000001</v>
      </c>
      <c r="C16" s="37">
        <v>1.9854000000000001</v>
      </c>
      <c r="D16" s="16">
        <v>51.134399999999999</v>
      </c>
      <c r="E16" s="37">
        <v>1.9854000000000001</v>
      </c>
      <c r="F16" s="16">
        <v>47.618000000000002</v>
      </c>
      <c r="G16" s="37">
        <v>1.1918</v>
      </c>
      <c r="H16" s="16">
        <v>52.381999999999998</v>
      </c>
      <c r="I16" s="37">
        <v>1.1918</v>
      </c>
      <c r="J16" s="16">
        <v>54.166899999999998</v>
      </c>
      <c r="K16" s="37">
        <v>3.3142999999999998</v>
      </c>
      <c r="L16" s="16">
        <v>45.833100000000002</v>
      </c>
      <c r="M16" s="37">
        <v>3.3142999999999998</v>
      </c>
      <c r="N16" s="16">
        <v>42.4512</v>
      </c>
      <c r="O16" s="37">
        <v>4.2244999999999999</v>
      </c>
      <c r="P16" s="16">
        <v>57.5488</v>
      </c>
      <c r="Q16" s="37">
        <v>4.2244999999999999</v>
      </c>
      <c r="R16" s="16">
        <v>44.453400000000002</v>
      </c>
      <c r="S16" s="37">
        <v>1.7576000000000001</v>
      </c>
      <c r="T16" s="16">
        <v>55.546599999999998</v>
      </c>
      <c r="U16" s="37">
        <v>1.7576000000000001</v>
      </c>
      <c r="V16" s="16">
        <v>54.3996</v>
      </c>
      <c r="W16" s="37">
        <v>1.1436999999999999</v>
      </c>
      <c r="X16" s="16">
        <v>45.6004</v>
      </c>
      <c r="Y16" s="37">
        <v>1.1436999999999999</v>
      </c>
      <c r="Z16" s="16">
        <v>43.394199999999998</v>
      </c>
      <c r="AA16" s="37">
        <v>3.4232999999999998</v>
      </c>
      <c r="AB16" s="16">
        <v>56.605800000000002</v>
      </c>
      <c r="AC16" s="37">
        <v>3.4232999999999998</v>
      </c>
      <c r="AD16" s="16">
        <v>46.035400000000003</v>
      </c>
      <c r="AE16" s="37">
        <v>1.7304999999999999</v>
      </c>
      <c r="AF16" s="16">
        <v>53.964599999999997</v>
      </c>
      <c r="AG16" s="37">
        <v>1.7304999999999999</v>
      </c>
      <c r="AH16" s="16">
        <v>53.174999999999997</v>
      </c>
      <c r="AI16" s="37">
        <v>0.87539999999999996</v>
      </c>
      <c r="AJ16" s="16">
        <v>46.825000000000003</v>
      </c>
      <c r="AK16" s="37">
        <v>0.87539999999999996</v>
      </c>
      <c r="AL16" s="16">
        <v>45.686300000000003</v>
      </c>
      <c r="AM16" s="37">
        <v>2.9702999999999999</v>
      </c>
      <c r="AN16" s="16">
        <v>54.313699999999997</v>
      </c>
      <c r="AO16" s="37">
        <v>2.9702999999999999</v>
      </c>
      <c r="AP16" s="16">
        <v>53.938400000000001</v>
      </c>
      <c r="AQ16" s="37">
        <v>1.3671</v>
      </c>
      <c r="AR16" s="16">
        <v>46.061599999999999</v>
      </c>
      <c r="AS16" s="37">
        <v>1.3671</v>
      </c>
      <c r="AT16" s="16">
        <v>47.730699999999999</v>
      </c>
      <c r="AU16" s="37">
        <v>0.97840000000000005</v>
      </c>
      <c r="AV16" s="16">
        <v>52.269300000000001</v>
      </c>
      <c r="AW16" s="37">
        <v>0.97840000000000005</v>
      </c>
      <c r="AX16" s="16">
        <v>50.245800000000003</v>
      </c>
      <c r="AY16" s="37">
        <v>2.2063999999999999</v>
      </c>
      <c r="AZ16" s="16">
        <v>49.754199999999997</v>
      </c>
      <c r="BA16" s="37">
        <v>2.2063999999999999</v>
      </c>
      <c r="BB16" s="16">
        <v>52.898800000000001</v>
      </c>
      <c r="BC16" s="37">
        <v>1.3111999999999999</v>
      </c>
      <c r="BD16" s="16">
        <v>47.101199999999999</v>
      </c>
      <c r="BE16" s="37">
        <v>1.3111999999999999</v>
      </c>
      <c r="BF16" s="16">
        <v>49.343499999999999</v>
      </c>
      <c r="BG16" s="37">
        <v>1.0704</v>
      </c>
      <c r="BH16" s="16">
        <v>50.656500000000001</v>
      </c>
      <c r="BI16" s="37">
        <v>1.0704</v>
      </c>
    </row>
    <row r="17" spans="1:61">
      <c r="A17" s="89" t="s">
        <v>76</v>
      </c>
      <c r="B17" s="16">
        <v>42.344499999999996</v>
      </c>
      <c r="C17" s="37">
        <v>3.7483</v>
      </c>
      <c r="D17" s="16">
        <v>57.655500000000004</v>
      </c>
      <c r="E17" s="37">
        <v>3.7483</v>
      </c>
      <c r="F17" s="16">
        <v>50.358499999999999</v>
      </c>
      <c r="G17" s="37">
        <v>1.7797000000000001</v>
      </c>
      <c r="H17" s="16">
        <v>49.641500000000001</v>
      </c>
      <c r="I17" s="37">
        <v>1.7797000000000001</v>
      </c>
      <c r="J17" s="16">
        <v>64.925399999999996</v>
      </c>
      <c r="K17" s="37">
        <v>6.9866999999999999</v>
      </c>
      <c r="L17" s="16">
        <v>35.074599999999997</v>
      </c>
      <c r="M17" s="37">
        <v>6.9866999999999999</v>
      </c>
      <c r="N17" s="16">
        <v>51.2072</v>
      </c>
      <c r="O17" s="37">
        <v>4.2812000000000001</v>
      </c>
      <c r="P17" s="16">
        <v>48.7928</v>
      </c>
      <c r="Q17" s="37">
        <v>4.2812000000000001</v>
      </c>
      <c r="R17" s="16">
        <v>48.527299999999997</v>
      </c>
      <c r="S17" s="37">
        <v>3.1206</v>
      </c>
      <c r="T17" s="16">
        <v>51.472700000000003</v>
      </c>
      <c r="U17" s="37">
        <v>3.1206</v>
      </c>
      <c r="V17" s="16">
        <v>46.497199999999999</v>
      </c>
      <c r="W17" s="37">
        <v>2.1495000000000002</v>
      </c>
      <c r="X17" s="16">
        <v>53.502800000000001</v>
      </c>
      <c r="Y17" s="37">
        <v>2.1495000000000002</v>
      </c>
      <c r="Z17" s="16">
        <v>51.155000000000001</v>
      </c>
      <c r="AA17" s="37">
        <v>3.9885000000000002</v>
      </c>
      <c r="AB17" s="16">
        <v>48.844999999999999</v>
      </c>
      <c r="AC17" s="37">
        <v>3.9885000000000002</v>
      </c>
      <c r="AD17" s="16">
        <v>47.116399999999999</v>
      </c>
      <c r="AE17" s="37">
        <v>4.3979999999999997</v>
      </c>
      <c r="AF17" s="16">
        <v>52.883600000000001</v>
      </c>
      <c r="AG17" s="37">
        <v>4.3979999999999997</v>
      </c>
      <c r="AH17" s="16">
        <v>52.050600000000003</v>
      </c>
      <c r="AI17" s="37">
        <v>4.6547000000000001</v>
      </c>
      <c r="AJ17" s="16">
        <v>47.949399999999997</v>
      </c>
      <c r="AK17" s="37">
        <v>4.6547000000000001</v>
      </c>
      <c r="AL17" s="16">
        <v>50.170200000000001</v>
      </c>
      <c r="AM17" s="37">
        <v>1.6518999999999999</v>
      </c>
      <c r="AN17" s="16">
        <v>49.829799999999999</v>
      </c>
      <c r="AO17" s="37">
        <v>1.6518999999999999</v>
      </c>
      <c r="AP17" s="16">
        <v>54.202100000000002</v>
      </c>
      <c r="AQ17" s="37">
        <v>2.9184000000000001</v>
      </c>
      <c r="AR17" s="16">
        <v>45.797899999999998</v>
      </c>
      <c r="AS17" s="37">
        <v>2.9184000000000001</v>
      </c>
      <c r="AT17" s="16">
        <v>50.492400000000004</v>
      </c>
      <c r="AU17" s="37">
        <v>4.9866000000000001</v>
      </c>
      <c r="AV17" s="16">
        <v>49.507599999999996</v>
      </c>
      <c r="AW17" s="37">
        <v>4.9866000000000001</v>
      </c>
      <c r="AX17" s="16">
        <v>55.341900000000003</v>
      </c>
      <c r="AY17" s="37">
        <v>1.6983999999999999</v>
      </c>
      <c r="AZ17" s="16">
        <v>44.658099999999997</v>
      </c>
      <c r="BA17" s="37">
        <v>1.6983999999999999</v>
      </c>
      <c r="BB17" s="16">
        <v>46.135300000000001</v>
      </c>
      <c r="BC17" s="37">
        <v>3.7595000000000001</v>
      </c>
      <c r="BD17" s="16">
        <v>53.864699999999999</v>
      </c>
      <c r="BE17" s="37">
        <v>3.7595000000000001</v>
      </c>
      <c r="BF17" s="16">
        <v>50.026800000000001</v>
      </c>
      <c r="BG17" s="37">
        <v>5.1925999999999997</v>
      </c>
      <c r="BH17" s="16">
        <v>49.973199999999999</v>
      </c>
      <c r="BI17" s="37">
        <v>5.1925999999999997</v>
      </c>
    </row>
    <row r="18" spans="1:61">
      <c r="A18" s="15" t="s">
        <v>13</v>
      </c>
      <c r="B18" s="16">
        <v>46.305399999999999</v>
      </c>
      <c r="C18" s="37">
        <v>1.3591</v>
      </c>
      <c r="D18" s="16">
        <v>53.694600000000001</v>
      </c>
      <c r="E18" s="37">
        <v>1.3591</v>
      </c>
      <c r="F18" s="16">
        <v>49.529499999999999</v>
      </c>
      <c r="G18" s="37">
        <v>1.6924999999999999</v>
      </c>
      <c r="H18" s="16">
        <v>50.470500000000001</v>
      </c>
      <c r="I18" s="37">
        <v>1.6924999999999999</v>
      </c>
      <c r="J18" s="16">
        <v>65.866299999999995</v>
      </c>
      <c r="K18" s="37">
        <v>5.6269999999999998</v>
      </c>
      <c r="L18" s="16">
        <v>34.133699999999997</v>
      </c>
      <c r="M18" s="37">
        <v>5.6269999999999998</v>
      </c>
      <c r="N18" s="16">
        <v>40.284399999999998</v>
      </c>
      <c r="O18" s="37">
        <v>7.2290999999999999</v>
      </c>
      <c r="P18" s="16">
        <v>59.715600000000002</v>
      </c>
      <c r="Q18" s="37">
        <v>7.2290999999999999</v>
      </c>
      <c r="R18" s="16">
        <v>41.2913</v>
      </c>
      <c r="S18" s="37">
        <v>1.6343000000000001</v>
      </c>
      <c r="T18" s="16">
        <v>58.7087</v>
      </c>
      <c r="U18" s="37">
        <v>1.6343000000000001</v>
      </c>
      <c r="V18" s="16">
        <v>61.208500000000001</v>
      </c>
      <c r="W18" s="37">
        <v>2.6717</v>
      </c>
      <c r="X18" s="16">
        <v>38.791499999999999</v>
      </c>
      <c r="Y18" s="37">
        <v>2.6717</v>
      </c>
      <c r="Z18" s="16" t="s">
        <v>104</v>
      </c>
      <c r="AA18" s="37" t="s">
        <v>104</v>
      </c>
      <c r="AB18" s="16" t="s">
        <v>104</v>
      </c>
      <c r="AC18" s="37" t="s">
        <v>104</v>
      </c>
      <c r="AD18" s="16">
        <v>48.258499999999998</v>
      </c>
      <c r="AE18" s="37">
        <v>1.4581999999999999</v>
      </c>
      <c r="AF18" s="16">
        <v>51.741500000000002</v>
      </c>
      <c r="AG18" s="37">
        <v>1.4581999999999999</v>
      </c>
      <c r="AH18" s="16">
        <v>45.219299999999997</v>
      </c>
      <c r="AI18" s="37">
        <v>3.5943999999999998</v>
      </c>
      <c r="AJ18" s="16">
        <v>54.780700000000003</v>
      </c>
      <c r="AK18" s="37">
        <v>3.5943999999999998</v>
      </c>
      <c r="AL18" s="16">
        <v>74.358099999999993</v>
      </c>
      <c r="AM18" s="37">
        <v>5.9663000000000004</v>
      </c>
      <c r="AN18" s="16">
        <v>25.6419</v>
      </c>
      <c r="AO18" s="37">
        <v>5.9663000000000004</v>
      </c>
      <c r="AP18" s="16">
        <v>45.915900000000001</v>
      </c>
      <c r="AQ18" s="37">
        <v>1.7123999999999999</v>
      </c>
      <c r="AR18" s="16">
        <v>54.084099999999999</v>
      </c>
      <c r="AS18" s="37">
        <v>1.7123999999999999</v>
      </c>
      <c r="AT18" s="16">
        <v>49.436599999999999</v>
      </c>
      <c r="AU18" s="37">
        <v>4.4627999999999997</v>
      </c>
      <c r="AV18" s="16">
        <v>50.563400000000001</v>
      </c>
      <c r="AW18" s="37">
        <v>4.4627999999999997</v>
      </c>
      <c r="AX18" s="16">
        <v>76.292900000000003</v>
      </c>
      <c r="AY18" s="37">
        <v>3.9274</v>
      </c>
      <c r="AZ18" s="16">
        <v>23.707100000000001</v>
      </c>
      <c r="BA18" s="37">
        <v>3.9274</v>
      </c>
      <c r="BB18" s="16">
        <v>49.081699999999998</v>
      </c>
      <c r="BC18" s="37">
        <v>1.637</v>
      </c>
      <c r="BD18" s="16">
        <v>50.918300000000002</v>
      </c>
      <c r="BE18" s="37">
        <v>1.637</v>
      </c>
      <c r="BF18" s="16">
        <v>41.413499999999999</v>
      </c>
      <c r="BG18" s="37">
        <v>3.78</v>
      </c>
      <c r="BH18" s="16">
        <v>58.586500000000001</v>
      </c>
      <c r="BI18" s="37">
        <v>3.78</v>
      </c>
    </row>
    <row r="19" spans="1:61">
      <c r="A19" s="15" t="s">
        <v>14</v>
      </c>
      <c r="B19" s="16">
        <v>47.116199999999999</v>
      </c>
      <c r="C19" s="37">
        <v>1.4139999999999999</v>
      </c>
      <c r="D19" s="16">
        <v>52.883800000000001</v>
      </c>
      <c r="E19" s="37">
        <v>1.4139999999999999</v>
      </c>
      <c r="F19" s="16">
        <v>49.557000000000002</v>
      </c>
      <c r="G19" s="37">
        <v>2.1812999999999998</v>
      </c>
      <c r="H19" s="16">
        <v>50.442999999999998</v>
      </c>
      <c r="I19" s="37">
        <v>2.1812999999999998</v>
      </c>
      <c r="J19" s="16" t="s">
        <v>104</v>
      </c>
      <c r="K19" s="37" t="s">
        <v>104</v>
      </c>
      <c r="L19" s="16" t="s">
        <v>104</v>
      </c>
      <c r="M19" s="37" t="s">
        <v>104</v>
      </c>
      <c r="N19" s="16">
        <v>50.738399999999999</v>
      </c>
      <c r="O19" s="37">
        <v>4.8</v>
      </c>
      <c r="P19" s="16">
        <v>49.261600000000001</v>
      </c>
      <c r="Q19" s="37">
        <v>4.8</v>
      </c>
      <c r="R19" s="16">
        <v>38.8476</v>
      </c>
      <c r="S19" s="37">
        <v>2.3894000000000002</v>
      </c>
      <c r="T19" s="16">
        <v>61.1524</v>
      </c>
      <c r="U19" s="37">
        <v>2.3894000000000002</v>
      </c>
      <c r="V19" s="16">
        <v>57.085599999999999</v>
      </c>
      <c r="W19" s="37">
        <v>1.8017000000000001</v>
      </c>
      <c r="X19" s="16">
        <v>42.914400000000001</v>
      </c>
      <c r="Y19" s="37">
        <v>1.8017000000000001</v>
      </c>
      <c r="Z19" s="16">
        <v>50.024799999999999</v>
      </c>
      <c r="AA19" s="37">
        <v>4.1547000000000001</v>
      </c>
      <c r="AB19" s="16">
        <v>49.975200000000001</v>
      </c>
      <c r="AC19" s="37">
        <v>4.1547000000000001</v>
      </c>
      <c r="AD19" s="16">
        <v>40.864100000000001</v>
      </c>
      <c r="AE19" s="37">
        <v>1.649</v>
      </c>
      <c r="AF19" s="16">
        <v>59.135899999999999</v>
      </c>
      <c r="AG19" s="37">
        <v>1.649</v>
      </c>
      <c r="AH19" s="16">
        <v>56.954700000000003</v>
      </c>
      <c r="AI19" s="37">
        <v>1.4829000000000001</v>
      </c>
      <c r="AJ19" s="16">
        <v>43.045299999999997</v>
      </c>
      <c r="AK19" s="37">
        <v>1.4829000000000001</v>
      </c>
      <c r="AL19" s="16">
        <v>51.8825</v>
      </c>
      <c r="AM19" s="37">
        <v>3.0516999999999999</v>
      </c>
      <c r="AN19" s="16">
        <v>48.1175</v>
      </c>
      <c r="AO19" s="37">
        <v>3.0516999999999999</v>
      </c>
      <c r="AP19" s="16">
        <v>42.037199999999999</v>
      </c>
      <c r="AQ19" s="37">
        <v>1.7788999999999999</v>
      </c>
      <c r="AR19" s="16">
        <v>57.962800000000001</v>
      </c>
      <c r="AS19" s="37">
        <v>1.7788999999999999</v>
      </c>
      <c r="AT19" s="16">
        <v>57.3962</v>
      </c>
      <c r="AU19" s="37">
        <v>2.0836999999999999</v>
      </c>
      <c r="AV19" s="16">
        <v>42.6038</v>
      </c>
      <c r="AW19" s="37">
        <v>2.0836999999999999</v>
      </c>
      <c r="AX19" s="16">
        <v>57.859900000000003</v>
      </c>
      <c r="AY19" s="37">
        <v>1.9422999999999999</v>
      </c>
      <c r="AZ19" s="16">
        <v>42.140099999999997</v>
      </c>
      <c r="BA19" s="37">
        <v>1.9422999999999999</v>
      </c>
      <c r="BB19" s="16">
        <v>42.9071</v>
      </c>
      <c r="BC19" s="37">
        <v>1.3101</v>
      </c>
      <c r="BD19" s="16">
        <v>57.0929</v>
      </c>
      <c r="BE19" s="37">
        <v>1.3101</v>
      </c>
      <c r="BF19" s="16">
        <v>53.05</v>
      </c>
      <c r="BG19" s="37">
        <v>1.51</v>
      </c>
      <c r="BH19" s="16">
        <v>46.95</v>
      </c>
      <c r="BI19" s="37">
        <v>1.51</v>
      </c>
    </row>
    <row r="20" spans="1:61">
      <c r="A20" s="15" t="s">
        <v>32</v>
      </c>
      <c r="B20" s="16">
        <v>50.911299999999997</v>
      </c>
      <c r="C20" s="37">
        <v>3.5644</v>
      </c>
      <c r="D20" s="16">
        <v>49.088700000000003</v>
      </c>
      <c r="E20" s="37">
        <v>3.5644</v>
      </c>
      <c r="F20" s="16">
        <v>48.0139</v>
      </c>
      <c r="G20" s="37">
        <v>1.8018000000000001</v>
      </c>
      <c r="H20" s="16">
        <v>51.9861</v>
      </c>
      <c r="I20" s="37">
        <v>1.8018000000000001</v>
      </c>
      <c r="J20" s="16">
        <v>50.275599999999997</v>
      </c>
      <c r="K20" s="37">
        <v>3.7153999999999998</v>
      </c>
      <c r="L20" s="16">
        <v>49.724400000000003</v>
      </c>
      <c r="M20" s="37">
        <v>3.7153999999999998</v>
      </c>
      <c r="N20" s="16">
        <v>49.119300000000003</v>
      </c>
      <c r="O20" s="37">
        <v>3.8389000000000002</v>
      </c>
      <c r="P20" s="16">
        <v>50.880699999999997</v>
      </c>
      <c r="Q20" s="37">
        <v>3.8389000000000002</v>
      </c>
      <c r="R20" s="16">
        <v>49.132599999999996</v>
      </c>
      <c r="S20" s="37">
        <v>2.5760999999999998</v>
      </c>
      <c r="T20" s="16">
        <v>50.867400000000004</v>
      </c>
      <c r="U20" s="37">
        <v>2.5760999999999998</v>
      </c>
      <c r="V20" s="16">
        <v>49.042000000000002</v>
      </c>
      <c r="W20" s="37">
        <v>1.7635000000000001</v>
      </c>
      <c r="X20" s="16">
        <v>50.957999999999998</v>
      </c>
      <c r="Y20" s="37">
        <v>1.7635000000000001</v>
      </c>
      <c r="Z20" s="16">
        <v>50.464300000000001</v>
      </c>
      <c r="AA20" s="37">
        <v>3.254</v>
      </c>
      <c r="AB20" s="16">
        <v>49.535699999999999</v>
      </c>
      <c r="AC20" s="37">
        <v>3.254</v>
      </c>
      <c r="AD20" s="16">
        <v>45.2241</v>
      </c>
      <c r="AE20" s="37">
        <v>2.1181000000000001</v>
      </c>
      <c r="AF20" s="16">
        <v>54.7759</v>
      </c>
      <c r="AG20" s="37">
        <v>2.1181000000000001</v>
      </c>
      <c r="AH20" s="16">
        <v>54.3705</v>
      </c>
      <c r="AI20" s="37">
        <v>1.6463000000000001</v>
      </c>
      <c r="AJ20" s="16">
        <v>45.6295</v>
      </c>
      <c r="AK20" s="37">
        <v>1.6463000000000001</v>
      </c>
      <c r="AL20" s="16">
        <v>49.549199999999999</v>
      </c>
      <c r="AM20" s="37">
        <v>2.7682000000000002</v>
      </c>
      <c r="AN20" s="16">
        <v>50.450800000000001</v>
      </c>
      <c r="AO20" s="37">
        <v>2.7682000000000002</v>
      </c>
      <c r="AP20" s="16">
        <v>49.207000000000001</v>
      </c>
      <c r="AQ20" s="37">
        <v>2.1911</v>
      </c>
      <c r="AR20" s="16">
        <v>50.792999999999999</v>
      </c>
      <c r="AS20" s="37">
        <v>2.1911</v>
      </c>
      <c r="AT20" s="16">
        <v>53.122199999999999</v>
      </c>
      <c r="AU20" s="37">
        <v>2.2854000000000001</v>
      </c>
      <c r="AV20" s="16">
        <v>46.877800000000001</v>
      </c>
      <c r="AW20" s="37">
        <v>2.2854000000000001</v>
      </c>
      <c r="AX20" s="16">
        <v>55.693100000000001</v>
      </c>
      <c r="AY20" s="37">
        <v>2.3997000000000002</v>
      </c>
      <c r="AZ20" s="16">
        <v>44.306899999999999</v>
      </c>
      <c r="BA20" s="37">
        <v>2.3997000000000002</v>
      </c>
      <c r="BB20" s="16">
        <v>48.2883</v>
      </c>
      <c r="BC20" s="37">
        <v>2.3290999999999999</v>
      </c>
      <c r="BD20" s="16">
        <v>51.7117</v>
      </c>
      <c r="BE20" s="37">
        <v>2.3290999999999999</v>
      </c>
      <c r="BF20" s="16">
        <v>48.7836</v>
      </c>
      <c r="BG20" s="37">
        <v>2.5196000000000001</v>
      </c>
      <c r="BH20" s="16">
        <v>51.2164</v>
      </c>
      <c r="BI20" s="37">
        <v>2.5196000000000001</v>
      </c>
    </row>
    <row r="21" spans="1:61">
      <c r="A21" s="15" t="s">
        <v>15</v>
      </c>
      <c r="B21" s="16">
        <v>44.501100000000001</v>
      </c>
      <c r="C21" s="37">
        <v>1.6023000000000001</v>
      </c>
      <c r="D21" s="16">
        <v>55.498899999999999</v>
      </c>
      <c r="E21" s="37">
        <v>1.6023000000000001</v>
      </c>
      <c r="F21" s="16">
        <v>47.769500000000001</v>
      </c>
      <c r="G21" s="37">
        <v>1.5098</v>
      </c>
      <c r="H21" s="16">
        <v>52.230499999999999</v>
      </c>
      <c r="I21" s="37">
        <v>1.5098</v>
      </c>
      <c r="J21" s="16">
        <v>71.022300000000001</v>
      </c>
      <c r="K21" s="37">
        <v>3.3874</v>
      </c>
      <c r="L21" s="16">
        <v>28.977699999999999</v>
      </c>
      <c r="M21" s="37">
        <v>3.3874</v>
      </c>
      <c r="N21" s="16">
        <v>41.564</v>
      </c>
      <c r="O21" s="37">
        <v>3.5621</v>
      </c>
      <c r="P21" s="16">
        <v>58.436</v>
      </c>
      <c r="Q21" s="37">
        <v>3.5621</v>
      </c>
      <c r="R21" s="16">
        <v>39.9617</v>
      </c>
      <c r="S21" s="37">
        <v>1.756</v>
      </c>
      <c r="T21" s="16">
        <v>60.0383</v>
      </c>
      <c r="U21" s="37">
        <v>1.756</v>
      </c>
      <c r="V21" s="16">
        <v>60.918300000000002</v>
      </c>
      <c r="W21" s="37">
        <v>1.8456999999999999</v>
      </c>
      <c r="X21" s="16">
        <v>39.081699999999998</v>
      </c>
      <c r="Y21" s="37">
        <v>1.8456999999999999</v>
      </c>
      <c r="Z21" s="16">
        <v>42.046799999999998</v>
      </c>
      <c r="AA21" s="37">
        <v>3.4445000000000001</v>
      </c>
      <c r="AB21" s="16">
        <v>57.953200000000002</v>
      </c>
      <c r="AC21" s="37">
        <v>3.4445000000000001</v>
      </c>
      <c r="AD21" s="16">
        <v>45.854799999999997</v>
      </c>
      <c r="AE21" s="37">
        <v>1.5159</v>
      </c>
      <c r="AF21" s="16">
        <v>54.145200000000003</v>
      </c>
      <c r="AG21" s="37">
        <v>1.5159</v>
      </c>
      <c r="AH21" s="16">
        <v>60.661200000000001</v>
      </c>
      <c r="AI21" s="37">
        <v>1.8393999999999999</v>
      </c>
      <c r="AJ21" s="16">
        <v>39.338799999999999</v>
      </c>
      <c r="AK21" s="37">
        <v>1.8393999999999999</v>
      </c>
      <c r="AL21" s="16">
        <v>39.003399999999999</v>
      </c>
      <c r="AM21" s="37">
        <v>3.5550000000000002</v>
      </c>
      <c r="AN21" s="16">
        <v>60.996600000000001</v>
      </c>
      <c r="AO21" s="37">
        <v>3.5550000000000002</v>
      </c>
      <c r="AP21" s="16">
        <v>49.348599999999998</v>
      </c>
      <c r="AQ21" s="37">
        <v>1.4804999999999999</v>
      </c>
      <c r="AR21" s="16">
        <v>50.651400000000002</v>
      </c>
      <c r="AS21" s="37">
        <v>1.4804999999999999</v>
      </c>
      <c r="AT21" s="16">
        <v>60.504600000000003</v>
      </c>
      <c r="AU21" s="37">
        <v>1.8167</v>
      </c>
      <c r="AV21" s="16">
        <v>39.495399999999997</v>
      </c>
      <c r="AW21" s="37">
        <v>1.8167</v>
      </c>
      <c r="AX21" s="16">
        <v>42.894599999999997</v>
      </c>
      <c r="AY21" s="37">
        <v>2.3552</v>
      </c>
      <c r="AZ21" s="16">
        <v>57.105400000000003</v>
      </c>
      <c r="BA21" s="37">
        <v>2.3552</v>
      </c>
      <c r="BB21" s="16">
        <v>55.618099999999998</v>
      </c>
      <c r="BC21" s="37">
        <v>1.2939000000000001</v>
      </c>
      <c r="BD21" s="16">
        <v>44.381900000000002</v>
      </c>
      <c r="BE21" s="37">
        <v>1.2939000000000001</v>
      </c>
      <c r="BF21" s="16">
        <v>64.690700000000007</v>
      </c>
      <c r="BG21" s="37">
        <v>1.5430999999999999</v>
      </c>
      <c r="BH21" s="16">
        <v>35.3093</v>
      </c>
      <c r="BI21" s="37">
        <v>1.5430999999999999</v>
      </c>
    </row>
    <row r="22" spans="1:61">
      <c r="A22" s="15" t="s">
        <v>16</v>
      </c>
      <c r="B22" s="16">
        <v>48.563800000000001</v>
      </c>
      <c r="C22" s="37">
        <v>2.3161999999999998</v>
      </c>
      <c r="D22" s="16">
        <v>51.436199999999999</v>
      </c>
      <c r="E22" s="37">
        <v>2.3161999999999998</v>
      </c>
      <c r="F22" s="16">
        <v>50.951099999999997</v>
      </c>
      <c r="G22" s="37">
        <v>2.3109999999999999</v>
      </c>
      <c r="H22" s="16">
        <v>49.048900000000003</v>
      </c>
      <c r="I22" s="37">
        <v>2.3109999999999999</v>
      </c>
      <c r="J22" s="16" t="s">
        <v>104</v>
      </c>
      <c r="K22" s="37" t="s">
        <v>104</v>
      </c>
      <c r="L22" s="16" t="s">
        <v>104</v>
      </c>
      <c r="M22" s="37" t="s">
        <v>104</v>
      </c>
      <c r="N22" s="16">
        <v>33.665500000000002</v>
      </c>
      <c r="O22" s="37">
        <v>6.8829000000000002</v>
      </c>
      <c r="P22" s="16">
        <v>66.334500000000006</v>
      </c>
      <c r="Q22" s="37">
        <v>6.8829000000000002</v>
      </c>
      <c r="R22" s="16">
        <v>38.261699999999998</v>
      </c>
      <c r="S22" s="37">
        <v>1.9695</v>
      </c>
      <c r="T22" s="16">
        <v>61.738300000000002</v>
      </c>
      <c r="U22" s="37">
        <v>1.9695</v>
      </c>
      <c r="V22" s="16">
        <v>59.965400000000002</v>
      </c>
      <c r="W22" s="37">
        <v>2.3332000000000002</v>
      </c>
      <c r="X22" s="16">
        <v>40.034599999999998</v>
      </c>
      <c r="Y22" s="37">
        <v>2.3332000000000002</v>
      </c>
      <c r="Z22" s="16" t="s">
        <v>104</v>
      </c>
      <c r="AA22" s="37" t="s">
        <v>104</v>
      </c>
      <c r="AB22" s="16" t="s">
        <v>104</v>
      </c>
      <c r="AC22" s="37" t="s">
        <v>104</v>
      </c>
      <c r="AD22" s="16">
        <v>40.840499999999999</v>
      </c>
      <c r="AE22" s="37">
        <v>2.2219000000000002</v>
      </c>
      <c r="AF22" s="16">
        <v>59.159500000000001</v>
      </c>
      <c r="AG22" s="37">
        <v>2.2219000000000002</v>
      </c>
      <c r="AH22" s="16">
        <v>56.943300000000001</v>
      </c>
      <c r="AI22" s="37">
        <v>2.0888</v>
      </c>
      <c r="AJ22" s="16">
        <v>43.056699999999999</v>
      </c>
      <c r="AK22" s="37">
        <v>2.0888</v>
      </c>
      <c r="AL22" s="16">
        <v>40.923000000000002</v>
      </c>
      <c r="AM22" s="37">
        <v>5.1684999999999999</v>
      </c>
      <c r="AN22" s="16">
        <v>59.076999999999998</v>
      </c>
      <c r="AO22" s="37">
        <v>5.1684999999999999</v>
      </c>
      <c r="AP22" s="16">
        <v>40.232500000000002</v>
      </c>
      <c r="AQ22" s="37">
        <v>2.1779000000000002</v>
      </c>
      <c r="AR22" s="16">
        <v>59.767499999999998</v>
      </c>
      <c r="AS22" s="37">
        <v>2.1779000000000002</v>
      </c>
      <c r="AT22" s="16">
        <v>60.564399999999999</v>
      </c>
      <c r="AU22" s="37">
        <v>1.7136</v>
      </c>
      <c r="AV22" s="16">
        <v>39.435600000000001</v>
      </c>
      <c r="AW22" s="37">
        <v>1.7136</v>
      </c>
      <c r="AX22" s="16">
        <v>46.604799999999997</v>
      </c>
      <c r="AY22" s="37">
        <v>2.2402000000000002</v>
      </c>
      <c r="AZ22" s="16">
        <v>53.395200000000003</v>
      </c>
      <c r="BA22" s="37">
        <v>2.2402000000000002</v>
      </c>
      <c r="BB22" s="16">
        <v>49.803600000000003</v>
      </c>
      <c r="BC22" s="37">
        <v>1.93</v>
      </c>
      <c r="BD22" s="16">
        <v>50.196399999999997</v>
      </c>
      <c r="BE22" s="37">
        <v>1.93</v>
      </c>
      <c r="BF22" s="16">
        <v>57.044199999999996</v>
      </c>
      <c r="BG22" s="37">
        <v>1.7092000000000001</v>
      </c>
      <c r="BH22" s="16">
        <v>42.955800000000004</v>
      </c>
      <c r="BI22" s="37">
        <v>1.7092000000000001</v>
      </c>
    </row>
    <row r="23" spans="1:61">
      <c r="A23" s="15" t="s">
        <v>31</v>
      </c>
      <c r="B23" s="16">
        <v>48.423400000000001</v>
      </c>
      <c r="C23" s="37">
        <v>2.1524999999999999</v>
      </c>
      <c r="D23" s="16">
        <v>51.576599999999999</v>
      </c>
      <c r="E23" s="37">
        <v>2.1524999999999999</v>
      </c>
      <c r="F23" s="16">
        <v>51.045099999999998</v>
      </c>
      <c r="G23" s="37">
        <v>1.716</v>
      </c>
      <c r="H23" s="16">
        <v>48.954900000000002</v>
      </c>
      <c r="I23" s="37">
        <v>1.716</v>
      </c>
      <c r="J23" s="16">
        <v>52.8688</v>
      </c>
      <c r="K23" s="37">
        <v>3.8050000000000002</v>
      </c>
      <c r="L23" s="16">
        <v>47.1312</v>
      </c>
      <c r="M23" s="37">
        <v>3.8050000000000002</v>
      </c>
      <c r="N23" s="16">
        <v>47.604100000000003</v>
      </c>
      <c r="O23" s="37">
        <v>5.7408999999999999</v>
      </c>
      <c r="P23" s="16">
        <v>52.395899999999997</v>
      </c>
      <c r="Q23" s="37">
        <v>5.7408999999999999</v>
      </c>
      <c r="R23" s="16">
        <v>42.4315</v>
      </c>
      <c r="S23" s="37">
        <v>2.2734000000000001</v>
      </c>
      <c r="T23" s="16">
        <v>57.5685</v>
      </c>
      <c r="U23" s="37">
        <v>2.2734000000000001</v>
      </c>
      <c r="V23" s="16">
        <v>59.047600000000003</v>
      </c>
      <c r="W23" s="37">
        <v>1.95</v>
      </c>
      <c r="X23" s="16">
        <v>40.952399999999997</v>
      </c>
      <c r="Y23" s="37">
        <v>1.95</v>
      </c>
      <c r="Z23" s="16">
        <v>51.6188</v>
      </c>
      <c r="AA23" s="37">
        <v>5.4184000000000001</v>
      </c>
      <c r="AB23" s="16">
        <v>48.3812</v>
      </c>
      <c r="AC23" s="37">
        <v>5.4184000000000001</v>
      </c>
      <c r="AD23" s="16">
        <v>45.046799999999998</v>
      </c>
      <c r="AE23" s="37">
        <v>1.7417</v>
      </c>
      <c r="AF23" s="16">
        <v>54.953200000000002</v>
      </c>
      <c r="AG23" s="37">
        <v>1.7417</v>
      </c>
      <c r="AH23" s="16">
        <v>49.042900000000003</v>
      </c>
      <c r="AI23" s="37">
        <v>1.8005</v>
      </c>
      <c r="AJ23" s="16">
        <v>50.957099999999997</v>
      </c>
      <c r="AK23" s="37">
        <v>1.8005</v>
      </c>
      <c r="AL23" s="16">
        <v>50.203099999999999</v>
      </c>
      <c r="AM23" s="37">
        <v>2.9245999999999999</v>
      </c>
      <c r="AN23" s="16">
        <v>49.796900000000001</v>
      </c>
      <c r="AO23" s="37">
        <v>2.9245999999999999</v>
      </c>
      <c r="AP23" s="16">
        <v>44.203400000000002</v>
      </c>
      <c r="AQ23" s="37">
        <v>1.5572999999999999</v>
      </c>
      <c r="AR23" s="16">
        <v>55.796599999999998</v>
      </c>
      <c r="AS23" s="37">
        <v>1.5572999999999999</v>
      </c>
      <c r="AT23" s="16">
        <v>50.988399999999999</v>
      </c>
      <c r="AU23" s="37">
        <v>1.8109</v>
      </c>
      <c r="AV23" s="16">
        <v>49.011600000000001</v>
      </c>
      <c r="AW23" s="37">
        <v>1.8109</v>
      </c>
      <c r="AX23" s="16">
        <v>57.331000000000003</v>
      </c>
      <c r="AY23" s="37">
        <v>2.1385999999999998</v>
      </c>
      <c r="AZ23" s="16">
        <v>42.668999999999997</v>
      </c>
      <c r="BA23" s="37">
        <v>2.1385999999999998</v>
      </c>
      <c r="BB23" s="16">
        <v>45.804299999999998</v>
      </c>
      <c r="BC23" s="37">
        <v>1.8715999999999999</v>
      </c>
      <c r="BD23" s="16">
        <v>54.195700000000002</v>
      </c>
      <c r="BE23" s="37">
        <v>1.8715999999999999</v>
      </c>
      <c r="BF23" s="16">
        <v>50.0441</v>
      </c>
      <c r="BG23" s="37">
        <v>2.8740000000000001</v>
      </c>
      <c r="BH23" s="16">
        <v>49.9559</v>
      </c>
      <c r="BI23" s="37">
        <v>2.8740000000000001</v>
      </c>
    </row>
    <row r="24" spans="1:61">
      <c r="A24" s="15" t="s">
        <v>17</v>
      </c>
      <c r="B24" s="16">
        <v>48.739100000000001</v>
      </c>
      <c r="C24" s="37">
        <v>2.2277999999999998</v>
      </c>
      <c r="D24" s="16">
        <v>51.260899999999999</v>
      </c>
      <c r="E24" s="37">
        <v>2.2277999999999998</v>
      </c>
      <c r="F24" s="16">
        <v>49.882100000000001</v>
      </c>
      <c r="G24" s="37">
        <v>1.9323999999999999</v>
      </c>
      <c r="H24" s="16">
        <v>50.117899999999999</v>
      </c>
      <c r="I24" s="37">
        <v>1.9323999999999999</v>
      </c>
      <c r="J24" s="16">
        <v>55.959400000000002</v>
      </c>
      <c r="K24" s="37">
        <v>3.0754000000000001</v>
      </c>
      <c r="L24" s="16">
        <v>44.040599999999998</v>
      </c>
      <c r="M24" s="37">
        <v>3.0754000000000001</v>
      </c>
      <c r="N24" s="16">
        <v>50.060899999999997</v>
      </c>
      <c r="O24" s="37">
        <v>3.1956000000000002</v>
      </c>
      <c r="P24" s="16">
        <v>49.939100000000003</v>
      </c>
      <c r="Q24" s="37">
        <v>3.1956000000000002</v>
      </c>
      <c r="R24" s="16">
        <v>46.5809</v>
      </c>
      <c r="S24" s="37">
        <v>1.8519000000000001</v>
      </c>
      <c r="T24" s="16">
        <v>53.4191</v>
      </c>
      <c r="U24" s="37">
        <v>1.8519000000000001</v>
      </c>
      <c r="V24" s="16">
        <v>56.606499999999997</v>
      </c>
      <c r="W24" s="37">
        <v>1.8506</v>
      </c>
      <c r="X24" s="16">
        <v>43.393500000000003</v>
      </c>
      <c r="Y24" s="37">
        <v>1.8506</v>
      </c>
      <c r="Z24" s="16">
        <v>51.885399999999997</v>
      </c>
      <c r="AA24" s="37">
        <v>2.4649999999999999</v>
      </c>
      <c r="AB24" s="16">
        <v>48.114600000000003</v>
      </c>
      <c r="AC24" s="37">
        <v>2.4649999999999999</v>
      </c>
      <c r="AD24" s="16">
        <v>44.451900000000002</v>
      </c>
      <c r="AE24" s="37">
        <v>1.3993</v>
      </c>
      <c r="AF24" s="16">
        <v>55.548099999999998</v>
      </c>
      <c r="AG24" s="37">
        <v>1.3993</v>
      </c>
      <c r="AH24" s="16">
        <v>56.909399999999998</v>
      </c>
      <c r="AI24" s="37">
        <v>1.5369999999999999</v>
      </c>
      <c r="AJ24" s="16">
        <v>43.090600000000002</v>
      </c>
      <c r="AK24" s="37">
        <v>1.5369999999999999</v>
      </c>
      <c r="AL24" s="16">
        <v>54.847499999999997</v>
      </c>
      <c r="AM24" s="37">
        <v>1.8815</v>
      </c>
      <c r="AN24" s="16">
        <v>45.152500000000003</v>
      </c>
      <c r="AO24" s="37">
        <v>1.8815</v>
      </c>
      <c r="AP24" s="16">
        <v>47.055300000000003</v>
      </c>
      <c r="AQ24" s="37">
        <v>1.0591999999999999</v>
      </c>
      <c r="AR24" s="16">
        <v>52.944699999999997</v>
      </c>
      <c r="AS24" s="37">
        <v>1.0591999999999999</v>
      </c>
      <c r="AT24" s="16">
        <v>54.814399999999999</v>
      </c>
      <c r="AU24" s="37">
        <v>1.8740000000000001</v>
      </c>
      <c r="AV24" s="16">
        <v>45.185600000000001</v>
      </c>
      <c r="AW24" s="37">
        <v>1.8740000000000001</v>
      </c>
      <c r="AX24" s="16">
        <v>54.753399999999999</v>
      </c>
      <c r="AY24" s="37">
        <v>1.2549999999999999</v>
      </c>
      <c r="AZ24" s="16">
        <v>45.246600000000001</v>
      </c>
      <c r="BA24" s="37">
        <v>1.2549999999999999</v>
      </c>
      <c r="BB24" s="16">
        <v>48.564599999999999</v>
      </c>
      <c r="BC24" s="37">
        <v>1.3774999999999999</v>
      </c>
      <c r="BD24" s="16">
        <v>51.435400000000001</v>
      </c>
      <c r="BE24" s="37">
        <v>1.3774999999999999</v>
      </c>
      <c r="BF24" s="16">
        <v>54.639499999999998</v>
      </c>
      <c r="BG24" s="37">
        <v>1.9472</v>
      </c>
      <c r="BH24" s="16">
        <v>45.360500000000002</v>
      </c>
      <c r="BI24" s="37">
        <v>1.9472</v>
      </c>
    </row>
    <row r="25" spans="1:61">
      <c r="A25" s="15" t="s">
        <v>18</v>
      </c>
      <c r="B25" s="16">
        <v>47.253</v>
      </c>
      <c r="C25" s="37">
        <v>1.4289000000000001</v>
      </c>
      <c r="D25" s="16">
        <v>52.747</v>
      </c>
      <c r="E25" s="37">
        <v>1.4289000000000001</v>
      </c>
      <c r="F25" s="16">
        <v>50.517800000000001</v>
      </c>
      <c r="G25" s="37">
        <v>2.0179999999999998</v>
      </c>
      <c r="H25" s="16">
        <v>49.482199999999999</v>
      </c>
      <c r="I25" s="37">
        <v>2.0179999999999998</v>
      </c>
      <c r="J25" s="16" t="s">
        <v>104</v>
      </c>
      <c r="K25" s="37" t="s">
        <v>104</v>
      </c>
      <c r="L25" s="16" t="s">
        <v>104</v>
      </c>
      <c r="M25" s="37" t="s">
        <v>104</v>
      </c>
      <c r="N25" s="16">
        <v>46.864899999999999</v>
      </c>
      <c r="O25" s="37">
        <v>5.6351000000000004</v>
      </c>
      <c r="P25" s="16">
        <v>53.135100000000001</v>
      </c>
      <c r="Q25" s="37">
        <v>5.6351000000000004</v>
      </c>
      <c r="R25" s="16">
        <v>45.247799999999998</v>
      </c>
      <c r="S25" s="37">
        <v>1.9688000000000001</v>
      </c>
      <c r="T25" s="16">
        <v>54.752200000000002</v>
      </c>
      <c r="U25" s="37">
        <v>1.9688000000000001</v>
      </c>
      <c r="V25" s="16">
        <v>52.9467</v>
      </c>
      <c r="W25" s="37">
        <v>2.4249000000000001</v>
      </c>
      <c r="X25" s="16">
        <v>47.0533</v>
      </c>
      <c r="Y25" s="37">
        <v>2.4249000000000001</v>
      </c>
      <c r="Z25" s="16">
        <v>54.074800000000003</v>
      </c>
      <c r="AA25" s="37">
        <v>4.3864999999999998</v>
      </c>
      <c r="AB25" s="16">
        <v>45.925199999999997</v>
      </c>
      <c r="AC25" s="37">
        <v>4.3864999999999998</v>
      </c>
      <c r="AD25" s="16">
        <v>49.616100000000003</v>
      </c>
      <c r="AE25" s="37">
        <v>1.6245000000000001</v>
      </c>
      <c r="AF25" s="16">
        <v>50.383899999999997</v>
      </c>
      <c r="AG25" s="37">
        <v>1.6245000000000001</v>
      </c>
      <c r="AH25" s="16">
        <v>45.462800000000001</v>
      </c>
      <c r="AI25" s="37">
        <v>2.0110000000000001</v>
      </c>
      <c r="AJ25" s="16">
        <v>54.537199999999999</v>
      </c>
      <c r="AK25" s="37">
        <v>2.0110000000000001</v>
      </c>
      <c r="AL25" s="16">
        <v>59.541699999999999</v>
      </c>
      <c r="AM25" s="37">
        <v>5.0317999999999996</v>
      </c>
      <c r="AN25" s="16">
        <v>40.458300000000001</v>
      </c>
      <c r="AO25" s="37">
        <v>5.0317999999999996</v>
      </c>
      <c r="AP25" s="16">
        <v>52.435699999999997</v>
      </c>
      <c r="AQ25" s="37">
        <v>1.4762</v>
      </c>
      <c r="AR25" s="16">
        <v>47.564300000000003</v>
      </c>
      <c r="AS25" s="37">
        <v>1.4762</v>
      </c>
      <c r="AT25" s="16">
        <v>42.716299999999997</v>
      </c>
      <c r="AU25" s="37">
        <v>1.7345999999999999</v>
      </c>
      <c r="AV25" s="16">
        <v>57.283700000000003</v>
      </c>
      <c r="AW25" s="37">
        <v>1.7345999999999999</v>
      </c>
      <c r="AX25" s="16">
        <v>71.764300000000006</v>
      </c>
      <c r="AY25" s="37">
        <v>4.9020000000000001</v>
      </c>
      <c r="AZ25" s="16">
        <v>28.235700000000001</v>
      </c>
      <c r="BA25" s="37">
        <v>4.9020000000000001</v>
      </c>
      <c r="BB25" s="16">
        <v>55.487099999999998</v>
      </c>
      <c r="BC25" s="37">
        <v>1.5152000000000001</v>
      </c>
      <c r="BD25" s="16">
        <v>44.512900000000002</v>
      </c>
      <c r="BE25" s="37">
        <v>1.5152000000000001</v>
      </c>
      <c r="BF25" s="16">
        <v>36.5214</v>
      </c>
      <c r="BG25" s="37">
        <v>1.7783</v>
      </c>
      <c r="BH25" s="16">
        <v>63.4786</v>
      </c>
      <c r="BI25" s="37">
        <v>1.7783</v>
      </c>
    </row>
    <row r="26" spans="1:61">
      <c r="A26" s="89" t="s">
        <v>77</v>
      </c>
      <c r="B26" s="16">
        <v>40.298200000000001</v>
      </c>
      <c r="C26" s="37">
        <v>3.7218</v>
      </c>
      <c r="D26" s="16">
        <v>59.701799999999999</v>
      </c>
      <c r="E26" s="37">
        <v>3.7218</v>
      </c>
      <c r="F26" s="16">
        <v>50.681800000000003</v>
      </c>
      <c r="G26" s="37">
        <v>1.998</v>
      </c>
      <c r="H26" s="16">
        <v>49.318199999999997</v>
      </c>
      <c r="I26" s="37">
        <v>1.998</v>
      </c>
      <c r="J26" s="16">
        <v>74.585899999999995</v>
      </c>
      <c r="K26" s="37">
        <v>6.4954999999999998</v>
      </c>
      <c r="L26" s="16">
        <v>25.414100000000001</v>
      </c>
      <c r="M26" s="37">
        <v>6.4954999999999998</v>
      </c>
      <c r="N26" s="16">
        <v>43.280500000000004</v>
      </c>
      <c r="O26" s="37">
        <v>5.2069999999999999</v>
      </c>
      <c r="P26" s="16">
        <v>56.719499999999996</v>
      </c>
      <c r="Q26" s="37">
        <v>5.2069999999999999</v>
      </c>
      <c r="R26" s="16">
        <v>47.413400000000003</v>
      </c>
      <c r="S26" s="37">
        <v>2.1025</v>
      </c>
      <c r="T26" s="16">
        <v>52.586599999999997</v>
      </c>
      <c r="U26" s="37">
        <v>2.1025</v>
      </c>
      <c r="V26" s="16">
        <v>55.591299999999997</v>
      </c>
      <c r="W26" s="37">
        <v>2.2216</v>
      </c>
      <c r="X26" s="16">
        <v>44.408700000000003</v>
      </c>
      <c r="Y26" s="37">
        <v>2.2216</v>
      </c>
      <c r="Z26" s="16">
        <v>42.179099999999998</v>
      </c>
      <c r="AA26" s="37">
        <v>2.6635</v>
      </c>
      <c r="AB26" s="16">
        <v>57.820900000000002</v>
      </c>
      <c r="AC26" s="37">
        <v>2.6635</v>
      </c>
      <c r="AD26" s="16">
        <v>54.651899999999998</v>
      </c>
      <c r="AE26" s="37">
        <v>1.5025999999999999</v>
      </c>
      <c r="AF26" s="16">
        <v>45.348100000000002</v>
      </c>
      <c r="AG26" s="37">
        <v>1.5025999999999999</v>
      </c>
      <c r="AH26" s="16">
        <v>52.2742</v>
      </c>
      <c r="AI26" s="37">
        <v>2.7061999999999999</v>
      </c>
      <c r="AJ26" s="16">
        <v>47.7258</v>
      </c>
      <c r="AK26" s="37">
        <v>2.7061999999999999</v>
      </c>
      <c r="AL26" s="16">
        <v>54.035200000000003</v>
      </c>
      <c r="AM26" s="37">
        <v>2.2294</v>
      </c>
      <c r="AN26" s="16">
        <v>45.964799999999997</v>
      </c>
      <c r="AO26" s="37">
        <v>2.2294</v>
      </c>
      <c r="AP26" s="16">
        <v>51.469200000000001</v>
      </c>
      <c r="AQ26" s="37">
        <v>2.1110000000000002</v>
      </c>
      <c r="AR26" s="16">
        <v>48.530799999999999</v>
      </c>
      <c r="AS26" s="37">
        <v>2.1110000000000002</v>
      </c>
      <c r="AT26" s="16">
        <v>49.468600000000002</v>
      </c>
      <c r="AU26" s="37">
        <v>3.3631000000000002</v>
      </c>
      <c r="AV26" s="16">
        <v>50.531399999999998</v>
      </c>
      <c r="AW26" s="37">
        <v>3.3631000000000002</v>
      </c>
      <c r="AX26" s="16">
        <v>54.883600000000001</v>
      </c>
      <c r="AY26" s="37">
        <v>1.8644000000000001</v>
      </c>
      <c r="AZ26" s="16">
        <v>45.116399999999999</v>
      </c>
      <c r="BA26" s="37">
        <v>1.8644000000000001</v>
      </c>
      <c r="BB26" s="16">
        <v>56.177999999999997</v>
      </c>
      <c r="BC26" s="37">
        <v>2.6389999999999998</v>
      </c>
      <c r="BD26" s="16">
        <v>43.822000000000003</v>
      </c>
      <c r="BE26" s="37">
        <v>2.6389999999999998</v>
      </c>
      <c r="BF26" s="16">
        <v>38.9861</v>
      </c>
      <c r="BG26" s="37">
        <v>3.7833000000000001</v>
      </c>
      <c r="BH26" s="16">
        <v>61.0139</v>
      </c>
      <c r="BI26" s="37">
        <v>3.7833000000000001</v>
      </c>
    </row>
    <row r="27" spans="1:61">
      <c r="A27" s="15" t="s">
        <v>19</v>
      </c>
      <c r="B27" s="16">
        <v>45.564100000000003</v>
      </c>
      <c r="C27" s="37">
        <v>2.9799000000000002</v>
      </c>
      <c r="D27" s="16">
        <v>54.435899999999997</v>
      </c>
      <c r="E27" s="37">
        <v>2.9799000000000002</v>
      </c>
      <c r="F27" s="16">
        <v>48.566899999999997</v>
      </c>
      <c r="G27" s="37">
        <v>2.4068999999999998</v>
      </c>
      <c r="H27" s="16">
        <v>51.433100000000003</v>
      </c>
      <c r="I27" s="37">
        <v>2.4068999999999998</v>
      </c>
      <c r="J27" s="16">
        <v>67.214100000000002</v>
      </c>
      <c r="K27" s="37">
        <v>4.5609999999999999</v>
      </c>
      <c r="L27" s="16">
        <v>32.785899999999998</v>
      </c>
      <c r="M27" s="37">
        <v>4.5609999999999999</v>
      </c>
      <c r="N27" s="16">
        <v>43.582500000000003</v>
      </c>
      <c r="O27" s="37">
        <v>3.6461000000000001</v>
      </c>
      <c r="P27" s="16">
        <v>56.417499999999997</v>
      </c>
      <c r="Q27" s="37">
        <v>3.6461000000000001</v>
      </c>
      <c r="R27" s="16">
        <v>48.6389</v>
      </c>
      <c r="S27" s="37">
        <v>1.9867999999999999</v>
      </c>
      <c r="T27" s="16">
        <v>51.3611</v>
      </c>
      <c r="U27" s="37">
        <v>1.9867999999999999</v>
      </c>
      <c r="V27" s="16">
        <v>57.303899999999999</v>
      </c>
      <c r="W27" s="37">
        <v>1.9373</v>
      </c>
      <c r="X27" s="16">
        <v>42.696100000000001</v>
      </c>
      <c r="Y27" s="37">
        <v>1.9373</v>
      </c>
      <c r="Z27" s="16">
        <v>47.870600000000003</v>
      </c>
      <c r="AA27" s="37">
        <v>3.0998999999999999</v>
      </c>
      <c r="AB27" s="16">
        <v>52.129399999999997</v>
      </c>
      <c r="AC27" s="37">
        <v>3.0998999999999999</v>
      </c>
      <c r="AD27" s="16">
        <v>54.246699999999997</v>
      </c>
      <c r="AE27" s="37">
        <v>2.0613000000000001</v>
      </c>
      <c r="AF27" s="16">
        <v>45.753300000000003</v>
      </c>
      <c r="AG27" s="37">
        <v>2.0613000000000001</v>
      </c>
      <c r="AH27" s="16">
        <v>53.772399999999998</v>
      </c>
      <c r="AI27" s="37">
        <v>1.7231000000000001</v>
      </c>
      <c r="AJ27" s="16">
        <v>46.227600000000002</v>
      </c>
      <c r="AK27" s="37">
        <v>1.7231000000000001</v>
      </c>
      <c r="AL27" s="16">
        <v>41.7333</v>
      </c>
      <c r="AM27" s="37">
        <v>2.5527000000000002</v>
      </c>
      <c r="AN27" s="16">
        <v>58.2667</v>
      </c>
      <c r="AO27" s="37">
        <v>2.5527000000000002</v>
      </c>
      <c r="AP27" s="16">
        <v>54.516100000000002</v>
      </c>
      <c r="AQ27" s="37">
        <v>2.5954999999999999</v>
      </c>
      <c r="AR27" s="16">
        <v>45.483899999999998</v>
      </c>
      <c r="AS27" s="37">
        <v>2.5954999999999999</v>
      </c>
      <c r="AT27" s="16">
        <v>55.552</v>
      </c>
      <c r="AU27" s="37">
        <v>2.4054000000000002</v>
      </c>
      <c r="AV27" s="16">
        <v>44.448</v>
      </c>
      <c r="AW27" s="37">
        <v>2.4054000000000002</v>
      </c>
      <c r="AX27" s="16">
        <v>47.412199999999999</v>
      </c>
      <c r="AY27" s="37">
        <v>2.1734</v>
      </c>
      <c r="AZ27" s="16">
        <v>52.587800000000001</v>
      </c>
      <c r="BA27" s="37">
        <v>2.1734</v>
      </c>
      <c r="BB27" s="16">
        <v>47.797199999999997</v>
      </c>
      <c r="BC27" s="37">
        <v>3.1059000000000001</v>
      </c>
      <c r="BD27" s="16">
        <v>52.202800000000003</v>
      </c>
      <c r="BE27" s="37">
        <v>3.1059000000000001</v>
      </c>
      <c r="BF27" s="16">
        <v>50.906799999999997</v>
      </c>
      <c r="BG27" s="37">
        <v>3.2351000000000001</v>
      </c>
      <c r="BH27" s="16">
        <v>49.093200000000003</v>
      </c>
      <c r="BI27" s="37">
        <v>3.2351000000000001</v>
      </c>
    </row>
    <row r="28" spans="1:61">
      <c r="A28" s="89" t="s">
        <v>78</v>
      </c>
      <c r="B28" s="16">
        <v>40.367600000000003</v>
      </c>
      <c r="C28" s="37">
        <v>2.2136</v>
      </c>
      <c r="D28" s="16">
        <v>59.632399999999997</v>
      </c>
      <c r="E28" s="37">
        <v>2.2136</v>
      </c>
      <c r="F28" s="16">
        <v>54.1646</v>
      </c>
      <c r="G28" s="37">
        <v>1.4011</v>
      </c>
      <c r="H28" s="16">
        <v>45.8354</v>
      </c>
      <c r="I28" s="37">
        <v>1.4011</v>
      </c>
      <c r="J28" s="16">
        <v>62.4285</v>
      </c>
      <c r="K28" s="37">
        <v>5.5171999999999999</v>
      </c>
      <c r="L28" s="16">
        <v>37.5715</v>
      </c>
      <c r="M28" s="37">
        <v>5.5171999999999999</v>
      </c>
      <c r="N28" s="16">
        <v>21.027200000000001</v>
      </c>
      <c r="O28" s="37">
        <v>3.2921999999999998</v>
      </c>
      <c r="P28" s="16">
        <v>78.972800000000007</v>
      </c>
      <c r="Q28" s="37">
        <v>3.2921999999999998</v>
      </c>
      <c r="R28" s="16">
        <v>44.8825</v>
      </c>
      <c r="S28" s="37">
        <v>2.0470999999999999</v>
      </c>
      <c r="T28" s="16">
        <v>55.1175</v>
      </c>
      <c r="U28" s="37">
        <v>2.0470999999999999</v>
      </c>
      <c r="V28" s="16">
        <v>59.580300000000001</v>
      </c>
      <c r="W28" s="37">
        <v>1.4657</v>
      </c>
      <c r="X28" s="16">
        <v>40.419699999999999</v>
      </c>
      <c r="Y28" s="37">
        <v>1.4657</v>
      </c>
      <c r="Z28" s="16">
        <v>36.825200000000002</v>
      </c>
      <c r="AA28" s="37">
        <v>4.0683999999999996</v>
      </c>
      <c r="AB28" s="16">
        <v>63.174799999999998</v>
      </c>
      <c r="AC28" s="37">
        <v>4.0683999999999996</v>
      </c>
      <c r="AD28" s="16">
        <v>53.826700000000002</v>
      </c>
      <c r="AE28" s="37">
        <v>2.3050000000000002</v>
      </c>
      <c r="AF28" s="16">
        <v>46.173299999999998</v>
      </c>
      <c r="AG28" s="37">
        <v>2.3050000000000002</v>
      </c>
      <c r="AH28" s="16">
        <v>51.746000000000002</v>
      </c>
      <c r="AI28" s="37">
        <v>1.5577000000000001</v>
      </c>
      <c r="AJ28" s="16">
        <v>48.253999999999998</v>
      </c>
      <c r="AK28" s="37">
        <v>1.5577000000000001</v>
      </c>
      <c r="AL28" s="16">
        <v>47.134599999999999</v>
      </c>
      <c r="AM28" s="37">
        <v>3.4567999999999999</v>
      </c>
      <c r="AN28" s="16">
        <v>52.865400000000001</v>
      </c>
      <c r="AO28" s="37">
        <v>3.4567999999999999</v>
      </c>
      <c r="AP28" s="16">
        <v>52.414000000000001</v>
      </c>
      <c r="AQ28" s="37">
        <v>3.2096</v>
      </c>
      <c r="AR28" s="16">
        <v>47.585999999999999</v>
      </c>
      <c r="AS28" s="37">
        <v>3.2096</v>
      </c>
      <c r="AT28" s="16">
        <v>53.516599999999997</v>
      </c>
      <c r="AU28" s="37">
        <v>1.9571000000000001</v>
      </c>
      <c r="AV28" s="16">
        <v>46.483400000000003</v>
      </c>
      <c r="AW28" s="37">
        <v>1.9571000000000001</v>
      </c>
      <c r="AX28" s="16">
        <v>51.570999999999998</v>
      </c>
      <c r="AY28" s="37">
        <v>4.165</v>
      </c>
      <c r="AZ28" s="16">
        <v>48.429000000000002</v>
      </c>
      <c r="BA28" s="37">
        <v>4.165</v>
      </c>
      <c r="BB28" s="16">
        <v>51.639000000000003</v>
      </c>
      <c r="BC28" s="37">
        <v>2.9329000000000001</v>
      </c>
      <c r="BD28" s="16">
        <v>48.360999999999997</v>
      </c>
      <c r="BE28" s="37">
        <v>2.9329000000000001</v>
      </c>
      <c r="BF28" s="16">
        <v>54.886400000000002</v>
      </c>
      <c r="BG28" s="37">
        <v>1.9999</v>
      </c>
      <c r="BH28" s="16">
        <v>45.113599999999998</v>
      </c>
      <c r="BI28" s="37">
        <v>1.9999</v>
      </c>
    </row>
    <row r="29" spans="1:61">
      <c r="A29" s="15" t="s">
        <v>20</v>
      </c>
      <c r="B29" s="16">
        <v>41.9617</v>
      </c>
      <c r="C29" s="37">
        <v>3.3849999999999998</v>
      </c>
      <c r="D29" s="16">
        <v>58.0383</v>
      </c>
      <c r="E29" s="37">
        <v>3.3849999999999998</v>
      </c>
      <c r="F29" s="16">
        <v>47.294699999999999</v>
      </c>
      <c r="G29" s="37">
        <v>3.4931999999999999</v>
      </c>
      <c r="H29" s="16">
        <v>52.705300000000001</v>
      </c>
      <c r="I29" s="37">
        <v>3.4931999999999999</v>
      </c>
      <c r="J29" s="16" t="s">
        <v>104</v>
      </c>
      <c r="K29" s="37" t="s">
        <v>104</v>
      </c>
      <c r="L29" s="16" t="s">
        <v>104</v>
      </c>
      <c r="M29" s="37" t="s">
        <v>104</v>
      </c>
      <c r="N29" s="16">
        <v>40.063099999999999</v>
      </c>
      <c r="O29" s="37">
        <v>4.2350000000000003</v>
      </c>
      <c r="P29" s="16">
        <v>59.936900000000001</v>
      </c>
      <c r="Q29" s="37">
        <v>4.2350000000000003</v>
      </c>
      <c r="R29" s="16">
        <v>51.057200000000002</v>
      </c>
      <c r="S29" s="37">
        <v>3.1278999999999999</v>
      </c>
      <c r="T29" s="16">
        <v>48.942799999999998</v>
      </c>
      <c r="U29" s="37">
        <v>3.1278999999999999</v>
      </c>
      <c r="V29" s="16">
        <v>56.039000000000001</v>
      </c>
      <c r="W29" s="37">
        <v>3.6511</v>
      </c>
      <c r="X29" s="16">
        <v>43.960999999999999</v>
      </c>
      <c r="Y29" s="37">
        <v>3.6511</v>
      </c>
      <c r="Z29" s="16">
        <v>47.357500000000002</v>
      </c>
      <c r="AA29" s="37">
        <v>2.4922</v>
      </c>
      <c r="AB29" s="16">
        <v>52.642499999999998</v>
      </c>
      <c r="AC29" s="37">
        <v>2.4922</v>
      </c>
      <c r="AD29" s="16">
        <v>48.646999999999998</v>
      </c>
      <c r="AE29" s="37">
        <v>2.5619999999999998</v>
      </c>
      <c r="AF29" s="16">
        <v>51.353000000000002</v>
      </c>
      <c r="AG29" s="37">
        <v>2.5619999999999998</v>
      </c>
      <c r="AH29" s="16">
        <v>60.512900000000002</v>
      </c>
      <c r="AI29" s="37">
        <v>3.3553000000000002</v>
      </c>
      <c r="AJ29" s="16">
        <v>39.487099999999998</v>
      </c>
      <c r="AK29" s="37">
        <v>3.3553000000000002</v>
      </c>
      <c r="AL29" s="16">
        <v>50.6965</v>
      </c>
      <c r="AM29" s="37">
        <v>2.7528000000000001</v>
      </c>
      <c r="AN29" s="16">
        <v>49.3035</v>
      </c>
      <c r="AO29" s="37">
        <v>2.7528000000000001</v>
      </c>
      <c r="AP29" s="16">
        <v>54.779000000000003</v>
      </c>
      <c r="AQ29" s="37">
        <v>2.5975999999999999</v>
      </c>
      <c r="AR29" s="16">
        <v>45.220999999999997</v>
      </c>
      <c r="AS29" s="37">
        <v>2.5975999999999999</v>
      </c>
      <c r="AT29" s="16">
        <v>52.7639</v>
      </c>
      <c r="AU29" s="37">
        <v>4.2168000000000001</v>
      </c>
      <c r="AV29" s="16">
        <v>47.2361</v>
      </c>
      <c r="AW29" s="37">
        <v>4.2168000000000001</v>
      </c>
      <c r="AX29" s="16">
        <v>55.8369</v>
      </c>
      <c r="AY29" s="37">
        <v>2.1871999999999998</v>
      </c>
      <c r="AZ29" s="16">
        <v>44.1631</v>
      </c>
      <c r="BA29" s="37">
        <v>2.1871999999999998</v>
      </c>
      <c r="BB29" s="16">
        <v>41.979399999999998</v>
      </c>
      <c r="BC29" s="37">
        <v>3.4239999999999999</v>
      </c>
      <c r="BD29" s="16">
        <v>58.020600000000002</v>
      </c>
      <c r="BE29" s="37">
        <v>3.4239999999999999</v>
      </c>
      <c r="BF29" s="16">
        <v>51.3673</v>
      </c>
      <c r="BG29" s="37">
        <v>4.6032999999999999</v>
      </c>
      <c r="BH29" s="16">
        <v>48.6327</v>
      </c>
      <c r="BI29" s="37">
        <v>4.6032999999999999</v>
      </c>
    </row>
    <row r="30" spans="1:61">
      <c r="A30" s="15" t="s">
        <v>21</v>
      </c>
      <c r="B30" s="16">
        <v>45.213000000000001</v>
      </c>
      <c r="C30" s="37">
        <v>2.6905000000000001</v>
      </c>
      <c r="D30" s="16">
        <v>54.786999999999999</v>
      </c>
      <c r="E30" s="37">
        <v>2.6905000000000001</v>
      </c>
      <c r="F30" s="16">
        <v>45.878999999999998</v>
      </c>
      <c r="G30" s="37">
        <v>2.6861999999999999</v>
      </c>
      <c r="H30" s="16">
        <v>54.121000000000002</v>
      </c>
      <c r="I30" s="37">
        <v>2.6861999999999999</v>
      </c>
      <c r="J30" s="16">
        <v>52.593600000000002</v>
      </c>
      <c r="K30" s="37">
        <v>3.9607000000000001</v>
      </c>
      <c r="L30" s="16">
        <v>47.406399999999998</v>
      </c>
      <c r="M30" s="37">
        <v>3.9607000000000001</v>
      </c>
      <c r="N30" s="16">
        <v>45.815100000000001</v>
      </c>
      <c r="O30" s="37">
        <v>7.6460999999999997</v>
      </c>
      <c r="P30" s="16">
        <v>54.184899999999999</v>
      </c>
      <c r="Q30" s="37">
        <v>7.6460999999999997</v>
      </c>
      <c r="R30" s="16">
        <v>45.908299999999997</v>
      </c>
      <c r="S30" s="37">
        <v>2.6141999999999999</v>
      </c>
      <c r="T30" s="16">
        <v>54.091700000000003</v>
      </c>
      <c r="U30" s="37">
        <v>2.6141999999999999</v>
      </c>
      <c r="V30" s="16">
        <v>51.986800000000002</v>
      </c>
      <c r="W30" s="37">
        <v>1.9993000000000001</v>
      </c>
      <c r="X30" s="16">
        <v>48.013199999999998</v>
      </c>
      <c r="Y30" s="37">
        <v>1.9993000000000001</v>
      </c>
      <c r="Z30" s="16">
        <v>48.319699999999997</v>
      </c>
      <c r="AA30" s="37">
        <v>6.2046999999999999</v>
      </c>
      <c r="AB30" s="16">
        <v>51.680300000000003</v>
      </c>
      <c r="AC30" s="37">
        <v>6.2046999999999999</v>
      </c>
      <c r="AD30" s="16">
        <v>52.3658</v>
      </c>
      <c r="AE30" s="37">
        <v>2.4769999999999999</v>
      </c>
      <c r="AF30" s="16">
        <v>47.6342</v>
      </c>
      <c r="AG30" s="37">
        <v>2.4769999999999999</v>
      </c>
      <c r="AH30" s="16">
        <v>52.176699999999997</v>
      </c>
      <c r="AI30" s="37">
        <v>1.8694999999999999</v>
      </c>
      <c r="AJ30" s="16">
        <v>47.823300000000003</v>
      </c>
      <c r="AK30" s="37">
        <v>1.8694999999999999</v>
      </c>
      <c r="AL30" s="16">
        <v>41.246899999999997</v>
      </c>
      <c r="AM30" s="37">
        <v>6.0247999999999999</v>
      </c>
      <c r="AN30" s="16">
        <v>58.753100000000003</v>
      </c>
      <c r="AO30" s="37">
        <v>6.0247999999999999</v>
      </c>
      <c r="AP30" s="16">
        <v>52.372199999999999</v>
      </c>
      <c r="AQ30" s="37">
        <v>2.7222</v>
      </c>
      <c r="AR30" s="16">
        <v>47.627800000000001</v>
      </c>
      <c r="AS30" s="37">
        <v>2.7222</v>
      </c>
      <c r="AT30" s="16">
        <v>50.330100000000002</v>
      </c>
      <c r="AU30" s="37">
        <v>2.4748000000000001</v>
      </c>
      <c r="AV30" s="16">
        <v>49.669899999999998</v>
      </c>
      <c r="AW30" s="37">
        <v>2.4748000000000001</v>
      </c>
      <c r="AX30" s="16">
        <v>53.274999999999999</v>
      </c>
      <c r="AY30" s="37">
        <v>3.3212000000000002</v>
      </c>
      <c r="AZ30" s="16">
        <v>46.725000000000001</v>
      </c>
      <c r="BA30" s="37">
        <v>3.3212000000000002</v>
      </c>
      <c r="BB30" s="16">
        <v>54.7194</v>
      </c>
      <c r="BC30" s="37">
        <v>2.0520999999999998</v>
      </c>
      <c r="BD30" s="16">
        <v>45.2806</v>
      </c>
      <c r="BE30" s="37">
        <v>2.0520999999999998</v>
      </c>
      <c r="BF30" s="16">
        <v>35.565100000000001</v>
      </c>
      <c r="BG30" s="37">
        <v>2.0665</v>
      </c>
      <c r="BH30" s="16">
        <v>64.434899999999999</v>
      </c>
      <c r="BI30" s="37">
        <v>2.0665</v>
      </c>
    </row>
    <row r="31" spans="1:61">
      <c r="A31" s="15" t="s">
        <v>23</v>
      </c>
      <c r="B31" s="16">
        <v>52.612099999999998</v>
      </c>
      <c r="C31" s="37">
        <v>2.8006000000000002</v>
      </c>
      <c r="D31" s="16">
        <v>47.387900000000002</v>
      </c>
      <c r="E31" s="37">
        <v>2.8006000000000002</v>
      </c>
      <c r="F31" s="16">
        <v>51.306100000000001</v>
      </c>
      <c r="G31" s="37">
        <v>2.5945</v>
      </c>
      <c r="H31" s="16">
        <v>48.693899999999999</v>
      </c>
      <c r="I31" s="37">
        <v>2.5945</v>
      </c>
      <c r="J31" s="16">
        <v>76.060500000000005</v>
      </c>
      <c r="K31" s="37">
        <v>5.0968999999999998</v>
      </c>
      <c r="L31" s="16">
        <v>23.939499999999999</v>
      </c>
      <c r="M31" s="37">
        <v>5.0968999999999998</v>
      </c>
      <c r="N31" s="16" t="s">
        <v>104</v>
      </c>
      <c r="O31" s="37" t="s">
        <v>104</v>
      </c>
      <c r="P31" s="16" t="s">
        <v>104</v>
      </c>
      <c r="Q31" s="37" t="s">
        <v>104</v>
      </c>
      <c r="R31" s="16">
        <v>37.908000000000001</v>
      </c>
      <c r="S31" s="37">
        <v>2.5486</v>
      </c>
      <c r="T31" s="16">
        <v>62.091999999999999</v>
      </c>
      <c r="U31" s="37">
        <v>2.5486</v>
      </c>
      <c r="V31" s="16">
        <v>50.729700000000001</v>
      </c>
      <c r="W31" s="37">
        <v>1.4921</v>
      </c>
      <c r="X31" s="16">
        <v>49.270299999999999</v>
      </c>
      <c r="Y31" s="37">
        <v>1.4921</v>
      </c>
      <c r="Z31" s="16">
        <v>54.066200000000002</v>
      </c>
      <c r="AA31" s="37">
        <v>6.8876999999999997</v>
      </c>
      <c r="AB31" s="16">
        <v>45.933799999999998</v>
      </c>
      <c r="AC31" s="37">
        <v>6.8876999999999997</v>
      </c>
      <c r="AD31" s="16">
        <v>56.265000000000001</v>
      </c>
      <c r="AE31" s="37">
        <v>1.9686999999999999</v>
      </c>
      <c r="AF31" s="16">
        <v>43.734999999999999</v>
      </c>
      <c r="AG31" s="37">
        <v>1.9686999999999999</v>
      </c>
      <c r="AH31" s="16">
        <v>46.322200000000002</v>
      </c>
      <c r="AI31" s="37">
        <v>1.6786000000000001</v>
      </c>
      <c r="AJ31" s="16">
        <v>53.677799999999998</v>
      </c>
      <c r="AK31" s="37">
        <v>1.6786000000000001</v>
      </c>
      <c r="AL31" s="16">
        <v>60.6952</v>
      </c>
      <c r="AM31" s="37">
        <v>2.8130000000000002</v>
      </c>
      <c r="AN31" s="16">
        <v>39.3048</v>
      </c>
      <c r="AO31" s="37">
        <v>2.8130000000000002</v>
      </c>
      <c r="AP31" s="16">
        <v>52.810099999999998</v>
      </c>
      <c r="AQ31" s="37">
        <v>1.7708999999999999</v>
      </c>
      <c r="AR31" s="16">
        <v>47.189900000000002</v>
      </c>
      <c r="AS31" s="37">
        <v>1.7708999999999999</v>
      </c>
      <c r="AT31" s="16">
        <v>37.279499999999999</v>
      </c>
      <c r="AU31" s="37">
        <v>2.4211999999999998</v>
      </c>
      <c r="AV31" s="16">
        <v>62.720500000000001</v>
      </c>
      <c r="AW31" s="37">
        <v>2.4211999999999998</v>
      </c>
      <c r="AX31" s="16">
        <v>61.197000000000003</v>
      </c>
      <c r="AY31" s="37">
        <v>1.9021999999999999</v>
      </c>
      <c r="AZ31" s="16">
        <v>38.802999999999997</v>
      </c>
      <c r="BA31" s="37">
        <v>1.9021999999999999</v>
      </c>
      <c r="BB31" s="16">
        <v>41.999499999999998</v>
      </c>
      <c r="BC31" s="37">
        <v>2.3881000000000001</v>
      </c>
      <c r="BD31" s="16">
        <v>58.000500000000002</v>
      </c>
      <c r="BE31" s="37">
        <v>2.3881000000000001</v>
      </c>
      <c r="BF31" s="16">
        <v>29.471599999999999</v>
      </c>
      <c r="BG31" s="37">
        <v>3.1391</v>
      </c>
      <c r="BH31" s="16">
        <v>70.528400000000005</v>
      </c>
      <c r="BI31" s="37">
        <v>3.1391</v>
      </c>
    </row>
    <row r="32" spans="1:61">
      <c r="A32" s="15" t="s">
        <v>24</v>
      </c>
      <c r="B32" s="16">
        <v>47.087400000000002</v>
      </c>
      <c r="C32" s="37">
        <v>1.9984</v>
      </c>
      <c r="D32" s="16">
        <v>52.912599999999998</v>
      </c>
      <c r="E32" s="37">
        <v>1.9984</v>
      </c>
      <c r="F32" s="16">
        <v>47.265099999999997</v>
      </c>
      <c r="G32" s="37">
        <v>2.0789</v>
      </c>
      <c r="H32" s="16">
        <v>52.734900000000003</v>
      </c>
      <c r="I32" s="37">
        <v>2.0789</v>
      </c>
      <c r="J32" s="16">
        <v>62.9681</v>
      </c>
      <c r="K32" s="37">
        <v>4.8867000000000003</v>
      </c>
      <c r="L32" s="16">
        <v>37.0319</v>
      </c>
      <c r="M32" s="37">
        <v>4.8867000000000003</v>
      </c>
      <c r="N32" s="16">
        <v>41.988700000000001</v>
      </c>
      <c r="O32" s="37">
        <v>4.3647</v>
      </c>
      <c r="P32" s="16">
        <v>58.011299999999999</v>
      </c>
      <c r="Q32" s="37">
        <v>4.3647</v>
      </c>
      <c r="R32" s="16">
        <v>49.659399999999998</v>
      </c>
      <c r="S32" s="37">
        <v>2.3849</v>
      </c>
      <c r="T32" s="16">
        <v>50.340600000000002</v>
      </c>
      <c r="U32" s="37">
        <v>2.3849</v>
      </c>
      <c r="V32" s="16">
        <v>54.485999999999997</v>
      </c>
      <c r="W32" s="37">
        <v>2.5699000000000001</v>
      </c>
      <c r="X32" s="16">
        <v>45.514000000000003</v>
      </c>
      <c r="Y32" s="37">
        <v>2.5699000000000001</v>
      </c>
      <c r="Z32" s="16">
        <v>53.153500000000001</v>
      </c>
      <c r="AA32" s="37">
        <v>3.1617999999999999</v>
      </c>
      <c r="AB32" s="16">
        <v>46.846499999999999</v>
      </c>
      <c r="AC32" s="37">
        <v>3.1617999999999999</v>
      </c>
      <c r="AD32" s="16">
        <v>49.389200000000002</v>
      </c>
      <c r="AE32" s="37">
        <v>1.7491000000000001</v>
      </c>
      <c r="AF32" s="16">
        <v>50.610799999999998</v>
      </c>
      <c r="AG32" s="37">
        <v>1.7491000000000001</v>
      </c>
      <c r="AH32" s="16">
        <v>45.763800000000003</v>
      </c>
      <c r="AI32" s="37">
        <v>2.1109</v>
      </c>
      <c r="AJ32" s="16">
        <v>54.236199999999997</v>
      </c>
      <c r="AK32" s="37">
        <v>2.1109</v>
      </c>
      <c r="AL32" s="16">
        <v>52.546300000000002</v>
      </c>
      <c r="AM32" s="37">
        <v>2.1166</v>
      </c>
      <c r="AN32" s="16">
        <v>47.453699999999998</v>
      </c>
      <c r="AO32" s="37">
        <v>2.1166</v>
      </c>
      <c r="AP32" s="16">
        <v>51.6205</v>
      </c>
      <c r="AQ32" s="37">
        <v>2.5013999999999998</v>
      </c>
      <c r="AR32" s="16">
        <v>48.3795</v>
      </c>
      <c r="AS32" s="37">
        <v>2.5013999999999998</v>
      </c>
      <c r="AT32" s="16">
        <v>47.601100000000002</v>
      </c>
      <c r="AU32" s="37">
        <v>2.1240999999999999</v>
      </c>
      <c r="AV32" s="16">
        <v>52.398899999999998</v>
      </c>
      <c r="AW32" s="37">
        <v>2.1240999999999999</v>
      </c>
      <c r="AX32" s="16">
        <v>58.408999999999999</v>
      </c>
      <c r="AY32" s="37">
        <v>1.8068</v>
      </c>
      <c r="AZ32" s="16">
        <v>41.591000000000001</v>
      </c>
      <c r="BA32" s="37">
        <v>1.8068</v>
      </c>
      <c r="BB32" s="16">
        <v>44.285200000000003</v>
      </c>
      <c r="BC32" s="37">
        <v>2.5122</v>
      </c>
      <c r="BD32" s="16">
        <v>55.714799999999997</v>
      </c>
      <c r="BE32" s="37">
        <v>2.5122</v>
      </c>
      <c r="BF32" s="16">
        <v>43.5989</v>
      </c>
      <c r="BG32" s="37">
        <v>2.3199999999999998</v>
      </c>
      <c r="BH32" s="16">
        <v>56.4011</v>
      </c>
      <c r="BI32" s="37">
        <v>2.3199999999999998</v>
      </c>
    </row>
    <row r="33" spans="1:61">
      <c r="A33" s="89" t="s">
        <v>79</v>
      </c>
      <c r="B33" s="16">
        <v>42.901200000000003</v>
      </c>
      <c r="C33" s="37">
        <v>2.5129999999999999</v>
      </c>
      <c r="D33" s="16">
        <v>57.098799999999997</v>
      </c>
      <c r="E33" s="37">
        <v>2.5129999999999999</v>
      </c>
      <c r="F33" s="16">
        <v>50.452399999999997</v>
      </c>
      <c r="G33" s="37">
        <v>1.3320000000000001</v>
      </c>
      <c r="H33" s="16">
        <v>49.547600000000003</v>
      </c>
      <c r="I33" s="37">
        <v>1.3320000000000001</v>
      </c>
      <c r="J33" s="16">
        <v>53.154200000000003</v>
      </c>
      <c r="K33" s="37">
        <v>3.6604999999999999</v>
      </c>
      <c r="L33" s="16">
        <v>46.845799999999997</v>
      </c>
      <c r="M33" s="37">
        <v>3.6604999999999999</v>
      </c>
      <c r="N33" s="16">
        <v>54.9544</v>
      </c>
      <c r="O33" s="37">
        <v>4.6589999999999998</v>
      </c>
      <c r="P33" s="16">
        <v>45.0456</v>
      </c>
      <c r="Q33" s="37">
        <v>4.6589999999999998</v>
      </c>
      <c r="R33" s="16">
        <v>50.825000000000003</v>
      </c>
      <c r="S33" s="37">
        <v>2.2881999999999998</v>
      </c>
      <c r="T33" s="16">
        <v>49.174999999999997</v>
      </c>
      <c r="U33" s="37">
        <v>2.2881999999999998</v>
      </c>
      <c r="V33" s="16">
        <v>53.7943</v>
      </c>
      <c r="W33" s="37">
        <v>1.6071</v>
      </c>
      <c r="X33" s="16">
        <v>46.2057</v>
      </c>
      <c r="Y33" s="37">
        <v>1.6071</v>
      </c>
      <c r="Z33" s="16">
        <v>48.913499999999999</v>
      </c>
      <c r="AA33" s="37">
        <v>3.9887000000000001</v>
      </c>
      <c r="AB33" s="16">
        <v>51.086500000000001</v>
      </c>
      <c r="AC33" s="37">
        <v>3.9887000000000001</v>
      </c>
      <c r="AD33" s="16">
        <v>45.920900000000003</v>
      </c>
      <c r="AE33" s="37">
        <v>2.0249999999999999</v>
      </c>
      <c r="AF33" s="16">
        <v>54.079099999999997</v>
      </c>
      <c r="AG33" s="37">
        <v>2.0249999999999999</v>
      </c>
      <c r="AH33" s="16">
        <v>56.314399999999999</v>
      </c>
      <c r="AI33" s="37">
        <v>1.7964</v>
      </c>
      <c r="AJ33" s="16">
        <v>43.685600000000001</v>
      </c>
      <c r="AK33" s="37">
        <v>1.7964</v>
      </c>
      <c r="AL33" s="16">
        <v>54.311199999999999</v>
      </c>
      <c r="AM33" s="37">
        <v>3.0686</v>
      </c>
      <c r="AN33" s="16">
        <v>45.688800000000001</v>
      </c>
      <c r="AO33" s="37">
        <v>3.0686</v>
      </c>
      <c r="AP33" s="16">
        <v>50.381300000000003</v>
      </c>
      <c r="AQ33" s="37">
        <v>2.4407999999999999</v>
      </c>
      <c r="AR33" s="16">
        <v>49.618699999999997</v>
      </c>
      <c r="AS33" s="37">
        <v>2.4407999999999999</v>
      </c>
      <c r="AT33" s="16">
        <v>54.416200000000003</v>
      </c>
      <c r="AU33" s="37">
        <v>1.9383999999999999</v>
      </c>
      <c r="AV33" s="16">
        <v>45.583799999999997</v>
      </c>
      <c r="AW33" s="37">
        <v>1.9383999999999999</v>
      </c>
      <c r="AX33" s="16">
        <v>56.988300000000002</v>
      </c>
      <c r="AY33" s="37">
        <v>2.5213000000000001</v>
      </c>
      <c r="AZ33" s="16">
        <v>43.011699999999998</v>
      </c>
      <c r="BA33" s="37">
        <v>2.5213000000000001</v>
      </c>
      <c r="BB33" s="16">
        <v>43.439599999999999</v>
      </c>
      <c r="BC33" s="37">
        <v>2.9123999999999999</v>
      </c>
      <c r="BD33" s="16">
        <v>56.560400000000001</v>
      </c>
      <c r="BE33" s="37">
        <v>2.9123999999999999</v>
      </c>
      <c r="BF33" s="16">
        <v>52.008000000000003</v>
      </c>
      <c r="BG33" s="37">
        <v>1.9303999999999999</v>
      </c>
      <c r="BH33" s="16">
        <v>47.991999999999997</v>
      </c>
      <c r="BI33" s="37">
        <v>1.9303999999999999</v>
      </c>
    </row>
    <row r="34" spans="1:61">
      <c r="A34" s="15" t="s">
        <v>33</v>
      </c>
      <c r="B34" s="16">
        <v>50.177</v>
      </c>
      <c r="C34" s="37">
        <v>3.9144999999999999</v>
      </c>
      <c r="D34" s="16">
        <v>49.823</v>
      </c>
      <c r="E34" s="37">
        <v>3.9144999999999999</v>
      </c>
      <c r="F34" s="16">
        <v>48.461100000000002</v>
      </c>
      <c r="G34" s="37">
        <v>2.1938</v>
      </c>
      <c r="H34" s="16">
        <v>51.538899999999998</v>
      </c>
      <c r="I34" s="37">
        <v>2.1938</v>
      </c>
      <c r="J34" s="16">
        <v>50.520400000000002</v>
      </c>
      <c r="K34" s="37">
        <v>5.4939</v>
      </c>
      <c r="L34" s="16">
        <v>49.479599999999998</v>
      </c>
      <c r="M34" s="37">
        <v>5.4939</v>
      </c>
      <c r="N34" s="16">
        <v>43.653199999999998</v>
      </c>
      <c r="O34" s="37">
        <v>4.4535999999999998</v>
      </c>
      <c r="P34" s="16">
        <v>56.346800000000002</v>
      </c>
      <c r="Q34" s="37">
        <v>4.4535999999999998</v>
      </c>
      <c r="R34" s="16">
        <v>49.051699999999997</v>
      </c>
      <c r="S34" s="37">
        <v>2.7267000000000001</v>
      </c>
      <c r="T34" s="16">
        <v>50.948300000000003</v>
      </c>
      <c r="U34" s="37">
        <v>2.7267000000000001</v>
      </c>
      <c r="V34" s="16">
        <v>54.834800000000001</v>
      </c>
      <c r="W34" s="37">
        <v>2.4340000000000002</v>
      </c>
      <c r="X34" s="16">
        <v>45.165199999999999</v>
      </c>
      <c r="Y34" s="37">
        <v>2.4340000000000002</v>
      </c>
      <c r="Z34" s="16">
        <v>45.5152</v>
      </c>
      <c r="AA34" s="37">
        <v>2.9138999999999999</v>
      </c>
      <c r="AB34" s="16">
        <v>54.4848</v>
      </c>
      <c r="AC34" s="37">
        <v>2.9138999999999999</v>
      </c>
      <c r="AD34" s="16">
        <v>51.637500000000003</v>
      </c>
      <c r="AE34" s="37">
        <v>2.6549</v>
      </c>
      <c r="AF34" s="16">
        <v>48.362499999999997</v>
      </c>
      <c r="AG34" s="37">
        <v>2.6549</v>
      </c>
      <c r="AH34" s="16">
        <v>54.742800000000003</v>
      </c>
      <c r="AI34" s="37">
        <v>2.1581999999999999</v>
      </c>
      <c r="AJ34" s="16">
        <v>45.257199999999997</v>
      </c>
      <c r="AK34" s="37">
        <v>2.1581999999999999</v>
      </c>
      <c r="AL34" s="16">
        <v>53.833500000000001</v>
      </c>
      <c r="AM34" s="37">
        <v>2.3481000000000001</v>
      </c>
      <c r="AN34" s="16">
        <v>46.166499999999999</v>
      </c>
      <c r="AO34" s="37">
        <v>2.3481000000000001</v>
      </c>
      <c r="AP34" s="16">
        <v>48.149700000000003</v>
      </c>
      <c r="AQ34" s="37">
        <v>2.6562000000000001</v>
      </c>
      <c r="AR34" s="16">
        <v>51.850299999999997</v>
      </c>
      <c r="AS34" s="37">
        <v>2.6562000000000001</v>
      </c>
      <c r="AT34" s="16">
        <v>50.7759</v>
      </c>
      <c r="AU34" s="37">
        <v>3.0815999999999999</v>
      </c>
      <c r="AV34" s="16">
        <v>49.2241</v>
      </c>
      <c r="AW34" s="37">
        <v>3.0815999999999999</v>
      </c>
      <c r="AX34" s="16">
        <v>56.853900000000003</v>
      </c>
      <c r="AY34" s="37">
        <v>2.2532000000000001</v>
      </c>
      <c r="AZ34" s="16">
        <v>43.146099999999997</v>
      </c>
      <c r="BA34" s="37">
        <v>2.2532000000000001</v>
      </c>
      <c r="BB34" s="16">
        <v>41.586799999999997</v>
      </c>
      <c r="BC34" s="37">
        <v>4.4379</v>
      </c>
      <c r="BD34" s="16">
        <v>58.413200000000003</v>
      </c>
      <c r="BE34" s="37">
        <v>4.4379</v>
      </c>
      <c r="BF34" s="16">
        <v>48.470199999999998</v>
      </c>
      <c r="BG34" s="37">
        <v>3.9973000000000001</v>
      </c>
      <c r="BH34" s="16">
        <v>51.529800000000002</v>
      </c>
      <c r="BI34" s="37">
        <v>3.9973000000000001</v>
      </c>
    </row>
    <row r="35" spans="1:61">
      <c r="A35" s="15" t="s">
        <v>25</v>
      </c>
      <c r="B35" s="16">
        <v>49.439300000000003</v>
      </c>
      <c r="C35" s="37">
        <v>1.6870000000000001</v>
      </c>
      <c r="D35" s="16">
        <v>50.560699999999997</v>
      </c>
      <c r="E35" s="37">
        <v>1.6870000000000001</v>
      </c>
      <c r="F35" s="16">
        <v>46.047699999999999</v>
      </c>
      <c r="G35" s="37">
        <v>2.1307</v>
      </c>
      <c r="H35" s="16">
        <v>53.952300000000001</v>
      </c>
      <c r="I35" s="37">
        <v>2.1307</v>
      </c>
      <c r="J35" s="16">
        <v>61.418599999999998</v>
      </c>
      <c r="K35" s="37">
        <v>5.7026000000000003</v>
      </c>
      <c r="L35" s="16">
        <v>38.581400000000002</v>
      </c>
      <c r="M35" s="37">
        <v>5.7026000000000003</v>
      </c>
      <c r="N35" s="16">
        <v>40.162999999999997</v>
      </c>
      <c r="O35" s="37">
        <v>3.6425000000000001</v>
      </c>
      <c r="P35" s="16">
        <v>59.837000000000003</v>
      </c>
      <c r="Q35" s="37">
        <v>3.6425000000000001</v>
      </c>
      <c r="R35" s="16">
        <v>40.970599999999997</v>
      </c>
      <c r="S35" s="37">
        <v>2.1737000000000002</v>
      </c>
      <c r="T35" s="16">
        <v>59.029400000000003</v>
      </c>
      <c r="U35" s="37">
        <v>2.1737000000000002</v>
      </c>
      <c r="V35" s="16">
        <v>58.381</v>
      </c>
      <c r="W35" s="37">
        <v>1.6977</v>
      </c>
      <c r="X35" s="16">
        <v>41.619</v>
      </c>
      <c r="Y35" s="37">
        <v>1.6977</v>
      </c>
      <c r="Z35" s="16">
        <v>48.649700000000003</v>
      </c>
      <c r="AA35" s="37">
        <v>4.1573000000000002</v>
      </c>
      <c r="AB35" s="16">
        <v>51.350299999999997</v>
      </c>
      <c r="AC35" s="37">
        <v>4.1573000000000002</v>
      </c>
      <c r="AD35" s="16">
        <v>43.301000000000002</v>
      </c>
      <c r="AE35" s="37">
        <v>2.1025999999999998</v>
      </c>
      <c r="AF35" s="16">
        <v>56.698999999999998</v>
      </c>
      <c r="AG35" s="37">
        <v>2.1025999999999998</v>
      </c>
      <c r="AH35" s="16">
        <v>53.539299999999997</v>
      </c>
      <c r="AI35" s="37">
        <v>1.6794</v>
      </c>
      <c r="AJ35" s="16">
        <v>46.460700000000003</v>
      </c>
      <c r="AK35" s="37">
        <v>1.6794</v>
      </c>
      <c r="AL35" s="16">
        <v>50.090400000000002</v>
      </c>
      <c r="AM35" s="37">
        <v>2.9047999999999998</v>
      </c>
      <c r="AN35" s="16">
        <v>49.909599999999998</v>
      </c>
      <c r="AO35" s="37">
        <v>2.9047999999999998</v>
      </c>
      <c r="AP35" s="16">
        <v>43.826599999999999</v>
      </c>
      <c r="AQ35" s="37">
        <v>1.9177999999999999</v>
      </c>
      <c r="AR35" s="16">
        <v>56.173400000000001</v>
      </c>
      <c r="AS35" s="37">
        <v>1.9177999999999999</v>
      </c>
      <c r="AT35" s="16">
        <v>51.999099999999999</v>
      </c>
      <c r="AU35" s="37">
        <v>2.0653999999999999</v>
      </c>
      <c r="AV35" s="16">
        <v>48.000900000000001</v>
      </c>
      <c r="AW35" s="37">
        <v>2.0653999999999999</v>
      </c>
      <c r="AX35" s="16">
        <v>56.368200000000002</v>
      </c>
      <c r="AY35" s="37">
        <v>2.5905</v>
      </c>
      <c r="AZ35" s="16">
        <v>43.631799999999998</v>
      </c>
      <c r="BA35" s="37">
        <v>2.5905</v>
      </c>
      <c r="BB35" s="16">
        <v>46.466999999999999</v>
      </c>
      <c r="BC35" s="37">
        <v>2.2477999999999998</v>
      </c>
      <c r="BD35" s="16">
        <v>53.533000000000001</v>
      </c>
      <c r="BE35" s="37">
        <v>2.2477999999999998</v>
      </c>
      <c r="BF35" s="16">
        <v>46.526499999999999</v>
      </c>
      <c r="BG35" s="37">
        <v>2.4203999999999999</v>
      </c>
      <c r="BH35" s="16">
        <v>53.473500000000001</v>
      </c>
      <c r="BI35" s="37">
        <v>2.4203999999999999</v>
      </c>
    </row>
    <row r="36" spans="1:61">
      <c r="A36" s="15" t="s">
        <v>26</v>
      </c>
      <c r="B36" s="16">
        <v>44.689300000000003</v>
      </c>
      <c r="C36" s="37">
        <v>0.6724</v>
      </c>
      <c r="D36" s="16">
        <v>55.310699999999997</v>
      </c>
      <c r="E36" s="37">
        <v>0.6724</v>
      </c>
      <c r="F36" s="16">
        <v>47.933100000000003</v>
      </c>
      <c r="G36" s="37">
        <v>0.67789999999999995</v>
      </c>
      <c r="H36" s="16">
        <v>52.066899999999997</v>
      </c>
      <c r="I36" s="37">
        <v>0.67789999999999995</v>
      </c>
      <c r="J36" s="16">
        <v>63.501800000000003</v>
      </c>
      <c r="K36" s="37">
        <v>2.1017999999999999</v>
      </c>
      <c r="L36" s="16">
        <v>36.498199999999997</v>
      </c>
      <c r="M36" s="37">
        <v>2.1017999999999999</v>
      </c>
      <c r="N36" s="16">
        <v>32.723399999999998</v>
      </c>
      <c r="O36" s="37">
        <v>6.8674999999999997</v>
      </c>
      <c r="P36" s="16">
        <v>67.276600000000002</v>
      </c>
      <c r="Q36" s="37">
        <v>6.8674999999999997</v>
      </c>
      <c r="R36" s="16">
        <v>45.505899999999997</v>
      </c>
      <c r="S36" s="37">
        <v>1.5523</v>
      </c>
      <c r="T36" s="16">
        <v>54.494100000000003</v>
      </c>
      <c r="U36" s="37">
        <v>1.5523</v>
      </c>
      <c r="V36" s="16">
        <v>56.234499999999997</v>
      </c>
      <c r="W36" s="37">
        <v>1.6384000000000001</v>
      </c>
      <c r="X36" s="16">
        <v>43.765500000000003</v>
      </c>
      <c r="Y36" s="37">
        <v>1.6384000000000001</v>
      </c>
      <c r="Z36" s="16" t="s">
        <v>104</v>
      </c>
      <c r="AA36" s="37" t="s">
        <v>104</v>
      </c>
      <c r="AB36" s="16" t="s">
        <v>104</v>
      </c>
      <c r="AC36" s="37" t="s">
        <v>104</v>
      </c>
      <c r="AD36" s="16">
        <v>49.787700000000001</v>
      </c>
      <c r="AE36" s="37">
        <v>1.6877</v>
      </c>
      <c r="AF36" s="16">
        <v>50.212299999999999</v>
      </c>
      <c r="AG36" s="37">
        <v>1.6877</v>
      </c>
      <c r="AH36" s="16">
        <v>56.4619</v>
      </c>
      <c r="AI36" s="37">
        <v>3.3241000000000001</v>
      </c>
      <c r="AJ36" s="16">
        <v>43.5381</v>
      </c>
      <c r="AK36" s="37">
        <v>3.3241000000000001</v>
      </c>
      <c r="AL36" s="16">
        <v>45.883400000000002</v>
      </c>
      <c r="AM36" s="37">
        <v>4.4829999999999997</v>
      </c>
      <c r="AN36" s="16">
        <v>54.116599999999998</v>
      </c>
      <c r="AO36" s="37">
        <v>4.4829999999999997</v>
      </c>
      <c r="AP36" s="16">
        <v>47.051600000000001</v>
      </c>
      <c r="AQ36" s="37">
        <v>1.3871</v>
      </c>
      <c r="AR36" s="16">
        <v>52.948399999999999</v>
      </c>
      <c r="AS36" s="37">
        <v>1.3871</v>
      </c>
      <c r="AT36" s="16">
        <v>63.8367</v>
      </c>
      <c r="AU36" s="37">
        <v>3.4422999999999999</v>
      </c>
      <c r="AV36" s="16">
        <v>36.1633</v>
      </c>
      <c r="AW36" s="37">
        <v>3.4422999999999999</v>
      </c>
      <c r="AX36" s="16">
        <v>49.998899999999999</v>
      </c>
      <c r="AY36" s="37">
        <v>3.4693000000000001</v>
      </c>
      <c r="AZ36" s="16">
        <v>50.001100000000001</v>
      </c>
      <c r="BA36" s="37">
        <v>3.4693000000000001</v>
      </c>
      <c r="BB36" s="16">
        <v>53.389499999999998</v>
      </c>
      <c r="BC36" s="37">
        <v>1.1254</v>
      </c>
      <c r="BD36" s="16">
        <v>46.610500000000002</v>
      </c>
      <c r="BE36" s="37">
        <v>1.1254</v>
      </c>
      <c r="BF36" s="16">
        <v>55.311399999999999</v>
      </c>
      <c r="BG36" s="37">
        <v>3.5057999999999998</v>
      </c>
      <c r="BH36" s="16">
        <v>44.688600000000001</v>
      </c>
      <c r="BI36" s="37">
        <v>3.5057999999999998</v>
      </c>
    </row>
    <row r="37" spans="1:61">
      <c r="A37" s="15" t="s">
        <v>27</v>
      </c>
      <c r="B37" s="16">
        <v>52.2958</v>
      </c>
      <c r="C37" s="37">
        <v>1.7967</v>
      </c>
      <c r="D37" s="16">
        <v>47.7042</v>
      </c>
      <c r="E37" s="37">
        <v>1.7967</v>
      </c>
      <c r="F37" s="16">
        <v>45.799100000000003</v>
      </c>
      <c r="G37" s="37">
        <v>1.3329</v>
      </c>
      <c r="H37" s="16">
        <v>54.200899999999997</v>
      </c>
      <c r="I37" s="37">
        <v>1.3329</v>
      </c>
      <c r="J37" s="16">
        <v>54.258499999999998</v>
      </c>
      <c r="K37" s="37">
        <v>5.3761999999999999</v>
      </c>
      <c r="L37" s="16">
        <v>45.741500000000002</v>
      </c>
      <c r="M37" s="37">
        <v>5.3761999999999999</v>
      </c>
      <c r="N37" s="16">
        <v>47.628700000000002</v>
      </c>
      <c r="O37" s="37">
        <v>3.4712000000000001</v>
      </c>
      <c r="P37" s="16">
        <v>52.371299999999998</v>
      </c>
      <c r="Q37" s="37">
        <v>3.4712000000000001</v>
      </c>
      <c r="R37" s="16">
        <v>45.701700000000002</v>
      </c>
      <c r="S37" s="37">
        <v>1.2230000000000001</v>
      </c>
      <c r="T37" s="16">
        <v>54.298299999999998</v>
      </c>
      <c r="U37" s="37">
        <v>1.2230000000000001</v>
      </c>
      <c r="V37" s="16">
        <v>55.238900000000001</v>
      </c>
      <c r="W37" s="37">
        <v>2.4878999999999998</v>
      </c>
      <c r="X37" s="16">
        <v>44.761099999999999</v>
      </c>
      <c r="Y37" s="37">
        <v>2.4878999999999998</v>
      </c>
      <c r="Z37" s="16">
        <v>59.040100000000002</v>
      </c>
      <c r="AA37" s="37">
        <v>4.5586000000000002</v>
      </c>
      <c r="AB37" s="16">
        <v>40.959899999999998</v>
      </c>
      <c r="AC37" s="37">
        <v>4.5586000000000002</v>
      </c>
      <c r="AD37" s="16">
        <v>45.698700000000002</v>
      </c>
      <c r="AE37" s="37">
        <v>1.2625999999999999</v>
      </c>
      <c r="AF37" s="16">
        <v>54.301299999999998</v>
      </c>
      <c r="AG37" s="37">
        <v>1.2625999999999999</v>
      </c>
      <c r="AH37" s="16">
        <v>56.563800000000001</v>
      </c>
      <c r="AI37" s="37">
        <v>3.3146</v>
      </c>
      <c r="AJ37" s="16">
        <v>43.436199999999999</v>
      </c>
      <c r="AK37" s="37">
        <v>3.3146</v>
      </c>
      <c r="AL37" s="16">
        <v>55.714300000000001</v>
      </c>
      <c r="AM37" s="37">
        <v>3.1894</v>
      </c>
      <c r="AN37" s="16">
        <v>44.285699999999999</v>
      </c>
      <c r="AO37" s="37">
        <v>3.1894</v>
      </c>
      <c r="AP37" s="16">
        <v>48.702599999999997</v>
      </c>
      <c r="AQ37" s="37">
        <v>1.1883999999999999</v>
      </c>
      <c r="AR37" s="16">
        <v>51.297400000000003</v>
      </c>
      <c r="AS37" s="37">
        <v>1.1883999999999999</v>
      </c>
      <c r="AT37" s="16">
        <v>52.247199999999999</v>
      </c>
      <c r="AU37" s="37">
        <v>3.1387999999999998</v>
      </c>
      <c r="AV37" s="16">
        <v>47.752800000000001</v>
      </c>
      <c r="AW37" s="37">
        <v>3.1387999999999998</v>
      </c>
      <c r="AX37" s="16">
        <v>60.280099999999997</v>
      </c>
      <c r="AY37" s="37">
        <v>2.1844999999999999</v>
      </c>
      <c r="AZ37" s="16">
        <v>39.719900000000003</v>
      </c>
      <c r="BA37" s="37">
        <v>2.1844999999999999</v>
      </c>
      <c r="BB37" s="16">
        <v>49.6477</v>
      </c>
      <c r="BC37" s="37">
        <v>1.4644999999999999</v>
      </c>
      <c r="BD37" s="16">
        <v>50.3523</v>
      </c>
      <c r="BE37" s="37">
        <v>1.4644999999999999</v>
      </c>
      <c r="BF37" s="16">
        <v>48.906399999999998</v>
      </c>
      <c r="BG37" s="37">
        <v>3.7936999999999999</v>
      </c>
      <c r="BH37" s="16">
        <v>51.093600000000002</v>
      </c>
      <c r="BI37" s="37">
        <v>3.7936999999999999</v>
      </c>
    </row>
    <row r="38" spans="1:61">
      <c r="A38" s="89" t="s">
        <v>80</v>
      </c>
      <c r="B38" s="16">
        <v>47.5398</v>
      </c>
      <c r="C38" s="37">
        <v>2.6000999999999999</v>
      </c>
      <c r="D38" s="16">
        <v>52.4602</v>
      </c>
      <c r="E38" s="37">
        <v>2.6000999999999999</v>
      </c>
      <c r="F38" s="16">
        <v>47.193199999999997</v>
      </c>
      <c r="G38" s="37">
        <v>1.8828</v>
      </c>
      <c r="H38" s="16">
        <v>52.806800000000003</v>
      </c>
      <c r="I38" s="37">
        <v>1.8828</v>
      </c>
      <c r="J38" s="16" t="s">
        <v>104</v>
      </c>
      <c r="K38" s="37" t="s">
        <v>104</v>
      </c>
      <c r="L38" s="16" t="s">
        <v>104</v>
      </c>
      <c r="M38" s="37" t="s">
        <v>104</v>
      </c>
      <c r="N38" s="16">
        <v>24.423300000000001</v>
      </c>
      <c r="O38" s="37">
        <v>4.5030000000000001</v>
      </c>
      <c r="P38" s="16">
        <v>75.576700000000002</v>
      </c>
      <c r="Q38" s="37">
        <v>4.5030000000000001</v>
      </c>
      <c r="R38" s="16">
        <v>38.775399999999998</v>
      </c>
      <c r="S38" s="37">
        <v>1.6609</v>
      </c>
      <c r="T38" s="16">
        <v>61.224600000000002</v>
      </c>
      <c r="U38" s="37">
        <v>1.6609</v>
      </c>
      <c r="V38" s="16">
        <v>65.091300000000004</v>
      </c>
      <c r="W38" s="37">
        <v>1.9350000000000001</v>
      </c>
      <c r="X38" s="16">
        <v>34.908700000000003</v>
      </c>
      <c r="Y38" s="37">
        <v>1.9350000000000001</v>
      </c>
      <c r="Z38" s="16">
        <v>48.349600000000002</v>
      </c>
      <c r="AA38" s="37">
        <v>4.6334</v>
      </c>
      <c r="AB38" s="16">
        <v>51.650399999999998</v>
      </c>
      <c r="AC38" s="37">
        <v>4.6334</v>
      </c>
      <c r="AD38" s="16">
        <v>43.184399999999997</v>
      </c>
      <c r="AE38" s="37">
        <v>1.7110000000000001</v>
      </c>
      <c r="AF38" s="16">
        <v>56.815600000000003</v>
      </c>
      <c r="AG38" s="37">
        <v>1.7110000000000001</v>
      </c>
      <c r="AH38" s="16">
        <v>58.645899999999997</v>
      </c>
      <c r="AI38" s="37">
        <v>2.1675</v>
      </c>
      <c r="AJ38" s="16">
        <v>41.354100000000003</v>
      </c>
      <c r="AK38" s="37">
        <v>2.1675</v>
      </c>
      <c r="AL38" s="16">
        <v>56.669899999999998</v>
      </c>
      <c r="AM38" s="37">
        <v>2.5463</v>
      </c>
      <c r="AN38" s="16">
        <v>43.330100000000002</v>
      </c>
      <c r="AO38" s="37">
        <v>2.5463</v>
      </c>
      <c r="AP38" s="16">
        <v>43.198</v>
      </c>
      <c r="AQ38" s="37">
        <v>1.4695</v>
      </c>
      <c r="AR38" s="16">
        <v>56.802</v>
      </c>
      <c r="AS38" s="37">
        <v>1.4695</v>
      </c>
      <c r="AT38" s="16">
        <v>57.361400000000003</v>
      </c>
      <c r="AU38" s="37">
        <v>2.4207999999999998</v>
      </c>
      <c r="AV38" s="16">
        <v>42.638599999999997</v>
      </c>
      <c r="AW38" s="37">
        <v>2.4207999999999998</v>
      </c>
      <c r="AX38" s="16">
        <v>57.181600000000003</v>
      </c>
      <c r="AY38" s="37">
        <v>2.2061000000000002</v>
      </c>
      <c r="AZ38" s="16">
        <v>42.818399999999997</v>
      </c>
      <c r="BA38" s="37">
        <v>2.2061000000000002</v>
      </c>
      <c r="BB38" s="16">
        <v>42.325499999999998</v>
      </c>
      <c r="BC38" s="37">
        <v>1.3442000000000001</v>
      </c>
      <c r="BD38" s="16">
        <v>57.674500000000002</v>
      </c>
      <c r="BE38" s="37">
        <v>1.3442000000000001</v>
      </c>
      <c r="BF38" s="16">
        <v>60.442599999999999</v>
      </c>
      <c r="BG38" s="37">
        <v>2.8456999999999999</v>
      </c>
      <c r="BH38" s="16">
        <v>39.557400000000001</v>
      </c>
      <c r="BI38" s="37">
        <v>2.8456999999999999</v>
      </c>
    </row>
    <row r="39" spans="1:61">
      <c r="A39" s="15" t="s">
        <v>28</v>
      </c>
      <c r="B39" s="16">
        <v>43.5199</v>
      </c>
      <c r="C39" s="37">
        <v>1.3918999999999999</v>
      </c>
      <c r="D39" s="16">
        <v>56.4801</v>
      </c>
      <c r="E39" s="37">
        <v>1.3918999999999999</v>
      </c>
      <c r="F39" s="16">
        <v>51.1205</v>
      </c>
      <c r="G39" s="37">
        <v>2.6450999999999998</v>
      </c>
      <c r="H39" s="16">
        <v>48.8795</v>
      </c>
      <c r="I39" s="37">
        <v>2.6450999999999998</v>
      </c>
      <c r="J39" s="16">
        <v>64.261300000000006</v>
      </c>
      <c r="K39" s="37">
        <v>4.4265999999999996</v>
      </c>
      <c r="L39" s="16">
        <v>35.738700000000001</v>
      </c>
      <c r="M39" s="37">
        <v>4.4265999999999996</v>
      </c>
      <c r="N39" s="16">
        <v>41.0623</v>
      </c>
      <c r="O39" s="37">
        <v>2.0564</v>
      </c>
      <c r="P39" s="16">
        <v>58.9377</v>
      </c>
      <c r="Q39" s="37">
        <v>2.0564</v>
      </c>
      <c r="R39" s="16">
        <v>49.650700000000001</v>
      </c>
      <c r="S39" s="37">
        <v>2.8567999999999998</v>
      </c>
      <c r="T39" s="16">
        <v>50.349299999999999</v>
      </c>
      <c r="U39" s="37">
        <v>2.8567999999999998</v>
      </c>
      <c r="V39" s="16">
        <v>56.707500000000003</v>
      </c>
      <c r="W39" s="37">
        <v>1.7197</v>
      </c>
      <c r="X39" s="16">
        <v>43.292499999999997</v>
      </c>
      <c r="Y39" s="37">
        <v>1.7197</v>
      </c>
      <c r="Z39" s="16">
        <v>45.772599999999997</v>
      </c>
      <c r="AA39" s="37">
        <v>1.3769</v>
      </c>
      <c r="AB39" s="16">
        <v>54.227400000000003</v>
      </c>
      <c r="AC39" s="37">
        <v>1.3769</v>
      </c>
      <c r="AD39" s="16">
        <v>46.5229</v>
      </c>
      <c r="AE39" s="37">
        <v>2.5781999999999998</v>
      </c>
      <c r="AF39" s="16">
        <v>53.4771</v>
      </c>
      <c r="AG39" s="37">
        <v>2.5781999999999998</v>
      </c>
      <c r="AH39" s="16">
        <v>52.923900000000003</v>
      </c>
      <c r="AI39" s="37">
        <v>1.5114000000000001</v>
      </c>
      <c r="AJ39" s="16">
        <v>47.076099999999997</v>
      </c>
      <c r="AK39" s="37">
        <v>1.5114000000000001</v>
      </c>
      <c r="AL39" s="16">
        <v>47.735199999999999</v>
      </c>
      <c r="AM39" s="37">
        <v>1.6707000000000001</v>
      </c>
      <c r="AN39" s="16">
        <v>52.264800000000001</v>
      </c>
      <c r="AO39" s="37">
        <v>1.6707000000000001</v>
      </c>
      <c r="AP39" s="16">
        <v>53.8279</v>
      </c>
      <c r="AQ39" s="37">
        <v>3.0623999999999998</v>
      </c>
      <c r="AR39" s="16">
        <v>46.1721</v>
      </c>
      <c r="AS39" s="37">
        <v>3.0623999999999998</v>
      </c>
      <c r="AT39" s="16">
        <v>51.746499999999997</v>
      </c>
      <c r="AU39" s="37">
        <v>2.2871000000000001</v>
      </c>
      <c r="AV39" s="16">
        <v>48.253500000000003</v>
      </c>
      <c r="AW39" s="37">
        <v>2.2871000000000001</v>
      </c>
      <c r="AX39" s="16">
        <v>54.289099999999998</v>
      </c>
      <c r="AY39" s="37">
        <v>1.1349</v>
      </c>
      <c r="AZ39" s="16">
        <v>45.710900000000002</v>
      </c>
      <c r="BA39" s="37">
        <v>1.1349</v>
      </c>
      <c r="BB39" s="16">
        <v>49.541899999999998</v>
      </c>
      <c r="BC39" s="37">
        <v>3.3252000000000002</v>
      </c>
      <c r="BD39" s="16">
        <v>50.458100000000002</v>
      </c>
      <c r="BE39" s="37">
        <v>3.3252000000000002</v>
      </c>
      <c r="BF39" s="16">
        <v>45.627800000000001</v>
      </c>
      <c r="BG39" s="37">
        <v>3.1065999999999998</v>
      </c>
      <c r="BH39" s="16">
        <v>54.372199999999999</v>
      </c>
      <c r="BI39" s="37">
        <v>3.1065999999999998</v>
      </c>
    </row>
    <row r="40" spans="1:61">
      <c r="A40" s="15" t="s">
        <v>29</v>
      </c>
      <c r="B40" s="16">
        <v>48.293300000000002</v>
      </c>
      <c r="C40" s="37">
        <v>1.4797</v>
      </c>
      <c r="D40" s="16">
        <v>51.706699999999998</v>
      </c>
      <c r="E40" s="37">
        <v>1.4797</v>
      </c>
      <c r="F40" s="16">
        <v>46.105699999999999</v>
      </c>
      <c r="G40" s="37">
        <v>1.5068999999999999</v>
      </c>
      <c r="H40" s="16">
        <v>53.894300000000001</v>
      </c>
      <c r="I40" s="37">
        <v>1.5068999999999999</v>
      </c>
      <c r="J40" s="16">
        <v>57.648200000000003</v>
      </c>
      <c r="K40" s="37">
        <v>4.7123999999999997</v>
      </c>
      <c r="L40" s="16">
        <v>42.351799999999997</v>
      </c>
      <c r="M40" s="37">
        <v>4.7123999999999997</v>
      </c>
      <c r="N40" s="16">
        <v>45.268999999999998</v>
      </c>
      <c r="O40" s="37">
        <v>4.9021999999999997</v>
      </c>
      <c r="P40" s="16">
        <v>54.731000000000002</v>
      </c>
      <c r="Q40" s="37">
        <v>4.9021999999999997</v>
      </c>
      <c r="R40" s="16">
        <v>44.514099999999999</v>
      </c>
      <c r="S40" s="37">
        <v>1.8828</v>
      </c>
      <c r="T40" s="16">
        <v>55.485900000000001</v>
      </c>
      <c r="U40" s="37">
        <v>1.8828</v>
      </c>
      <c r="V40" s="16">
        <v>55.673499999999997</v>
      </c>
      <c r="W40" s="37">
        <v>1.5532999999999999</v>
      </c>
      <c r="X40" s="16">
        <v>44.326500000000003</v>
      </c>
      <c r="Y40" s="37">
        <v>1.5532999999999999</v>
      </c>
      <c r="Z40" s="16">
        <v>43.296399999999998</v>
      </c>
      <c r="AA40" s="37">
        <v>4.0239000000000003</v>
      </c>
      <c r="AB40" s="16">
        <v>56.703600000000002</v>
      </c>
      <c r="AC40" s="37">
        <v>4.0239000000000003</v>
      </c>
      <c r="AD40" s="16">
        <v>43.877200000000002</v>
      </c>
      <c r="AE40" s="37">
        <v>1.7592000000000001</v>
      </c>
      <c r="AF40" s="16">
        <v>56.122799999999998</v>
      </c>
      <c r="AG40" s="37">
        <v>1.7592000000000001</v>
      </c>
      <c r="AH40" s="16">
        <v>57.503599999999999</v>
      </c>
      <c r="AI40" s="37">
        <v>1.6006</v>
      </c>
      <c r="AJ40" s="16">
        <v>42.496400000000001</v>
      </c>
      <c r="AK40" s="37">
        <v>1.6006</v>
      </c>
      <c r="AL40" s="16">
        <v>48.016100000000002</v>
      </c>
      <c r="AM40" s="37">
        <v>2.9845999999999999</v>
      </c>
      <c r="AN40" s="16">
        <v>51.983899999999998</v>
      </c>
      <c r="AO40" s="37">
        <v>2.9845999999999999</v>
      </c>
      <c r="AP40" s="16">
        <v>46.422699999999999</v>
      </c>
      <c r="AQ40" s="37">
        <v>1.5713999999999999</v>
      </c>
      <c r="AR40" s="16">
        <v>53.577300000000001</v>
      </c>
      <c r="AS40" s="37">
        <v>1.5713999999999999</v>
      </c>
      <c r="AT40" s="16">
        <v>59.897500000000001</v>
      </c>
      <c r="AU40" s="37">
        <v>1.8443000000000001</v>
      </c>
      <c r="AV40" s="16">
        <v>40.102499999999999</v>
      </c>
      <c r="AW40" s="37">
        <v>1.8443000000000001</v>
      </c>
      <c r="AX40" s="16">
        <v>51.922800000000002</v>
      </c>
      <c r="AY40" s="37">
        <v>1.7387999999999999</v>
      </c>
      <c r="AZ40" s="16">
        <v>48.077199999999998</v>
      </c>
      <c r="BA40" s="37">
        <v>1.7387999999999999</v>
      </c>
      <c r="BB40" s="16">
        <v>45.147799999999997</v>
      </c>
      <c r="BC40" s="37">
        <v>1.3966000000000001</v>
      </c>
      <c r="BD40" s="16">
        <v>54.852200000000003</v>
      </c>
      <c r="BE40" s="37">
        <v>1.3966000000000001</v>
      </c>
      <c r="BF40" s="16">
        <v>54.083300000000001</v>
      </c>
      <c r="BG40" s="37">
        <v>1.4817</v>
      </c>
      <c r="BH40" s="16">
        <v>45.916699999999999</v>
      </c>
      <c r="BI40" s="37">
        <v>1.4817</v>
      </c>
    </row>
    <row r="41" spans="1:61">
      <c r="A41" s="89" t="s">
        <v>81</v>
      </c>
      <c r="B41" s="16">
        <v>54.863399999999999</v>
      </c>
      <c r="C41" s="37">
        <v>1.9686999999999999</v>
      </c>
      <c r="D41" s="16">
        <v>45.136600000000001</v>
      </c>
      <c r="E41" s="37">
        <v>1.9686999999999999</v>
      </c>
      <c r="F41" s="16">
        <v>42.314</v>
      </c>
      <c r="G41" s="37">
        <v>2.4538000000000002</v>
      </c>
      <c r="H41" s="16">
        <v>57.686</v>
      </c>
      <c r="I41" s="37">
        <v>2.4538000000000002</v>
      </c>
      <c r="J41" s="16">
        <v>43.766500000000001</v>
      </c>
      <c r="K41" s="37">
        <v>5.0435999999999996</v>
      </c>
      <c r="L41" s="16">
        <v>56.233499999999999</v>
      </c>
      <c r="M41" s="37">
        <v>5.0435999999999996</v>
      </c>
      <c r="N41" s="16">
        <v>52.407499999999999</v>
      </c>
      <c r="O41" s="37">
        <v>1.6795</v>
      </c>
      <c r="P41" s="16">
        <v>47.592500000000001</v>
      </c>
      <c r="Q41" s="37">
        <v>1.6795</v>
      </c>
      <c r="R41" s="16">
        <v>43.852600000000002</v>
      </c>
      <c r="S41" s="37">
        <v>2.3346</v>
      </c>
      <c r="T41" s="16">
        <v>56.147399999999998</v>
      </c>
      <c r="U41" s="37">
        <v>2.3346</v>
      </c>
      <c r="V41" s="16">
        <v>41.134300000000003</v>
      </c>
      <c r="W41" s="37">
        <v>2.8929</v>
      </c>
      <c r="X41" s="16">
        <v>58.865699999999997</v>
      </c>
      <c r="Y41" s="37">
        <v>2.8929</v>
      </c>
      <c r="Z41" s="16">
        <v>53.546900000000001</v>
      </c>
      <c r="AA41" s="37">
        <v>1.3291999999999999</v>
      </c>
      <c r="AB41" s="16">
        <v>46.453099999999999</v>
      </c>
      <c r="AC41" s="37">
        <v>1.3291999999999999</v>
      </c>
      <c r="AD41" s="16">
        <v>43.780200000000001</v>
      </c>
      <c r="AE41" s="37">
        <v>2.8555000000000001</v>
      </c>
      <c r="AF41" s="16">
        <v>56.219799999999999</v>
      </c>
      <c r="AG41" s="37">
        <v>2.8555000000000001</v>
      </c>
      <c r="AH41" s="16">
        <v>38.804499999999997</v>
      </c>
      <c r="AI41" s="37">
        <v>3.6743999999999999</v>
      </c>
      <c r="AJ41" s="16">
        <v>61.195500000000003</v>
      </c>
      <c r="AK41" s="37">
        <v>3.6743999999999999</v>
      </c>
      <c r="AL41" s="16">
        <v>51.6325</v>
      </c>
      <c r="AM41" s="37">
        <v>1.2605999999999999</v>
      </c>
      <c r="AN41" s="16">
        <v>48.3675</v>
      </c>
      <c r="AO41" s="37">
        <v>1.2605999999999999</v>
      </c>
      <c r="AP41" s="16">
        <v>42.588099999999997</v>
      </c>
      <c r="AQ41" s="37">
        <v>3.5272000000000001</v>
      </c>
      <c r="AR41" s="16">
        <v>57.411900000000003</v>
      </c>
      <c r="AS41" s="37">
        <v>3.5272000000000001</v>
      </c>
      <c r="AT41" s="16">
        <v>25.314800000000002</v>
      </c>
      <c r="AU41" s="37">
        <v>4.8402000000000003</v>
      </c>
      <c r="AV41" s="16">
        <v>74.685199999999995</v>
      </c>
      <c r="AW41" s="37">
        <v>4.8402000000000003</v>
      </c>
      <c r="AX41" s="16">
        <v>57.506399999999999</v>
      </c>
      <c r="AY41" s="37">
        <v>1.1870000000000001</v>
      </c>
      <c r="AZ41" s="16">
        <v>42.493600000000001</v>
      </c>
      <c r="BA41" s="37">
        <v>1.1870000000000001</v>
      </c>
      <c r="BB41" s="16">
        <v>29.761900000000001</v>
      </c>
      <c r="BC41" s="37">
        <v>5.5331000000000001</v>
      </c>
      <c r="BD41" s="16">
        <v>70.238100000000003</v>
      </c>
      <c r="BE41" s="37">
        <v>5.5331000000000001</v>
      </c>
      <c r="BF41" s="16">
        <v>18.4055</v>
      </c>
      <c r="BG41" s="37">
        <v>4.7462999999999997</v>
      </c>
      <c r="BH41" s="16">
        <v>81.594499999999996</v>
      </c>
      <c r="BI41" s="37">
        <v>4.7462999999999997</v>
      </c>
    </row>
    <row r="42" spans="1:61">
      <c r="A42" s="15" t="s">
        <v>30</v>
      </c>
      <c r="B42" s="16">
        <v>42.675400000000003</v>
      </c>
      <c r="C42" s="37">
        <v>2.6957</v>
      </c>
      <c r="D42" s="16">
        <v>57.324599999999997</v>
      </c>
      <c r="E42" s="37">
        <v>2.6957</v>
      </c>
      <c r="F42" s="16">
        <v>47.296599999999998</v>
      </c>
      <c r="G42" s="37">
        <v>2.1507999999999998</v>
      </c>
      <c r="H42" s="16">
        <v>52.703400000000002</v>
      </c>
      <c r="I42" s="37">
        <v>2.1507999999999998</v>
      </c>
      <c r="J42" s="16">
        <v>52.157400000000003</v>
      </c>
      <c r="K42" s="37">
        <v>7.5347999999999997</v>
      </c>
      <c r="L42" s="16">
        <v>47.842599999999997</v>
      </c>
      <c r="M42" s="37">
        <v>7.5347999999999997</v>
      </c>
      <c r="N42" s="16">
        <v>49.3125</v>
      </c>
      <c r="O42" s="37">
        <v>5.4791999999999996</v>
      </c>
      <c r="P42" s="16">
        <v>50.6875</v>
      </c>
      <c r="Q42" s="37">
        <v>5.4791999999999996</v>
      </c>
      <c r="R42" s="16">
        <v>47.973599999999998</v>
      </c>
      <c r="S42" s="37">
        <v>2.1764000000000001</v>
      </c>
      <c r="T42" s="16">
        <v>52.026400000000002</v>
      </c>
      <c r="U42" s="37">
        <v>2.1764000000000001</v>
      </c>
      <c r="V42" s="16">
        <v>56.971899999999998</v>
      </c>
      <c r="W42" s="37">
        <v>2.6383000000000001</v>
      </c>
      <c r="X42" s="16">
        <v>43.028100000000002</v>
      </c>
      <c r="Y42" s="37">
        <v>2.6383000000000001</v>
      </c>
      <c r="Z42" s="16">
        <v>51.610599999999998</v>
      </c>
      <c r="AA42" s="37">
        <v>5.1725000000000003</v>
      </c>
      <c r="AB42" s="16">
        <v>48.389400000000002</v>
      </c>
      <c r="AC42" s="37">
        <v>5.1725000000000003</v>
      </c>
      <c r="AD42" s="16">
        <v>48.5105</v>
      </c>
      <c r="AE42" s="37">
        <v>2.0476999999999999</v>
      </c>
      <c r="AF42" s="16">
        <v>51.4895</v>
      </c>
      <c r="AG42" s="37">
        <v>2.0476999999999999</v>
      </c>
      <c r="AH42" s="16">
        <v>54.483899999999998</v>
      </c>
      <c r="AI42" s="37">
        <v>2.7641</v>
      </c>
      <c r="AJ42" s="16">
        <v>45.516100000000002</v>
      </c>
      <c r="AK42" s="37">
        <v>2.7641</v>
      </c>
      <c r="AL42" s="16">
        <v>49.758800000000001</v>
      </c>
      <c r="AM42" s="37">
        <v>4.4417999999999997</v>
      </c>
      <c r="AN42" s="16">
        <v>50.241199999999999</v>
      </c>
      <c r="AO42" s="37">
        <v>4.4417999999999997</v>
      </c>
      <c r="AP42" s="16">
        <v>51.885599999999997</v>
      </c>
      <c r="AQ42" s="37">
        <v>1.9108000000000001</v>
      </c>
      <c r="AR42" s="16">
        <v>48.114400000000003</v>
      </c>
      <c r="AS42" s="37">
        <v>1.9108000000000001</v>
      </c>
      <c r="AT42" s="16">
        <v>55.368899999999996</v>
      </c>
      <c r="AU42" s="37">
        <v>2.6408999999999998</v>
      </c>
      <c r="AV42" s="16">
        <v>44.631100000000004</v>
      </c>
      <c r="AW42" s="37">
        <v>2.6408999999999998</v>
      </c>
      <c r="AX42" s="16">
        <v>49.922600000000003</v>
      </c>
      <c r="AY42" s="37">
        <v>4.3231999999999999</v>
      </c>
      <c r="AZ42" s="16">
        <v>50.077399999999997</v>
      </c>
      <c r="BA42" s="37">
        <v>4.3231999999999999</v>
      </c>
      <c r="BB42" s="16">
        <v>56.1843</v>
      </c>
      <c r="BC42" s="37">
        <v>2.3380000000000001</v>
      </c>
      <c r="BD42" s="16">
        <v>43.8157</v>
      </c>
      <c r="BE42" s="37">
        <v>2.3380000000000001</v>
      </c>
      <c r="BF42" s="16">
        <v>48.630800000000001</v>
      </c>
      <c r="BG42" s="37">
        <v>2.4790999999999999</v>
      </c>
      <c r="BH42" s="16">
        <v>51.369199999999999</v>
      </c>
      <c r="BI42" s="37">
        <v>2.4790999999999999</v>
      </c>
    </row>
    <row r="43" spans="1:61">
      <c r="A43" s="18"/>
      <c r="B43" s="16"/>
      <c r="C43" s="37"/>
      <c r="D43" s="37"/>
      <c r="E43" s="37"/>
      <c r="F43" s="16"/>
      <c r="G43" s="16"/>
      <c r="H43" s="16"/>
      <c r="I43" s="37"/>
      <c r="J43" s="16"/>
      <c r="K43" s="16"/>
      <c r="L43" s="16"/>
      <c r="M43" s="37"/>
      <c r="N43" s="16"/>
      <c r="O43" s="16"/>
      <c r="P43" s="16"/>
      <c r="Q43" s="37"/>
      <c r="R43" s="61"/>
      <c r="S43" s="61"/>
      <c r="T43" s="61"/>
    </row>
    <row r="44" spans="1:61">
      <c r="A44" s="14" t="s">
        <v>34</v>
      </c>
      <c r="B44" s="44">
        <v>46.748699999999999</v>
      </c>
      <c r="C44" s="45">
        <v>0.4602</v>
      </c>
      <c r="D44" s="44">
        <v>53.251300000000001</v>
      </c>
      <c r="E44" s="45">
        <v>0.4602</v>
      </c>
      <c r="F44" s="44">
        <v>48.584400000000002</v>
      </c>
      <c r="G44" s="45">
        <v>0.37609999999999999</v>
      </c>
      <c r="H44" s="44">
        <v>51.415599999999998</v>
      </c>
      <c r="I44" s="45">
        <v>0.37609999999999999</v>
      </c>
      <c r="J44" s="44">
        <v>59.576300000000003</v>
      </c>
      <c r="K44" s="45">
        <v>1.0276000000000001</v>
      </c>
      <c r="L44" s="44">
        <v>40.423699999999997</v>
      </c>
      <c r="M44" s="45">
        <v>1.0276000000000001</v>
      </c>
      <c r="N44" s="44">
        <v>43.874400000000001</v>
      </c>
      <c r="O44" s="45">
        <v>0.89319999999999999</v>
      </c>
      <c r="P44" s="44">
        <v>56.125599999999999</v>
      </c>
      <c r="Q44" s="45">
        <v>0.89319999999999999</v>
      </c>
      <c r="R44" s="44">
        <v>45.0608</v>
      </c>
      <c r="S44" s="45">
        <v>0.4073</v>
      </c>
      <c r="T44" s="44">
        <v>54.9392</v>
      </c>
      <c r="U44" s="45">
        <v>0.4073</v>
      </c>
      <c r="V44" s="44">
        <v>55.500999999999998</v>
      </c>
      <c r="W44" s="45">
        <v>0.3906</v>
      </c>
      <c r="X44" s="44">
        <v>44.499000000000002</v>
      </c>
      <c r="Y44" s="45">
        <v>0.3906</v>
      </c>
      <c r="Z44" s="44">
        <v>49.429699999999997</v>
      </c>
      <c r="AA44" s="45">
        <v>0.7742</v>
      </c>
      <c r="AB44" s="44">
        <v>50.570300000000003</v>
      </c>
      <c r="AC44" s="45">
        <v>0.7742</v>
      </c>
      <c r="AD44" s="44">
        <v>47.476100000000002</v>
      </c>
      <c r="AE44" s="45">
        <v>0.38950000000000001</v>
      </c>
      <c r="AF44" s="44">
        <v>52.523899999999998</v>
      </c>
      <c r="AG44" s="45">
        <v>0.38950000000000001</v>
      </c>
      <c r="AH44" s="44">
        <v>52.8887</v>
      </c>
      <c r="AI44" s="45">
        <v>0.437</v>
      </c>
      <c r="AJ44" s="44">
        <v>47.1113</v>
      </c>
      <c r="AK44" s="45">
        <v>0.437</v>
      </c>
      <c r="AL44" s="44">
        <v>51.766199999999998</v>
      </c>
      <c r="AM44" s="45">
        <v>0.61990000000000001</v>
      </c>
      <c r="AN44" s="44">
        <v>48.233800000000002</v>
      </c>
      <c r="AO44" s="45">
        <v>0.61990000000000001</v>
      </c>
      <c r="AP44" s="44">
        <v>48.697299999999998</v>
      </c>
      <c r="AQ44" s="45">
        <v>0.39910000000000001</v>
      </c>
      <c r="AR44" s="44">
        <v>51.302700000000002</v>
      </c>
      <c r="AS44" s="45">
        <v>0.39910000000000001</v>
      </c>
      <c r="AT44" s="44">
        <v>51.563699999999997</v>
      </c>
      <c r="AU44" s="45">
        <v>0.50870000000000004</v>
      </c>
      <c r="AV44" s="44">
        <v>48.436300000000003</v>
      </c>
      <c r="AW44" s="45">
        <v>0.50870000000000004</v>
      </c>
      <c r="AX44" s="44">
        <v>56.243299999999998</v>
      </c>
      <c r="AY44" s="45">
        <v>0.47939999999999999</v>
      </c>
      <c r="AZ44" s="44">
        <v>43.756700000000002</v>
      </c>
      <c r="BA44" s="45">
        <v>0.47939999999999999</v>
      </c>
      <c r="BB44" s="44">
        <v>47.395899999999997</v>
      </c>
      <c r="BC44" s="45">
        <v>0.47149999999999997</v>
      </c>
      <c r="BD44" s="44">
        <v>52.604100000000003</v>
      </c>
      <c r="BE44" s="45">
        <v>0.47149999999999997</v>
      </c>
      <c r="BF44" s="44">
        <v>47.354300000000002</v>
      </c>
      <c r="BG44" s="45">
        <v>0.54500000000000004</v>
      </c>
      <c r="BH44" s="44">
        <v>52.645699999999998</v>
      </c>
      <c r="BI44" s="45">
        <v>0.54500000000000004</v>
      </c>
    </row>
    <row r="45" spans="1:61">
      <c r="A45" s="137" t="s">
        <v>102</v>
      </c>
      <c r="B45" s="155">
        <f>AVERAGE(B14:B42)-B44</f>
        <v>0</v>
      </c>
      <c r="C45" s="154">
        <f>C44-SQRT(SUMSQ(C14:C42))/COUNT(C14:C42)</f>
        <v>-1.1535681491092742E-5</v>
      </c>
      <c r="D45" s="154"/>
      <c r="E45" s="154"/>
      <c r="F45" s="155">
        <f>AVERAGE(F14:F42)-F44</f>
        <v>2.0689655173100618E-5</v>
      </c>
      <c r="G45" s="155"/>
      <c r="H45" s="155"/>
      <c r="I45" s="154">
        <f>I44-SQRT(SUMSQ(I14:I42))/COUNT(I14:I42)</f>
        <v>4.5710461717141104E-5</v>
      </c>
      <c r="J45" s="155">
        <f>AVERAGE(J14:J42)-J44</f>
        <v>8.6956521769820938E-6</v>
      </c>
      <c r="K45" s="155"/>
      <c r="L45" s="155"/>
      <c r="M45" s="154">
        <f>M44-SQRT(SUMSQ(M14:M42))/COUNT(M14:M42)</f>
        <v>4.5543718573348713E-5</v>
      </c>
      <c r="N45" s="155">
        <f>AVERAGE(N14:N42)-N44</f>
        <v>-7.1428571430942611E-6</v>
      </c>
      <c r="O45" s="155"/>
      <c r="P45" s="155"/>
      <c r="Q45" s="154">
        <f>Q44-SQRT(SUMSQ(Q14:Q42))/COUNT(Q14:Q42)</f>
        <v>1.2520529904191946E-5</v>
      </c>
      <c r="R45" s="155">
        <f>AVERAGE(R14:R42)-R44</f>
        <v>3.1034482766756355E-5</v>
      </c>
      <c r="S45" s="155"/>
      <c r="T45" s="155"/>
      <c r="U45" s="154">
        <f>U44-SQRT(SUMSQ(U14:U42))/COUNT(U14:U42)</f>
        <v>4.7880692877533271E-5</v>
      </c>
      <c r="V45" s="155">
        <f>AVERAGE(V14:V42)-V44</f>
        <v>2.413793104949491E-5</v>
      </c>
      <c r="W45" s="155"/>
      <c r="X45" s="155"/>
      <c r="Y45" s="154">
        <f>Y44-SQRT(SUMSQ(Y14:Y42))/COUNT(Y14:Y42)</f>
        <v>-3.0590126944674001E-5</v>
      </c>
      <c r="Z45" s="155">
        <f>AVERAGE(Z14:Z42)-Z44</f>
        <v>1.9230769240152767E-5</v>
      </c>
      <c r="AA45" s="155"/>
      <c r="AB45" s="155"/>
      <c r="AC45" s="154">
        <f>AC44-SQRT(SUMSQ(AC14:AC42))/COUNT(AC14:AC42)</f>
        <v>3.058513384734951E-5</v>
      </c>
      <c r="AD45" s="155">
        <f>AVERAGE(AD14:AD42)-AD44</f>
        <v>3.4482758621834364E-5</v>
      </c>
      <c r="AE45" s="155"/>
      <c r="AF45" s="155"/>
      <c r="AG45" s="154">
        <f>AG44-SQRT(SUMSQ(AG14:AG42))/COUNT(AG14:AG42)</f>
        <v>1.2823489817681555E-5</v>
      </c>
      <c r="AH45" s="155">
        <f>AVERAGE(AH14:AH42)-AH44</f>
        <v>3.1034482745440073E-5</v>
      </c>
      <c r="AI45" s="155"/>
      <c r="AJ45" s="155"/>
      <c r="AK45" s="154">
        <f>AK44-SQRT(SUMSQ(AK14:AK42))/COUNT(AK14:AK42)</f>
        <v>-3.9678172663371036E-5</v>
      </c>
      <c r="AL45" s="155">
        <f>AVERAGE(AL14:AL42)-AL44</f>
        <v>-2.41379310210732E-5</v>
      </c>
      <c r="AM45" s="155"/>
      <c r="AN45" s="155"/>
      <c r="AO45" s="154">
        <f>AO44-SQRT(SUMSQ(AO14:AO42))/COUNT(AO14:AO42)</f>
        <v>1.2093185019601549E-5</v>
      </c>
      <c r="AP45" s="155">
        <f>AVERAGE(AP14:AP42)-AP44</f>
        <v>-1.7241379296706327E-5</v>
      </c>
      <c r="AQ45" s="155"/>
      <c r="AR45" s="155"/>
      <c r="AS45" s="154">
        <f>AS44-SQRT(SUMSQ(AS14:AS42))/COUNT(AS14:AS42)</f>
        <v>-2.7384324797763426E-5</v>
      </c>
      <c r="AT45" s="155">
        <f>AVERAGE(AT14:AT42)-AT44</f>
        <v>0</v>
      </c>
      <c r="AU45" s="155"/>
      <c r="AV45" s="155"/>
      <c r="AW45" s="154">
        <f>AW44-SQRT(SUMSQ(AW14:AW42))/COUNT(AW14:AW42)</f>
        <v>1.4908542519065371E-5</v>
      </c>
      <c r="AX45" s="155">
        <f>AVERAGE(AX14:AX42)-AX44</f>
        <v>-2.4137931028178627E-5</v>
      </c>
      <c r="AY45" s="155"/>
      <c r="AZ45" s="155"/>
      <c r="BA45" s="154">
        <f>BA44-SQRT(SUMSQ(BA14:BA42))/COUNT(BA14:BA42)</f>
        <v>2.9726470365754043E-5</v>
      </c>
      <c r="BB45" s="155">
        <f>AVERAGE(BB14:BB42)-BB44</f>
        <v>-5.1724137932751546E-5</v>
      </c>
      <c r="BC45" s="155"/>
      <c r="BD45" s="155"/>
      <c r="BE45" s="154">
        <f>BE44-SQRT(SUMSQ(BE14:BE42))/COUNT(BE14:BE42)</f>
        <v>-4.5177197191770269E-5</v>
      </c>
      <c r="BF45" s="155">
        <f>AVERAGE(BF14:BF42)-BF44</f>
        <v>2.4137931035284055E-5</v>
      </c>
      <c r="BG45" s="155"/>
      <c r="BH45" s="155"/>
      <c r="BI45" s="154">
        <f>BI44-SQRT(SUMSQ(BI14:BI42))/COUNT(BI14:BI42)</f>
        <v>4.4659228018995023E-6</v>
      </c>
    </row>
    <row r="46" spans="1:61">
      <c r="A46" s="21" t="s">
        <v>35</v>
      </c>
      <c r="B46" s="7"/>
      <c r="C46" s="7"/>
      <c r="D46" s="7"/>
      <c r="E46" s="7"/>
      <c r="F46" s="7"/>
      <c r="G46" s="7"/>
      <c r="H46" s="7"/>
      <c r="I46" s="7"/>
      <c r="J46" s="7"/>
      <c r="K46" s="7"/>
      <c r="L46" s="7"/>
      <c r="M46" s="7"/>
      <c r="N46" s="7"/>
      <c r="O46" s="7"/>
      <c r="P46" s="7"/>
      <c r="Q46" s="7"/>
      <c r="R46" s="61"/>
      <c r="S46" s="61"/>
      <c r="T46" s="61"/>
    </row>
    <row r="47" spans="1:61" ht="12.75" customHeight="1">
      <c r="A47" s="15" t="s">
        <v>40</v>
      </c>
      <c r="B47" s="16">
        <v>46.992899999999999</v>
      </c>
      <c r="C47" s="37">
        <v>2.7522000000000002</v>
      </c>
      <c r="D47" s="16">
        <v>53.007100000000001</v>
      </c>
      <c r="E47" s="37">
        <v>2.7522000000000002</v>
      </c>
      <c r="F47" s="16">
        <v>43.528100000000002</v>
      </c>
      <c r="G47" s="37">
        <v>1.8326</v>
      </c>
      <c r="H47" s="16">
        <v>56.471899999999998</v>
      </c>
      <c r="I47" s="37">
        <v>1.8326</v>
      </c>
      <c r="J47" s="16">
        <v>74.910700000000006</v>
      </c>
      <c r="K47" s="37">
        <v>3.8610000000000002</v>
      </c>
      <c r="L47" s="16">
        <v>25.089300000000001</v>
      </c>
      <c r="M47" s="37">
        <v>3.8610000000000002</v>
      </c>
      <c r="N47" s="16">
        <v>53.576099999999997</v>
      </c>
      <c r="O47" s="37">
        <v>4.7374000000000001</v>
      </c>
      <c r="P47" s="16">
        <v>46.423900000000003</v>
      </c>
      <c r="Q47" s="37">
        <v>4.7374000000000001</v>
      </c>
      <c r="R47" s="16">
        <v>45.725499999999997</v>
      </c>
      <c r="S47" s="37">
        <v>2.1147999999999998</v>
      </c>
      <c r="T47" s="16">
        <v>54.274500000000003</v>
      </c>
      <c r="U47" s="37">
        <v>2.1147999999999998</v>
      </c>
      <c r="V47" s="16">
        <v>58.981900000000003</v>
      </c>
      <c r="W47" s="37">
        <v>1.5852999999999999</v>
      </c>
      <c r="X47" s="16">
        <v>41.018099999999997</v>
      </c>
      <c r="Y47" s="37">
        <v>1.5852999999999999</v>
      </c>
      <c r="Z47" s="16">
        <v>55.035499999999999</v>
      </c>
      <c r="AA47" s="37">
        <v>3.5817999999999999</v>
      </c>
      <c r="AB47" s="16">
        <v>44.964500000000001</v>
      </c>
      <c r="AC47" s="37">
        <v>3.5817999999999999</v>
      </c>
      <c r="AD47" s="16">
        <v>53.239400000000003</v>
      </c>
      <c r="AE47" s="37">
        <v>2.0613000000000001</v>
      </c>
      <c r="AF47" s="16">
        <v>46.760599999999997</v>
      </c>
      <c r="AG47" s="37">
        <v>2.0613000000000001</v>
      </c>
      <c r="AH47" s="16">
        <v>54.4435</v>
      </c>
      <c r="AI47" s="37">
        <v>1.9530000000000001</v>
      </c>
      <c r="AJ47" s="16">
        <v>45.5565</v>
      </c>
      <c r="AK47" s="37">
        <v>1.9530000000000001</v>
      </c>
      <c r="AL47" s="16">
        <v>48.494100000000003</v>
      </c>
      <c r="AM47" s="37">
        <v>2.5175999999999998</v>
      </c>
      <c r="AN47" s="16">
        <v>51.505899999999997</v>
      </c>
      <c r="AO47" s="37">
        <v>2.5175999999999998</v>
      </c>
      <c r="AP47" s="16">
        <v>54.302300000000002</v>
      </c>
      <c r="AQ47" s="37">
        <v>1.7639</v>
      </c>
      <c r="AR47" s="16">
        <v>45.697699999999998</v>
      </c>
      <c r="AS47" s="37">
        <v>1.7639</v>
      </c>
      <c r="AT47" s="16">
        <v>47.434600000000003</v>
      </c>
      <c r="AU47" s="37">
        <v>2.5613999999999999</v>
      </c>
      <c r="AV47" s="16">
        <v>52.565399999999997</v>
      </c>
      <c r="AW47" s="37">
        <v>2.5613999999999999</v>
      </c>
      <c r="AX47" s="16">
        <v>58.686100000000003</v>
      </c>
      <c r="AY47" s="37">
        <v>1.8027</v>
      </c>
      <c r="AZ47" s="16">
        <v>41.313899999999997</v>
      </c>
      <c r="BA47" s="37">
        <v>1.8027</v>
      </c>
      <c r="BB47" s="16">
        <v>48.4587</v>
      </c>
      <c r="BC47" s="37">
        <v>2.4921000000000002</v>
      </c>
      <c r="BD47" s="16">
        <v>51.5413</v>
      </c>
      <c r="BE47" s="37">
        <v>2.4921000000000002</v>
      </c>
      <c r="BF47" s="16">
        <v>44.402099999999997</v>
      </c>
      <c r="BG47" s="37">
        <v>3.0019</v>
      </c>
      <c r="BH47" s="16">
        <v>55.597900000000003</v>
      </c>
      <c r="BI47" s="37">
        <v>3.0019</v>
      </c>
    </row>
    <row r="48" spans="1:61" ht="12.75" customHeight="1">
      <c r="A48" s="89" t="s">
        <v>82</v>
      </c>
      <c r="B48" s="16">
        <v>41.9617</v>
      </c>
      <c r="C48" s="37">
        <v>3.3849999999999998</v>
      </c>
      <c r="D48" s="16">
        <v>58.0383</v>
      </c>
      <c r="E48" s="37">
        <v>3.3849999999999998</v>
      </c>
      <c r="F48" s="16">
        <v>47.294699999999999</v>
      </c>
      <c r="G48" s="37">
        <v>3.4931999999999999</v>
      </c>
      <c r="H48" s="16">
        <v>52.705300000000001</v>
      </c>
      <c r="I48" s="37">
        <v>3.4931999999999999</v>
      </c>
      <c r="J48" s="16" t="s">
        <v>104</v>
      </c>
      <c r="K48" s="37" t="s">
        <v>104</v>
      </c>
      <c r="L48" s="16" t="s">
        <v>104</v>
      </c>
      <c r="M48" s="37" t="s">
        <v>104</v>
      </c>
      <c r="N48" s="16">
        <v>40.063099999999999</v>
      </c>
      <c r="O48" s="37">
        <v>4.2350000000000003</v>
      </c>
      <c r="P48" s="16">
        <v>59.936900000000001</v>
      </c>
      <c r="Q48" s="37">
        <v>4.2350000000000003</v>
      </c>
      <c r="R48" s="16">
        <v>51.057200000000002</v>
      </c>
      <c r="S48" s="37">
        <v>3.1278999999999999</v>
      </c>
      <c r="T48" s="16">
        <v>48.942799999999998</v>
      </c>
      <c r="U48" s="37">
        <v>3.1278999999999999</v>
      </c>
      <c r="V48" s="16">
        <v>56.039000000000001</v>
      </c>
      <c r="W48" s="37">
        <v>3.6511</v>
      </c>
      <c r="X48" s="16">
        <v>43.960999999999999</v>
      </c>
      <c r="Y48" s="37">
        <v>3.6511</v>
      </c>
      <c r="Z48" s="16">
        <v>47.357500000000002</v>
      </c>
      <c r="AA48" s="37">
        <v>2.4922</v>
      </c>
      <c r="AB48" s="16">
        <v>52.642499999999998</v>
      </c>
      <c r="AC48" s="37">
        <v>2.4922</v>
      </c>
      <c r="AD48" s="16">
        <v>48.646999999999998</v>
      </c>
      <c r="AE48" s="37">
        <v>2.5619999999999998</v>
      </c>
      <c r="AF48" s="16">
        <v>51.353000000000002</v>
      </c>
      <c r="AG48" s="37">
        <v>2.5619999999999998</v>
      </c>
      <c r="AH48" s="16">
        <v>60.512900000000002</v>
      </c>
      <c r="AI48" s="37">
        <v>3.3553000000000002</v>
      </c>
      <c r="AJ48" s="16">
        <v>39.487099999999998</v>
      </c>
      <c r="AK48" s="37">
        <v>3.3553000000000002</v>
      </c>
      <c r="AL48" s="16">
        <v>50.6965</v>
      </c>
      <c r="AM48" s="37">
        <v>2.7528000000000001</v>
      </c>
      <c r="AN48" s="16">
        <v>49.3035</v>
      </c>
      <c r="AO48" s="37">
        <v>2.7528000000000001</v>
      </c>
      <c r="AP48" s="16">
        <v>54.779000000000003</v>
      </c>
      <c r="AQ48" s="37">
        <v>2.5975999999999999</v>
      </c>
      <c r="AR48" s="16">
        <v>45.220999999999997</v>
      </c>
      <c r="AS48" s="37">
        <v>2.5975999999999999</v>
      </c>
      <c r="AT48" s="16">
        <v>52.7639</v>
      </c>
      <c r="AU48" s="37">
        <v>4.2168000000000001</v>
      </c>
      <c r="AV48" s="16">
        <v>47.2361</v>
      </c>
      <c r="AW48" s="37">
        <v>4.2168000000000001</v>
      </c>
      <c r="AX48" s="16">
        <v>55.8369</v>
      </c>
      <c r="AY48" s="37">
        <v>2.1871999999999998</v>
      </c>
      <c r="AZ48" s="16">
        <v>44.1631</v>
      </c>
      <c r="BA48" s="37">
        <v>2.1871999999999998</v>
      </c>
      <c r="BB48" s="16">
        <v>41.979399999999998</v>
      </c>
      <c r="BC48" s="37">
        <v>3.4239999999999999</v>
      </c>
      <c r="BD48" s="16">
        <v>58.020600000000002</v>
      </c>
      <c r="BE48" s="37">
        <v>3.4239999999999999</v>
      </c>
      <c r="BF48" s="16">
        <v>51.3673</v>
      </c>
      <c r="BG48" s="37">
        <v>4.6032999999999999</v>
      </c>
      <c r="BH48" s="16">
        <v>48.6327</v>
      </c>
      <c r="BI48" s="37">
        <v>4.6032999999999999</v>
      </c>
    </row>
    <row r="49" spans="1:61" ht="12.75" customHeight="1">
      <c r="A49" s="89" t="s">
        <v>83</v>
      </c>
      <c r="B49" s="16">
        <v>45.4587</v>
      </c>
      <c r="C49" s="37">
        <v>2.6677</v>
      </c>
      <c r="D49" s="16">
        <v>54.5413</v>
      </c>
      <c r="E49" s="37">
        <v>2.6677</v>
      </c>
      <c r="F49" s="16">
        <v>46.0152</v>
      </c>
      <c r="G49" s="37">
        <v>2.2029000000000001</v>
      </c>
      <c r="H49" s="16">
        <v>53.9848</v>
      </c>
      <c r="I49" s="37">
        <v>2.2029000000000001</v>
      </c>
      <c r="J49" s="16">
        <v>66.498500000000007</v>
      </c>
      <c r="K49" s="37">
        <v>6.2263999999999999</v>
      </c>
      <c r="L49" s="16">
        <v>33.5015</v>
      </c>
      <c r="M49" s="37">
        <v>6.2263999999999999</v>
      </c>
      <c r="N49" s="16">
        <v>32.460700000000003</v>
      </c>
      <c r="O49" s="37">
        <v>5.1158000000000001</v>
      </c>
      <c r="P49" s="16">
        <v>67.539299999999997</v>
      </c>
      <c r="Q49" s="37">
        <v>5.1158000000000001</v>
      </c>
      <c r="R49" s="16">
        <v>44.225700000000003</v>
      </c>
      <c r="S49" s="37">
        <v>2.4327000000000001</v>
      </c>
      <c r="T49" s="16">
        <v>55.774299999999997</v>
      </c>
      <c r="U49" s="37">
        <v>2.4327000000000001</v>
      </c>
      <c r="V49" s="16">
        <v>57.525700000000001</v>
      </c>
      <c r="W49" s="37">
        <v>2.2082999999999999</v>
      </c>
      <c r="X49" s="16">
        <v>42.474299999999999</v>
      </c>
      <c r="Y49" s="37">
        <v>2.2082999999999999</v>
      </c>
      <c r="Z49" s="16">
        <v>56.909199999999998</v>
      </c>
      <c r="AA49" s="37">
        <v>5.9779999999999998</v>
      </c>
      <c r="AB49" s="16">
        <v>43.090800000000002</v>
      </c>
      <c r="AC49" s="37">
        <v>5.9779999999999998</v>
      </c>
      <c r="AD49" s="16">
        <v>48.0535</v>
      </c>
      <c r="AE49" s="37">
        <v>2.2056</v>
      </c>
      <c r="AF49" s="16">
        <v>51.9465</v>
      </c>
      <c r="AG49" s="37">
        <v>2.2056</v>
      </c>
      <c r="AH49" s="16">
        <v>62.8949</v>
      </c>
      <c r="AI49" s="37">
        <v>3.0154999999999998</v>
      </c>
      <c r="AJ49" s="16">
        <v>37.1051</v>
      </c>
      <c r="AK49" s="37">
        <v>3.0154999999999998</v>
      </c>
      <c r="AL49" s="16" t="s">
        <v>104</v>
      </c>
      <c r="AM49" s="37" t="s">
        <v>104</v>
      </c>
      <c r="AN49" s="16" t="s">
        <v>104</v>
      </c>
      <c r="AO49" s="37" t="s">
        <v>104</v>
      </c>
      <c r="AP49" s="16">
        <v>51.746499999999997</v>
      </c>
      <c r="AQ49" s="37">
        <v>1.6367</v>
      </c>
      <c r="AR49" s="16">
        <v>48.253500000000003</v>
      </c>
      <c r="AS49" s="37">
        <v>1.6367</v>
      </c>
      <c r="AT49" s="16">
        <v>65.148200000000003</v>
      </c>
      <c r="AU49" s="37">
        <v>3.1779999999999999</v>
      </c>
      <c r="AV49" s="16">
        <v>34.851799999999997</v>
      </c>
      <c r="AW49" s="37">
        <v>3.1779999999999999</v>
      </c>
      <c r="AX49" s="16">
        <v>68.41</v>
      </c>
      <c r="AY49" s="37">
        <v>10.919</v>
      </c>
      <c r="AZ49" s="16">
        <v>31.59</v>
      </c>
      <c r="BA49" s="37">
        <v>10.919</v>
      </c>
      <c r="BB49" s="16">
        <v>54.520299999999999</v>
      </c>
      <c r="BC49" s="37">
        <v>1.5570999999999999</v>
      </c>
      <c r="BD49" s="16">
        <v>45.479700000000001</v>
      </c>
      <c r="BE49" s="37">
        <v>1.5570999999999999</v>
      </c>
      <c r="BF49" s="16">
        <v>67.371399999999994</v>
      </c>
      <c r="BG49" s="37">
        <v>3.4117000000000002</v>
      </c>
      <c r="BH49" s="16">
        <v>32.628599999999999</v>
      </c>
      <c r="BI49" s="37">
        <v>3.4117000000000002</v>
      </c>
    </row>
    <row r="50" spans="1:61" ht="12.75" customHeight="1">
      <c r="A50" s="94" t="s">
        <v>93</v>
      </c>
      <c r="B50" s="16">
        <v>38.905299999999997</v>
      </c>
      <c r="C50" s="37">
        <v>3.6187999999999998</v>
      </c>
      <c r="D50" s="16">
        <v>61.094700000000003</v>
      </c>
      <c r="E50" s="37">
        <v>3.6187999999999998</v>
      </c>
      <c r="F50" s="16">
        <v>51.016399999999997</v>
      </c>
      <c r="G50" s="37">
        <v>1.9156</v>
      </c>
      <c r="H50" s="16">
        <v>48.983600000000003</v>
      </c>
      <c r="I50" s="37">
        <v>1.9156</v>
      </c>
      <c r="J50" s="16">
        <v>50.21</v>
      </c>
      <c r="K50" s="37">
        <v>2.9571999999999998</v>
      </c>
      <c r="L50" s="16">
        <v>49.79</v>
      </c>
      <c r="M50" s="37">
        <v>2.9571999999999998</v>
      </c>
      <c r="N50" s="16" t="s">
        <v>104</v>
      </c>
      <c r="O50" s="37" t="s">
        <v>104</v>
      </c>
      <c r="P50" s="16" t="s">
        <v>104</v>
      </c>
      <c r="Q50" s="37" t="s">
        <v>104</v>
      </c>
      <c r="R50" s="16">
        <v>48.793399999999998</v>
      </c>
      <c r="S50" s="37">
        <v>4.5957999999999997</v>
      </c>
      <c r="T50" s="16">
        <v>51.206600000000002</v>
      </c>
      <c r="U50" s="37">
        <v>4.5957999999999997</v>
      </c>
      <c r="V50" s="16">
        <v>50.9559</v>
      </c>
      <c r="W50" s="37">
        <v>1.1378999999999999</v>
      </c>
      <c r="X50" s="16">
        <v>49.0441</v>
      </c>
      <c r="Y50" s="37">
        <v>1.1378999999999999</v>
      </c>
      <c r="Z50" s="16" t="s">
        <v>104</v>
      </c>
      <c r="AA50" s="37" t="s">
        <v>104</v>
      </c>
      <c r="AB50" s="16" t="s">
        <v>104</v>
      </c>
      <c r="AC50" s="37" t="s">
        <v>104</v>
      </c>
      <c r="AD50" s="16">
        <v>52.177500000000002</v>
      </c>
      <c r="AE50" s="37">
        <v>2.9245999999999999</v>
      </c>
      <c r="AF50" s="16">
        <v>47.822499999999998</v>
      </c>
      <c r="AG50" s="37">
        <v>2.9245999999999999</v>
      </c>
      <c r="AH50" s="16">
        <v>52.742600000000003</v>
      </c>
      <c r="AI50" s="37">
        <v>1.3969</v>
      </c>
      <c r="AJ50" s="16">
        <v>47.257399999999997</v>
      </c>
      <c r="AK50" s="37">
        <v>1.3969</v>
      </c>
      <c r="AL50" s="16" t="s">
        <v>104</v>
      </c>
      <c r="AM50" s="37" t="s">
        <v>104</v>
      </c>
      <c r="AN50" s="16" t="s">
        <v>104</v>
      </c>
      <c r="AO50" s="37" t="s">
        <v>104</v>
      </c>
      <c r="AP50" s="16">
        <v>38.384999999999998</v>
      </c>
      <c r="AQ50" s="37">
        <v>3.1737000000000002</v>
      </c>
      <c r="AR50" s="16">
        <v>61.615000000000002</v>
      </c>
      <c r="AS50" s="37">
        <v>3.1737000000000002</v>
      </c>
      <c r="AT50" s="16">
        <v>61.181800000000003</v>
      </c>
      <c r="AU50" s="37">
        <v>1.8765000000000001</v>
      </c>
      <c r="AV50" s="16">
        <v>38.818199999999997</v>
      </c>
      <c r="AW50" s="37">
        <v>1.8765000000000001</v>
      </c>
      <c r="AX50" s="16" t="s">
        <v>104</v>
      </c>
      <c r="AY50" s="37" t="s">
        <v>104</v>
      </c>
      <c r="AZ50" s="16" t="s">
        <v>104</v>
      </c>
      <c r="BA50" s="37" t="s">
        <v>104</v>
      </c>
      <c r="BB50" s="16">
        <v>48.259099999999997</v>
      </c>
      <c r="BC50" s="37">
        <v>2.7595000000000001</v>
      </c>
      <c r="BD50" s="16">
        <v>51.740900000000003</v>
      </c>
      <c r="BE50" s="37">
        <v>2.7595000000000001</v>
      </c>
      <c r="BF50" s="16">
        <v>63.414000000000001</v>
      </c>
      <c r="BG50" s="37">
        <v>2.1757</v>
      </c>
      <c r="BH50" s="16">
        <v>36.585999999999999</v>
      </c>
      <c r="BI50" s="37">
        <v>2.1757</v>
      </c>
    </row>
    <row r="51" spans="1:61" ht="12.75" customHeight="1">
      <c r="A51" s="92" t="s">
        <v>84</v>
      </c>
      <c r="B51" s="16">
        <v>42.035699999999999</v>
      </c>
      <c r="C51" s="37">
        <v>5.3719000000000001</v>
      </c>
      <c r="D51" s="16">
        <v>57.964300000000001</v>
      </c>
      <c r="E51" s="37">
        <v>5.3719000000000001</v>
      </c>
      <c r="F51" s="16">
        <v>48.106099999999998</v>
      </c>
      <c r="G51" s="37">
        <v>1.1335</v>
      </c>
      <c r="H51" s="16">
        <v>51.893900000000002</v>
      </c>
      <c r="I51" s="37">
        <v>1.1335</v>
      </c>
      <c r="J51" s="16">
        <v>58.535899999999998</v>
      </c>
      <c r="K51" s="37">
        <v>2.0257999999999998</v>
      </c>
      <c r="L51" s="16">
        <v>41.464100000000002</v>
      </c>
      <c r="M51" s="37">
        <v>2.0257999999999998</v>
      </c>
      <c r="N51" s="16" t="s">
        <v>104</v>
      </c>
      <c r="O51" s="37" t="s">
        <v>104</v>
      </c>
      <c r="P51" s="16" t="s">
        <v>104</v>
      </c>
      <c r="Q51" s="37" t="s">
        <v>104</v>
      </c>
      <c r="R51" s="16">
        <v>43.135199999999998</v>
      </c>
      <c r="S51" s="37">
        <v>2.956</v>
      </c>
      <c r="T51" s="16">
        <v>56.864800000000002</v>
      </c>
      <c r="U51" s="37">
        <v>2.956</v>
      </c>
      <c r="V51" s="16">
        <v>53.016599999999997</v>
      </c>
      <c r="W51" s="37">
        <v>0.94259999999999999</v>
      </c>
      <c r="X51" s="16">
        <v>46.983400000000003</v>
      </c>
      <c r="Y51" s="37">
        <v>0.94259999999999999</v>
      </c>
      <c r="Z51" s="16">
        <v>62.128799999999998</v>
      </c>
      <c r="AA51" s="37">
        <v>4.4645999999999999</v>
      </c>
      <c r="AB51" s="16">
        <v>37.871200000000002</v>
      </c>
      <c r="AC51" s="37">
        <v>4.4645999999999999</v>
      </c>
      <c r="AD51" s="16">
        <v>54.837899999999998</v>
      </c>
      <c r="AE51" s="37">
        <v>3.0007999999999999</v>
      </c>
      <c r="AF51" s="16">
        <v>45.162100000000002</v>
      </c>
      <c r="AG51" s="37">
        <v>3.0007999999999999</v>
      </c>
      <c r="AH51" s="16">
        <v>47.2819</v>
      </c>
      <c r="AI51" s="37">
        <v>1.05</v>
      </c>
      <c r="AJ51" s="16">
        <v>52.7181</v>
      </c>
      <c r="AK51" s="37">
        <v>1.05</v>
      </c>
      <c r="AL51" s="16">
        <v>52.947000000000003</v>
      </c>
      <c r="AM51" s="37">
        <v>2.5124</v>
      </c>
      <c r="AN51" s="16">
        <v>47.052999999999997</v>
      </c>
      <c r="AO51" s="37">
        <v>2.5124</v>
      </c>
      <c r="AP51" s="16">
        <v>56.2027</v>
      </c>
      <c r="AQ51" s="37">
        <v>1.8832</v>
      </c>
      <c r="AR51" s="16">
        <v>43.7973</v>
      </c>
      <c r="AS51" s="37">
        <v>1.8832</v>
      </c>
      <c r="AT51" s="16">
        <v>40.298400000000001</v>
      </c>
      <c r="AU51" s="37">
        <v>2.0920999999999998</v>
      </c>
      <c r="AV51" s="16">
        <v>59.701599999999999</v>
      </c>
      <c r="AW51" s="37">
        <v>2.0920999999999998</v>
      </c>
      <c r="AX51" s="16">
        <v>51.683</v>
      </c>
      <c r="AY51" s="37">
        <v>1.7556</v>
      </c>
      <c r="AZ51" s="16">
        <v>48.317</v>
      </c>
      <c r="BA51" s="37">
        <v>1.7556</v>
      </c>
      <c r="BB51" s="16">
        <v>57.756399999999999</v>
      </c>
      <c r="BC51" s="37">
        <v>1.9609000000000001</v>
      </c>
      <c r="BD51" s="16">
        <v>42.243600000000001</v>
      </c>
      <c r="BE51" s="37">
        <v>1.9609000000000001</v>
      </c>
      <c r="BF51" s="16">
        <v>36.491799999999998</v>
      </c>
      <c r="BG51" s="37">
        <v>3.0518999999999998</v>
      </c>
      <c r="BH51" s="16">
        <v>63.508200000000002</v>
      </c>
      <c r="BI51" s="37">
        <v>3.0518999999999998</v>
      </c>
    </row>
    <row r="52" spans="1:61" ht="60" customHeight="1">
      <c r="A52" s="379" t="s">
        <v>37</v>
      </c>
      <c r="B52" s="379"/>
      <c r="C52" s="379"/>
      <c r="D52" s="379"/>
      <c r="E52" s="379"/>
      <c r="F52" s="379"/>
      <c r="G52" s="379"/>
      <c r="H52" s="379"/>
      <c r="I52" s="379"/>
      <c r="J52" s="379"/>
      <c r="K52" s="379"/>
      <c r="L52" s="379"/>
      <c r="M52" s="379"/>
      <c r="N52" s="379"/>
      <c r="O52" s="379"/>
      <c r="P52" s="379"/>
      <c r="Q52" s="379"/>
      <c r="R52" s="379"/>
      <c r="S52" s="379"/>
      <c r="T52" s="379"/>
      <c r="U52" s="379"/>
      <c r="V52" s="379"/>
      <c r="W52" s="379"/>
      <c r="X52" s="379"/>
      <c r="Y52" s="379"/>
      <c r="Z52" s="379"/>
      <c r="AA52" s="379"/>
      <c r="AB52" s="379"/>
      <c r="AC52" s="379"/>
      <c r="AD52" s="379"/>
      <c r="AE52" s="379"/>
      <c r="AF52" s="379"/>
      <c r="AG52" s="379"/>
      <c r="AH52" s="379"/>
      <c r="AI52" s="379"/>
      <c r="AJ52" s="379"/>
      <c r="AK52" s="379"/>
      <c r="AL52" s="379"/>
      <c r="AM52" s="379"/>
      <c r="AN52" s="379"/>
      <c r="AO52" s="379"/>
      <c r="AP52" s="379"/>
      <c r="AQ52" s="379"/>
      <c r="AR52" s="379"/>
      <c r="AS52" s="379"/>
      <c r="AT52" s="379"/>
      <c r="AU52" s="379"/>
      <c r="AV52" s="379"/>
      <c r="AW52" s="379"/>
      <c r="AX52" s="379"/>
      <c r="AY52" s="230"/>
      <c r="AZ52" s="230"/>
    </row>
    <row r="53" spans="1:61" ht="29.25" customHeight="1">
      <c r="A53" s="331" t="s">
        <v>89</v>
      </c>
      <c r="B53" s="331"/>
      <c r="C53" s="331"/>
      <c r="D53" s="331"/>
      <c r="E53" s="331"/>
      <c r="F53" s="331"/>
      <c r="G53" s="331"/>
      <c r="H53" s="331"/>
      <c r="I53" s="331"/>
      <c r="J53" s="331"/>
      <c r="K53" s="331"/>
      <c r="L53" s="331"/>
      <c r="M53" s="331"/>
      <c r="N53" s="331"/>
      <c r="O53" s="331"/>
      <c r="P53" s="331"/>
      <c r="Q53" s="331"/>
      <c r="R53" s="331"/>
      <c r="S53" s="331"/>
      <c r="T53" s="331"/>
      <c r="U53" s="331"/>
      <c r="V53" s="331"/>
      <c r="W53" s="331"/>
      <c r="X53" s="331"/>
      <c r="Y53" s="331"/>
      <c r="Z53" s="331"/>
      <c r="AA53" s="331"/>
      <c r="AB53" s="331"/>
      <c r="AC53" s="331"/>
      <c r="AD53" s="331"/>
      <c r="AE53" s="331"/>
      <c r="AF53" s="331"/>
      <c r="AG53" s="331"/>
      <c r="AH53" s="331"/>
      <c r="AI53" s="331"/>
      <c r="AJ53" s="331"/>
      <c r="AK53" s="331"/>
      <c r="AL53" s="331"/>
      <c r="AM53" s="331"/>
      <c r="AN53" s="331"/>
      <c r="AO53" s="331"/>
      <c r="AP53" s="331"/>
      <c r="AQ53" s="331"/>
      <c r="AR53" s="331"/>
      <c r="AS53" s="331"/>
      <c r="AT53" s="331"/>
      <c r="AU53" s="331"/>
      <c r="AV53" s="331"/>
      <c r="AW53" s="331"/>
      <c r="AX53" s="331"/>
      <c r="AY53" s="230"/>
      <c r="AZ53" s="230"/>
    </row>
    <row r="54" spans="1:61" ht="12.75" customHeight="1">
      <c r="A54" s="327" t="s">
        <v>106</v>
      </c>
      <c r="B54" s="327"/>
      <c r="C54" s="327"/>
      <c r="D54" s="327"/>
      <c r="E54" s="327"/>
      <c r="F54" s="327"/>
      <c r="G54" s="327"/>
      <c r="H54" s="327"/>
      <c r="I54" s="327"/>
      <c r="J54" s="327"/>
      <c r="K54" s="327"/>
      <c r="L54" s="327"/>
      <c r="M54" s="327"/>
      <c r="N54" s="327"/>
      <c r="O54" s="327"/>
      <c r="P54" s="327"/>
      <c r="Q54" s="327"/>
      <c r="R54" s="327"/>
      <c r="S54" s="327"/>
      <c r="T54" s="327"/>
      <c r="U54" s="327"/>
      <c r="V54" s="327"/>
      <c r="W54" s="327"/>
      <c r="X54" s="327"/>
      <c r="Y54" s="327"/>
      <c r="Z54" s="327"/>
      <c r="AA54" s="327"/>
      <c r="AB54" s="327"/>
      <c r="AC54" s="327"/>
      <c r="AD54" s="327"/>
      <c r="AE54" s="327"/>
      <c r="AF54" s="327"/>
      <c r="AG54" s="327"/>
      <c r="AH54" s="327"/>
      <c r="AI54" s="327"/>
      <c r="AJ54" s="327"/>
      <c r="AK54" s="327"/>
      <c r="AL54" s="327"/>
      <c r="AM54" s="327"/>
      <c r="AN54" s="327"/>
      <c r="AO54" s="327"/>
      <c r="AP54" s="327"/>
      <c r="AQ54" s="327"/>
      <c r="AR54" s="327"/>
      <c r="AS54" s="327"/>
      <c r="AT54" s="327"/>
      <c r="AU54" s="327"/>
      <c r="AV54" s="327"/>
      <c r="AW54" s="327"/>
      <c r="AX54" s="327"/>
      <c r="AY54" s="231"/>
      <c r="AZ54" s="231"/>
    </row>
    <row r="55" spans="1:61">
      <c r="A55" s="327"/>
      <c r="B55" s="327"/>
      <c r="C55" s="327"/>
      <c r="D55" s="327"/>
      <c r="E55" s="327"/>
      <c r="F55" s="327"/>
      <c r="G55" s="327"/>
      <c r="H55" s="327"/>
      <c r="I55" s="327"/>
      <c r="J55" s="327"/>
      <c r="K55" s="327"/>
      <c r="L55" s="327"/>
      <c r="M55" s="327"/>
      <c r="N55" s="327"/>
      <c r="O55" s="327"/>
      <c r="P55" s="327"/>
      <c r="Q55" s="327"/>
      <c r="R55" s="327"/>
      <c r="S55" s="327"/>
      <c r="T55" s="327"/>
      <c r="U55" s="327"/>
      <c r="V55" s="327"/>
      <c r="W55" s="327"/>
      <c r="X55" s="327"/>
      <c r="Y55" s="327"/>
      <c r="Z55" s="327"/>
      <c r="AA55" s="327"/>
      <c r="AB55" s="327"/>
      <c r="AC55" s="327"/>
      <c r="AD55" s="327"/>
      <c r="AE55" s="327"/>
      <c r="AF55" s="327"/>
      <c r="AG55" s="327"/>
      <c r="AH55" s="327"/>
      <c r="AI55" s="327"/>
      <c r="AJ55" s="327"/>
      <c r="AK55" s="327"/>
      <c r="AL55" s="327"/>
      <c r="AM55" s="327"/>
      <c r="AN55" s="327"/>
      <c r="AO55" s="327"/>
      <c r="AP55" s="327"/>
      <c r="AQ55" s="327"/>
      <c r="AR55" s="327"/>
      <c r="AS55" s="327"/>
      <c r="AT55" s="327"/>
      <c r="AU55" s="327"/>
      <c r="AV55" s="327"/>
      <c r="AW55" s="327"/>
      <c r="AX55" s="327"/>
      <c r="AY55" s="231"/>
      <c r="AZ55" s="231"/>
    </row>
    <row r="56" spans="1:61" ht="9.75" customHeight="1">
      <c r="A56" s="327"/>
      <c r="B56" s="327"/>
      <c r="C56" s="327"/>
      <c r="D56" s="327"/>
      <c r="E56" s="327"/>
      <c r="F56" s="327"/>
      <c r="G56" s="327"/>
      <c r="H56" s="327"/>
      <c r="I56" s="327"/>
      <c r="J56" s="327"/>
      <c r="K56" s="327"/>
      <c r="L56" s="327"/>
      <c r="M56" s="327"/>
      <c r="N56" s="327"/>
      <c r="O56" s="327"/>
      <c r="P56" s="327"/>
      <c r="Q56" s="327"/>
      <c r="R56" s="327"/>
      <c r="S56" s="327"/>
      <c r="T56" s="327"/>
      <c r="U56" s="327"/>
      <c r="V56" s="327"/>
      <c r="W56" s="327"/>
      <c r="X56" s="327"/>
      <c r="Y56" s="327"/>
      <c r="Z56" s="327"/>
      <c r="AA56" s="327"/>
      <c r="AB56" s="327"/>
      <c r="AC56" s="327"/>
      <c r="AD56" s="327"/>
      <c r="AE56" s="327"/>
      <c r="AF56" s="327"/>
      <c r="AG56" s="327"/>
      <c r="AH56" s="327"/>
      <c r="AI56" s="327"/>
      <c r="AJ56" s="327"/>
      <c r="AK56" s="327"/>
      <c r="AL56" s="327"/>
      <c r="AM56" s="327"/>
      <c r="AN56" s="327"/>
      <c r="AO56" s="327"/>
      <c r="AP56" s="327"/>
      <c r="AQ56" s="327"/>
      <c r="AR56" s="327"/>
      <c r="AS56" s="327"/>
      <c r="AT56" s="327"/>
      <c r="AU56" s="327"/>
      <c r="AV56" s="327"/>
      <c r="AW56" s="327"/>
      <c r="AX56" s="327"/>
      <c r="AY56" s="231"/>
      <c r="AZ56" s="231"/>
    </row>
    <row r="57" spans="1:61">
      <c r="A57" s="233" t="s">
        <v>85</v>
      </c>
      <c r="B57" s="233"/>
      <c r="C57" s="233"/>
      <c r="D57" s="233"/>
      <c r="E57" s="233"/>
      <c r="F57" s="233"/>
      <c r="G57" s="233"/>
      <c r="H57" s="233"/>
      <c r="I57" s="233"/>
      <c r="J57" s="233"/>
      <c r="K57" s="233"/>
      <c r="L57" s="233"/>
      <c r="M57" s="233"/>
      <c r="N57" s="233"/>
      <c r="O57" s="233"/>
      <c r="P57" s="233"/>
      <c r="Q57" s="233"/>
      <c r="R57" s="233"/>
      <c r="S57" s="233"/>
      <c r="T57" s="233"/>
      <c r="U57" s="233"/>
      <c r="V57" s="233"/>
      <c r="W57" s="233"/>
      <c r="X57" s="233"/>
      <c r="Y57" s="233"/>
      <c r="Z57" s="233"/>
      <c r="AA57" s="233"/>
      <c r="AB57" s="233"/>
      <c r="AC57" s="233"/>
      <c r="AD57" s="233"/>
      <c r="AE57" s="233"/>
      <c r="AF57" s="233"/>
      <c r="AG57" s="233"/>
      <c r="AH57" s="233"/>
      <c r="AI57" s="233"/>
      <c r="AJ57" s="233"/>
      <c r="AK57" s="233"/>
      <c r="AL57" s="233"/>
      <c r="AM57" s="233"/>
      <c r="AN57" s="233"/>
      <c r="AO57" s="233"/>
      <c r="AP57" s="233"/>
      <c r="AQ57" s="233"/>
      <c r="AR57" s="233"/>
      <c r="AS57" s="233"/>
      <c r="AT57" s="233"/>
      <c r="AU57" s="233"/>
      <c r="AV57" s="233"/>
      <c r="AW57" s="233"/>
      <c r="AX57" s="233"/>
      <c r="AY57" s="233"/>
      <c r="AZ57" s="233"/>
    </row>
    <row r="60" spans="1:61" s="102" customFormat="1" ht="12.75" customHeight="1">
      <c r="A60" s="108" t="s">
        <v>94</v>
      </c>
      <c r="B60" s="109" t="s">
        <v>105</v>
      </c>
      <c r="U60" s="108" t="s">
        <v>95</v>
      </c>
    </row>
    <row r="61" spans="1:61" s="102" customFormat="1"/>
    <row r="62" spans="1:61" s="102" customFormat="1"/>
    <row r="63" spans="1:61" s="102" customFormat="1"/>
    <row r="64" spans="1:61" s="102" customFormat="1" ht="42" customHeight="1"/>
    <row r="65" s="102" customFormat="1"/>
    <row r="66" s="102" customFormat="1" ht="12.75" customHeight="1"/>
    <row r="67" s="102" customFormat="1"/>
    <row r="68" s="102" customFormat="1"/>
    <row r="69" s="102" customFormat="1"/>
    <row r="70" s="102" customFormat="1"/>
    <row r="71" s="102" customFormat="1"/>
    <row r="72" s="102" customFormat="1"/>
    <row r="73" s="102" customFormat="1"/>
    <row r="74" s="102" customFormat="1"/>
    <row r="75" s="102" customFormat="1"/>
    <row r="76" s="102" customFormat="1"/>
    <row r="77" s="102" customFormat="1"/>
    <row r="78" s="102" customFormat="1"/>
    <row r="79" s="102" customFormat="1"/>
    <row r="80" s="102" customFormat="1"/>
    <row r="81" s="102" customFormat="1"/>
    <row r="82" s="102" customFormat="1"/>
    <row r="83" s="102" customFormat="1"/>
    <row r="84" s="102" customFormat="1"/>
    <row r="85" s="102" customFormat="1"/>
    <row r="86" s="102" customFormat="1"/>
    <row r="87" s="102" customFormat="1"/>
    <row r="88" s="102" customFormat="1"/>
    <row r="89" s="102" customFormat="1"/>
    <row r="90" s="102" customFormat="1"/>
    <row r="91" s="102" customFormat="1"/>
    <row r="92" s="102" customFormat="1"/>
    <row r="93" s="102" customFormat="1"/>
    <row r="94" s="102" customFormat="1"/>
    <row r="95" s="102" customFormat="1"/>
    <row r="96" s="102" customFormat="1"/>
    <row r="97" spans="1:9" s="102" customFormat="1"/>
    <row r="98" spans="1:9" s="102" customFormat="1"/>
    <row r="99" spans="1:9" s="102" customFormat="1"/>
    <row r="100" spans="1:9" s="102" customFormat="1"/>
    <row r="101" spans="1:9" s="102" customFormat="1"/>
    <row r="102" spans="1:9" s="102" customFormat="1"/>
    <row r="103" spans="1:9" s="102" customFormat="1"/>
    <row r="104" spans="1:9" s="102" customFormat="1"/>
    <row r="105" spans="1:9" s="102" customFormat="1">
      <c r="A105" s="126" t="s">
        <v>92</v>
      </c>
      <c r="B105" s="127"/>
      <c r="C105" s="436">
        <f>INDEX(A107:A205,COUNTA(A107:A205),1)</f>
        <v>42462</v>
      </c>
      <c r="D105" s="450"/>
      <c r="E105" s="450"/>
      <c r="F105" s="436"/>
      <c r="G105" s="450"/>
      <c r="H105" s="450"/>
      <c r="I105" s="437"/>
    </row>
    <row r="106" spans="1:9" s="102" customFormat="1">
      <c r="A106" s="128"/>
      <c r="B106" s="128"/>
      <c r="C106" s="128"/>
      <c r="D106" s="128"/>
      <c r="E106" s="128"/>
    </row>
    <row r="107" spans="1:9" s="102" customFormat="1">
      <c r="A107" s="129" t="s">
        <v>100</v>
      </c>
      <c r="B107" s="128"/>
      <c r="C107" s="110"/>
      <c r="D107" s="110"/>
      <c r="E107" s="110"/>
    </row>
    <row r="108" spans="1:9" s="102" customFormat="1">
      <c r="A108" s="438">
        <v>42462</v>
      </c>
      <c r="B108" s="438"/>
      <c r="C108" s="130" t="s">
        <v>101</v>
      </c>
      <c r="D108" s="130"/>
      <c r="E108" s="130"/>
    </row>
    <row r="109" spans="1:9" s="102" customFormat="1">
      <c r="A109" s="438"/>
      <c r="B109" s="438"/>
      <c r="C109" s="157"/>
      <c r="D109" s="157"/>
      <c r="E109" s="157"/>
    </row>
    <row r="110" spans="1:9" s="102" customFormat="1">
      <c r="A110" s="438"/>
      <c r="B110" s="438"/>
      <c r="C110" s="157"/>
      <c r="D110" s="157"/>
      <c r="E110" s="157"/>
    </row>
  </sheetData>
  <mergeCells count="58">
    <mergeCell ref="Z11:AA11"/>
    <mergeCell ref="BD11:BE11"/>
    <mergeCell ref="BF11:BG11"/>
    <mergeCell ref="BH11:BI11"/>
    <mergeCell ref="AL11:AM11"/>
    <mergeCell ref="AN11:AO11"/>
    <mergeCell ref="AP11:AQ11"/>
    <mergeCell ref="AR11:AS11"/>
    <mergeCell ref="AT11:AU11"/>
    <mergeCell ref="AV11:AW11"/>
    <mergeCell ref="A110:B110"/>
    <mergeCell ref="B11:C11"/>
    <mergeCell ref="D11:E11"/>
    <mergeCell ref="F11:G11"/>
    <mergeCell ref="H11:I11"/>
    <mergeCell ref="A54:AX56"/>
    <mergeCell ref="V11:W11"/>
    <mergeCell ref="C105:I105"/>
    <mergeCell ref="A108:B108"/>
    <mergeCell ref="A109:B109"/>
    <mergeCell ref="N11:O11"/>
    <mergeCell ref="P11:Q11"/>
    <mergeCell ref="R11:S11"/>
    <mergeCell ref="T11:U11"/>
    <mergeCell ref="AB11:AC11"/>
    <mergeCell ref="AD11:AE11"/>
    <mergeCell ref="A53:AX53"/>
    <mergeCell ref="B10:E10"/>
    <mergeCell ref="J11:K11"/>
    <mergeCell ref="L11:M11"/>
    <mergeCell ref="X11:Y11"/>
    <mergeCell ref="Z10:AC10"/>
    <mergeCell ref="AD10:AG10"/>
    <mergeCell ref="AH10:AK10"/>
    <mergeCell ref="AL10:AO10"/>
    <mergeCell ref="AP10:AS10"/>
    <mergeCell ref="AT10:AW10"/>
    <mergeCell ref="F10:I10"/>
    <mergeCell ref="J10:M10"/>
    <mergeCell ref="N10:Q10"/>
    <mergeCell ref="R10:U10"/>
    <mergeCell ref="V10:Y10"/>
    <mergeCell ref="A5:Q7"/>
    <mergeCell ref="AX10:BA10"/>
    <mergeCell ref="BB10:BE10"/>
    <mergeCell ref="BF10:BI10"/>
    <mergeCell ref="A52:AX52"/>
    <mergeCell ref="N9:Y9"/>
    <mergeCell ref="B9:M9"/>
    <mergeCell ref="AF11:AG11"/>
    <mergeCell ref="AH11:AI11"/>
    <mergeCell ref="AJ11:AK11"/>
    <mergeCell ref="Z9:AK9"/>
    <mergeCell ref="AL9:AW9"/>
    <mergeCell ref="AX9:BI9"/>
    <mergeCell ref="AX11:AY11"/>
    <mergeCell ref="AZ11:BA11"/>
    <mergeCell ref="BB11:BC11"/>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Y54"/>
  <sheetViews>
    <sheetView zoomScaleNormal="100" workbookViewId="0">
      <selection activeCell="C18" sqref="C18:I20"/>
    </sheetView>
  </sheetViews>
  <sheetFormatPr defaultRowHeight="12.75"/>
  <cols>
    <col min="1" max="1" width="16.7109375" style="2" customWidth="1"/>
    <col min="2" max="10" width="7" style="2" customWidth="1"/>
    <col min="11" max="11" width="4" style="2" customWidth="1"/>
    <col min="12" max="12" width="5.28515625" style="2" customWidth="1"/>
    <col min="13" max="13" width="6.140625" style="2" customWidth="1"/>
    <col min="14" max="14" width="4.140625" style="2" customWidth="1"/>
    <col min="15" max="16384" width="9.140625" style="2"/>
  </cols>
  <sheetData>
    <row r="1" spans="1:25">
      <c r="A1" s="1" t="s">
        <v>195</v>
      </c>
      <c r="B1" s="1"/>
      <c r="C1" s="1"/>
      <c r="D1" s="1"/>
      <c r="E1" s="1"/>
      <c r="F1" s="1"/>
      <c r="G1" s="1"/>
      <c r="H1" s="1"/>
      <c r="I1" s="1"/>
      <c r="J1" s="1"/>
      <c r="K1" s="1"/>
      <c r="L1" s="1"/>
      <c r="M1" s="30"/>
    </row>
    <row r="2" spans="1:25" ht="9" customHeight="1">
      <c r="A2" s="336" t="s">
        <v>206</v>
      </c>
      <c r="B2" s="336"/>
      <c r="C2" s="336"/>
      <c r="D2" s="336"/>
      <c r="E2" s="336"/>
      <c r="F2" s="336"/>
      <c r="G2" s="336"/>
      <c r="H2" s="336"/>
      <c r="I2" s="336"/>
      <c r="J2" s="336"/>
      <c r="K2" s="3"/>
      <c r="L2" s="3"/>
      <c r="M2" s="3"/>
      <c r="N2" s="3"/>
      <c r="O2" s="3"/>
    </row>
    <row r="3" spans="1:25" ht="9" customHeight="1">
      <c r="A3" s="336"/>
      <c r="B3" s="336"/>
      <c r="C3" s="336"/>
      <c r="D3" s="336"/>
      <c r="E3" s="336"/>
      <c r="F3" s="336"/>
      <c r="G3" s="336"/>
      <c r="H3" s="336"/>
      <c r="I3" s="336"/>
      <c r="J3" s="336"/>
      <c r="K3" s="3"/>
      <c r="L3" s="3"/>
      <c r="M3" s="3"/>
      <c r="N3" s="3"/>
      <c r="O3" s="3"/>
    </row>
    <row r="4" spans="1:25" ht="9" customHeight="1">
      <c r="A4" s="336"/>
      <c r="B4" s="336"/>
      <c r="C4" s="336"/>
      <c r="D4" s="336"/>
      <c r="E4" s="336"/>
      <c r="F4" s="336"/>
      <c r="G4" s="336"/>
      <c r="H4" s="336"/>
      <c r="I4" s="336"/>
      <c r="J4" s="336"/>
      <c r="K4" s="3"/>
      <c r="L4" s="3"/>
      <c r="M4" s="3"/>
      <c r="N4" s="3"/>
      <c r="O4" s="3"/>
    </row>
    <row r="5" spans="1:25">
      <c r="A5" s="266" t="s">
        <v>204</v>
      </c>
      <c r="B5" s="28"/>
      <c r="C5" s="28"/>
      <c r="D5" s="28"/>
      <c r="E5" s="28"/>
      <c r="F5" s="28"/>
      <c r="G5" s="28"/>
      <c r="H5" s="28"/>
      <c r="I5" s="28"/>
      <c r="J5" s="28"/>
      <c r="K5" s="269"/>
      <c r="L5" s="269"/>
      <c r="M5" s="269"/>
      <c r="N5" s="269"/>
      <c r="O5" s="28"/>
    </row>
    <row r="6" spans="1:25" ht="15">
      <c r="C6" s="5"/>
      <c r="D6" s="31"/>
      <c r="E6" s="31"/>
      <c r="F6" s="31"/>
      <c r="G6" s="31"/>
      <c r="H6" s="31"/>
      <c r="I6" s="31"/>
      <c r="J6" s="31"/>
      <c r="K6" s="31"/>
      <c r="L6" s="31"/>
    </row>
    <row r="7" spans="1:25">
      <c r="A7" s="7"/>
      <c r="B7" s="77"/>
      <c r="C7" s="77"/>
      <c r="D7" s="77"/>
      <c r="E7" s="77"/>
      <c r="F7" s="77"/>
      <c r="G7" s="77"/>
      <c r="H7" s="77"/>
      <c r="I7" s="77"/>
      <c r="J7" s="77"/>
      <c r="K7" s="32"/>
      <c r="L7" s="32"/>
      <c r="M7" s="32"/>
      <c r="N7" s="32"/>
      <c r="O7" s="32"/>
      <c r="P7" s="6"/>
    </row>
    <row r="8" spans="1:25" ht="45.75" customHeight="1">
      <c r="A8"/>
      <c r="B8" s="338" t="s">
        <v>67</v>
      </c>
      <c r="C8" s="339"/>
      <c r="D8" s="338" t="s">
        <v>68</v>
      </c>
      <c r="E8" s="339"/>
      <c r="F8" s="338" t="s">
        <v>69</v>
      </c>
      <c r="G8" s="339"/>
      <c r="H8" s="328" t="s">
        <v>208</v>
      </c>
      <c r="I8" s="340"/>
      <c r="J8" s="329"/>
    </row>
    <row r="9" spans="1:25" s="11" customFormat="1" ht="20.25" customHeight="1">
      <c r="A9" s="8"/>
      <c r="B9" s="142" t="s">
        <v>46</v>
      </c>
      <c r="C9" s="143" t="s">
        <v>39</v>
      </c>
      <c r="D9" s="142" t="s">
        <v>46</v>
      </c>
      <c r="E9" s="143" t="s">
        <v>39</v>
      </c>
      <c r="F9" s="142" t="s">
        <v>46</v>
      </c>
      <c r="G9" s="143" t="s">
        <v>39</v>
      </c>
      <c r="H9" s="144" t="s">
        <v>47</v>
      </c>
      <c r="I9" s="166" t="s">
        <v>39</v>
      </c>
      <c r="J9" s="145" t="s">
        <v>9</v>
      </c>
      <c r="N9"/>
      <c r="O9"/>
    </row>
    <row r="10" spans="1:25">
      <c r="A10" s="12" t="s">
        <v>75</v>
      </c>
      <c r="B10" s="35"/>
      <c r="C10" s="35"/>
      <c r="D10" s="35"/>
      <c r="E10" s="35"/>
      <c r="F10" s="35"/>
      <c r="G10" s="35"/>
      <c r="H10" s="58"/>
      <c r="I10" s="58"/>
      <c r="J10" s="167"/>
      <c r="N10"/>
      <c r="O10"/>
    </row>
    <row r="11" spans="1:25">
      <c r="A11" s="15" t="s">
        <v>10</v>
      </c>
      <c r="B11" s="22">
        <v>248.40018000000001</v>
      </c>
      <c r="C11" s="43">
        <v>1.5271220999999999</v>
      </c>
      <c r="D11" s="22">
        <v>278.25628</v>
      </c>
      <c r="E11" s="43">
        <v>1.6090068</v>
      </c>
      <c r="F11" s="22">
        <v>303.46660000000003</v>
      </c>
      <c r="G11" s="43">
        <v>1.2278576999999999</v>
      </c>
      <c r="H11" s="19">
        <f>F11-B11</f>
        <v>55.066420000000022</v>
      </c>
      <c r="I11" s="51">
        <v>1.9729179999999999</v>
      </c>
      <c r="J11" s="162">
        <v>0</v>
      </c>
      <c r="L11" s="170"/>
      <c r="N11"/>
      <c r="O11"/>
      <c r="P11"/>
      <c r="Q11"/>
      <c r="R11"/>
      <c r="S11"/>
      <c r="T11"/>
      <c r="U11"/>
      <c r="V11"/>
      <c r="W11"/>
      <c r="X11"/>
      <c r="Y11"/>
    </row>
    <row r="12" spans="1:25" ht="12.75" customHeight="1">
      <c r="A12" s="15" t="s">
        <v>11</v>
      </c>
      <c r="B12" s="22">
        <v>238.78864999999999</v>
      </c>
      <c r="C12" s="43">
        <v>2.0920033999999998</v>
      </c>
      <c r="D12" s="22">
        <v>268.00785000000002</v>
      </c>
      <c r="E12" s="43">
        <v>0.90782010000000002</v>
      </c>
      <c r="F12" s="22">
        <v>295.93691999999999</v>
      </c>
      <c r="G12" s="43">
        <v>1.3555836000000001</v>
      </c>
      <c r="H12" s="19">
        <f t="shared" ref="H12:H39" si="0">F12-B12</f>
        <v>57.148269999999997</v>
      </c>
      <c r="I12" s="51">
        <v>2.327296</v>
      </c>
      <c r="J12" s="162">
        <v>0</v>
      </c>
      <c r="L12" s="170"/>
      <c r="N12"/>
      <c r="O12"/>
      <c r="P12"/>
      <c r="Q12"/>
      <c r="R12"/>
      <c r="S12"/>
      <c r="T12"/>
      <c r="U12"/>
      <c r="V12"/>
      <c r="W12"/>
      <c r="X12"/>
      <c r="Y12"/>
    </row>
    <row r="13" spans="1:25">
      <c r="A13" s="15" t="s">
        <v>12</v>
      </c>
      <c r="B13" s="22">
        <v>218.85709</v>
      </c>
      <c r="C13" s="43">
        <v>2.0559544000000001</v>
      </c>
      <c r="D13" s="22">
        <v>265.04669000000001</v>
      </c>
      <c r="E13" s="43">
        <v>1.0712218</v>
      </c>
      <c r="F13" s="22">
        <v>290.10924999999997</v>
      </c>
      <c r="G13" s="43">
        <v>0.76262759999999996</v>
      </c>
      <c r="H13" s="19">
        <f t="shared" si="0"/>
        <v>71.252159999999975</v>
      </c>
      <c r="I13" s="51">
        <v>2.2890885000000001</v>
      </c>
      <c r="J13" s="162">
        <v>0</v>
      </c>
      <c r="L13" s="170"/>
      <c r="N13"/>
      <c r="O13"/>
      <c r="P13"/>
      <c r="Q13"/>
      <c r="R13"/>
      <c r="S13"/>
      <c r="T13"/>
      <c r="U13"/>
      <c r="V13"/>
      <c r="W13"/>
      <c r="X13"/>
      <c r="Y13"/>
    </row>
    <row r="14" spans="1:25">
      <c r="A14" s="89" t="s">
        <v>76</v>
      </c>
      <c r="B14" s="22">
        <v>176.94557</v>
      </c>
      <c r="C14" s="43">
        <v>1.7883671999999999</v>
      </c>
      <c r="D14" s="22">
        <v>219.02519000000001</v>
      </c>
      <c r="E14" s="43">
        <v>1.7490912999999999</v>
      </c>
      <c r="F14" s="22">
        <v>254.04632000000001</v>
      </c>
      <c r="G14" s="43">
        <v>2.5634158</v>
      </c>
      <c r="H14" s="19">
        <f t="shared" si="0"/>
        <v>77.100750000000005</v>
      </c>
      <c r="I14" s="51">
        <v>2.8962290999999998</v>
      </c>
      <c r="J14" s="162">
        <v>0</v>
      </c>
      <c r="L14" s="170"/>
      <c r="N14"/>
      <c r="O14"/>
      <c r="P14"/>
      <c r="Q14"/>
      <c r="R14"/>
      <c r="S14"/>
      <c r="T14"/>
      <c r="U14"/>
      <c r="V14"/>
      <c r="W14"/>
      <c r="X14"/>
      <c r="Y14"/>
    </row>
    <row r="15" spans="1:25">
      <c r="A15" s="15" t="s">
        <v>13</v>
      </c>
      <c r="B15" s="22">
        <v>241.77178000000001</v>
      </c>
      <c r="C15" s="43">
        <v>3.3986089000000002</v>
      </c>
      <c r="D15" s="22">
        <v>268.82821000000001</v>
      </c>
      <c r="E15" s="43">
        <v>0.98898319999999995</v>
      </c>
      <c r="F15" s="22">
        <v>302.05155000000002</v>
      </c>
      <c r="G15" s="43">
        <v>2.2937755000000002</v>
      </c>
      <c r="H15" s="19">
        <f t="shared" si="0"/>
        <v>60.279770000000013</v>
      </c>
      <c r="I15" s="51">
        <v>4.1234698999999999</v>
      </c>
      <c r="J15" s="162">
        <v>0</v>
      </c>
      <c r="L15" s="170"/>
      <c r="N15"/>
      <c r="O15"/>
      <c r="P15"/>
      <c r="Q15"/>
      <c r="R15"/>
      <c r="S15"/>
      <c r="T15"/>
      <c r="U15"/>
      <c r="V15"/>
      <c r="W15"/>
      <c r="X15"/>
      <c r="Y15"/>
    </row>
    <row r="16" spans="1:25">
      <c r="A16" s="15" t="s">
        <v>14</v>
      </c>
      <c r="B16" s="22">
        <v>234.37102999999999</v>
      </c>
      <c r="C16" s="43">
        <v>2.1403983000000002</v>
      </c>
      <c r="D16" s="22">
        <v>264.31925999999999</v>
      </c>
      <c r="E16" s="43">
        <v>1.1551762000000001</v>
      </c>
      <c r="F16" s="22">
        <v>292.15285999999998</v>
      </c>
      <c r="G16" s="43">
        <v>1.0569877999999999</v>
      </c>
      <c r="H16" s="19">
        <f t="shared" si="0"/>
        <v>57.781829999999985</v>
      </c>
      <c r="I16" s="51">
        <v>2.4341813000000001</v>
      </c>
      <c r="J16" s="162">
        <v>0</v>
      </c>
      <c r="L16" s="170"/>
      <c r="N16"/>
      <c r="O16"/>
      <c r="P16"/>
      <c r="Q16"/>
      <c r="R16"/>
      <c r="S16"/>
      <c r="T16"/>
      <c r="U16"/>
      <c r="V16"/>
      <c r="W16"/>
      <c r="X16"/>
      <c r="Y16"/>
    </row>
    <row r="17" spans="1:25">
      <c r="A17" s="15" t="s">
        <v>32</v>
      </c>
      <c r="B17" s="22">
        <v>241.26070999999999</v>
      </c>
      <c r="C17" s="43">
        <v>1.6249715</v>
      </c>
      <c r="D17" s="22">
        <v>273.26553999999999</v>
      </c>
      <c r="E17" s="43">
        <v>1.5408306000000001</v>
      </c>
      <c r="F17" s="22">
        <v>295.59478999999999</v>
      </c>
      <c r="G17" s="43">
        <v>1.5265058</v>
      </c>
      <c r="H17" s="19">
        <f t="shared" si="0"/>
        <v>54.33408</v>
      </c>
      <c r="I17" s="51">
        <v>2.2189627000000001</v>
      </c>
      <c r="J17" s="162">
        <v>0</v>
      </c>
      <c r="L17" s="170"/>
      <c r="N17"/>
      <c r="O17"/>
      <c r="P17"/>
      <c r="Q17"/>
      <c r="R17"/>
      <c r="S17"/>
      <c r="T17"/>
      <c r="U17"/>
      <c r="V17"/>
      <c r="W17"/>
      <c r="X17"/>
      <c r="Y17"/>
    </row>
    <row r="18" spans="1:25">
      <c r="A18" s="15" t="s">
        <v>15</v>
      </c>
      <c r="B18" s="22">
        <v>243.77557999999999</v>
      </c>
      <c r="C18" s="43">
        <v>2.0095561000000002</v>
      </c>
      <c r="D18" s="22">
        <v>266.91944999999998</v>
      </c>
      <c r="E18" s="43">
        <v>1.0054124</v>
      </c>
      <c r="F18" s="22">
        <v>289.28095000000002</v>
      </c>
      <c r="G18" s="43">
        <v>1.0467943</v>
      </c>
      <c r="H18" s="19">
        <f t="shared" si="0"/>
        <v>45.505370000000028</v>
      </c>
      <c r="I18" s="51">
        <v>2.0142058999999999</v>
      </c>
      <c r="J18" s="162">
        <v>0</v>
      </c>
      <c r="L18" s="170"/>
      <c r="N18"/>
      <c r="O18"/>
    </row>
    <row r="19" spans="1:25">
      <c r="A19" s="15" t="s">
        <v>16</v>
      </c>
      <c r="B19" s="22">
        <v>244.90514999999999</v>
      </c>
      <c r="C19" s="43">
        <v>2.8061524000000002</v>
      </c>
      <c r="D19" s="22">
        <v>276.11984999999999</v>
      </c>
      <c r="E19" s="43">
        <v>1.3511778000000001</v>
      </c>
      <c r="F19" s="22">
        <v>308.70483000000002</v>
      </c>
      <c r="G19" s="43">
        <v>1.068311</v>
      </c>
      <c r="H19" s="19">
        <f t="shared" si="0"/>
        <v>63.799680000000023</v>
      </c>
      <c r="I19" s="51">
        <v>2.9547938</v>
      </c>
      <c r="J19" s="162">
        <v>0</v>
      </c>
      <c r="L19" s="170"/>
      <c r="N19"/>
      <c r="O19"/>
    </row>
    <row r="20" spans="1:25">
      <c r="A20" s="15" t="s">
        <v>31</v>
      </c>
      <c r="B20" s="22">
        <v>232.22699</v>
      </c>
      <c r="C20" s="43">
        <v>1.9757796999999999</v>
      </c>
      <c r="D20" s="22">
        <v>265.03395</v>
      </c>
      <c r="E20" s="43">
        <v>1.1790574</v>
      </c>
      <c r="F20" s="22">
        <v>301.96854999999999</v>
      </c>
      <c r="G20" s="43">
        <v>1.2112134000000001</v>
      </c>
      <c r="H20" s="19">
        <f t="shared" si="0"/>
        <v>69.741559999999993</v>
      </c>
      <c r="I20" s="51">
        <v>2.2520994999999999</v>
      </c>
      <c r="J20" s="162">
        <v>0</v>
      </c>
      <c r="L20" s="170"/>
      <c r="N20"/>
      <c r="O20"/>
    </row>
    <row r="21" spans="1:25">
      <c r="A21" s="15" t="s">
        <v>17</v>
      </c>
      <c r="B21" s="22">
        <v>223.71762000000001</v>
      </c>
      <c r="C21" s="43">
        <v>1.255733</v>
      </c>
      <c r="D21" s="22">
        <v>258.27019000000001</v>
      </c>
      <c r="E21" s="43">
        <v>0.87474229999999997</v>
      </c>
      <c r="F21" s="22">
        <v>293.52415999999999</v>
      </c>
      <c r="G21" s="43">
        <v>0.91541700000000004</v>
      </c>
      <c r="H21" s="19">
        <f t="shared" si="0"/>
        <v>69.806539999999984</v>
      </c>
      <c r="I21" s="51">
        <v>1.5306309</v>
      </c>
      <c r="J21" s="162">
        <v>0</v>
      </c>
      <c r="L21" s="170"/>
      <c r="N21"/>
      <c r="O21"/>
    </row>
    <row r="22" spans="1:25">
      <c r="A22" s="15" t="s">
        <v>18</v>
      </c>
      <c r="B22" s="22">
        <v>219.51704000000001</v>
      </c>
      <c r="C22" s="43">
        <v>2.9998681</v>
      </c>
      <c r="D22" s="22">
        <v>261.69258000000002</v>
      </c>
      <c r="E22" s="43">
        <v>1.0890423</v>
      </c>
      <c r="F22" s="22">
        <v>292.85090000000002</v>
      </c>
      <c r="G22" s="43">
        <v>1.3452345999999999</v>
      </c>
      <c r="H22" s="19">
        <f t="shared" si="0"/>
        <v>73.333860000000016</v>
      </c>
      <c r="I22" s="51">
        <v>2.9523514999999998</v>
      </c>
      <c r="J22" s="162">
        <v>0</v>
      </c>
      <c r="L22" s="170"/>
      <c r="N22"/>
      <c r="O22"/>
    </row>
    <row r="23" spans="1:25">
      <c r="A23" s="89" t="s">
        <v>77</v>
      </c>
      <c r="B23" s="22">
        <v>234.94827000000001</v>
      </c>
      <c r="C23" s="43">
        <v>2.3010313999999998</v>
      </c>
      <c r="D23" s="22">
        <v>253.88341</v>
      </c>
      <c r="E23" s="43">
        <v>1.6977758000000001</v>
      </c>
      <c r="F23" s="22">
        <v>273.38188000000002</v>
      </c>
      <c r="G23" s="43">
        <v>2.2490112</v>
      </c>
      <c r="H23" s="19">
        <f t="shared" si="0"/>
        <v>38.433610000000016</v>
      </c>
      <c r="I23" s="51">
        <v>3.3611504000000001</v>
      </c>
      <c r="J23" s="162">
        <v>0</v>
      </c>
      <c r="L23" s="170"/>
      <c r="N23"/>
      <c r="O23"/>
    </row>
    <row r="24" spans="1:25">
      <c r="A24" s="15" t="s">
        <v>19</v>
      </c>
      <c r="B24" s="22">
        <v>232.08541</v>
      </c>
      <c r="C24" s="43">
        <v>1.7519545999999999</v>
      </c>
      <c r="D24" s="22">
        <v>266.28550999999999</v>
      </c>
      <c r="E24" s="43">
        <v>1.528316</v>
      </c>
      <c r="F24" s="22">
        <v>292.04477000000003</v>
      </c>
      <c r="G24" s="43">
        <v>1.2764074000000001</v>
      </c>
      <c r="H24" s="19">
        <f t="shared" si="0"/>
        <v>59.959360000000032</v>
      </c>
      <c r="I24" s="51">
        <v>2.0138888000000001</v>
      </c>
      <c r="J24" s="162">
        <v>0</v>
      </c>
      <c r="L24" s="170"/>
      <c r="N24"/>
      <c r="O24"/>
    </row>
    <row r="25" spans="1:25">
      <c r="A25" s="89" t="s">
        <v>78</v>
      </c>
      <c r="B25" s="22">
        <v>200.71789000000001</v>
      </c>
      <c r="C25" s="43">
        <v>2.6025553000000001</v>
      </c>
      <c r="D25" s="22">
        <v>241.19671</v>
      </c>
      <c r="E25" s="43">
        <v>1.5275555999999999</v>
      </c>
      <c r="F25" s="22">
        <v>275.08429999999998</v>
      </c>
      <c r="G25" s="43">
        <v>1.1649236000000001</v>
      </c>
      <c r="H25" s="19">
        <f t="shared" si="0"/>
        <v>74.366409999999973</v>
      </c>
      <c r="I25" s="51">
        <v>2.9276350999999998</v>
      </c>
      <c r="J25" s="162">
        <v>0</v>
      </c>
      <c r="L25" s="170"/>
      <c r="N25"/>
      <c r="O25"/>
    </row>
    <row r="26" spans="1:25">
      <c r="A26" s="15" t="s">
        <v>20</v>
      </c>
      <c r="B26" s="22">
        <v>230.87225000000001</v>
      </c>
      <c r="C26" s="43">
        <v>1.6432960000000001</v>
      </c>
      <c r="D26" s="22">
        <v>263.04646000000002</v>
      </c>
      <c r="E26" s="43">
        <v>1.3449253000000001</v>
      </c>
      <c r="F26" s="22">
        <v>281.33850000000001</v>
      </c>
      <c r="G26" s="43">
        <v>1.6124845999999999</v>
      </c>
      <c r="H26" s="19">
        <f t="shared" si="0"/>
        <v>50.466250000000002</v>
      </c>
      <c r="I26" s="51">
        <v>2.1466761000000001</v>
      </c>
      <c r="J26" s="162">
        <v>0</v>
      </c>
      <c r="L26" s="170"/>
      <c r="N26"/>
      <c r="O26"/>
    </row>
    <row r="27" spans="1:25">
      <c r="A27" s="15" t="s">
        <v>21</v>
      </c>
      <c r="B27" s="22">
        <v>260.05542000000003</v>
      </c>
      <c r="C27" s="43">
        <v>2.6073119999999999</v>
      </c>
      <c r="D27" s="22">
        <v>286.73710999999997</v>
      </c>
      <c r="E27" s="43">
        <v>1.0443636000000001</v>
      </c>
      <c r="F27" s="22">
        <v>313.20915000000002</v>
      </c>
      <c r="G27" s="43">
        <v>0.88304380000000005</v>
      </c>
      <c r="H27" s="19">
        <f t="shared" si="0"/>
        <v>53.153729999999996</v>
      </c>
      <c r="I27" s="51">
        <v>2.7760403</v>
      </c>
      <c r="J27" s="162">
        <v>0</v>
      </c>
      <c r="L27" s="170"/>
      <c r="N27"/>
      <c r="O27"/>
    </row>
    <row r="28" spans="1:25">
      <c r="A28" s="15" t="s">
        <v>23</v>
      </c>
      <c r="B28" s="22">
        <v>229.53113999999999</v>
      </c>
      <c r="C28" s="43">
        <v>1.6627208</v>
      </c>
      <c r="D28" s="22">
        <v>265.18054000000001</v>
      </c>
      <c r="E28" s="43">
        <v>0.96742620000000001</v>
      </c>
      <c r="F28" s="22">
        <v>290.82627000000002</v>
      </c>
      <c r="G28" s="43">
        <v>0.93856419999999996</v>
      </c>
      <c r="H28" s="19">
        <f t="shared" si="0"/>
        <v>61.295130000000029</v>
      </c>
      <c r="I28" s="51">
        <v>1.9382071000000001</v>
      </c>
      <c r="J28" s="162">
        <v>0</v>
      </c>
      <c r="L28" s="170"/>
      <c r="N28"/>
      <c r="O28"/>
    </row>
    <row r="29" spans="1:25">
      <c r="A29" s="15" t="s">
        <v>24</v>
      </c>
      <c r="B29" s="22">
        <v>246.05685</v>
      </c>
      <c r="C29" s="43">
        <v>1.6784748</v>
      </c>
      <c r="D29" s="22">
        <v>283.06493999999998</v>
      </c>
      <c r="E29" s="43">
        <v>1.3134885000000001</v>
      </c>
      <c r="F29" s="22">
        <v>309.8603</v>
      </c>
      <c r="G29" s="43">
        <v>1.2632863999999999</v>
      </c>
      <c r="H29" s="19">
        <f t="shared" si="0"/>
        <v>63.803449999999998</v>
      </c>
      <c r="I29" s="51">
        <v>2.0751084999999998</v>
      </c>
      <c r="J29" s="162">
        <v>0</v>
      </c>
      <c r="L29" s="170"/>
      <c r="N29"/>
      <c r="O29"/>
    </row>
    <row r="30" spans="1:25">
      <c r="A30" s="89" t="s">
        <v>79</v>
      </c>
      <c r="B30" s="22">
        <v>247.26931999999999</v>
      </c>
      <c r="C30" s="43">
        <v>2.0684890999999999</v>
      </c>
      <c r="D30" s="22">
        <v>277.51132999999999</v>
      </c>
      <c r="E30" s="43">
        <v>1.5322765</v>
      </c>
      <c r="F30" s="22">
        <v>298.73154</v>
      </c>
      <c r="G30" s="43">
        <v>1.0561837000000001</v>
      </c>
      <c r="H30" s="19">
        <f t="shared" si="0"/>
        <v>51.462220000000002</v>
      </c>
      <c r="I30" s="51">
        <v>2.2768041999999999</v>
      </c>
      <c r="J30" s="162">
        <v>0</v>
      </c>
      <c r="L30" s="170"/>
      <c r="N30"/>
      <c r="O30"/>
    </row>
    <row r="31" spans="1:25">
      <c r="A31" s="15" t="s">
        <v>33</v>
      </c>
      <c r="B31" s="22">
        <v>238.68328</v>
      </c>
      <c r="C31" s="43">
        <v>2.5590472000000002</v>
      </c>
      <c r="D31" s="22">
        <v>270.14490999999998</v>
      </c>
      <c r="E31" s="43">
        <v>2.6112704</v>
      </c>
      <c r="F31" s="22">
        <v>295.32404000000002</v>
      </c>
      <c r="G31" s="43">
        <v>2.5713892999999999</v>
      </c>
      <c r="H31" s="19">
        <f t="shared" si="0"/>
        <v>56.640760000000029</v>
      </c>
      <c r="I31" s="51">
        <v>2.6213430999999998</v>
      </c>
      <c r="J31" s="162">
        <v>0</v>
      </c>
      <c r="L31" s="170"/>
      <c r="N31"/>
      <c r="O31"/>
    </row>
    <row r="32" spans="1:25">
      <c r="A32" s="15" t="s">
        <v>25</v>
      </c>
      <c r="B32" s="22">
        <v>251.36802</v>
      </c>
      <c r="C32" s="43">
        <v>1.7795008999999999</v>
      </c>
      <c r="D32" s="22">
        <v>271.3605</v>
      </c>
      <c r="E32" s="43">
        <v>1.421915</v>
      </c>
      <c r="F32" s="22">
        <v>300.84057999999999</v>
      </c>
      <c r="G32" s="43">
        <v>0.9257358</v>
      </c>
      <c r="H32" s="19">
        <f t="shared" si="0"/>
        <v>49.472559999999987</v>
      </c>
      <c r="I32" s="51">
        <v>2.027949</v>
      </c>
      <c r="J32" s="162">
        <v>0</v>
      </c>
      <c r="L32" s="170"/>
      <c r="N32"/>
      <c r="O32"/>
    </row>
    <row r="33" spans="1:20">
      <c r="A33" s="15" t="s">
        <v>26</v>
      </c>
      <c r="B33" s="22">
        <v>227.10982999999999</v>
      </c>
      <c r="C33" s="43">
        <v>2.5715295999999999</v>
      </c>
      <c r="D33" s="22">
        <v>254.47539</v>
      </c>
      <c r="E33" s="43">
        <v>0.97429489999999996</v>
      </c>
      <c r="F33" s="22">
        <v>296.92131999999998</v>
      </c>
      <c r="G33" s="43">
        <v>1.2719977</v>
      </c>
      <c r="H33" s="19">
        <f t="shared" si="0"/>
        <v>69.811489999999992</v>
      </c>
      <c r="I33" s="51">
        <v>2.9733996</v>
      </c>
      <c r="J33" s="162">
        <v>0</v>
      </c>
      <c r="L33" s="170"/>
      <c r="N33"/>
      <c r="O33"/>
    </row>
    <row r="34" spans="1:20">
      <c r="A34" s="15" t="s">
        <v>27</v>
      </c>
      <c r="B34" s="22">
        <v>237.56092000000001</v>
      </c>
      <c r="C34" s="43">
        <v>1.9101888</v>
      </c>
      <c r="D34" s="22">
        <v>275.32977</v>
      </c>
      <c r="E34" s="43">
        <v>0.89802899999999997</v>
      </c>
      <c r="F34" s="22">
        <v>295.16397000000001</v>
      </c>
      <c r="G34" s="43">
        <v>1.3762612999999999</v>
      </c>
      <c r="H34" s="19">
        <f t="shared" si="0"/>
        <v>57.603049999999996</v>
      </c>
      <c r="I34" s="51">
        <v>2.4098774000000001</v>
      </c>
      <c r="J34" s="162">
        <v>0</v>
      </c>
      <c r="L34" s="170"/>
      <c r="N34"/>
      <c r="O34"/>
    </row>
    <row r="35" spans="1:20">
      <c r="A35" s="89" t="s">
        <v>80</v>
      </c>
      <c r="B35" s="22">
        <v>217.67891</v>
      </c>
      <c r="C35" s="43">
        <v>2.0337746000000001</v>
      </c>
      <c r="D35" s="22">
        <v>251.57602</v>
      </c>
      <c r="E35" s="43">
        <v>1.2890489999999999</v>
      </c>
      <c r="F35" s="22">
        <v>285.73088000000001</v>
      </c>
      <c r="G35" s="43">
        <v>1.2751823</v>
      </c>
      <c r="H35" s="19">
        <f t="shared" si="0"/>
        <v>68.051970000000011</v>
      </c>
      <c r="I35" s="51">
        <v>2.2438614000000001</v>
      </c>
      <c r="J35" s="162">
        <v>0</v>
      </c>
      <c r="L35" s="170"/>
      <c r="N35"/>
      <c r="O35"/>
    </row>
    <row r="36" spans="1:20">
      <c r="A36" s="15" t="s">
        <v>28</v>
      </c>
      <c r="B36" s="22">
        <v>225.14627999999999</v>
      </c>
      <c r="C36" s="43">
        <v>1.3274242999999999</v>
      </c>
      <c r="D36" s="22">
        <v>257.56495000000001</v>
      </c>
      <c r="E36" s="43">
        <v>1.3613082000000001</v>
      </c>
      <c r="F36" s="22">
        <v>281.98172</v>
      </c>
      <c r="G36" s="43">
        <v>1.1586696999999999</v>
      </c>
      <c r="H36" s="19">
        <f t="shared" si="0"/>
        <v>56.835440000000006</v>
      </c>
      <c r="I36" s="51">
        <v>1.7057751999999999</v>
      </c>
      <c r="J36" s="162">
        <v>0</v>
      </c>
      <c r="L36" s="170"/>
      <c r="N36"/>
      <c r="O36"/>
    </row>
    <row r="37" spans="1:20">
      <c r="A37" s="15" t="s">
        <v>29</v>
      </c>
      <c r="B37" s="22">
        <v>237.97667999999999</v>
      </c>
      <c r="C37" s="43">
        <v>2.1880118</v>
      </c>
      <c r="D37" s="22">
        <v>276.62943000000001</v>
      </c>
      <c r="E37" s="43">
        <v>1.2292031999999999</v>
      </c>
      <c r="F37" s="22">
        <v>304.79883000000001</v>
      </c>
      <c r="G37" s="43">
        <v>1.2382314999999999</v>
      </c>
      <c r="H37" s="19">
        <f t="shared" si="0"/>
        <v>66.822150000000022</v>
      </c>
      <c r="I37" s="51">
        <v>2.3767763</v>
      </c>
      <c r="J37" s="162">
        <v>0</v>
      </c>
      <c r="L37" s="170"/>
      <c r="N37"/>
      <c r="O37"/>
    </row>
    <row r="38" spans="1:20">
      <c r="A38" s="89" t="s">
        <v>81</v>
      </c>
      <c r="B38" s="22">
        <v>210.26711</v>
      </c>
      <c r="C38" s="43">
        <v>1.682396</v>
      </c>
      <c r="D38" s="22">
        <v>244.62810999999999</v>
      </c>
      <c r="E38" s="43">
        <v>1.5712060000000001</v>
      </c>
      <c r="F38" s="22">
        <v>258.30304000000001</v>
      </c>
      <c r="G38" s="43">
        <v>1.591121</v>
      </c>
      <c r="H38" s="19">
        <f t="shared" si="0"/>
        <v>48.035930000000008</v>
      </c>
      <c r="I38" s="51">
        <v>2.5011505999999999</v>
      </c>
      <c r="J38" s="162">
        <v>0</v>
      </c>
      <c r="L38" s="170"/>
      <c r="N38"/>
      <c r="O38"/>
    </row>
    <row r="39" spans="1:20">
      <c r="A39" s="15" t="s">
        <v>30</v>
      </c>
      <c r="B39" s="22">
        <v>210.71233000000001</v>
      </c>
      <c r="C39" s="43">
        <v>2.7011251000000001</v>
      </c>
      <c r="D39" s="22">
        <v>258.75855000000001</v>
      </c>
      <c r="E39" s="43">
        <v>1.35077</v>
      </c>
      <c r="F39" s="22">
        <v>297.47752000000003</v>
      </c>
      <c r="G39" s="43">
        <v>1.4748692999999999</v>
      </c>
      <c r="H39" s="19">
        <f t="shared" si="0"/>
        <v>86.765190000000018</v>
      </c>
      <c r="I39" s="51">
        <v>3.0174021</v>
      </c>
      <c r="J39" s="162">
        <v>0</v>
      </c>
      <c r="L39" s="170"/>
      <c r="N39"/>
      <c r="O39"/>
    </row>
    <row r="40" spans="1:20">
      <c r="A40" s="18"/>
      <c r="B40" s="22"/>
      <c r="C40" s="43"/>
      <c r="D40" s="22"/>
      <c r="E40" s="43"/>
      <c r="F40" s="22"/>
      <c r="G40" s="43"/>
      <c r="H40" s="19"/>
      <c r="I40" s="161"/>
      <c r="J40" s="168"/>
      <c r="L40" s="170"/>
      <c r="N40"/>
      <c r="O40"/>
    </row>
    <row r="41" spans="1:20">
      <c r="A41" s="14" t="s">
        <v>143</v>
      </c>
      <c r="B41" s="19">
        <v>231.12335999999999</v>
      </c>
      <c r="C41" s="51">
        <v>0.40003620000000001</v>
      </c>
      <c r="D41" s="19">
        <v>264.21237000000002</v>
      </c>
      <c r="E41" s="51">
        <v>0.25306659999999997</v>
      </c>
      <c r="F41" s="19">
        <v>292.09332000000001</v>
      </c>
      <c r="G41" s="51">
        <v>0.26879940000000002</v>
      </c>
      <c r="H41" s="19">
        <f>F41-B41</f>
        <v>60.969960000000015</v>
      </c>
      <c r="I41" s="161">
        <v>0.46746700000000002</v>
      </c>
      <c r="J41" s="169">
        <v>0</v>
      </c>
      <c r="L41" s="170"/>
      <c r="N41"/>
      <c r="O41"/>
    </row>
    <row r="42" spans="1:20">
      <c r="A42" s="270"/>
      <c r="B42" s="277"/>
      <c r="C42" s="276"/>
      <c r="D42" s="277"/>
      <c r="E42" s="276"/>
      <c r="F42" s="277"/>
      <c r="G42" s="276"/>
      <c r="H42" s="277"/>
      <c r="I42" s="276"/>
      <c r="J42" s="165"/>
      <c r="L42" s="170"/>
    </row>
    <row r="43" spans="1:20">
      <c r="A43" s="21" t="s">
        <v>35</v>
      </c>
      <c r="B43" s="7"/>
      <c r="C43" s="7"/>
      <c r="D43" s="7"/>
      <c r="E43" s="7"/>
      <c r="F43" s="7"/>
      <c r="G43" s="7"/>
      <c r="H43" s="6"/>
      <c r="I43" s="159"/>
      <c r="J43" s="160"/>
      <c r="L43" s="170"/>
      <c r="N43"/>
      <c r="O43"/>
    </row>
    <row r="44" spans="1:20" ht="12.75" customHeight="1">
      <c r="A44" s="15" t="s">
        <v>252</v>
      </c>
      <c r="B44" s="22">
        <v>248.48447999999999</v>
      </c>
      <c r="C44" s="43">
        <v>1.8848609999999999</v>
      </c>
      <c r="D44" s="22">
        <v>266.37754000000001</v>
      </c>
      <c r="E44" s="43">
        <v>1.2050419999999999</v>
      </c>
      <c r="F44" s="22">
        <v>283.62221</v>
      </c>
      <c r="G44" s="43">
        <v>1.3031706999999999</v>
      </c>
      <c r="H44" s="19">
        <f>F44-B44</f>
        <v>35.137730000000005</v>
      </c>
      <c r="I44" s="161">
        <v>2.0746414</v>
      </c>
      <c r="J44" s="162">
        <v>0</v>
      </c>
      <c r="L44" s="170"/>
      <c r="N44"/>
      <c r="O44"/>
    </row>
    <row r="45" spans="1:20" ht="12.75" customHeight="1">
      <c r="A45" s="89" t="s">
        <v>82</v>
      </c>
      <c r="B45" s="22">
        <v>168.82464999999999</v>
      </c>
      <c r="C45" s="43">
        <v>1.7587841</v>
      </c>
      <c r="D45" s="22">
        <v>205.49544</v>
      </c>
      <c r="E45" s="43">
        <v>1.3708636000000001</v>
      </c>
      <c r="F45" s="22">
        <v>234.27895000000001</v>
      </c>
      <c r="G45" s="43">
        <v>2.4659922000000001</v>
      </c>
      <c r="H45" s="19">
        <f>F45-B45</f>
        <v>65.454300000000018</v>
      </c>
      <c r="I45" s="161">
        <v>3.0645066000000001</v>
      </c>
      <c r="J45" s="162">
        <v>0</v>
      </c>
      <c r="L45" s="170"/>
      <c r="N45"/>
      <c r="O45"/>
    </row>
    <row r="46" spans="1:20" ht="12.75" customHeight="1">
      <c r="A46" s="89" t="s">
        <v>83</v>
      </c>
      <c r="B46" s="22">
        <v>244.15002000000001</v>
      </c>
      <c r="C46" s="43">
        <v>3.5388152000000002</v>
      </c>
      <c r="D46" s="22">
        <v>256.47134</v>
      </c>
      <c r="E46" s="43">
        <v>1.184275</v>
      </c>
      <c r="F46" s="22">
        <v>285.61748999999998</v>
      </c>
      <c r="G46" s="43">
        <v>1.4172236</v>
      </c>
      <c r="H46" s="19">
        <f>F46-B46</f>
        <v>41.467469999999963</v>
      </c>
      <c r="I46" s="161">
        <v>3.7605890999999998</v>
      </c>
      <c r="J46" s="162">
        <v>0</v>
      </c>
      <c r="L46" s="170"/>
      <c r="N46"/>
      <c r="O46"/>
    </row>
    <row r="47" spans="1:20" ht="12.75" customHeight="1">
      <c r="A47" s="94" t="s">
        <v>253</v>
      </c>
      <c r="B47" s="22">
        <v>248.33212</v>
      </c>
      <c r="C47" s="43">
        <v>7.4515688999999998</v>
      </c>
      <c r="D47" s="22">
        <v>271.78964000000002</v>
      </c>
      <c r="E47" s="43">
        <v>4.1530011</v>
      </c>
      <c r="F47" s="22">
        <v>279.18432000000001</v>
      </c>
      <c r="G47" s="43">
        <v>2.7147993000000001</v>
      </c>
      <c r="H47" s="19">
        <f>F47-B47</f>
        <v>30.852200000000011</v>
      </c>
      <c r="I47" s="161">
        <v>6.6262316999999999</v>
      </c>
      <c r="J47" s="162">
        <v>1.2799999999999999E-5</v>
      </c>
      <c r="L47" s="170"/>
      <c r="N47"/>
      <c r="O47" s="267"/>
      <c r="P47" s="267"/>
      <c r="Q47" s="267"/>
      <c r="R47" s="267"/>
      <c r="S47" s="267"/>
      <c r="T47" s="267"/>
    </row>
    <row r="48" spans="1:20" ht="12.75" customHeight="1">
      <c r="A48" s="92" t="s">
        <v>84</v>
      </c>
      <c r="B48" s="52">
        <v>184.78501</v>
      </c>
      <c r="C48" s="53">
        <v>2.1453563</v>
      </c>
      <c r="D48" s="52">
        <v>237.66695000000001</v>
      </c>
      <c r="E48" s="53">
        <v>1.2665500000000001</v>
      </c>
      <c r="F48" s="52">
        <v>287.77625</v>
      </c>
      <c r="G48" s="53">
        <v>1.1760377</v>
      </c>
      <c r="H48" s="52">
        <f>F48-B48</f>
        <v>102.99124</v>
      </c>
      <c r="I48" s="163">
        <v>2.5194751000000002</v>
      </c>
      <c r="J48" s="164">
        <v>0</v>
      </c>
      <c r="L48" s="170"/>
      <c r="N48"/>
      <c r="O48"/>
    </row>
    <row r="49" spans="1:15" ht="105.75" customHeight="1">
      <c r="A49" s="331" t="s">
        <v>254</v>
      </c>
      <c r="B49" s="331"/>
      <c r="C49" s="331"/>
      <c r="D49" s="331"/>
      <c r="E49" s="331"/>
      <c r="F49" s="331"/>
      <c r="G49" s="331"/>
      <c r="H49" s="331"/>
      <c r="I49" s="331"/>
      <c r="J49" s="331"/>
      <c r="K49" s="54"/>
      <c r="L49" s="54"/>
      <c r="M49" s="54"/>
      <c r="N49" s="7"/>
      <c r="O49"/>
    </row>
    <row r="50" spans="1:15">
      <c r="A50" s="331" t="s">
        <v>283</v>
      </c>
      <c r="B50" s="331"/>
      <c r="C50" s="331"/>
      <c r="D50" s="331"/>
      <c r="E50" s="331"/>
      <c r="F50" s="331"/>
      <c r="G50" s="331"/>
      <c r="H50" s="331"/>
      <c r="I50" s="331"/>
      <c r="J50" s="331"/>
      <c r="K50" s="54"/>
      <c r="N50"/>
      <c r="O50"/>
    </row>
    <row r="51" spans="1:15" ht="12.75" customHeight="1">
      <c r="A51" s="337" t="s">
        <v>210</v>
      </c>
      <c r="B51" s="337"/>
      <c r="C51" s="337"/>
      <c r="D51" s="337"/>
      <c r="E51" s="337"/>
      <c r="F51" s="337"/>
      <c r="G51" s="337"/>
      <c r="H51" s="337"/>
      <c r="I51" s="337"/>
      <c r="J51" s="337"/>
      <c r="N51"/>
      <c r="O51"/>
    </row>
    <row r="52" spans="1:15" ht="22.5" customHeight="1">
      <c r="A52" s="337"/>
      <c r="B52" s="337"/>
      <c r="C52" s="337"/>
      <c r="D52" s="337"/>
      <c r="E52" s="337"/>
      <c r="F52" s="337"/>
      <c r="G52" s="337"/>
      <c r="H52" s="337"/>
      <c r="I52" s="337"/>
      <c r="J52" s="337"/>
    </row>
    <row r="53" spans="1:15" ht="4.5" customHeight="1">
      <c r="A53" s="337"/>
      <c r="B53" s="337"/>
      <c r="C53" s="337"/>
      <c r="D53" s="337"/>
      <c r="E53" s="337"/>
      <c r="F53" s="337"/>
      <c r="G53" s="337"/>
      <c r="H53" s="337"/>
      <c r="I53" s="337"/>
      <c r="J53" s="337"/>
    </row>
    <row r="54" spans="1:15">
      <c r="A54" s="100" t="s">
        <v>258</v>
      </c>
      <c r="B54" s="27"/>
    </row>
  </sheetData>
  <mergeCells count="8">
    <mergeCell ref="A2:J4"/>
    <mergeCell ref="A51:J53"/>
    <mergeCell ref="A50:J50"/>
    <mergeCell ref="B8:C8"/>
    <mergeCell ref="D8:E8"/>
    <mergeCell ref="F8:G8"/>
    <mergeCell ref="H8:J8"/>
    <mergeCell ref="A49:J49"/>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P54"/>
  <sheetViews>
    <sheetView zoomScaleNormal="100" workbookViewId="0">
      <selection activeCell="C18" sqref="C18:I20"/>
    </sheetView>
  </sheetViews>
  <sheetFormatPr defaultRowHeight="12.75"/>
  <cols>
    <col min="1" max="1" width="16.7109375" style="2" customWidth="1"/>
    <col min="2" max="10" width="7" style="2" customWidth="1"/>
    <col min="11" max="11" width="4" style="2" customWidth="1"/>
    <col min="12" max="12" width="5.28515625" style="2" customWidth="1"/>
    <col min="13" max="13" width="4" style="2" customWidth="1"/>
    <col min="14" max="14" width="4.140625" style="2" customWidth="1"/>
    <col min="15" max="16384" width="9.140625" style="2"/>
  </cols>
  <sheetData>
    <row r="1" spans="1:16">
      <c r="A1" s="1" t="s">
        <v>194</v>
      </c>
      <c r="B1" s="1"/>
      <c r="C1" s="1"/>
      <c r="D1" s="1"/>
      <c r="E1" s="1"/>
      <c r="F1" s="1"/>
      <c r="G1" s="1"/>
      <c r="H1" s="1"/>
      <c r="I1" s="1"/>
      <c r="J1" s="1"/>
      <c r="K1" s="1"/>
      <c r="L1" s="1"/>
      <c r="M1" s="30"/>
    </row>
    <row r="2" spans="1:16" ht="10.5" customHeight="1">
      <c r="A2" s="336" t="s">
        <v>207</v>
      </c>
      <c r="B2" s="336"/>
      <c r="C2" s="336"/>
      <c r="D2" s="336"/>
      <c r="E2" s="336"/>
      <c r="F2" s="336"/>
      <c r="G2" s="336"/>
      <c r="H2" s="336"/>
      <c r="I2" s="336"/>
      <c r="J2" s="336"/>
      <c r="K2" s="3"/>
      <c r="L2" s="3"/>
      <c r="M2" s="3"/>
      <c r="N2" s="3"/>
      <c r="O2" s="3"/>
    </row>
    <row r="3" spans="1:16" ht="10.5" customHeight="1">
      <c r="A3" s="336"/>
      <c r="B3" s="336"/>
      <c r="C3" s="336"/>
      <c r="D3" s="336"/>
      <c r="E3" s="336"/>
      <c r="F3" s="336"/>
      <c r="G3" s="336"/>
      <c r="H3" s="336"/>
      <c r="I3" s="336"/>
      <c r="J3" s="336"/>
      <c r="K3" s="3"/>
      <c r="L3" s="3"/>
      <c r="M3" s="3"/>
      <c r="N3" s="3"/>
      <c r="O3" s="3"/>
    </row>
    <row r="4" spans="1:16" ht="10.5" customHeight="1">
      <c r="A4" s="336"/>
      <c r="B4" s="336"/>
      <c r="C4" s="336"/>
      <c r="D4" s="336"/>
      <c r="E4" s="336"/>
      <c r="F4" s="336"/>
      <c r="G4" s="336"/>
      <c r="H4" s="336"/>
      <c r="I4" s="336"/>
      <c r="J4" s="336"/>
      <c r="K4" s="3"/>
      <c r="L4" s="3"/>
      <c r="M4" s="3"/>
      <c r="N4" s="3"/>
      <c r="O4" s="3"/>
    </row>
    <row r="5" spans="1:16">
      <c r="A5" s="266" t="s">
        <v>204</v>
      </c>
      <c r="B5" s="266"/>
      <c r="C5" s="266"/>
      <c r="D5" s="266"/>
      <c r="E5" s="266"/>
      <c r="F5" s="266"/>
      <c r="G5" s="266"/>
      <c r="H5" s="266"/>
      <c r="I5" s="266"/>
      <c r="J5" s="266"/>
      <c r="K5" s="266"/>
      <c r="L5" s="266"/>
      <c r="M5" s="266"/>
      <c r="N5" s="269"/>
      <c r="O5" s="141"/>
    </row>
    <row r="6" spans="1:16" ht="15">
      <c r="C6" s="5"/>
      <c r="D6" s="31"/>
      <c r="E6" s="31"/>
      <c r="F6" s="31"/>
      <c r="G6" s="31"/>
      <c r="H6" s="31"/>
      <c r="I6" s="31"/>
      <c r="J6" s="31"/>
      <c r="K6" s="31"/>
      <c r="L6" s="31"/>
    </row>
    <row r="7" spans="1:16">
      <c r="A7" s="7"/>
      <c r="B7" s="77"/>
      <c r="C7" s="77"/>
      <c r="D7" s="77"/>
      <c r="E7" s="77"/>
      <c r="F7" s="77"/>
      <c r="G7" s="77"/>
      <c r="H7" s="77"/>
      <c r="I7" s="77"/>
      <c r="J7" s="77"/>
      <c r="K7" s="279"/>
      <c r="L7" s="279"/>
      <c r="M7" s="279"/>
      <c r="N7" s="279"/>
      <c r="O7" s="32"/>
      <c r="P7" s="6"/>
    </row>
    <row r="8" spans="1:16" ht="45.75" customHeight="1">
      <c r="A8"/>
      <c r="B8" s="341" t="s">
        <v>67</v>
      </c>
      <c r="C8" s="342"/>
      <c r="D8" s="341" t="s">
        <v>68</v>
      </c>
      <c r="E8" s="342"/>
      <c r="F8" s="341" t="s">
        <v>69</v>
      </c>
      <c r="G8" s="342"/>
      <c r="H8" s="343" t="s">
        <v>208</v>
      </c>
      <c r="I8" s="344"/>
      <c r="J8" s="345"/>
    </row>
    <row r="9" spans="1:16" s="11" customFormat="1" ht="20.25" customHeight="1">
      <c r="A9" s="8"/>
      <c r="B9" s="9" t="s">
        <v>46</v>
      </c>
      <c r="C9" s="10" t="s">
        <v>39</v>
      </c>
      <c r="D9" s="9" t="s">
        <v>46</v>
      </c>
      <c r="E9" s="10" t="s">
        <v>39</v>
      </c>
      <c r="F9" s="9" t="s">
        <v>46</v>
      </c>
      <c r="G9" s="10" t="s">
        <v>39</v>
      </c>
      <c r="H9" s="171" t="s">
        <v>47</v>
      </c>
      <c r="I9" s="172" t="s">
        <v>39</v>
      </c>
      <c r="J9" s="173" t="s">
        <v>9</v>
      </c>
      <c r="N9"/>
      <c r="O9"/>
    </row>
    <row r="10" spans="1:16">
      <c r="A10" s="12" t="s">
        <v>75</v>
      </c>
      <c r="B10" s="35"/>
      <c r="C10" s="35"/>
      <c r="D10" s="35"/>
      <c r="E10" s="35"/>
      <c r="F10" s="35"/>
      <c r="G10" s="35"/>
      <c r="H10" s="58"/>
      <c r="I10" s="58"/>
      <c r="J10" s="174"/>
      <c r="N10"/>
      <c r="O10"/>
    </row>
    <row r="11" spans="1:16">
      <c r="A11" s="15" t="s">
        <v>10</v>
      </c>
      <c r="B11" s="16">
        <v>231.51491999999999</v>
      </c>
      <c r="C11" s="37">
        <v>1.59632</v>
      </c>
      <c r="D11" s="16">
        <v>266.79937999999999</v>
      </c>
      <c r="E11" s="37">
        <v>1.5816561</v>
      </c>
      <c r="F11" s="16">
        <v>293.22856000000002</v>
      </c>
      <c r="G11" s="37">
        <v>1.3185180000000001</v>
      </c>
      <c r="H11" s="41">
        <f>F11-B11</f>
        <v>61.713640000000026</v>
      </c>
      <c r="I11" s="51">
        <v>2.2118060000000002</v>
      </c>
      <c r="J11" s="162">
        <v>0</v>
      </c>
      <c r="N11"/>
      <c r="O11"/>
    </row>
    <row r="12" spans="1:16" ht="12.75" customHeight="1">
      <c r="A12" s="15" t="s">
        <v>11</v>
      </c>
      <c r="B12" s="16">
        <v>237.03164000000001</v>
      </c>
      <c r="C12" s="37">
        <v>2.3258964</v>
      </c>
      <c r="D12" s="16">
        <v>275.76152999999999</v>
      </c>
      <c r="E12" s="37">
        <v>1.1442338000000001</v>
      </c>
      <c r="F12" s="16">
        <v>305.88655</v>
      </c>
      <c r="G12" s="37">
        <v>1.471141</v>
      </c>
      <c r="H12" s="41">
        <f t="shared" ref="H12:H41" si="0">F12-B12</f>
        <v>68.85490999999999</v>
      </c>
      <c r="I12" s="40">
        <v>2.6616697</v>
      </c>
      <c r="J12" s="162">
        <v>0</v>
      </c>
      <c r="N12"/>
      <c r="O12"/>
    </row>
    <row r="13" spans="1:16">
      <c r="A13" s="15" t="s">
        <v>12</v>
      </c>
      <c r="B13" s="16">
        <v>205.95217</v>
      </c>
      <c r="C13" s="37">
        <v>2.5141661000000002</v>
      </c>
      <c r="D13" s="16">
        <v>254.68403000000001</v>
      </c>
      <c r="E13" s="37">
        <v>1.2285121000000001</v>
      </c>
      <c r="F13" s="16">
        <v>284.48948000000001</v>
      </c>
      <c r="G13" s="37">
        <v>0.89508540000000003</v>
      </c>
      <c r="H13" s="41">
        <f t="shared" si="0"/>
        <v>78.537310000000019</v>
      </c>
      <c r="I13" s="40">
        <v>2.5973801999999999</v>
      </c>
      <c r="J13" s="162">
        <v>0</v>
      </c>
      <c r="N13"/>
      <c r="O13"/>
    </row>
    <row r="14" spans="1:16">
      <c r="A14" s="89" t="s">
        <v>76</v>
      </c>
      <c r="B14" s="16">
        <v>154.11368999999999</v>
      </c>
      <c r="C14" s="37">
        <v>2.0026144000000001</v>
      </c>
      <c r="D14" s="16">
        <v>206.00812999999999</v>
      </c>
      <c r="E14" s="37">
        <v>2.1695975000000001</v>
      </c>
      <c r="F14" s="16">
        <v>250.28908000000001</v>
      </c>
      <c r="G14" s="37">
        <v>3.1036670000000002</v>
      </c>
      <c r="H14" s="41">
        <f t="shared" si="0"/>
        <v>96.175390000000021</v>
      </c>
      <c r="I14" s="40">
        <v>3.8390392000000002</v>
      </c>
      <c r="J14" s="162">
        <v>0</v>
      </c>
      <c r="N14"/>
      <c r="O14"/>
    </row>
    <row r="15" spans="1:16">
      <c r="A15" s="15" t="s">
        <v>13</v>
      </c>
      <c r="B15" s="16">
        <v>235.15652</v>
      </c>
      <c r="C15" s="37">
        <v>3.2662718000000002</v>
      </c>
      <c r="D15" s="16">
        <v>271.05691000000002</v>
      </c>
      <c r="E15" s="37">
        <v>0.98822109999999996</v>
      </c>
      <c r="F15" s="16">
        <v>310.46397999999999</v>
      </c>
      <c r="G15" s="37">
        <v>2.4756553000000001</v>
      </c>
      <c r="H15" s="41">
        <f t="shared" si="0"/>
        <v>75.307459999999992</v>
      </c>
      <c r="I15" s="40">
        <v>3.9901281000000002</v>
      </c>
      <c r="J15" s="162">
        <v>0</v>
      </c>
      <c r="N15"/>
      <c r="O15"/>
    </row>
    <row r="16" spans="1:16">
      <c r="A16" s="15" t="s">
        <v>14</v>
      </c>
      <c r="B16" s="16">
        <v>241.03596999999999</v>
      </c>
      <c r="C16" s="37">
        <v>2.3771493000000001</v>
      </c>
      <c r="D16" s="16">
        <v>275.46782000000002</v>
      </c>
      <c r="E16" s="37">
        <v>1.3182388</v>
      </c>
      <c r="F16" s="16">
        <v>301.8467</v>
      </c>
      <c r="G16" s="37">
        <v>1.1051298000000001</v>
      </c>
      <c r="H16" s="41">
        <f t="shared" si="0"/>
        <v>60.810730000000007</v>
      </c>
      <c r="I16" s="40">
        <v>2.5945513999999998</v>
      </c>
      <c r="J16" s="162">
        <v>0</v>
      </c>
      <c r="N16"/>
      <c r="O16"/>
    </row>
    <row r="17" spans="1:15">
      <c r="A17" s="15" t="s">
        <v>32</v>
      </c>
      <c r="B17" s="16">
        <v>226.20629</v>
      </c>
      <c r="C17" s="37">
        <v>1.8959102999999999</v>
      </c>
      <c r="D17" s="16">
        <v>261.91636</v>
      </c>
      <c r="E17" s="37">
        <v>1.5478666000000001</v>
      </c>
      <c r="F17" s="16">
        <v>287.14323999999999</v>
      </c>
      <c r="G17" s="37">
        <v>1.7478596</v>
      </c>
      <c r="H17" s="41">
        <f t="shared" si="0"/>
        <v>60.936949999999996</v>
      </c>
      <c r="I17" s="40">
        <v>2.6375299999999999</v>
      </c>
      <c r="J17" s="162">
        <v>0</v>
      </c>
      <c r="N17"/>
      <c r="O17"/>
    </row>
    <row r="18" spans="1:15">
      <c r="A18" s="15" t="s">
        <v>15</v>
      </c>
      <c r="B18" s="16">
        <v>236.12219999999999</v>
      </c>
      <c r="C18" s="37">
        <v>1.8170712</v>
      </c>
      <c r="D18" s="16">
        <v>265.17336999999998</v>
      </c>
      <c r="E18" s="37">
        <v>0.90029840000000005</v>
      </c>
      <c r="F18" s="16">
        <v>289.84685000000002</v>
      </c>
      <c r="G18" s="37">
        <v>0.93912240000000002</v>
      </c>
      <c r="H18" s="41">
        <f t="shared" si="0"/>
        <v>53.724650000000025</v>
      </c>
      <c r="I18" s="40">
        <v>1.9432909</v>
      </c>
      <c r="J18" s="162">
        <v>0</v>
      </c>
      <c r="N18"/>
      <c r="O18"/>
    </row>
    <row r="19" spans="1:15">
      <c r="A19" s="15" t="s">
        <v>16</v>
      </c>
      <c r="B19" s="16">
        <v>243.88162</v>
      </c>
      <c r="C19" s="37">
        <v>2.7925879999999998</v>
      </c>
      <c r="D19" s="16">
        <v>270.80238000000003</v>
      </c>
      <c r="E19" s="37">
        <v>1.2731064999999999</v>
      </c>
      <c r="F19" s="16">
        <v>305.09566999999998</v>
      </c>
      <c r="G19" s="37">
        <v>1.2505166999999999</v>
      </c>
      <c r="H19" s="41">
        <f t="shared" si="0"/>
        <v>61.214049999999986</v>
      </c>
      <c r="I19" s="40">
        <v>3.1694988999999998</v>
      </c>
      <c r="J19" s="162">
        <v>0</v>
      </c>
      <c r="N19"/>
      <c r="O19"/>
    </row>
    <row r="20" spans="1:15">
      <c r="A20" s="15" t="s">
        <v>31</v>
      </c>
      <c r="B20" s="16">
        <v>235.11941999999999</v>
      </c>
      <c r="C20" s="37">
        <v>1.9272119000000001</v>
      </c>
      <c r="D20" s="16">
        <v>271.52233000000001</v>
      </c>
      <c r="E20" s="37">
        <v>1.2340355999999999</v>
      </c>
      <c r="F20" s="16">
        <v>309.31592000000001</v>
      </c>
      <c r="G20" s="37">
        <v>1.1252979000000001</v>
      </c>
      <c r="H20" s="41">
        <f t="shared" si="0"/>
        <v>74.196500000000015</v>
      </c>
      <c r="I20" s="40">
        <v>2.1358891999999998</v>
      </c>
      <c r="J20" s="162">
        <v>0</v>
      </c>
      <c r="N20"/>
      <c r="O20"/>
    </row>
    <row r="21" spans="1:15">
      <c r="A21" s="15" t="s">
        <v>17</v>
      </c>
      <c r="B21" s="16">
        <v>207.61924999999999</v>
      </c>
      <c r="C21" s="37">
        <v>1.3178114999999999</v>
      </c>
      <c r="D21" s="16">
        <v>250.95301000000001</v>
      </c>
      <c r="E21" s="37">
        <v>0.97689599999999999</v>
      </c>
      <c r="F21" s="16">
        <v>294.68498</v>
      </c>
      <c r="G21" s="37">
        <v>1.0281108999999999</v>
      </c>
      <c r="H21" s="41">
        <f t="shared" si="0"/>
        <v>87.065730000000002</v>
      </c>
      <c r="I21" s="40">
        <v>1.6835713000000001</v>
      </c>
      <c r="J21" s="162">
        <v>0</v>
      </c>
      <c r="N21"/>
      <c r="O21"/>
    </row>
    <row r="22" spans="1:15">
      <c r="A22" s="15" t="s">
        <v>18</v>
      </c>
      <c r="B22" s="16">
        <v>210.24313000000001</v>
      </c>
      <c r="C22" s="37">
        <v>3.4275666</v>
      </c>
      <c r="D22" s="16">
        <v>263.93313999999998</v>
      </c>
      <c r="E22" s="37">
        <v>1.2014591999999999</v>
      </c>
      <c r="F22" s="16">
        <v>300.82200999999998</v>
      </c>
      <c r="G22" s="37">
        <v>1.5265323</v>
      </c>
      <c r="H22" s="41">
        <f t="shared" si="0"/>
        <v>90.57887999999997</v>
      </c>
      <c r="I22" s="40">
        <v>3.6475073</v>
      </c>
      <c r="J22" s="162">
        <v>0</v>
      </c>
      <c r="N22"/>
      <c r="O22"/>
    </row>
    <row r="23" spans="1:15">
      <c r="A23" s="89" t="s">
        <v>77</v>
      </c>
      <c r="B23" s="16">
        <v>226.39536000000001</v>
      </c>
      <c r="C23" s="37">
        <v>2.3502771</v>
      </c>
      <c r="D23" s="16">
        <v>252.51160999999999</v>
      </c>
      <c r="E23" s="37">
        <v>1.5274827</v>
      </c>
      <c r="F23" s="16">
        <v>280.59363000000002</v>
      </c>
      <c r="G23" s="37">
        <v>2.0969771000000001</v>
      </c>
      <c r="H23" s="41">
        <f t="shared" si="0"/>
        <v>54.198270000000008</v>
      </c>
      <c r="I23" s="40">
        <v>3.2489051999999998</v>
      </c>
      <c r="J23" s="162">
        <v>0</v>
      </c>
      <c r="N23"/>
      <c r="O23"/>
    </row>
    <row r="24" spans="1:15">
      <c r="A24" s="15" t="s">
        <v>19</v>
      </c>
      <c r="B24" s="16">
        <v>218.36152999999999</v>
      </c>
      <c r="C24" s="37">
        <v>2.1527691</v>
      </c>
      <c r="D24" s="16">
        <v>254.2808</v>
      </c>
      <c r="E24" s="37">
        <v>1.6120380999999999</v>
      </c>
      <c r="F24" s="16">
        <v>285.69623000000001</v>
      </c>
      <c r="G24" s="37">
        <v>1.3326925999999999</v>
      </c>
      <c r="H24" s="41">
        <f t="shared" si="0"/>
        <v>67.334700000000026</v>
      </c>
      <c r="I24" s="40">
        <v>2.6156212000000001</v>
      </c>
      <c r="J24" s="162">
        <v>0</v>
      </c>
      <c r="N24"/>
      <c r="O24"/>
    </row>
    <row r="25" spans="1:15">
      <c r="A25" s="89" t="s">
        <v>78</v>
      </c>
      <c r="B25" s="16">
        <v>191.22311999999999</v>
      </c>
      <c r="C25" s="37">
        <v>2.9629427000000002</v>
      </c>
      <c r="D25" s="16">
        <v>236.82268999999999</v>
      </c>
      <c r="E25" s="37">
        <v>1.7767843000000001</v>
      </c>
      <c r="F25" s="16">
        <v>276.61309999999997</v>
      </c>
      <c r="G25" s="37">
        <v>1.2923775</v>
      </c>
      <c r="H25" s="41">
        <f t="shared" si="0"/>
        <v>85.38997999999998</v>
      </c>
      <c r="I25" s="40">
        <v>3.1583610000000002</v>
      </c>
      <c r="J25" s="162">
        <v>0</v>
      </c>
      <c r="N25"/>
      <c r="O25"/>
    </row>
    <row r="26" spans="1:15">
      <c r="A26" s="15" t="s">
        <v>20</v>
      </c>
      <c r="B26" s="16">
        <v>225.42058</v>
      </c>
      <c r="C26" s="37">
        <v>1.5425470999999999</v>
      </c>
      <c r="D26" s="16">
        <v>265.06894999999997</v>
      </c>
      <c r="E26" s="37">
        <v>1.4502543999999999</v>
      </c>
      <c r="F26" s="16">
        <v>280.20864999999998</v>
      </c>
      <c r="G26" s="37">
        <v>2.1096346000000001</v>
      </c>
      <c r="H26" s="41">
        <f t="shared" si="0"/>
        <v>54.788069999999976</v>
      </c>
      <c r="I26" s="40">
        <v>2.5705015000000002</v>
      </c>
      <c r="J26" s="162">
        <v>0</v>
      </c>
      <c r="N26"/>
      <c r="O26"/>
    </row>
    <row r="27" spans="1:15">
      <c r="A27" s="15" t="s">
        <v>21</v>
      </c>
      <c r="B27" s="16">
        <v>247.11772999999999</v>
      </c>
      <c r="C27" s="37">
        <v>2.4954334999999999</v>
      </c>
      <c r="D27" s="16">
        <v>280.52812999999998</v>
      </c>
      <c r="E27" s="37">
        <v>1.3228694999999999</v>
      </c>
      <c r="F27" s="16">
        <v>307.56380999999999</v>
      </c>
      <c r="G27" s="37">
        <v>0.94429289999999999</v>
      </c>
      <c r="H27" s="41">
        <f t="shared" si="0"/>
        <v>60.446079999999995</v>
      </c>
      <c r="I27" s="40">
        <v>2.8290766000000001</v>
      </c>
      <c r="J27" s="162">
        <v>0</v>
      </c>
      <c r="N27"/>
      <c r="O27"/>
    </row>
    <row r="28" spans="1:15">
      <c r="A28" s="15" t="s">
        <v>23</v>
      </c>
      <c r="B28" s="16">
        <v>214.68962999999999</v>
      </c>
      <c r="C28" s="37">
        <v>1.9170065999999999</v>
      </c>
      <c r="D28" s="16">
        <v>256.18689000000001</v>
      </c>
      <c r="E28" s="37">
        <v>1.0304656999999999</v>
      </c>
      <c r="F28" s="16">
        <v>285.60744</v>
      </c>
      <c r="G28" s="37">
        <v>1.2359462000000001</v>
      </c>
      <c r="H28" s="41">
        <f t="shared" si="0"/>
        <v>70.917810000000003</v>
      </c>
      <c r="I28" s="40">
        <v>2.2781452</v>
      </c>
      <c r="J28" s="162">
        <v>0</v>
      </c>
      <c r="N28"/>
      <c r="O28"/>
    </row>
    <row r="29" spans="1:15">
      <c r="A29" s="15" t="s">
        <v>24</v>
      </c>
      <c r="B29" s="16">
        <v>242.69414</v>
      </c>
      <c r="C29" s="37">
        <v>1.8581692000000001</v>
      </c>
      <c r="D29" s="16">
        <v>280.6755</v>
      </c>
      <c r="E29" s="37">
        <v>1.2439155</v>
      </c>
      <c r="F29" s="16">
        <v>307.87813999999997</v>
      </c>
      <c r="G29" s="37">
        <v>1.2835695</v>
      </c>
      <c r="H29" s="41">
        <f t="shared" si="0"/>
        <v>65.183999999999969</v>
      </c>
      <c r="I29" s="40">
        <v>2.1172749</v>
      </c>
      <c r="J29" s="162">
        <v>0</v>
      </c>
      <c r="N29"/>
      <c r="O29"/>
    </row>
    <row r="30" spans="1:15">
      <c r="A30" s="89" t="s">
        <v>79</v>
      </c>
      <c r="B30" s="16">
        <v>232.32219000000001</v>
      </c>
      <c r="C30" s="37">
        <v>2.0907553999999999</v>
      </c>
      <c r="D30" s="16">
        <v>268.24106</v>
      </c>
      <c r="E30" s="37">
        <v>1.7505298</v>
      </c>
      <c r="F30" s="16">
        <v>292.09514999999999</v>
      </c>
      <c r="G30" s="37">
        <v>1.2989482000000001</v>
      </c>
      <c r="H30" s="41">
        <f t="shared" si="0"/>
        <v>59.772959999999983</v>
      </c>
      <c r="I30" s="40">
        <v>2.5431613999999998</v>
      </c>
      <c r="J30" s="162">
        <v>0</v>
      </c>
      <c r="N30"/>
      <c r="O30"/>
    </row>
    <row r="31" spans="1:15">
      <c r="A31" s="15" t="s">
        <v>33</v>
      </c>
      <c r="B31" s="16">
        <v>224.52011999999999</v>
      </c>
      <c r="C31" s="37">
        <v>2.9451008000000001</v>
      </c>
      <c r="D31" s="16">
        <v>260.96514000000002</v>
      </c>
      <c r="E31" s="37">
        <v>2.0976659</v>
      </c>
      <c r="F31" s="16">
        <v>289.64541000000003</v>
      </c>
      <c r="G31" s="37">
        <v>2.0673906</v>
      </c>
      <c r="H31" s="41">
        <f t="shared" si="0"/>
        <v>65.125290000000035</v>
      </c>
      <c r="I31" s="40">
        <v>2.9615798</v>
      </c>
      <c r="J31" s="162">
        <v>0</v>
      </c>
      <c r="N31"/>
      <c r="O31"/>
    </row>
    <row r="32" spans="1:15">
      <c r="A32" s="15" t="s">
        <v>25</v>
      </c>
      <c r="B32" s="16">
        <v>245.71981</v>
      </c>
      <c r="C32" s="37">
        <v>2.1837162000000001</v>
      </c>
      <c r="D32" s="16">
        <v>272.75254999999999</v>
      </c>
      <c r="E32" s="37">
        <v>1.4976608</v>
      </c>
      <c r="F32" s="16">
        <v>304.39085999999998</v>
      </c>
      <c r="G32" s="37">
        <v>1.2267896</v>
      </c>
      <c r="H32" s="41">
        <f t="shared" si="0"/>
        <v>58.67104999999998</v>
      </c>
      <c r="I32" s="40">
        <v>2.4866625999999998</v>
      </c>
      <c r="J32" s="162">
        <v>0</v>
      </c>
      <c r="N32"/>
      <c r="O32"/>
    </row>
    <row r="33" spans="1:15">
      <c r="A33" s="15" t="s">
        <v>26</v>
      </c>
      <c r="B33" s="16">
        <v>215.84074000000001</v>
      </c>
      <c r="C33" s="37">
        <v>3.1436907999999999</v>
      </c>
      <c r="D33" s="16">
        <v>249.83319</v>
      </c>
      <c r="E33" s="37">
        <v>1.2087825999999999</v>
      </c>
      <c r="F33" s="16">
        <v>290.26931000000002</v>
      </c>
      <c r="G33" s="37">
        <v>1.5156447</v>
      </c>
      <c r="H33" s="41">
        <f t="shared" si="0"/>
        <v>74.428570000000008</v>
      </c>
      <c r="I33" s="40">
        <v>3.5287715999999998</v>
      </c>
      <c r="J33" s="162">
        <v>0</v>
      </c>
      <c r="N33"/>
      <c r="O33"/>
    </row>
    <row r="34" spans="1:15">
      <c r="A34" s="15" t="s">
        <v>27</v>
      </c>
      <c r="B34" s="16">
        <v>226.43473</v>
      </c>
      <c r="C34" s="37">
        <v>2.4380926999999999</v>
      </c>
      <c r="D34" s="16">
        <v>277.79325999999998</v>
      </c>
      <c r="E34" s="37">
        <v>1.0127789</v>
      </c>
      <c r="F34" s="16">
        <v>305.70013</v>
      </c>
      <c r="G34" s="37">
        <v>1.4761816000000001</v>
      </c>
      <c r="H34" s="41">
        <f t="shared" si="0"/>
        <v>79.2654</v>
      </c>
      <c r="I34" s="40">
        <v>2.8020101999999998</v>
      </c>
      <c r="J34" s="162">
        <v>0</v>
      </c>
      <c r="N34"/>
      <c r="O34"/>
    </row>
    <row r="35" spans="1:15">
      <c r="A35" s="89" t="s">
        <v>80</v>
      </c>
      <c r="B35" s="16">
        <v>206.90141</v>
      </c>
      <c r="C35" s="37">
        <v>2.1639195999999998</v>
      </c>
      <c r="D35" s="16">
        <v>255.46063000000001</v>
      </c>
      <c r="E35" s="37">
        <v>1.2985123000000001</v>
      </c>
      <c r="F35" s="16">
        <v>291.43916000000002</v>
      </c>
      <c r="G35" s="37">
        <v>1.5872729999999999</v>
      </c>
      <c r="H35" s="41">
        <f t="shared" si="0"/>
        <v>84.537750000000017</v>
      </c>
      <c r="I35" s="40">
        <v>2.6053099999999998</v>
      </c>
      <c r="J35" s="162">
        <v>0</v>
      </c>
      <c r="N35"/>
      <c r="O35"/>
    </row>
    <row r="36" spans="1:15">
      <c r="A36" s="15" t="s">
        <v>28</v>
      </c>
      <c r="B36" s="16">
        <v>217.46711999999999</v>
      </c>
      <c r="C36" s="37">
        <v>1.3163923</v>
      </c>
      <c r="D36" s="16">
        <v>254.27058</v>
      </c>
      <c r="E36" s="37">
        <v>1.4523458</v>
      </c>
      <c r="F36" s="16">
        <v>277.88245000000001</v>
      </c>
      <c r="G36" s="37">
        <v>1.0975387000000001</v>
      </c>
      <c r="H36" s="41">
        <f t="shared" si="0"/>
        <v>60.415330000000012</v>
      </c>
      <c r="I36" s="40">
        <v>1.8270192000000001</v>
      </c>
      <c r="J36" s="162">
        <v>0</v>
      </c>
      <c r="N36"/>
      <c r="O36"/>
    </row>
    <row r="37" spans="1:15">
      <c r="A37" s="15" t="s">
        <v>29</v>
      </c>
      <c r="B37" s="16">
        <v>236.74885</v>
      </c>
      <c r="C37" s="37">
        <v>2.5667355999999999</v>
      </c>
      <c r="D37" s="16">
        <v>277.44574</v>
      </c>
      <c r="E37" s="37">
        <v>1.4026285000000001</v>
      </c>
      <c r="F37" s="16">
        <v>306.76373000000001</v>
      </c>
      <c r="G37" s="37">
        <v>1.2837565</v>
      </c>
      <c r="H37" s="41">
        <f t="shared" si="0"/>
        <v>70.014880000000005</v>
      </c>
      <c r="I37" s="40">
        <v>2.5874155000000001</v>
      </c>
      <c r="J37" s="162">
        <v>0</v>
      </c>
      <c r="N37"/>
      <c r="O37"/>
    </row>
    <row r="38" spans="1:15">
      <c r="A38" s="89" t="s">
        <v>81</v>
      </c>
      <c r="B38" s="16">
        <v>196.26292000000001</v>
      </c>
      <c r="C38" s="37">
        <v>2.0829455000000001</v>
      </c>
      <c r="D38" s="16">
        <v>243.60347999999999</v>
      </c>
      <c r="E38" s="37">
        <v>1.7146252</v>
      </c>
      <c r="F38" s="16">
        <v>266.65343000000001</v>
      </c>
      <c r="G38" s="37">
        <v>2.2338830999999999</v>
      </c>
      <c r="H38" s="41">
        <f t="shared" si="0"/>
        <v>70.390510000000006</v>
      </c>
      <c r="I38" s="40">
        <v>2.9512928999999999</v>
      </c>
      <c r="J38" s="162">
        <v>0</v>
      </c>
      <c r="N38"/>
      <c r="O38"/>
    </row>
    <row r="39" spans="1:15">
      <c r="A39" s="15" t="s">
        <v>30</v>
      </c>
      <c r="B39" s="16">
        <v>184.81637000000001</v>
      </c>
      <c r="C39" s="37">
        <v>3.1420189999999999</v>
      </c>
      <c r="D39" s="16">
        <v>240.96165999999999</v>
      </c>
      <c r="E39" s="37">
        <v>1.5138471</v>
      </c>
      <c r="F39" s="16">
        <v>286.70206000000002</v>
      </c>
      <c r="G39" s="37">
        <v>1.5352072999999999</v>
      </c>
      <c r="H39" s="41">
        <f t="shared" si="0"/>
        <v>101.88569000000001</v>
      </c>
      <c r="I39" s="40">
        <v>3.5483874000000002</v>
      </c>
      <c r="J39" s="162">
        <v>0</v>
      </c>
      <c r="N39"/>
      <c r="O39"/>
    </row>
    <row r="40" spans="1:15">
      <c r="A40" s="18"/>
      <c r="B40" s="16"/>
      <c r="C40" s="37"/>
      <c r="D40" s="16"/>
      <c r="E40" s="37"/>
      <c r="F40" s="16"/>
      <c r="G40" s="37"/>
      <c r="H40" s="41"/>
      <c r="I40" s="40"/>
      <c r="J40" s="168"/>
      <c r="N40"/>
      <c r="O40"/>
    </row>
    <row r="41" spans="1:15">
      <c r="A41" s="14" t="s">
        <v>143</v>
      </c>
      <c r="B41" s="19">
        <v>221.27356</v>
      </c>
      <c r="C41" s="51">
        <v>0.43893359999999998</v>
      </c>
      <c r="D41" s="19">
        <v>260.7407</v>
      </c>
      <c r="E41" s="51">
        <v>0.26538210000000001</v>
      </c>
      <c r="F41" s="19">
        <v>292.02812999999998</v>
      </c>
      <c r="G41" s="51">
        <v>0.29434630000000001</v>
      </c>
      <c r="H41" s="19">
        <f t="shared" si="0"/>
        <v>70.754569999999973</v>
      </c>
      <c r="I41" s="161">
        <v>0.52192890000000003</v>
      </c>
      <c r="J41" s="169">
        <v>0</v>
      </c>
      <c r="N41"/>
      <c r="O41"/>
    </row>
    <row r="42" spans="1:15">
      <c r="A42" s="270"/>
      <c r="B42" s="277"/>
      <c r="C42" s="276"/>
      <c r="D42" s="277"/>
      <c r="E42" s="276"/>
      <c r="F42" s="277"/>
      <c r="G42" s="276"/>
      <c r="H42" s="277"/>
      <c r="I42" s="276"/>
      <c r="J42" s="175"/>
    </row>
    <row r="43" spans="1:15">
      <c r="A43" s="21" t="s">
        <v>35</v>
      </c>
      <c r="B43" s="7"/>
      <c r="C43" s="7"/>
      <c r="D43" s="7"/>
      <c r="E43" s="7"/>
      <c r="F43" s="7"/>
      <c r="G43" s="7"/>
      <c r="H43" s="6"/>
      <c r="I43" s="159"/>
      <c r="J43" s="160"/>
      <c r="N43"/>
      <c r="O43"/>
    </row>
    <row r="44" spans="1:15" ht="12.75" customHeight="1">
      <c r="A44" s="15" t="s">
        <v>252</v>
      </c>
      <c r="B44" s="22">
        <v>230.34657000000001</v>
      </c>
      <c r="C44" s="43">
        <v>2.2518142999999999</v>
      </c>
      <c r="D44" s="22">
        <v>263.81986999999998</v>
      </c>
      <c r="E44" s="43">
        <v>1.3503537000000001</v>
      </c>
      <c r="F44" s="22">
        <v>283.93324000000001</v>
      </c>
      <c r="G44" s="43">
        <v>1.2982716000000001</v>
      </c>
      <c r="H44" s="19">
        <f>F44-B44</f>
        <v>53.586669999999998</v>
      </c>
      <c r="I44" s="161">
        <v>2.4593394000000002</v>
      </c>
      <c r="J44" s="162">
        <v>0</v>
      </c>
      <c r="N44"/>
      <c r="O44"/>
    </row>
    <row r="45" spans="1:15" ht="12.75" customHeight="1">
      <c r="A45" s="89" t="s">
        <v>82</v>
      </c>
      <c r="B45" s="16">
        <v>175.54675</v>
      </c>
      <c r="C45" s="37">
        <v>1.7256457999999999</v>
      </c>
      <c r="D45" s="16">
        <v>214.54911999999999</v>
      </c>
      <c r="E45" s="37">
        <v>1.3462376</v>
      </c>
      <c r="F45" s="16">
        <v>245.21478999999999</v>
      </c>
      <c r="G45" s="37">
        <v>2.3746062999999999</v>
      </c>
      <c r="H45" s="41">
        <f>F45-B45</f>
        <v>69.668039999999991</v>
      </c>
      <c r="I45" s="40">
        <v>3.0455173000000002</v>
      </c>
      <c r="J45" s="162">
        <v>0</v>
      </c>
      <c r="N45"/>
      <c r="O45"/>
    </row>
    <row r="46" spans="1:15" ht="12.75" customHeight="1">
      <c r="A46" s="89" t="s">
        <v>83</v>
      </c>
      <c r="B46" s="16">
        <v>234.12719999999999</v>
      </c>
      <c r="C46" s="37">
        <v>4.0837529999999997</v>
      </c>
      <c r="D46" s="16">
        <v>253.19936999999999</v>
      </c>
      <c r="E46" s="37">
        <v>1.2972241</v>
      </c>
      <c r="F46" s="16">
        <v>294.29772000000003</v>
      </c>
      <c r="G46" s="37">
        <v>1.7153811000000001</v>
      </c>
      <c r="H46" s="41">
        <f>F46-B46</f>
        <v>60.170520000000039</v>
      </c>
      <c r="I46" s="40">
        <v>4.4277585999999998</v>
      </c>
      <c r="J46" s="162">
        <v>0</v>
      </c>
      <c r="N46"/>
      <c r="O46"/>
    </row>
    <row r="47" spans="1:15" ht="12.75" customHeight="1">
      <c r="A47" s="94" t="s">
        <v>253</v>
      </c>
      <c r="B47" s="16">
        <v>234.11956000000001</v>
      </c>
      <c r="C47" s="37">
        <v>8.4751834000000006</v>
      </c>
      <c r="D47" s="16">
        <v>264.52309000000002</v>
      </c>
      <c r="E47" s="37">
        <v>4.0316595</v>
      </c>
      <c r="F47" s="16">
        <v>274.21906999999999</v>
      </c>
      <c r="G47" s="37">
        <v>2.6574776</v>
      </c>
      <c r="H47" s="41">
        <f>F47-B47</f>
        <v>40.099509999999981</v>
      </c>
      <c r="I47" s="40">
        <v>7.7838006999999996</v>
      </c>
      <c r="J47" s="162">
        <v>1.8541E-6</v>
      </c>
      <c r="N47"/>
      <c r="O47"/>
    </row>
    <row r="48" spans="1:15" ht="12.75" customHeight="1">
      <c r="A48" s="92" t="s">
        <v>84</v>
      </c>
      <c r="B48" s="52">
        <v>171.15675999999999</v>
      </c>
      <c r="C48" s="53">
        <v>1.9991479999999999</v>
      </c>
      <c r="D48" s="52">
        <v>235.14429999999999</v>
      </c>
      <c r="E48" s="53">
        <v>1.4816662</v>
      </c>
      <c r="F48" s="52">
        <v>294.2894</v>
      </c>
      <c r="G48" s="53">
        <v>1.1161511</v>
      </c>
      <c r="H48" s="52">
        <f>F48-B48</f>
        <v>123.13264000000001</v>
      </c>
      <c r="I48" s="163">
        <v>2.2475915</v>
      </c>
      <c r="J48" s="164">
        <v>0</v>
      </c>
      <c r="N48"/>
      <c r="O48"/>
    </row>
    <row r="49" spans="1:15" ht="105.75" customHeight="1">
      <c r="A49" s="331" t="s">
        <v>254</v>
      </c>
      <c r="B49" s="331"/>
      <c r="C49" s="331"/>
      <c r="D49" s="331"/>
      <c r="E49" s="331"/>
      <c r="F49" s="331"/>
      <c r="G49" s="331"/>
      <c r="H49" s="331"/>
      <c r="I49" s="331"/>
      <c r="J49" s="331"/>
      <c r="K49" s="54"/>
      <c r="L49" s="54"/>
      <c r="M49" s="54"/>
      <c r="N49" s="7"/>
      <c r="O49"/>
    </row>
    <row r="50" spans="1:15">
      <c r="A50" s="331" t="s">
        <v>283</v>
      </c>
      <c r="B50" s="331"/>
      <c r="C50" s="331"/>
      <c r="D50" s="331"/>
      <c r="E50" s="331"/>
      <c r="F50" s="331"/>
      <c r="G50" s="331"/>
      <c r="H50" s="331"/>
      <c r="I50" s="331"/>
      <c r="J50" s="331"/>
      <c r="K50" s="54"/>
      <c r="N50"/>
      <c r="O50"/>
    </row>
    <row r="51" spans="1:15" ht="12.75" customHeight="1">
      <c r="A51" s="337" t="s">
        <v>210</v>
      </c>
      <c r="B51" s="337"/>
      <c r="C51" s="337"/>
      <c r="D51" s="337"/>
      <c r="E51" s="337"/>
      <c r="F51" s="337"/>
      <c r="G51" s="337"/>
      <c r="H51" s="337"/>
      <c r="I51" s="337"/>
      <c r="J51" s="337"/>
      <c r="N51"/>
      <c r="O51"/>
    </row>
    <row r="52" spans="1:15" ht="10.5" customHeight="1">
      <c r="A52" s="337"/>
      <c r="B52" s="337"/>
      <c r="C52" s="337"/>
      <c r="D52" s="337"/>
      <c r="E52" s="337"/>
      <c r="F52" s="337"/>
      <c r="G52" s="337"/>
      <c r="H52" s="337"/>
      <c r="I52" s="337"/>
      <c r="J52" s="337"/>
    </row>
    <row r="53" spans="1:15">
      <c r="A53" s="337"/>
      <c r="B53" s="337"/>
      <c r="C53" s="337"/>
      <c r="D53" s="337"/>
      <c r="E53" s="337"/>
      <c r="F53" s="337"/>
      <c r="G53" s="337"/>
      <c r="H53" s="337"/>
      <c r="I53" s="337"/>
      <c r="J53" s="337"/>
    </row>
    <row r="54" spans="1:15">
      <c r="A54" s="100" t="s">
        <v>258</v>
      </c>
      <c r="B54" s="27"/>
    </row>
  </sheetData>
  <mergeCells count="8">
    <mergeCell ref="A2:J4"/>
    <mergeCell ref="A51:J53"/>
    <mergeCell ref="A50:J50"/>
    <mergeCell ref="B8:C8"/>
    <mergeCell ref="D8:E8"/>
    <mergeCell ref="F8:G8"/>
    <mergeCell ref="H8:J8"/>
    <mergeCell ref="A49:J49"/>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G54"/>
  <sheetViews>
    <sheetView zoomScaleNormal="100" workbookViewId="0">
      <selection activeCell="C18" sqref="C18:I20"/>
    </sheetView>
  </sheetViews>
  <sheetFormatPr defaultRowHeight="12.75"/>
  <cols>
    <col min="1" max="1" width="16.7109375" style="2" customWidth="1"/>
    <col min="2" max="11" width="5.7109375" style="2" customWidth="1"/>
    <col min="12" max="21" width="5.28515625" style="2" customWidth="1"/>
    <col min="22" max="31" width="5.140625" style="2" customWidth="1"/>
    <col min="32" max="16384" width="9.140625" style="2"/>
  </cols>
  <sheetData>
    <row r="1" spans="1:33">
      <c r="A1" s="1" t="s">
        <v>193</v>
      </c>
      <c r="C1" s="1"/>
      <c r="F1" s="1"/>
      <c r="G1" s="1"/>
      <c r="L1" s="1"/>
      <c r="M1" s="1"/>
      <c r="N1" s="1"/>
      <c r="O1" s="1"/>
      <c r="P1" s="1"/>
      <c r="Q1" s="1"/>
      <c r="R1" s="1"/>
      <c r="S1" s="1"/>
      <c r="T1" s="1"/>
      <c r="U1" s="1"/>
      <c r="V1" s="1"/>
      <c r="W1" s="1"/>
      <c r="X1" s="1"/>
      <c r="Y1" s="1"/>
      <c r="Z1" s="1"/>
      <c r="AA1" s="1"/>
      <c r="AB1" s="1"/>
      <c r="AC1" s="1"/>
      <c r="AD1" s="1"/>
      <c r="AE1" s="1"/>
    </row>
    <row r="2" spans="1:33" ht="8.25" customHeight="1">
      <c r="A2" s="332" t="s">
        <v>209</v>
      </c>
      <c r="B2" s="332"/>
      <c r="C2" s="332"/>
      <c r="D2" s="332"/>
      <c r="E2" s="332"/>
      <c r="F2" s="332"/>
      <c r="G2" s="332"/>
      <c r="H2" s="332"/>
      <c r="I2" s="332"/>
      <c r="J2" s="332"/>
      <c r="K2" s="332"/>
      <c r="L2" s="332"/>
      <c r="M2" s="332"/>
      <c r="N2" s="332"/>
      <c r="O2" s="332"/>
      <c r="P2" s="332"/>
      <c r="Q2" s="332"/>
      <c r="R2" s="332"/>
      <c r="S2" s="332"/>
      <c r="T2" s="332"/>
      <c r="U2" s="332"/>
      <c r="V2" s="332"/>
      <c r="W2" s="332"/>
      <c r="X2" s="332"/>
      <c r="Y2" s="332"/>
      <c r="Z2" s="332"/>
      <c r="AA2" s="332"/>
      <c r="AB2" s="332"/>
      <c r="AC2" s="332"/>
      <c r="AD2" s="332"/>
      <c r="AE2" s="332"/>
      <c r="AF2" s="3"/>
      <c r="AG2" s="3"/>
    </row>
    <row r="3" spans="1:33" ht="8.25" customHeight="1">
      <c r="A3" s="332"/>
      <c r="B3" s="332"/>
      <c r="C3" s="332"/>
      <c r="D3" s="332"/>
      <c r="E3" s="332"/>
      <c r="F3" s="332"/>
      <c r="G3" s="332"/>
      <c r="H3" s="332"/>
      <c r="I3" s="332"/>
      <c r="J3" s="332"/>
      <c r="K3" s="332"/>
      <c r="L3" s="332"/>
      <c r="M3" s="332"/>
      <c r="N3" s="332"/>
      <c r="O3" s="332"/>
      <c r="P3" s="332"/>
      <c r="Q3" s="332"/>
      <c r="R3" s="332"/>
      <c r="S3" s="332"/>
      <c r="T3" s="332"/>
      <c r="U3" s="332"/>
      <c r="V3" s="332"/>
      <c r="W3" s="332"/>
      <c r="X3" s="332"/>
      <c r="Y3" s="332"/>
      <c r="Z3" s="332"/>
      <c r="AA3" s="332"/>
      <c r="AB3" s="332"/>
      <c r="AC3" s="332"/>
      <c r="AD3" s="332"/>
      <c r="AE3" s="332"/>
      <c r="AF3" s="3"/>
      <c r="AG3" s="3"/>
    </row>
    <row r="4" spans="1:33" ht="8.25" customHeight="1">
      <c r="A4" s="332"/>
      <c r="B4" s="332"/>
      <c r="C4" s="332"/>
      <c r="D4" s="332"/>
      <c r="E4" s="332"/>
      <c r="F4" s="332"/>
      <c r="G4" s="332"/>
      <c r="H4" s="332"/>
      <c r="I4" s="332"/>
      <c r="J4" s="332"/>
      <c r="K4" s="332"/>
      <c r="L4" s="332"/>
      <c r="M4" s="332"/>
      <c r="N4" s="332"/>
      <c r="O4" s="332"/>
      <c r="P4" s="332"/>
      <c r="Q4" s="332"/>
      <c r="R4" s="332"/>
      <c r="S4" s="332"/>
      <c r="T4" s="332"/>
      <c r="U4" s="332"/>
      <c r="V4" s="332"/>
      <c r="W4" s="332"/>
      <c r="X4" s="332"/>
      <c r="Y4" s="332"/>
      <c r="Z4" s="332"/>
      <c r="AA4" s="332"/>
      <c r="AB4" s="332"/>
      <c r="AC4" s="332"/>
      <c r="AD4" s="332"/>
      <c r="AE4" s="332"/>
      <c r="AF4" s="3"/>
      <c r="AG4" s="3"/>
    </row>
    <row r="5" spans="1:33">
      <c r="A5" s="346" t="s">
        <v>204</v>
      </c>
      <c r="B5" s="346"/>
      <c r="C5" s="346"/>
      <c r="D5" s="346"/>
      <c r="E5" s="346"/>
      <c r="F5" s="346"/>
      <c r="G5" s="346"/>
      <c r="H5" s="346"/>
      <c r="I5" s="346"/>
      <c r="J5" s="346"/>
      <c r="K5" s="346"/>
      <c r="L5" s="346"/>
      <c r="M5" s="346"/>
      <c r="N5" s="346"/>
      <c r="O5" s="346"/>
      <c r="P5" s="346"/>
      <c r="Q5" s="346"/>
      <c r="R5" s="346"/>
      <c r="S5" s="346"/>
      <c r="T5" s="346"/>
      <c r="U5" s="346"/>
      <c r="V5" s="346"/>
      <c r="W5" s="346"/>
      <c r="X5" s="346"/>
      <c r="Y5" s="346"/>
      <c r="Z5" s="346"/>
      <c r="AA5" s="346"/>
      <c r="AB5" s="346"/>
      <c r="AC5" s="346"/>
      <c r="AD5" s="346"/>
      <c r="AE5" s="346"/>
    </row>
    <row r="6" spans="1:33" customFormat="1">
      <c r="E6" s="2"/>
      <c r="J6" s="2"/>
    </row>
    <row r="7" spans="1:33" ht="15">
      <c r="A7" s="5"/>
      <c r="B7" s="347" t="s">
        <v>67</v>
      </c>
      <c r="C7" s="348"/>
      <c r="D7" s="348"/>
      <c r="E7" s="348"/>
      <c r="F7" s="348"/>
      <c r="G7" s="348"/>
      <c r="H7" s="348"/>
      <c r="I7" s="348"/>
      <c r="J7" s="348"/>
      <c r="K7" s="349"/>
      <c r="L7" s="347" t="s">
        <v>68</v>
      </c>
      <c r="M7" s="348"/>
      <c r="N7" s="348"/>
      <c r="O7" s="348"/>
      <c r="P7" s="348"/>
      <c r="Q7" s="348"/>
      <c r="R7" s="348"/>
      <c r="S7" s="348"/>
      <c r="T7" s="348"/>
      <c r="U7" s="349"/>
      <c r="V7" s="347" t="s">
        <v>69</v>
      </c>
      <c r="W7" s="348"/>
      <c r="X7" s="348"/>
      <c r="Y7" s="348"/>
      <c r="Z7" s="348"/>
      <c r="AA7" s="348"/>
      <c r="AB7" s="348"/>
      <c r="AC7" s="348"/>
      <c r="AD7" s="348"/>
      <c r="AE7" s="349"/>
    </row>
    <row r="8" spans="1:33" ht="24" customHeight="1">
      <c r="A8"/>
      <c r="B8" s="341" t="s">
        <v>48</v>
      </c>
      <c r="C8" s="342"/>
      <c r="D8" s="341" t="s">
        <v>49</v>
      </c>
      <c r="E8" s="342"/>
      <c r="F8" s="341" t="s">
        <v>50</v>
      </c>
      <c r="G8" s="342"/>
      <c r="H8" s="341" t="s">
        <v>51</v>
      </c>
      <c r="I8" s="342"/>
      <c r="J8" s="341" t="s">
        <v>279</v>
      </c>
      <c r="K8" s="342"/>
      <c r="L8" s="341" t="s">
        <v>48</v>
      </c>
      <c r="M8" s="342"/>
      <c r="N8" s="341" t="s">
        <v>49</v>
      </c>
      <c r="O8" s="342"/>
      <c r="P8" s="341" t="s">
        <v>50</v>
      </c>
      <c r="Q8" s="342"/>
      <c r="R8" s="341" t="s">
        <v>51</v>
      </c>
      <c r="S8" s="342"/>
      <c r="T8" s="341" t="s">
        <v>279</v>
      </c>
      <c r="U8" s="342"/>
      <c r="V8" s="341" t="s">
        <v>48</v>
      </c>
      <c r="W8" s="342"/>
      <c r="X8" s="341" t="s">
        <v>49</v>
      </c>
      <c r="Y8" s="342"/>
      <c r="Z8" s="341" t="s">
        <v>50</v>
      </c>
      <c r="AA8" s="342"/>
      <c r="AB8" s="341" t="s">
        <v>51</v>
      </c>
      <c r="AC8" s="342"/>
      <c r="AD8" s="341" t="s">
        <v>279</v>
      </c>
      <c r="AE8" s="342"/>
    </row>
    <row r="9" spans="1:33" s="11" customFormat="1" ht="20.25" customHeight="1">
      <c r="A9" s="8"/>
      <c r="B9" s="56" t="s">
        <v>52</v>
      </c>
      <c r="C9" s="57" t="s">
        <v>39</v>
      </c>
      <c r="D9" s="56" t="s">
        <v>52</v>
      </c>
      <c r="E9" s="57" t="s">
        <v>39</v>
      </c>
      <c r="F9" s="56" t="s">
        <v>52</v>
      </c>
      <c r="G9" s="57" t="s">
        <v>39</v>
      </c>
      <c r="H9" s="56" t="s">
        <v>52</v>
      </c>
      <c r="I9" s="57" t="s">
        <v>39</v>
      </c>
      <c r="J9" s="56" t="s">
        <v>52</v>
      </c>
      <c r="K9" s="57" t="s">
        <v>39</v>
      </c>
      <c r="L9" s="56" t="s">
        <v>52</v>
      </c>
      <c r="M9" s="57" t="s">
        <v>39</v>
      </c>
      <c r="N9" s="56" t="s">
        <v>52</v>
      </c>
      <c r="O9" s="57" t="s">
        <v>39</v>
      </c>
      <c r="P9" s="56" t="s">
        <v>52</v>
      </c>
      <c r="Q9" s="57" t="s">
        <v>39</v>
      </c>
      <c r="R9" s="56" t="s">
        <v>52</v>
      </c>
      <c r="S9" s="57" t="s">
        <v>39</v>
      </c>
      <c r="T9" s="56" t="s">
        <v>52</v>
      </c>
      <c r="U9" s="57" t="s">
        <v>39</v>
      </c>
      <c r="V9" s="56" t="s">
        <v>52</v>
      </c>
      <c r="W9" s="57" t="s">
        <v>39</v>
      </c>
      <c r="X9" s="56" t="s">
        <v>52</v>
      </c>
      <c r="Y9" s="57" t="s">
        <v>39</v>
      </c>
      <c r="Z9" s="56" t="s">
        <v>52</v>
      </c>
      <c r="AA9" s="57" t="s">
        <v>39</v>
      </c>
      <c r="AB9" s="56" t="s">
        <v>52</v>
      </c>
      <c r="AC9" s="57" t="s">
        <v>39</v>
      </c>
      <c r="AD9" s="56" t="s">
        <v>52</v>
      </c>
      <c r="AE9" s="57" t="s">
        <v>39</v>
      </c>
    </row>
    <row r="10" spans="1:33">
      <c r="A10" s="12" t="s">
        <v>75</v>
      </c>
      <c r="B10" s="35"/>
      <c r="C10" s="35"/>
      <c r="D10" s="35"/>
      <c r="E10" s="35"/>
      <c r="F10" s="35"/>
      <c r="G10" s="35"/>
      <c r="H10" s="35"/>
      <c r="I10" s="35"/>
      <c r="J10" s="35"/>
      <c r="K10" s="66"/>
      <c r="L10" s="35"/>
      <c r="M10" s="35"/>
      <c r="N10" s="35"/>
      <c r="O10" s="35"/>
      <c r="P10" s="35"/>
      <c r="Q10" s="35"/>
      <c r="R10" s="35"/>
      <c r="S10" s="35"/>
      <c r="T10" s="35"/>
      <c r="U10" s="59"/>
      <c r="V10" s="35"/>
      <c r="W10" s="35"/>
      <c r="X10" s="35"/>
      <c r="Y10" s="35"/>
      <c r="Z10" s="35"/>
      <c r="AA10" s="35"/>
      <c r="AB10" s="35"/>
      <c r="AC10" s="35"/>
      <c r="AD10" s="35"/>
      <c r="AE10" s="59"/>
    </row>
    <row r="11" spans="1:33">
      <c r="A11" s="15" t="s">
        <v>10</v>
      </c>
      <c r="B11" s="16">
        <v>8.9451947000000001</v>
      </c>
      <c r="C11" s="37">
        <v>0.80546519999999999</v>
      </c>
      <c r="D11" s="16">
        <v>18.970320999999998</v>
      </c>
      <c r="E11" s="37">
        <v>1.6060160000000001</v>
      </c>
      <c r="F11" s="16">
        <v>39.511662999999999</v>
      </c>
      <c r="G11" s="37">
        <v>1.8920176</v>
      </c>
      <c r="H11" s="16">
        <v>27.945730000000001</v>
      </c>
      <c r="I11" s="37">
        <v>1.6425938</v>
      </c>
      <c r="J11" s="16">
        <v>4.0141463999999996</v>
      </c>
      <c r="K11" s="60">
        <v>0.68748699999999996</v>
      </c>
      <c r="L11" s="16">
        <v>2.169638</v>
      </c>
      <c r="M11" s="37">
        <v>0.39723550000000002</v>
      </c>
      <c r="N11" s="16">
        <v>9.1166035999999995</v>
      </c>
      <c r="O11" s="37">
        <v>0.92929079999999997</v>
      </c>
      <c r="P11" s="16">
        <v>32.836365000000001</v>
      </c>
      <c r="Q11" s="37">
        <v>1.6791651999999999</v>
      </c>
      <c r="R11" s="16">
        <v>43.173031000000002</v>
      </c>
      <c r="S11" s="37">
        <v>1.7441496999999999</v>
      </c>
      <c r="T11" s="16">
        <v>12.367507</v>
      </c>
      <c r="U11" s="60">
        <v>1.4126046000000001</v>
      </c>
      <c r="V11" s="16">
        <v>0.93806440000000002</v>
      </c>
      <c r="W11" s="37">
        <v>0.27073589999999997</v>
      </c>
      <c r="X11" s="16">
        <v>3.7397697999999999</v>
      </c>
      <c r="Y11" s="37">
        <v>0.54768170000000005</v>
      </c>
      <c r="Z11" s="16">
        <v>18.828796000000001</v>
      </c>
      <c r="AA11" s="37">
        <v>1.4544782999999999</v>
      </c>
      <c r="AB11" s="16">
        <v>44.734597000000001</v>
      </c>
      <c r="AC11" s="37">
        <v>1.8274147999999999</v>
      </c>
      <c r="AD11" s="16">
        <v>31.708563999999999</v>
      </c>
      <c r="AE11" s="60">
        <v>1.4239773</v>
      </c>
      <c r="AF11" s="61"/>
    </row>
    <row r="12" spans="1:33" ht="12.75" customHeight="1">
      <c r="A12" s="15" t="s">
        <v>11</v>
      </c>
      <c r="B12" s="16">
        <v>7.9311432000000002</v>
      </c>
      <c r="C12" s="37">
        <v>1.3955367999999999</v>
      </c>
      <c r="D12" s="16">
        <v>27.339124000000002</v>
      </c>
      <c r="E12" s="37">
        <v>2.1161082000000002</v>
      </c>
      <c r="F12" s="16">
        <v>44.857101</v>
      </c>
      <c r="G12" s="37">
        <v>2.5087579</v>
      </c>
      <c r="H12" s="16">
        <v>18.659732000000002</v>
      </c>
      <c r="I12" s="37">
        <v>2.2629706999999999</v>
      </c>
      <c r="J12" s="16">
        <v>1.2128998</v>
      </c>
      <c r="K12" s="60">
        <v>0.61003859999999999</v>
      </c>
      <c r="L12" s="16">
        <v>1.6339945</v>
      </c>
      <c r="M12" s="37">
        <v>0.34930820000000001</v>
      </c>
      <c r="N12" s="16">
        <v>12.625166999999999</v>
      </c>
      <c r="O12" s="37">
        <v>0.86818419999999996</v>
      </c>
      <c r="P12" s="16">
        <v>41.860461000000001</v>
      </c>
      <c r="Q12" s="37">
        <v>1.3772909</v>
      </c>
      <c r="R12" s="16">
        <v>37.930568999999998</v>
      </c>
      <c r="S12" s="37">
        <v>1.3995455999999999</v>
      </c>
      <c r="T12" s="16">
        <v>5.9498093000000001</v>
      </c>
      <c r="U12" s="60">
        <v>0.59838970000000002</v>
      </c>
      <c r="V12" s="16" t="s">
        <v>22</v>
      </c>
      <c r="W12" s="37" t="s">
        <v>22</v>
      </c>
      <c r="X12" s="16">
        <v>3.5144612</v>
      </c>
      <c r="Y12" s="37">
        <v>0.89713960000000004</v>
      </c>
      <c r="Z12" s="16">
        <v>24.157212000000001</v>
      </c>
      <c r="AA12" s="37">
        <v>1.7702285</v>
      </c>
      <c r="AB12" s="16">
        <v>50.583424000000001</v>
      </c>
      <c r="AC12" s="37">
        <v>1.9660381</v>
      </c>
      <c r="AD12" s="16">
        <v>21.331434999999999</v>
      </c>
      <c r="AE12" s="60">
        <v>1.4624705</v>
      </c>
      <c r="AF12" s="61"/>
    </row>
    <row r="13" spans="1:33">
      <c r="A13" s="15" t="s">
        <v>12</v>
      </c>
      <c r="B13" s="16">
        <v>19.426715999999999</v>
      </c>
      <c r="C13" s="37">
        <v>1.5579628999999999</v>
      </c>
      <c r="D13" s="16">
        <v>33.321184000000002</v>
      </c>
      <c r="E13" s="37">
        <v>2.0885248999999999</v>
      </c>
      <c r="F13" s="16">
        <v>34.988334999999999</v>
      </c>
      <c r="G13" s="37">
        <v>2.3966953000000002</v>
      </c>
      <c r="H13" s="16">
        <v>11.543207000000001</v>
      </c>
      <c r="I13" s="37">
        <v>1.2226117000000001</v>
      </c>
      <c r="J13" s="16">
        <v>0.67497969999999996</v>
      </c>
      <c r="K13" s="60">
        <v>0.39233899999999999</v>
      </c>
      <c r="L13" s="16">
        <v>3.3949441999999999</v>
      </c>
      <c r="M13" s="37">
        <v>0.4802535</v>
      </c>
      <c r="N13" s="16">
        <v>14.900719</v>
      </c>
      <c r="O13" s="37">
        <v>0.81882080000000002</v>
      </c>
      <c r="P13" s="16">
        <v>38.864649999999997</v>
      </c>
      <c r="Q13" s="37">
        <v>1.0481247</v>
      </c>
      <c r="R13" s="16">
        <v>35.357984000000002</v>
      </c>
      <c r="S13" s="37">
        <v>1.1248769999999999</v>
      </c>
      <c r="T13" s="16">
        <v>7.4463977999999997</v>
      </c>
      <c r="U13" s="60">
        <v>0.80001979999999995</v>
      </c>
      <c r="V13" s="16">
        <v>1.2690645</v>
      </c>
      <c r="W13" s="37">
        <v>0.2192212</v>
      </c>
      <c r="X13" s="16">
        <v>7.4626139</v>
      </c>
      <c r="Y13" s="37">
        <v>0.50353009999999998</v>
      </c>
      <c r="Z13" s="16">
        <v>26.298204999999999</v>
      </c>
      <c r="AA13" s="37">
        <v>0.72929290000000002</v>
      </c>
      <c r="AB13" s="16">
        <v>43.127442000000002</v>
      </c>
      <c r="AC13" s="37">
        <v>0.98043329999999995</v>
      </c>
      <c r="AD13" s="16">
        <v>21.838573</v>
      </c>
      <c r="AE13" s="60">
        <v>0.87969660000000005</v>
      </c>
      <c r="AF13" s="61"/>
    </row>
    <row r="14" spans="1:33">
      <c r="A14" s="89" t="s">
        <v>76</v>
      </c>
      <c r="B14" s="16">
        <v>48.876283999999998</v>
      </c>
      <c r="C14" s="37">
        <v>2.4796594999999999</v>
      </c>
      <c r="D14" s="16">
        <v>37.813733999999997</v>
      </c>
      <c r="E14" s="37">
        <v>2.5835867000000001</v>
      </c>
      <c r="F14" s="16">
        <v>12.610087999999999</v>
      </c>
      <c r="G14" s="37">
        <v>1.6479360000000001</v>
      </c>
      <c r="H14" s="16">
        <v>0.69989400000000002</v>
      </c>
      <c r="I14" s="37">
        <v>0.34485169999999998</v>
      </c>
      <c r="J14" s="16" t="s">
        <v>22</v>
      </c>
      <c r="K14" s="60" t="s">
        <v>22</v>
      </c>
      <c r="L14" s="16">
        <v>15.375527999999999</v>
      </c>
      <c r="M14" s="37">
        <v>2.2147420000000002</v>
      </c>
      <c r="N14" s="16">
        <v>40.771462</v>
      </c>
      <c r="O14" s="37">
        <v>2.7188672</v>
      </c>
      <c r="P14" s="16">
        <v>35.132494000000001</v>
      </c>
      <c r="Q14" s="37">
        <v>1.9218497999999999</v>
      </c>
      <c r="R14" s="16">
        <v>8.0204544999999996</v>
      </c>
      <c r="S14" s="37">
        <v>1.014243</v>
      </c>
      <c r="T14" s="16">
        <v>0.70006109999999999</v>
      </c>
      <c r="U14" s="60">
        <v>0.36743749999999997</v>
      </c>
      <c r="V14" s="16">
        <v>3.9099097</v>
      </c>
      <c r="W14" s="37">
        <v>1.3085575</v>
      </c>
      <c r="X14" s="16">
        <v>22.918721000000001</v>
      </c>
      <c r="Y14" s="37">
        <v>2.9953566999999999</v>
      </c>
      <c r="Z14" s="16">
        <v>41.344067000000003</v>
      </c>
      <c r="AA14" s="37">
        <v>2.8087122</v>
      </c>
      <c r="AB14" s="16">
        <v>26.986166000000001</v>
      </c>
      <c r="AC14" s="37">
        <v>2.8712290999999999</v>
      </c>
      <c r="AD14" s="16">
        <v>4.8411365999999996</v>
      </c>
      <c r="AE14" s="60">
        <v>1.4461249</v>
      </c>
      <c r="AF14" s="61"/>
    </row>
    <row r="15" spans="1:33">
      <c r="A15" s="15" t="s">
        <v>13</v>
      </c>
      <c r="B15" s="16">
        <v>6.8522518999999997</v>
      </c>
      <c r="C15" s="37">
        <v>2.0379176000000001</v>
      </c>
      <c r="D15" s="16">
        <v>26.457446999999998</v>
      </c>
      <c r="E15" s="37">
        <v>4.3492904000000001</v>
      </c>
      <c r="F15" s="16">
        <v>46.039596000000003</v>
      </c>
      <c r="G15" s="37">
        <v>5.9191104000000001</v>
      </c>
      <c r="H15" s="16">
        <v>19.130506</v>
      </c>
      <c r="I15" s="37">
        <v>4.3498469999999996</v>
      </c>
      <c r="J15" s="16" t="s">
        <v>22</v>
      </c>
      <c r="K15" s="60" t="s">
        <v>22</v>
      </c>
      <c r="L15" s="16">
        <v>1.3401795000000001</v>
      </c>
      <c r="M15" s="37">
        <v>0.41147489999999998</v>
      </c>
      <c r="N15" s="16">
        <v>11.043093000000001</v>
      </c>
      <c r="O15" s="37">
        <v>1.0872491</v>
      </c>
      <c r="P15" s="16">
        <v>43.380180000000003</v>
      </c>
      <c r="Q15" s="37">
        <v>2.3443836</v>
      </c>
      <c r="R15" s="16">
        <v>39.467235000000002</v>
      </c>
      <c r="S15" s="37">
        <v>1.9734100000000001</v>
      </c>
      <c r="T15" s="16">
        <v>4.7693127000000004</v>
      </c>
      <c r="U15" s="60">
        <v>0.72753990000000002</v>
      </c>
      <c r="V15" s="16" t="s">
        <v>22</v>
      </c>
      <c r="W15" s="37" t="s">
        <v>22</v>
      </c>
      <c r="X15" s="16">
        <v>1.8847585</v>
      </c>
      <c r="Y15" s="37">
        <v>0.85355979999999998</v>
      </c>
      <c r="Z15" s="16">
        <v>18.165738999999999</v>
      </c>
      <c r="AA15" s="37">
        <v>2.9511759999999998</v>
      </c>
      <c r="AB15" s="16">
        <v>56.794429999999998</v>
      </c>
      <c r="AC15" s="37">
        <v>3.6799523000000001</v>
      </c>
      <c r="AD15" s="16">
        <v>23.122461999999999</v>
      </c>
      <c r="AE15" s="60">
        <v>2.9211144</v>
      </c>
      <c r="AF15" s="61"/>
    </row>
    <row r="16" spans="1:33">
      <c r="A16" s="15" t="s">
        <v>14</v>
      </c>
      <c r="B16" s="16">
        <v>11.964947</v>
      </c>
      <c r="C16" s="37">
        <v>1.3747252000000001</v>
      </c>
      <c r="D16" s="16">
        <v>27.476534999999998</v>
      </c>
      <c r="E16" s="37">
        <v>2.3370918000000001</v>
      </c>
      <c r="F16" s="16">
        <v>39.437635</v>
      </c>
      <c r="G16" s="37">
        <v>2.1496222999999999</v>
      </c>
      <c r="H16" s="16">
        <v>19.188476999999999</v>
      </c>
      <c r="I16" s="37">
        <v>1.7855637</v>
      </c>
      <c r="J16" s="16">
        <v>1.7848257999999999</v>
      </c>
      <c r="K16" s="60">
        <v>0.70918000000000003</v>
      </c>
      <c r="L16" s="16">
        <v>3.0497592999999998</v>
      </c>
      <c r="M16" s="37">
        <v>0.47837210000000002</v>
      </c>
      <c r="N16" s="16">
        <v>13.556941</v>
      </c>
      <c r="O16" s="37">
        <v>0.90352639999999995</v>
      </c>
      <c r="P16" s="16">
        <v>41.730100999999998</v>
      </c>
      <c r="Q16" s="37">
        <v>1.4794628000000001</v>
      </c>
      <c r="R16" s="16">
        <v>36.309553999999999</v>
      </c>
      <c r="S16" s="37">
        <v>1.4598960000000001</v>
      </c>
      <c r="T16" s="16">
        <v>5.3536447000000003</v>
      </c>
      <c r="U16" s="60">
        <v>0.63570000000000004</v>
      </c>
      <c r="V16" s="16">
        <v>1.5475984</v>
      </c>
      <c r="W16" s="37">
        <v>0.2094423</v>
      </c>
      <c r="X16" s="16">
        <v>4.1309044000000004</v>
      </c>
      <c r="Y16" s="37">
        <v>0.54263380000000005</v>
      </c>
      <c r="Z16" s="16">
        <v>23.539954000000002</v>
      </c>
      <c r="AA16" s="37">
        <v>1.2091987</v>
      </c>
      <c r="AB16" s="16">
        <v>52.146863000000003</v>
      </c>
      <c r="AC16" s="37">
        <v>1.3457942000000001</v>
      </c>
      <c r="AD16" s="16">
        <v>18.611469</v>
      </c>
      <c r="AE16" s="60">
        <v>1.2682146999999999</v>
      </c>
      <c r="AF16" s="61"/>
    </row>
    <row r="17" spans="1:32">
      <c r="A17" s="15" t="s">
        <v>32</v>
      </c>
      <c r="B17" s="16">
        <v>8.2615979999999993</v>
      </c>
      <c r="C17" s="37">
        <v>1.1300691</v>
      </c>
      <c r="D17" s="16">
        <v>23.226886</v>
      </c>
      <c r="E17" s="37">
        <v>1.6706216</v>
      </c>
      <c r="F17" s="16">
        <v>42.569958</v>
      </c>
      <c r="G17" s="37">
        <v>2.042767</v>
      </c>
      <c r="H17" s="16">
        <v>18.768408000000001</v>
      </c>
      <c r="I17" s="37">
        <v>1.543059</v>
      </c>
      <c r="J17" s="16">
        <v>2.2351694000000002</v>
      </c>
      <c r="K17" s="60">
        <v>0.6508832</v>
      </c>
      <c r="L17" s="16">
        <v>2.0375884000000002</v>
      </c>
      <c r="M17" s="37">
        <v>0.53873309999999996</v>
      </c>
      <c r="N17" s="16">
        <v>12.334350000000001</v>
      </c>
      <c r="O17" s="37">
        <v>1.2366197000000001</v>
      </c>
      <c r="P17" s="16">
        <v>35.427055000000003</v>
      </c>
      <c r="Q17" s="37">
        <v>1.8067582</v>
      </c>
      <c r="R17" s="16">
        <v>39.201796000000002</v>
      </c>
      <c r="S17" s="37">
        <v>1.58409</v>
      </c>
      <c r="T17" s="16">
        <v>10.999209</v>
      </c>
      <c r="U17" s="60">
        <v>1.0739312999999999</v>
      </c>
      <c r="V17" s="16">
        <v>0.66136430000000002</v>
      </c>
      <c r="W17" s="37">
        <v>0.34360750000000001</v>
      </c>
      <c r="X17" s="16">
        <v>6.1542247000000003</v>
      </c>
      <c r="Y17" s="37">
        <v>0.85704400000000003</v>
      </c>
      <c r="Z17" s="16">
        <v>23.203281</v>
      </c>
      <c r="AA17" s="37">
        <v>1.4099294</v>
      </c>
      <c r="AB17" s="16">
        <v>44.924655999999999</v>
      </c>
      <c r="AC17" s="37">
        <v>1.7956821000000001</v>
      </c>
      <c r="AD17" s="16">
        <v>25.056473</v>
      </c>
      <c r="AE17" s="60">
        <v>1.7479868999999999</v>
      </c>
      <c r="AF17" s="61"/>
    </row>
    <row r="18" spans="1:32">
      <c r="A18" s="15" t="s">
        <v>15</v>
      </c>
      <c r="B18" s="16">
        <v>7.9099507999999998</v>
      </c>
      <c r="C18" s="37">
        <v>1.160868</v>
      </c>
      <c r="D18" s="16">
        <v>24.881546</v>
      </c>
      <c r="E18" s="37">
        <v>2.0189715000000001</v>
      </c>
      <c r="F18" s="16">
        <v>41.781554</v>
      </c>
      <c r="G18" s="37">
        <v>2.5247267</v>
      </c>
      <c r="H18" s="16">
        <v>23.403369000000001</v>
      </c>
      <c r="I18" s="37">
        <v>2.0943755999999998</v>
      </c>
      <c r="J18" s="16">
        <v>2.0235799999999999</v>
      </c>
      <c r="K18" s="60">
        <v>0.74851469999999998</v>
      </c>
      <c r="L18" s="16">
        <v>2.2566956</v>
      </c>
      <c r="M18" s="37">
        <v>0.32887919999999998</v>
      </c>
      <c r="N18" s="16">
        <v>13.70407</v>
      </c>
      <c r="O18" s="37">
        <v>0.911968</v>
      </c>
      <c r="P18" s="16">
        <v>40.342599999999997</v>
      </c>
      <c r="Q18" s="37">
        <v>1.1109043000000001</v>
      </c>
      <c r="R18" s="16">
        <v>37.205790999999998</v>
      </c>
      <c r="S18" s="37">
        <v>1.0656753999999999</v>
      </c>
      <c r="T18" s="16">
        <v>6.4692255000000003</v>
      </c>
      <c r="U18" s="60">
        <v>0.65485090000000001</v>
      </c>
      <c r="V18" s="16">
        <v>0.6597461</v>
      </c>
      <c r="W18" s="37">
        <v>0.19240019999999999</v>
      </c>
      <c r="X18" s="16">
        <v>6.3372739999999999</v>
      </c>
      <c r="Y18" s="37">
        <v>0.58438409999999996</v>
      </c>
      <c r="Z18" s="16">
        <v>28.359192</v>
      </c>
      <c r="AA18" s="37">
        <v>1.1337569000000001</v>
      </c>
      <c r="AB18" s="16">
        <v>46.362932999999998</v>
      </c>
      <c r="AC18" s="37">
        <v>1.6155333000000001</v>
      </c>
      <c r="AD18" s="16">
        <v>18.280854999999999</v>
      </c>
      <c r="AE18" s="60">
        <v>1.1496925</v>
      </c>
      <c r="AF18" s="61"/>
    </row>
    <row r="19" spans="1:32">
      <c r="A19" s="15" t="s">
        <v>16</v>
      </c>
      <c r="B19" s="16">
        <v>9.0677803000000008</v>
      </c>
      <c r="C19" s="37">
        <v>1.4891949</v>
      </c>
      <c r="D19" s="16">
        <v>21.603923000000002</v>
      </c>
      <c r="E19" s="37">
        <v>2.2879369000000001</v>
      </c>
      <c r="F19" s="16">
        <v>41.154350999999998</v>
      </c>
      <c r="G19" s="37">
        <v>2.5563227999999998</v>
      </c>
      <c r="H19" s="16">
        <v>24.692378000000001</v>
      </c>
      <c r="I19" s="37">
        <v>2.3693963</v>
      </c>
      <c r="J19" s="16">
        <v>3.4815675000000001</v>
      </c>
      <c r="K19" s="60">
        <v>0.98998249999999999</v>
      </c>
      <c r="L19" s="16">
        <v>2.8472984000000001</v>
      </c>
      <c r="M19" s="37">
        <v>0.46281620000000001</v>
      </c>
      <c r="N19" s="16">
        <v>10.454708999999999</v>
      </c>
      <c r="O19" s="37">
        <v>0.92492070000000004</v>
      </c>
      <c r="P19" s="16">
        <v>33.826185000000002</v>
      </c>
      <c r="Q19" s="37">
        <v>1.6485570000000001</v>
      </c>
      <c r="R19" s="16">
        <v>39.628386999999996</v>
      </c>
      <c r="S19" s="37">
        <v>1.5498867999999999</v>
      </c>
      <c r="T19" s="16">
        <v>13.243421</v>
      </c>
      <c r="U19" s="60">
        <v>1.0303306000000001</v>
      </c>
      <c r="V19" s="16">
        <v>0.93877860000000002</v>
      </c>
      <c r="W19" s="37">
        <v>0.27590880000000001</v>
      </c>
      <c r="X19" s="16">
        <v>2.6798232999999998</v>
      </c>
      <c r="Y19" s="37">
        <v>0.46969640000000001</v>
      </c>
      <c r="Z19" s="16">
        <v>16.620587</v>
      </c>
      <c r="AA19" s="37">
        <v>1.1543386</v>
      </c>
      <c r="AB19" s="16">
        <v>43.562398999999999</v>
      </c>
      <c r="AC19" s="37">
        <v>1.4579158999999999</v>
      </c>
      <c r="AD19" s="16">
        <v>36.198411999999998</v>
      </c>
      <c r="AE19" s="60">
        <v>1.2340514</v>
      </c>
      <c r="AF19" s="61"/>
    </row>
    <row r="20" spans="1:32">
      <c r="A20" s="15" t="s">
        <v>31</v>
      </c>
      <c r="B20" s="16">
        <v>11.491289</v>
      </c>
      <c r="C20" s="37">
        <v>1.4625191</v>
      </c>
      <c r="D20" s="16">
        <v>29.870207000000001</v>
      </c>
      <c r="E20" s="37">
        <v>2.1090963</v>
      </c>
      <c r="F20" s="16">
        <v>40.828243000000001</v>
      </c>
      <c r="G20" s="37">
        <v>2.2914113</v>
      </c>
      <c r="H20" s="16">
        <v>17.012625</v>
      </c>
      <c r="I20" s="37">
        <v>1.7673110000000001</v>
      </c>
      <c r="J20" s="16">
        <v>0.71858370000000005</v>
      </c>
      <c r="K20" s="60">
        <v>0.41109980000000002</v>
      </c>
      <c r="L20" s="16">
        <v>2.3193202999999998</v>
      </c>
      <c r="M20" s="37">
        <v>0.44460119999999997</v>
      </c>
      <c r="N20" s="16">
        <v>14.336397</v>
      </c>
      <c r="O20" s="37">
        <v>1.1770407000000001</v>
      </c>
      <c r="P20" s="16">
        <v>41.665247999999998</v>
      </c>
      <c r="Q20" s="37">
        <v>1.5344770000000001</v>
      </c>
      <c r="R20" s="16">
        <v>35.938147000000001</v>
      </c>
      <c r="S20" s="37">
        <v>1.7574449999999999</v>
      </c>
      <c r="T20" s="16">
        <v>5.740888</v>
      </c>
      <c r="U20" s="60">
        <v>0.68447829999999998</v>
      </c>
      <c r="V20" s="16">
        <v>0.5008338</v>
      </c>
      <c r="W20" s="37">
        <v>0.21085760000000001</v>
      </c>
      <c r="X20" s="16">
        <v>2.8622903000000002</v>
      </c>
      <c r="Y20" s="37">
        <v>0.5766926</v>
      </c>
      <c r="Z20" s="16">
        <v>17.444368999999998</v>
      </c>
      <c r="AA20" s="37">
        <v>1.2870809999999999</v>
      </c>
      <c r="AB20" s="16">
        <v>53.199770000000001</v>
      </c>
      <c r="AC20" s="37">
        <v>1.6909562</v>
      </c>
      <c r="AD20" s="16">
        <v>25.992737000000002</v>
      </c>
      <c r="AE20" s="60">
        <v>1.6122441999999999</v>
      </c>
      <c r="AF20" s="61"/>
    </row>
    <row r="21" spans="1:32">
      <c r="A21" s="15" t="s">
        <v>17</v>
      </c>
      <c r="B21" s="16">
        <v>17.366571</v>
      </c>
      <c r="C21" s="37">
        <v>1.0842111999999999</v>
      </c>
      <c r="D21" s="16">
        <v>31.547357000000002</v>
      </c>
      <c r="E21" s="37">
        <v>1.5523754000000001</v>
      </c>
      <c r="F21" s="16">
        <v>36.611828000000003</v>
      </c>
      <c r="G21" s="37">
        <v>1.4664096</v>
      </c>
      <c r="H21" s="16">
        <v>12.927630000000001</v>
      </c>
      <c r="I21" s="37">
        <v>1.0593718999999999</v>
      </c>
      <c r="J21" s="16">
        <v>1.0583629000000001</v>
      </c>
      <c r="K21" s="60">
        <v>0.30354389999999998</v>
      </c>
      <c r="L21" s="16">
        <v>2.9489092000000001</v>
      </c>
      <c r="M21" s="37">
        <v>0.37944430000000001</v>
      </c>
      <c r="N21" s="16">
        <v>17.409133000000001</v>
      </c>
      <c r="O21" s="37">
        <v>0.85679749999999999</v>
      </c>
      <c r="P21" s="16">
        <v>45.129475999999997</v>
      </c>
      <c r="Q21" s="37">
        <v>1.0789412</v>
      </c>
      <c r="R21" s="16">
        <v>31.014765000000001</v>
      </c>
      <c r="S21" s="37">
        <v>0.96298709999999998</v>
      </c>
      <c r="T21" s="16">
        <v>3.3791140999999998</v>
      </c>
      <c r="U21" s="60">
        <v>0.4354556</v>
      </c>
      <c r="V21" s="16">
        <v>0.60983540000000003</v>
      </c>
      <c r="W21" s="37">
        <v>0.227799</v>
      </c>
      <c r="X21" s="16">
        <v>4.6577042000000004</v>
      </c>
      <c r="Y21" s="37">
        <v>0.6036726</v>
      </c>
      <c r="Z21" s="16">
        <v>23.625153999999998</v>
      </c>
      <c r="AA21" s="37">
        <v>1.2547676000000001</v>
      </c>
      <c r="AB21" s="16">
        <v>52.271531000000003</v>
      </c>
      <c r="AC21" s="37">
        <v>1.3411544</v>
      </c>
      <c r="AD21" s="16">
        <v>18.835775999999999</v>
      </c>
      <c r="AE21" s="60">
        <v>1.0537666000000001</v>
      </c>
      <c r="AF21" s="61"/>
    </row>
    <row r="22" spans="1:32">
      <c r="A22" s="15" t="s">
        <v>18</v>
      </c>
      <c r="B22" s="16">
        <v>16.921980000000001</v>
      </c>
      <c r="C22" s="37">
        <v>2.6772208000000002</v>
      </c>
      <c r="D22" s="16">
        <v>37.877158999999999</v>
      </c>
      <c r="E22" s="37">
        <v>3.6246664000000002</v>
      </c>
      <c r="F22" s="16">
        <v>35.368412999999997</v>
      </c>
      <c r="G22" s="37">
        <v>3.4983141999999998</v>
      </c>
      <c r="H22" s="16">
        <v>8.9985976999999995</v>
      </c>
      <c r="I22" s="37">
        <v>1.8961059</v>
      </c>
      <c r="J22" s="16">
        <v>0.8338506</v>
      </c>
      <c r="K22" s="60">
        <v>0.52636039999999995</v>
      </c>
      <c r="L22" s="16">
        <v>3.1339978999999998</v>
      </c>
      <c r="M22" s="37">
        <v>0.65183590000000002</v>
      </c>
      <c r="N22" s="16">
        <v>16.744116000000002</v>
      </c>
      <c r="O22" s="37">
        <v>1.1999115</v>
      </c>
      <c r="P22" s="16">
        <v>41.592758000000003</v>
      </c>
      <c r="Q22" s="37">
        <v>1.5516067</v>
      </c>
      <c r="R22" s="16">
        <v>32.811422999999998</v>
      </c>
      <c r="S22" s="37">
        <v>1.3259135</v>
      </c>
      <c r="T22" s="16">
        <v>5.7177050999999999</v>
      </c>
      <c r="U22" s="60">
        <v>0.73497659999999998</v>
      </c>
      <c r="V22" s="16">
        <v>0.62771330000000003</v>
      </c>
      <c r="W22" s="37">
        <v>0.26272190000000001</v>
      </c>
      <c r="X22" s="16">
        <v>5.2759679000000004</v>
      </c>
      <c r="Y22" s="37">
        <v>0.75041630000000004</v>
      </c>
      <c r="Z22" s="16">
        <v>25.022379999999998</v>
      </c>
      <c r="AA22" s="37">
        <v>1.6118119</v>
      </c>
      <c r="AB22" s="16">
        <v>48.878672000000002</v>
      </c>
      <c r="AC22" s="37">
        <v>1.5858459</v>
      </c>
      <c r="AD22" s="16">
        <v>20.195267000000001</v>
      </c>
      <c r="AE22" s="60">
        <v>1.3057171000000001</v>
      </c>
      <c r="AF22" s="61"/>
    </row>
    <row r="23" spans="1:32">
      <c r="A23" s="89" t="s">
        <v>77</v>
      </c>
      <c r="B23" s="16">
        <v>9.0429215000000003</v>
      </c>
      <c r="C23" s="37">
        <v>1.1741093</v>
      </c>
      <c r="D23" s="16">
        <v>31.924130000000002</v>
      </c>
      <c r="E23" s="37">
        <v>2.4051914000000001</v>
      </c>
      <c r="F23" s="16">
        <v>41.359001999999997</v>
      </c>
      <c r="G23" s="37">
        <v>2.5533589999999999</v>
      </c>
      <c r="H23" s="16">
        <v>15.928102000000001</v>
      </c>
      <c r="I23" s="37">
        <v>2.0892127999999999</v>
      </c>
      <c r="J23" s="16">
        <v>1.4348455</v>
      </c>
      <c r="K23" s="60">
        <v>0.77956300000000001</v>
      </c>
      <c r="L23" s="16">
        <v>3.9276653000000001</v>
      </c>
      <c r="M23" s="37">
        <v>0.75554299999999996</v>
      </c>
      <c r="N23" s="16">
        <v>20.959593999999999</v>
      </c>
      <c r="O23" s="37">
        <v>1.7254498</v>
      </c>
      <c r="P23" s="16">
        <v>44.736331999999997</v>
      </c>
      <c r="Q23" s="37">
        <v>1.7625571</v>
      </c>
      <c r="R23" s="16">
        <v>26.143932</v>
      </c>
      <c r="S23" s="37">
        <v>1.7137532</v>
      </c>
      <c r="T23" s="16">
        <v>4.2324769</v>
      </c>
      <c r="U23" s="60">
        <v>0.76841950000000003</v>
      </c>
      <c r="V23" s="16">
        <v>1.6727155</v>
      </c>
      <c r="W23" s="37">
        <v>0.57599920000000004</v>
      </c>
      <c r="X23" s="16">
        <v>13.020572</v>
      </c>
      <c r="Y23" s="37">
        <v>1.5997562000000001</v>
      </c>
      <c r="Z23" s="16">
        <v>37.943314999999998</v>
      </c>
      <c r="AA23" s="37">
        <v>1.973179</v>
      </c>
      <c r="AB23" s="16">
        <v>35.448104000000001</v>
      </c>
      <c r="AC23" s="37">
        <v>1.9997638</v>
      </c>
      <c r="AD23" s="16">
        <v>11.915293</v>
      </c>
      <c r="AE23" s="60">
        <v>1.4623617</v>
      </c>
      <c r="AF23" s="61"/>
    </row>
    <row r="24" spans="1:32">
      <c r="A24" s="15" t="s">
        <v>19</v>
      </c>
      <c r="B24" s="16">
        <v>12.521967999999999</v>
      </c>
      <c r="C24" s="37">
        <v>1.3792548</v>
      </c>
      <c r="D24" s="16">
        <v>27.679808000000001</v>
      </c>
      <c r="E24" s="37">
        <v>2.1153189000000001</v>
      </c>
      <c r="F24" s="16">
        <v>43.094689000000002</v>
      </c>
      <c r="G24" s="37">
        <v>2.3255816</v>
      </c>
      <c r="H24" s="16">
        <v>15.89743</v>
      </c>
      <c r="I24" s="37">
        <v>1.4734898999999999</v>
      </c>
      <c r="J24" s="16">
        <v>0.71242229999999995</v>
      </c>
      <c r="K24" s="60">
        <v>0.3728398</v>
      </c>
      <c r="L24" s="16">
        <v>2.7006250000000001</v>
      </c>
      <c r="M24" s="37">
        <v>0.59077270000000004</v>
      </c>
      <c r="N24" s="16">
        <v>11.988038</v>
      </c>
      <c r="O24" s="37">
        <v>1.0941375</v>
      </c>
      <c r="P24" s="16">
        <v>42.349930000000001</v>
      </c>
      <c r="Q24" s="37">
        <v>1.618082</v>
      </c>
      <c r="R24" s="16">
        <v>37.626406000000003</v>
      </c>
      <c r="S24" s="37">
        <v>1.7829189000000001</v>
      </c>
      <c r="T24" s="16">
        <v>5.3350004000000002</v>
      </c>
      <c r="U24" s="60">
        <v>0.90468150000000003</v>
      </c>
      <c r="V24" s="16">
        <v>0.70287650000000002</v>
      </c>
      <c r="W24" s="37">
        <v>0.26975280000000001</v>
      </c>
      <c r="X24" s="16">
        <v>4.4531302000000004</v>
      </c>
      <c r="Y24" s="37">
        <v>0.64095840000000004</v>
      </c>
      <c r="Z24" s="16">
        <v>26.820474000000001</v>
      </c>
      <c r="AA24" s="37">
        <v>1.5407137</v>
      </c>
      <c r="AB24" s="16">
        <v>48.996017999999999</v>
      </c>
      <c r="AC24" s="37">
        <v>1.5367081</v>
      </c>
      <c r="AD24" s="16">
        <v>18.931678999999999</v>
      </c>
      <c r="AE24" s="60">
        <v>1.3734782000000001</v>
      </c>
      <c r="AF24" s="61"/>
    </row>
    <row r="25" spans="1:32">
      <c r="A25" s="89" t="s">
        <v>78</v>
      </c>
      <c r="B25" s="16">
        <v>31.716049999999999</v>
      </c>
      <c r="C25" s="37">
        <v>2.2150316000000001</v>
      </c>
      <c r="D25" s="16">
        <v>32.278509999999997</v>
      </c>
      <c r="E25" s="37">
        <v>2.4862692000000002</v>
      </c>
      <c r="F25" s="16">
        <v>26.113432</v>
      </c>
      <c r="G25" s="37">
        <v>2.2414539000000002</v>
      </c>
      <c r="H25" s="16">
        <v>8.9948508</v>
      </c>
      <c r="I25" s="37">
        <v>1.5915322000000001</v>
      </c>
      <c r="J25" s="16">
        <v>0.89715690000000003</v>
      </c>
      <c r="K25" s="60">
        <v>0.55734609999999996</v>
      </c>
      <c r="L25" s="16">
        <v>10.470376</v>
      </c>
      <c r="M25" s="37">
        <v>0.97071529999999995</v>
      </c>
      <c r="N25" s="16">
        <v>26.929611000000001</v>
      </c>
      <c r="O25" s="37">
        <v>1.4256972999999999</v>
      </c>
      <c r="P25" s="16">
        <v>36.244397999999997</v>
      </c>
      <c r="Q25" s="37">
        <v>1.5520267000000001</v>
      </c>
      <c r="R25" s="16">
        <v>21.772880000000001</v>
      </c>
      <c r="S25" s="37">
        <v>1.6238786999999999</v>
      </c>
      <c r="T25" s="16">
        <v>4.5827350999999998</v>
      </c>
      <c r="U25" s="60">
        <v>0.82829900000000001</v>
      </c>
      <c r="V25" s="16">
        <v>2.8486775</v>
      </c>
      <c r="W25" s="37">
        <v>0.50255459999999996</v>
      </c>
      <c r="X25" s="16">
        <v>12.139627000000001</v>
      </c>
      <c r="Y25" s="37">
        <v>1.0751295000000001</v>
      </c>
      <c r="Z25" s="16">
        <v>32.691293000000002</v>
      </c>
      <c r="AA25" s="37">
        <v>1.4369095000000001</v>
      </c>
      <c r="AB25" s="16">
        <v>39.184677999999998</v>
      </c>
      <c r="AC25" s="37">
        <v>1.5232147</v>
      </c>
      <c r="AD25" s="16">
        <v>13.135724</v>
      </c>
      <c r="AE25" s="60">
        <v>0.88076460000000001</v>
      </c>
      <c r="AF25" s="61"/>
    </row>
    <row r="26" spans="1:32">
      <c r="A26" s="15" t="s">
        <v>20</v>
      </c>
      <c r="B26" s="16">
        <v>9.6900592000000003</v>
      </c>
      <c r="C26" s="37">
        <v>1.1351015</v>
      </c>
      <c r="D26" s="16">
        <v>32.999606</v>
      </c>
      <c r="E26" s="37">
        <v>1.671022</v>
      </c>
      <c r="F26" s="16">
        <v>44.205348999999998</v>
      </c>
      <c r="G26" s="37">
        <v>1.6502011999999999</v>
      </c>
      <c r="H26" s="16">
        <v>12.637926999999999</v>
      </c>
      <c r="I26" s="37">
        <v>1.1498058</v>
      </c>
      <c r="J26" s="16">
        <v>0.46705950000000002</v>
      </c>
      <c r="K26" s="60">
        <v>0.25278800000000001</v>
      </c>
      <c r="L26" s="16">
        <v>2.0349765</v>
      </c>
      <c r="M26" s="37">
        <v>0.4958785</v>
      </c>
      <c r="N26" s="16">
        <v>14.612176</v>
      </c>
      <c r="O26" s="37">
        <v>1.2998685000000001</v>
      </c>
      <c r="P26" s="16">
        <v>44.613486999999999</v>
      </c>
      <c r="Q26" s="37">
        <v>1.5489812000000001</v>
      </c>
      <c r="R26" s="16">
        <v>34.862462000000001</v>
      </c>
      <c r="S26" s="37">
        <v>1.7721785999999999</v>
      </c>
      <c r="T26" s="16">
        <v>3.8768986999999999</v>
      </c>
      <c r="U26" s="60">
        <v>0.73145669999999996</v>
      </c>
      <c r="V26" s="16">
        <v>1.1316177000000001</v>
      </c>
      <c r="W26" s="37">
        <v>0.44989839999999998</v>
      </c>
      <c r="X26" s="16">
        <v>8.1610548000000005</v>
      </c>
      <c r="Y26" s="37">
        <v>1.2215012999999999</v>
      </c>
      <c r="Z26" s="16">
        <v>31.070326000000001</v>
      </c>
      <c r="AA26" s="37">
        <v>2.2467332</v>
      </c>
      <c r="AB26" s="16">
        <v>48.040759999999999</v>
      </c>
      <c r="AC26" s="37">
        <v>2.5755797</v>
      </c>
      <c r="AD26" s="16">
        <v>11.596242</v>
      </c>
      <c r="AE26" s="60">
        <v>1.7220074000000001</v>
      </c>
      <c r="AF26" s="61"/>
    </row>
    <row r="27" spans="1:32">
      <c r="A27" s="15" t="s">
        <v>21</v>
      </c>
      <c r="B27" s="16">
        <v>4.1223046999999999</v>
      </c>
      <c r="C27" s="37">
        <v>1.1793393999999999</v>
      </c>
      <c r="D27" s="16">
        <v>15.799818999999999</v>
      </c>
      <c r="E27" s="37">
        <v>2.1878853999999999</v>
      </c>
      <c r="F27" s="16">
        <v>41.994129000000001</v>
      </c>
      <c r="G27" s="37">
        <v>3.0656121000000001</v>
      </c>
      <c r="H27" s="16">
        <v>33.417704000000001</v>
      </c>
      <c r="I27" s="37">
        <v>2.7136117</v>
      </c>
      <c r="J27" s="16">
        <v>4.6660434999999998</v>
      </c>
      <c r="K27" s="60">
        <v>1.3848412000000001</v>
      </c>
      <c r="L27" s="16">
        <v>0.34448250000000002</v>
      </c>
      <c r="M27" s="37">
        <v>0.2075671</v>
      </c>
      <c r="N27" s="16">
        <v>5.4269183999999999</v>
      </c>
      <c r="O27" s="37">
        <v>0.80974550000000001</v>
      </c>
      <c r="P27" s="16">
        <v>30.069652000000001</v>
      </c>
      <c r="Q27" s="37">
        <v>1.4168737</v>
      </c>
      <c r="R27" s="16">
        <v>51.141545999999998</v>
      </c>
      <c r="S27" s="37">
        <v>1.4503014000000001</v>
      </c>
      <c r="T27" s="16">
        <v>13.017402000000001</v>
      </c>
      <c r="U27" s="60">
        <v>1.0252823</v>
      </c>
      <c r="V27" s="16" t="s">
        <v>22</v>
      </c>
      <c r="W27" s="37" t="s">
        <v>22</v>
      </c>
      <c r="X27" s="16">
        <v>1.0975055</v>
      </c>
      <c r="Y27" s="37">
        <v>0.26804559999999999</v>
      </c>
      <c r="Z27" s="16">
        <v>12.465392</v>
      </c>
      <c r="AA27" s="37">
        <v>0.89626159999999999</v>
      </c>
      <c r="AB27" s="16">
        <v>49.652147999999997</v>
      </c>
      <c r="AC27" s="37">
        <v>1.4468475000000001</v>
      </c>
      <c r="AD27" s="16">
        <v>36.723255999999999</v>
      </c>
      <c r="AE27" s="60">
        <v>1.2992592000000001</v>
      </c>
      <c r="AF27" s="61"/>
    </row>
    <row r="28" spans="1:32">
      <c r="A28" s="15" t="s">
        <v>23</v>
      </c>
      <c r="B28" s="16">
        <v>10.792562999999999</v>
      </c>
      <c r="C28" s="37">
        <v>1.2458733</v>
      </c>
      <c r="D28" s="16">
        <v>33.210227000000003</v>
      </c>
      <c r="E28" s="37">
        <v>2.1794346999999998</v>
      </c>
      <c r="F28" s="16">
        <v>43.636327000000001</v>
      </c>
      <c r="G28" s="37">
        <v>2.0810927000000001</v>
      </c>
      <c r="H28" s="16">
        <v>12.019598999999999</v>
      </c>
      <c r="I28" s="37">
        <v>1.2430573</v>
      </c>
      <c r="J28" s="16" t="s">
        <v>22</v>
      </c>
      <c r="K28" s="60" t="s">
        <v>22</v>
      </c>
      <c r="L28" s="16">
        <v>1.0229729000000001</v>
      </c>
      <c r="M28" s="37">
        <v>0.27104889999999998</v>
      </c>
      <c r="N28" s="16">
        <v>11.948681000000001</v>
      </c>
      <c r="O28" s="37">
        <v>0.97913090000000003</v>
      </c>
      <c r="P28" s="16">
        <v>47.943756999999998</v>
      </c>
      <c r="Q28" s="37">
        <v>1.6717034</v>
      </c>
      <c r="R28" s="16">
        <v>35.432803999999997</v>
      </c>
      <c r="S28" s="37">
        <v>1.7404776</v>
      </c>
      <c r="T28" s="16">
        <v>3.607361</v>
      </c>
      <c r="U28" s="60">
        <v>0.4951296</v>
      </c>
      <c r="V28" s="16" t="s">
        <v>22</v>
      </c>
      <c r="W28" s="37" t="s">
        <v>22</v>
      </c>
      <c r="X28" s="16">
        <v>2.5179874</v>
      </c>
      <c r="Y28" s="37">
        <v>0.43392770000000003</v>
      </c>
      <c r="Z28" s="16">
        <v>29.285685999999998</v>
      </c>
      <c r="AA28" s="37">
        <v>1.2553715999999999</v>
      </c>
      <c r="AB28" s="16">
        <v>54.509647000000001</v>
      </c>
      <c r="AC28" s="37">
        <v>1.3073991</v>
      </c>
      <c r="AD28" s="16">
        <v>13.521820999999999</v>
      </c>
      <c r="AE28" s="60">
        <v>0.92081270000000004</v>
      </c>
      <c r="AF28" s="61"/>
    </row>
    <row r="29" spans="1:32">
      <c r="A29" s="15" t="s">
        <v>24</v>
      </c>
      <c r="B29" s="16">
        <v>8.0977122000000001</v>
      </c>
      <c r="C29" s="37">
        <v>0.98827229999999999</v>
      </c>
      <c r="D29" s="16">
        <v>23.708839999999999</v>
      </c>
      <c r="E29" s="37">
        <v>1.7486134</v>
      </c>
      <c r="F29" s="16">
        <v>39.599102999999999</v>
      </c>
      <c r="G29" s="37">
        <v>1.7924973</v>
      </c>
      <c r="H29" s="16">
        <v>25.683508</v>
      </c>
      <c r="I29" s="37">
        <v>1.5898627999999999</v>
      </c>
      <c r="J29" s="16">
        <v>2.7880745999999998</v>
      </c>
      <c r="K29" s="60">
        <v>0.67890740000000005</v>
      </c>
      <c r="L29" s="16">
        <v>1.4490229999999999</v>
      </c>
      <c r="M29" s="37">
        <v>0.42633969999999999</v>
      </c>
      <c r="N29" s="16">
        <v>7.4435259</v>
      </c>
      <c r="O29" s="37">
        <v>1.0011665999999999</v>
      </c>
      <c r="P29" s="16">
        <v>30.867926000000001</v>
      </c>
      <c r="Q29" s="37">
        <v>1.4675559</v>
      </c>
      <c r="R29" s="16">
        <v>46.412824000000001</v>
      </c>
      <c r="S29" s="37">
        <v>1.5596458</v>
      </c>
      <c r="T29" s="16">
        <v>13.743366999999999</v>
      </c>
      <c r="U29" s="60">
        <v>1.0408577999999999</v>
      </c>
      <c r="V29" s="16" t="s">
        <v>22</v>
      </c>
      <c r="W29" s="37" t="s">
        <v>22</v>
      </c>
      <c r="X29" s="16">
        <v>2.5694881000000001</v>
      </c>
      <c r="Y29" s="37">
        <v>0.60154879999999999</v>
      </c>
      <c r="Z29" s="16">
        <v>14.055251999999999</v>
      </c>
      <c r="AA29" s="37">
        <v>1.0959726000000001</v>
      </c>
      <c r="AB29" s="16">
        <v>48.072460999999997</v>
      </c>
      <c r="AC29" s="37">
        <v>1.5055502999999999</v>
      </c>
      <c r="AD29" s="16">
        <v>34.996037000000001</v>
      </c>
      <c r="AE29" s="60">
        <v>1.4885489999999999</v>
      </c>
      <c r="AF29" s="61"/>
    </row>
    <row r="30" spans="1:32">
      <c r="A30" s="89" t="s">
        <v>79</v>
      </c>
      <c r="B30" s="16">
        <v>7.8134984999999997</v>
      </c>
      <c r="C30" s="37">
        <v>1.0908456</v>
      </c>
      <c r="D30" s="16">
        <v>21.893568999999999</v>
      </c>
      <c r="E30" s="37">
        <v>2.0709390000000001</v>
      </c>
      <c r="F30" s="16">
        <v>41.577173999999999</v>
      </c>
      <c r="G30" s="37">
        <v>2.3221577</v>
      </c>
      <c r="H30" s="16">
        <v>25.899829</v>
      </c>
      <c r="I30" s="37">
        <v>1.6473926999999999</v>
      </c>
      <c r="J30" s="16">
        <v>2.8159296</v>
      </c>
      <c r="K30" s="60">
        <v>0.71678830000000004</v>
      </c>
      <c r="L30" s="16">
        <v>1.9800462000000001</v>
      </c>
      <c r="M30" s="37">
        <v>0.52525999999999995</v>
      </c>
      <c r="N30" s="16">
        <v>8.8130553999999997</v>
      </c>
      <c r="O30" s="37">
        <v>0.98548610000000003</v>
      </c>
      <c r="P30" s="16">
        <v>35.174115999999998</v>
      </c>
      <c r="Q30" s="37">
        <v>1.8450757</v>
      </c>
      <c r="R30" s="16">
        <v>41.998772000000002</v>
      </c>
      <c r="S30" s="37">
        <v>1.9154571</v>
      </c>
      <c r="T30" s="16">
        <v>12.034011</v>
      </c>
      <c r="U30" s="60">
        <v>1.1778317</v>
      </c>
      <c r="V30" s="16">
        <v>0.65126220000000001</v>
      </c>
      <c r="W30" s="37">
        <v>0.26255590000000001</v>
      </c>
      <c r="X30" s="16">
        <v>4.7337004</v>
      </c>
      <c r="Y30" s="37">
        <v>0.58872230000000003</v>
      </c>
      <c r="Z30" s="16">
        <v>22.008958</v>
      </c>
      <c r="AA30" s="37">
        <v>0.99865499999999996</v>
      </c>
      <c r="AB30" s="16">
        <v>46.503289000000002</v>
      </c>
      <c r="AC30" s="37">
        <v>1.5262426</v>
      </c>
      <c r="AD30" s="16">
        <v>26.059350999999999</v>
      </c>
      <c r="AE30" s="60">
        <v>1.3355117000000001</v>
      </c>
      <c r="AF30" s="61"/>
    </row>
    <row r="31" spans="1:32">
      <c r="A31" s="15" t="s">
        <v>33</v>
      </c>
      <c r="B31" s="16">
        <v>6.6453825999999996</v>
      </c>
      <c r="C31" s="37">
        <v>1.4247179999999999</v>
      </c>
      <c r="D31" s="16">
        <v>26.818434</v>
      </c>
      <c r="E31" s="37">
        <v>1.8837747</v>
      </c>
      <c r="F31" s="16">
        <v>43.070985</v>
      </c>
      <c r="G31" s="37">
        <v>2.3249132000000001</v>
      </c>
      <c r="H31" s="16">
        <v>16.021445</v>
      </c>
      <c r="I31" s="37">
        <v>1.8264946</v>
      </c>
      <c r="J31" s="16">
        <v>0.78667600000000004</v>
      </c>
      <c r="K31" s="60">
        <v>0.39647939999999998</v>
      </c>
      <c r="L31" s="16">
        <v>0.98440720000000004</v>
      </c>
      <c r="M31" s="37">
        <v>0.51420659999999996</v>
      </c>
      <c r="N31" s="16">
        <v>12.819494000000001</v>
      </c>
      <c r="O31" s="37">
        <v>1.8256851999999999</v>
      </c>
      <c r="P31" s="16">
        <v>41.100811999999998</v>
      </c>
      <c r="Q31" s="37">
        <v>2.9053713999999999</v>
      </c>
      <c r="R31" s="16">
        <v>37.564253000000001</v>
      </c>
      <c r="S31" s="37">
        <v>3.6117906999999998</v>
      </c>
      <c r="T31" s="16">
        <v>7.5310329999999999</v>
      </c>
      <c r="U31" s="60">
        <v>1.2133958</v>
      </c>
      <c r="V31" s="16" t="s">
        <v>22</v>
      </c>
      <c r="W31" s="37" t="s">
        <v>22</v>
      </c>
      <c r="X31" s="16">
        <v>4.4854688999999999</v>
      </c>
      <c r="Y31" s="37">
        <v>0.86696280000000003</v>
      </c>
      <c r="Z31" s="16">
        <v>23.587933</v>
      </c>
      <c r="AA31" s="37">
        <v>2.0920044999999998</v>
      </c>
      <c r="AB31" s="16">
        <v>49.698830000000001</v>
      </c>
      <c r="AC31" s="37">
        <v>2.0898604999999999</v>
      </c>
      <c r="AD31" s="16">
        <v>21.616821999999999</v>
      </c>
      <c r="AE31" s="60">
        <v>2.1159032</v>
      </c>
      <c r="AF31" s="61"/>
    </row>
    <row r="32" spans="1:32">
      <c r="A32" s="15" t="s">
        <v>25</v>
      </c>
      <c r="B32" s="16">
        <v>7.2650679</v>
      </c>
      <c r="C32" s="37">
        <v>1.2073547</v>
      </c>
      <c r="D32" s="16">
        <v>18.556621</v>
      </c>
      <c r="E32" s="37">
        <v>2.0792958000000001</v>
      </c>
      <c r="F32" s="16">
        <v>41.230083</v>
      </c>
      <c r="G32" s="37">
        <v>2.4145262000000001</v>
      </c>
      <c r="H32" s="16">
        <v>29.296861</v>
      </c>
      <c r="I32" s="37">
        <v>1.8846011</v>
      </c>
      <c r="J32" s="16">
        <v>3.4594450999999999</v>
      </c>
      <c r="K32" s="60">
        <v>1.0807253000000001</v>
      </c>
      <c r="L32" s="16">
        <v>2.5675792</v>
      </c>
      <c r="M32" s="37">
        <v>0.48572019999999999</v>
      </c>
      <c r="N32" s="16">
        <v>10.479005000000001</v>
      </c>
      <c r="O32" s="37">
        <v>1.2703184999999999</v>
      </c>
      <c r="P32" s="16">
        <v>37.692771999999998</v>
      </c>
      <c r="Q32" s="37">
        <v>1.6157903</v>
      </c>
      <c r="R32" s="16">
        <v>41.509566</v>
      </c>
      <c r="S32" s="37">
        <v>1.4713046000000001</v>
      </c>
      <c r="T32" s="16">
        <v>7.7051528999999999</v>
      </c>
      <c r="U32" s="60">
        <v>0.94758310000000001</v>
      </c>
      <c r="V32" s="16">
        <v>1.8090066</v>
      </c>
      <c r="W32" s="37">
        <v>0.32563199999999998</v>
      </c>
      <c r="X32" s="16">
        <v>3.1221695</v>
      </c>
      <c r="Y32" s="37">
        <v>0.57137519999999997</v>
      </c>
      <c r="Z32" s="16">
        <v>17.319565999999998</v>
      </c>
      <c r="AA32" s="37">
        <v>1.0833618</v>
      </c>
      <c r="AB32" s="16">
        <v>50.377840999999997</v>
      </c>
      <c r="AC32" s="37">
        <v>1.3378696999999999</v>
      </c>
      <c r="AD32" s="16">
        <v>27.329103</v>
      </c>
      <c r="AE32" s="60">
        <v>1.1678938999999999</v>
      </c>
      <c r="AF32" s="61"/>
    </row>
    <row r="33" spans="1:32">
      <c r="A33" s="15" t="s">
        <v>26</v>
      </c>
      <c r="B33" s="16">
        <v>15.485962000000001</v>
      </c>
      <c r="C33" s="37">
        <v>2.0239391000000002</v>
      </c>
      <c r="D33" s="16">
        <v>30.492584000000001</v>
      </c>
      <c r="E33" s="37">
        <v>2.7100371000000001</v>
      </c>
      <c r="F33" s="16">
        <v>38.229264000000001</v>
      </c>
      <c r="G33" s="37">
        <v>3.1661684999999999</v>
      </c>
      <c r="H33" s="16">
        <v>14.782265000000001</v>
      </c>
      <c r="I33" s="37">
        <v>2.0721202999999999</v>
      </c>
      <c r="J33" s="16" t="s">
        <v>22</v>
      </c>
      <c r="K33" s="60" t="s">
        <v>22</v>
      </c>
      <c r="L33" s="16">
        <v>4.6073456999999998</v>
      </c>
      <c r="M33" s="37">
        <v>0.52972620000000004</v>
      </c>
      <c r="N33" s="16">
        <v>19.437895000000001</v>
      </c>
      <c r="O33" s="37">
        <v>1.1638933</v>
      </c>
      <c r="P33" s="16">
        <v>43.57902</v>
      </c>
      <c r="Q33" s="37">
        <v>1.3929559</v>
      </c>
      <c r="R33" s="16">
        <v>28.595437</v>
      </c>
      <c r="S33" s="37">
        <v>1.1527292</v>
      </c>
      <c r="T33" s="16">
        <v>3.7803029000000001</v>
      </c>
      <c r="U33" s="60">
        <v>0.53178630000000005</v>
      </c>
      <c r="V33" s="16" t="s">
        <v>22</v>
      </c>
      <c r="W33" s="37" t="s">
        <v>22</v>
      </c>
      <c r="X33" s="16">
        <v>4.0294246999999999</v>
      </c>
      <c r="Y33" s="37">
        <v>0.75525370000000003</v>
      </c>
      <c r="Z33" s="16">
        <v>24.485648999999999</v>
      </c>
      <c r="AA33" s="37">
        <v>1.5262859</v>
      </c>
      <c r="AB33" s="16">
        <v>48.100347999999997</v>
      </c>
      <c r="AC33" s="37">
        <v>2.0535063</v>
      </c>
      <c r="AD33" s="16">
        <v>23.010522999999999</v>
      </c>
      <c r="AE33" s="60">
        <v>1.6819179</v>
      </c>
      <c r="AF33" s="61"/>
    </row>
    <row r="34" spans="1:32">
      <c r="A34" s="15" t="s">
        <v>27</v>
      </c>
      <c r="B34" s="16">
        <v>9.5325231000000006</v>
      </c>
      <c r="C34" s="37">
        <v>1.5167325</v>
      </c>
      <c r="D34" s="16">
        <v>26.412105</v>
      </c>
      <c r="E34" s="37">
        <v>2.3234637</v>
      </c>
      <c r="F34" s="16">
        <v>44.846456000000003</v>
      </c>
      <c r="G34" s="37">
        <v>3.1713887999999999</v>
      </c>
      <c r="H34" s="16">
        <v>18.538308000000001</v>
      </c>
      <c r="I34" s="37">
        <v>2.1736762999999999</v>
      </c>
      <c r="J34" s="16">
        <v>0.67060799999999998</v>
      </c>
      <c r="K34" s="60">
        <v>0.45677220000000002</v>
      </c>
      <c r="L34" s="16">
        <v>0.58710720000000005</v>
      </c>
      <c r="M34" s="37">
        <v>0.17589260000000001</v>
      </c>
      <c r="N34" s="16">
        <v>8.1236566999999997</v>
      </c>
      <c r="O34" s="37">
        <v>0.67903080000000005</v>
      </c>
      <c r="P34" s="16">
        <v>39.162962999999998</v>
      </c>
      <c r="Q34" s="37">
        <v>1.5274287</v>
      </c>
      <c r="R34" s="16">
        <v>46.126758000000002</v>
      </c>
      <c r="S34" s="37">
        <v>1.4756203000000001</v>
      </c>
      <c r="T34" s="16">
        <v>5.9995149999999997</v>
      </c>
      <c r="U34" s="60">
        <v>0.60172709999999996</v>
      </c>
      <c r="V34" s="16" t="s">
        <v>22</v>
      </c>
      <c r="W34" s="37" t="s">
        <v>22</v>
      </c>
      <c r="X34" s="16">
        <v>2.6390376</v>
      </c>
      <c r="Y34" s="37">
        <v>0.8011568</v>
      </c>
      <c r="Z34" s="16">
        <v>23.289729000000001</v>
      </c>
      <c r="AA34" s="37">
        <v>2.0127305</v>
      </c>
      <c r="AB34" s="16">
        <v>57.405011000000002</v>
      </c>
      <c r="AC34" s="37">
        <v>2.04006</v>
      </c>
      <c r="AD34" s="16">
        <v>16.577000999999999</v>
      </c>
      <c r="AE34" s="60">
        <v>1.8462319</v>
      </c>
      <c r="AF34" s="61"/>
    </row>
    <row r="35" spans="1:32">
      <c r="A35" s="89" t="s">
        <v>80</v>
      </c>
      <c r="B35" s="16">
        <v>19.303398000000001</v>
      </c>
      <c r="C35" s="37">
        <v>1.9519025000000001</v>
      </c>
      <c r="D35" s="16">
        <v>35.252152000000002</v>
      </c>
      <c r="E35" s="37">
        <v>2.7488226</v>
      </c>
      <c r="F35" s="16">
        <v>35.610315</v>
      </c>
      <c r="G35" s="37">
        <v>2.4807161999999998</v>
      </c>
      <c r="H35" s="16">
        <v>9.5685789999999997</v>
      </c>
      <c r="I35" s="37">
        <v>1.4650505</v>
      </c>
      <c r="J35" s="16" t="s">
        <v>22</v>
      </c>
      <c r="K35" s="60" t="s">
        <v>22</v>
      </c>
      <c r="L35" s="16">
        <v>5.0006311999999999</v>
      </c>
      <c r="M35" s="37">
        <v>0.58216409999999996</v>
      </c>
      <c r="N35" s="16">
        <v>21.786104000000002</v>
      </c>
      <c r="O35" s="37">
        <v>1.1739283</v>
      </c>
      <c r="P35" s="16">
        <v>42.912717999999998</v>
      </c>
      <c r="Q35" s="37">
        <v>1.2779727999999999</v>
      </c>
      <c r="R35" s="16">
        <v>26.910297</v>
      </c>
      <c r="S35" s="37">
        <v>1.1488867</v>
      </c>
      <c r="T35" s="16">
        <v>3.3902492999999998</v>
      </c>
      <c r="U35" s="60">
        <v>0.53577149999999996</v>
      </c>
      <c r="V35" s="16">
        <v>0.43502289999999999</v>
      </c>
      <c r="W35" s="37">
        <v>0.23978730000000001</v>
      </c>
      <c r="X35" s="16">
        <v>6.3995072000000004</v>
      </c>
      <c r="Y35" s="37">
        <v>0.79919470000000004</v>
      </c>
      <c r="Z35" s="16">
        <v>30.350570000000001</v>
      </c>
      <c r="AA35" s="37">
        <v>1.4566056999999999</v>
      </c>
      <c r="AB35" s="16">
        <v>49.331747</v>
      </c>
      <c r="AC35" s="37">
        <v>1.7760327</v>
      </c>
      <c r="AD35" s="16">
        <v>13.483153</v>
      </c>
      <c r="AE35" s="60">
        <v>1.3018943000000001</v>
      </c>
      <c r="AF35" s="61"/>
    </row>
    <row r="36" spans="1:32">
      <c r="A36" s="15" t="s">
        <v>28</v>
      </c>
      <c r="B36" s="16">
        <v>14.77224</v>
      </c>
      <c r="C36" s="37">
        <v>0.98925750000000001</v>
      </c>
      <c r="D36" s="16">
        <v>32.322344000000001</v>
      </c>
      <c r="E36" s="37">
        <v>1.5237574</v>
      </c>
      <c r="F36" s="16">
        <v>40.387276</v>
      </c>
      <c r="G36" s="37">
        <v>1.3761553</v>
      </c>
      <c r="H36" s="16">
        <v>11.918894999999999</v>
      </c>
      <c r="I36" s="37">
        <v>1.0893098000000001</v>
      </c>
      <c r="J36" s="16">
        <v>0.59924469999999996</v>
      </c>
      <c r="K36" s="60">
        <v>0.2304879</v>
      </c>
      <c r="L36" s="16">
        <v>2.6764443</v>
      </c>
      <c r="M36" s="37">
        <v>0.67325330000000005</v>
      </c>
      <c r="N36" s="16">
        <v>18.312766</v>
      </c>
      <c r="O36" s="37">
        <v>1.4030505</v>
      </c>
      <c r="P36" s="16">
        <v>46.084808000000002</v>
      </c>
      <c r="Q36" s="37">
        <v>1.9548969</v>
      </c>
      <c r="R36" s="16">
        <v>29.440515000000001</v>
      </c>
      <c r="S36" s="37">
        <v>1.8135338000000001</v>
      </c>
      <c r="T36" s="16">
        <v>3.4854658999999999</v>
      </c>
      <c r="U36" s="60">
        <v>0.82116650000000002</v>
      </c>
      <c r="V36" s="16">
        <v>1.0098043000000001</v>
      </c>
      <c r="W36" s="37">
        <v>0.32719179999999998</v>
      </c>
      <c r="X36" s="16">
        <v>7.2986314999999999</v>
      </c>
      <c r="Y36" s="37">
        <v>0.99900610000000001</v>
      </c>
      <c r="Z36" s="16">
        <v>32.432588000000003</v>
      </c>
      <c r="AA36" s="37">
        <v>1.4665838</v>
      </c>
      <c r="AB36" s="16">
        <v>47.402439999999999</v>
      </c>
      <c r="AC36" s="37">
        <v>1.7880554</v>
      </c>
      <c r="AD36" s="16">
        <v>11.856536999999999</v>
      </c>
      <c r="AE36" s="60">
        <v>1.0881292</v>
      </c>
      <c r="AF36" s="61"/>
    </row>
    <row r="37" spans="1:32" ht="11.25" customHeight="1">
      <c r="A37" s="15" t="s">
        <v>29</v>
      </c>
      <c r="B37" s="16">
        <v>11.409502</v>
      </c>
      <c r="C37" s="37">
        <v>1.6866367</v>
      </c>
      <c r="D37" s="16">
        <v>23.127341999999999</v>
      </c>
      <c r="E37" s="37">
        <v>2.8194963999999998</v>
      </c>
      <c r="F37" s="16">
        <v>43.432001</v>
      </c>
      <c r="G37" s="37">
        <v>3.3405086000000002</v>
      </c>
      <c r="H37" s="16">
        <v>20.168620000000001</v>
      </c>
      <c r="I37" s="37">
        <v>2.0976048</v>
      </c>
      <c r="J37" s="16">
        <v>1.8625343999999999</v>
      </c>
      <c r="K37" s="60">
        <v>0.77977810000000003</v>
      </c>
      <c r="L37" s="16">
        <v>2.5061111</v>
      </c>
      <c r="M37" s="37">
        <v>0.4527796</v>
      </c>
      <c r="N37" s="16">
        <v>9.1975341999999998</v>
      </c>
      <c r="O37" s="37">
        <v>0.95398689999999997</v>
      </c>
      <c r="P37" s="16">
        <v>32.862994999999998</v>
      </c>
      <c r="Q37" s="37">
        <v>1.7063964</v>
      </c>
      <c r="R37" s="16">
        <v>44.898488999999998</v>
      </c>
      <c r="S37" s="37">
        <v>1.8294368000000001</v>
      </c>
      <c r="T37" s="16">
        <v>10.534871000000001</v>
      </c>
      <c r="U37" s="60">
        <v>0.89756250000000004</v>
      </c>
      <c r="V37" s="16">
        <v>1.8834930000000001</v>
      </c>
      <c r="W37" s="37">
        <v>0.34561920000000002</v>
      </c>
      <c r="X37" s="16">
        <v>3.6870454000000001</v>
      </c>
      <c r="Y37" s="37">
        <v>0.59475310000000003</v>
      </c>
      <c r="Z37" s="16">
        <v>15.140653</v>
      </c>
      <c r="AA37" s="37">
        <v>1.2877833999999999</v>
      </c>
      <c r="AB37" s="16">
        <v>46.027386999999997</v>
      </c>
      <c r="AC37" s="37">
        <v>1.5103947</v>
      </c>
      <c r="AD37" s="16">
        <v>33.261422000000003</v>
      </c>
      <c r="AE37" s="60">
        <v>1.5453078</v>
      </c>
      <c r="AF37" s="61"/>
    </row>
    <row r="38" spans="1:32">
      <c r="A38" s="89" t="s">
        <v>81</v>
      </c>
      <c r="B38" s="16">
        <v>20.808627000000001</v>
      </c>
      <c r="C38" s="37">
        <v>1.4549761999999999</v>
      </c>
      <c r="D38" s="16">
        <v>40.946958000000002</v>
      </c>
      <c r="E38" s="37">
        <v>1.7387109000000001</v>
      </c>
      <c r="F38" s="16">
        <v>33.369602999999998</v>
      </c>
      <c r="G38" s="37">
        <v>1.802117</v>
      </c>
      <c r="H38" s="16">
        <v>4.7992017999999996</v>
      </c>
      <c r="I38" s="37">
        <v>0.70628709999999995</v>
      </c>
      <c r="J38" s="16" t="s">
        <v>22</v>
      </c>
      <c r="K38" s="60" t="s">
        <v>22</v>
      </c>
      <c r="L38" s="16">
        <v>3.6774412999999999</v>
      </c>
      <c r="M38" s="37">
        <v>0.8720118</v>
      </c>
      <c r="N38" s="16">
        <v>24.897863999999998</v>
      </c>
      <c r="O38" s="37">
        <v>1.9262421000000001</v>
      </c>
      <c r="P38" s="16">
        <v>52.020339999999997</v>
      </c>
      <c r="Q38" s="37">
        <v>2.6256518</v>
      </c>
      <c r="R38" s="16">
        <v>18.838146999999999</v>
      </c>
      <c r="S38" s="37">
        <v>2.3237087000000001</v>
      </c>
      <c r="T38" s="16" t="s">
        <v>22</v>
      </c>
      <c r="U38" s="60" t="s">
        <v>22</v>
      </c>
      <c r="V38" s="16">
        <v>1.9619243</v>
      </c>
      <c r="W38" s="37">
        <v>0.76709720000000003</v>
      </c>
      <c r="X38" s="16">
        <v>16.315843999999998</v>
      </c>
      <c r="Y38" s="37">
        <v>2.0101985</v>
      </c>
      <c r="Z38" s="16">
        <v>49.476460000000003</v>
      </c>
      <c r="AA38" s="37">
        <v>3.4487667000000002</v>
      </c>
      <c r="AB38" s="16">
        <v>29.581827000000001</v>
      </c>
      <c r="AC38" s="37">
        <v>2.7912471999999999</v>
      </c>
      <c r="AD38" s="16">
        <v>2.6639441000000001</v>
      </c>
      <c r="AE38" s="60">
        <v>0.83112810000000004</v>
      </c>
      <c r="AF38" s="61"/>
    </row>
    <row r="39" spans="1:32">
      <c r="A39" s="15" t="s">
        <v>30</v>
      </c>
      <c r="B39" s="16">
        <v>23.334436</v>
      </c>
      <c r="C39" s="37">
        <v>3.2219432000000001</v>
      </c>
      <c r="D39" s="16">
        <v>39.021835000000003</v>
      </c>
      <c r="E39" s="37">
        <v>2.8457094000000001</v>
      </c>
      <c r="F39" s="16">
        <v>30.570235</v>
      </c>
      <c r="G39" s="37">
        <v>2.7669975999999998</v>
      </c>
      <c r="H39" s="16">
        <v>6.9380414000000004</v>
      </c>
      <c r="I39" s="37">
        <v>1.5296091999999999</v>
      </c>
      <c r="J39" s="16" t="s">
        <v>22</v>
      </c>
      <c r="K39" s="60" t="s">
        <v>22</v>
      </c>
      <c r="L39" s="16">
        <v>3.7892388000000001</v>
      </c>
      <c r="M39" s="37">
        <v>0.58961629999999998</v>
      </c>
      <c r="N39" s="16">
        <v>18.175612999999998</v>
      </c>
      <c r="O39" s="37">
        <v>1.1472689</v>
      </c>
      <c r="P39" s="16">
        <v>41.743386000000001</v>
      </c>
      <c r="Q39" s="37">
        <v>1.8303563</v>
      </c>
      <c r="R39" s="16">
        <v>30.799441000000002</v>
      </c>
      <c r="S39" s="37">
        <v>1.3828809</v>
      </c>
      <c r="T39" s="16">
        <v>5.4923218</v>
      </c>
      <c r="U39" s="60">
        <v>0.78705550000000002</v>
      </c>
      <c r="V39" s="16">
        <v>0.75999939999999999</v>
      </c>
      <c r="W39" s="37">
        <v>0.26217180000000001</v>
      </c>
      <c r="X39" s="16">
        <v>3.9074979000000001</v>
      </c>
      <c r="Y39" s="37">
        <v>0.65175539999999998</v>
      </c>
      <c r="Z39" s="16">
        <v>22.544720999999999</v>
      </c>
      <c r="AA39" s="37">
        <v>1.3367046</v>
      </c>
      <c r="AB39" s="16">
        <v>48.608096000000003</v>
      </c>
      <c r="AC39" s="37">
        <v>1.6961321</v>
      </c>
      <c r="AD39" s="16">
        <v>24.179686</v>
      </c>
      <c r="AE39" s="60">
        <v>1.6551559</v>
      </c>
      <c r="AF39" s="61"/>
    </row>
    <row r="40" spans="1:32">
      <c r="A40" s="18"/>
      <c r="B40" s="16"/>
      <c r="C40" s="37"/>
      <c r="D40" s="16"/>
      <c r="E40" s="37"/>
      <c r="F40" s="16"/>
      <c r="G40" s="37"/>
      <c r="H40" s="16"/>
      <c r="I40" s="37"/>
      <c r="J40" s="16"/>
      <c r="K40" s="60"/>
      <c r="L40" s="16"/>
      <c r="M40" s="37"/>
      <c r="N40" s="16"/>
      <c r="O40" s="37"/>
      <c r="P40" s="16"/>
      <c r="Q40" s="37"/>
      <c r="R40" s="16"/>
      <c r="S40" s="37"/>
      <c r="T40" s="16"/>
      <c r="U40" s="60"/>
      <c r="V40" s="16"/>
      <c r="W40" s="37"/>
      <c r="X40" s="16"/>
      <c r="Y40" s="37"/>
      <c r="Z40" s="16"/>
      <c r="AA40" s="37"/>
      <c r="AB40" s="16"/>
      <c r="AC40" s="37"/>
      <c r="AD40" s="16"/>
      <c r="AE40" s="60"/>
      <c r="AF40" s="61"/>
    </row>
    <row r="41" spans="1:32">
      <c r="A41" s="14" t="s">
        <v>144</v>
      </c>
      <c r="B41" s="19">
        <v>13.702411</v>
      </c>
      <c r="C41" s="51">
        <v>0.30286079999999999</v>
      </c>
      <c r="D41" s="19">
        <v>28.718285999999999</v>
      </c>
      <c r="E41" s="51">
        <v>0.43651780000000001</v>
      </c>
      <c r="F41" s="19">
        <v>38.899455000000003</v>
      </c>
      <c r="G41" s="51">
        <v>0.485398</v>
      </c>
      <c r="H41" s="19">
        <v>16.740749000000001</v>
      </c>
      <c r="I41" s="51">
        <v>0.34959440000000003</v>
      </c>
      <c r="J41" s="19">
        <v>1.7817274999999999</v>
      </c>
      <c r="K41" s="38">
        <v>0.14525959999999999</v>
      </c>
      <c r="L41" s="19">
        <v>3.2011837000000001</v>
      </c>
      <c r="M41" s="51">
        <v>0.1233317</v>
      </c>
      <c r="N41" s="19">
        <v>15.115458</v>
      </c>
      <c r="O41" s="51">
        <v>0.2338344</v>
      </c>
      <c r="P41" s="19">
        <v>40.032654999999998</v>
      </c>
      <c r="Q41" s="51">
        <v>0.31822420000000001</v>
      </c>
      <c r="R41" s="19">
        <v>35.039091999999997</v>
      </c>
      <c r="S41" s="51">
        <v>0.3127355</v>
      </c>
      <c r="T41" s="19">
        <v>6.8030163999999997</v>
      </c>
      <c r="U41" s="38">
        <v>0.15852740000000001</v>
      </c>
      <c r="V41" s="19">
        <v>1.2633004000000001</v>
      </c>
      <c r="W41" s="51">
        <v>9.8166799999999999E-2</v>
      </c>
      <c r="X41" s="19">
        <v>5.9378001999999999</v>
      </c>
      <c r="Y41" s="51">
        <v>0.186473</v>
      </c>
      <c r="Z41" s="19">
        <v>25.22681</v>
      </c>
      <c r="AA41" s="51">
        <v>0.31561860000000003</v>
      </c>
      <c r="AB41" s="19">
        <v>46.914259000000001</v>
      </c>
      <c r="AC41" s="51">
        <v>0.35240959999999999</v>
      </c>
      <c r="AD41" s="19">
        <v>20.926577999999999</v>
      </c>
      <c r="AE41" s="38">
        <v>0.27492250000000001</v>
      </c>
      <c r="AF41" s="61"/>
    </row>
    <row r="42" spans="1:32">
      <c r="A42" s="270"/>
      <c r="B42" s="277"/>
      <c r="C42" s="276"/>
      <c r="D42" s="280"/>
      <c r="E42" s="281"/>
      <c r="F42" s="280"/>
      <c r="G42" s="281"/>
      <c r="H42" s="280"/>
      <c r="I42" s="281"/>
      <c r="J42" s="280"/>
      <c r="K42" s="278"/>
      <c r="L42" s="277"/>
      <c r="M42" s="276"/>
      <c r="N42" s="280"/>
      <c r="O42" s="281"/>
      <c r="P42" s="280"/>
      <c r="Q42" s="281"/>
      <c r="R42" s="280"/>
      <c r="S42" s="281"/>
      <c r="T42" s="280"/>
      <c r="U42" s="278"/>
      <c r="V42" s="277"/>
      <c r="W42" s="276"/>
      <c r="X42" s="280"/>
      <c r="Y42" s="281"/>
      <c r="Z42" s="280"/>
      <c r="AA42" s="281"/>
      <c r="AB42" s="280"/>
      <c r="AC42" s="281"/>
      <c r="AD42" s="280"/>
      <c r="AE42" s="278"/>
      <c r="AF42" s="61"/>
    </row>
    <row r="43" spans="1:32">
      <c r="A43" s="21" t="s">
        <v>35</v>
      </c>
      <c r="B43" s="7"/>
      <c r="C43" s="7"/>
      <c r="D43" s="7"/>
      <c r="E43" s="7"/>
      <c r="F43" s="7"/>
      <c r="G43" s="7"/>
      <c r="H43" s="7"/>
      <c r="I43" s="7"/>
      <c r="J43" s="7"/>
      <c r="K43" s="13"/>
      <c r="L43" s="7"/>
      <c r="M43" s="7"/>
      <c r="N43" s="7"/>
      <c r="O43" s="7"/>
      <c r="P43" s="7"/>
      <c r="Q43" s="7"/>
      <c r="R43" s="7"/>
      <c r="S43" s="7"/>
      <c r="T43" s="7"/>
      <c r="U43" s="13"/>
      <c r="V43" s="7"/>
      <c r="W43" s="7"/>
      <c r="X43" s="7"/>
      <c r="Y43" s="7"/>
      <c r="Z43" s="7"/>
      <c r="AA43" s="7"/>
      <c r="AB43" s="7"/>
      <c r="AC43" s="7"/>
      <c r="AD43" s="7"/>
      <c r="AE43" s="13"/>
      <c r="AF43" s="61"/>
    </row>
    <row r="44" spans="1:32" ht="12.75" customHeight="1">
      <c r="A44" s="15" t="s">
        <v>252</v>
      </c>
      <c r="B44" s="22">
        <v>3.6980685000000002</v>
      </c>
      <c r="C44" s="43">
        <v>0.85062749999999998</v>
      </c>
      <c r="D44" s="22">
        <v>16.132099</v>
      </c>
      <c r="E44" s="43">
        <v>1.4467338999999999</v>
      </c>
      <c r="F44" s="22">
        <v>30.295589</v>
      </c>
      <c r="G44" s="43">
        <v>1.8219093</v>
      </c>
      <c r="H44" s="22">
        <v>17.482289999999999</v>
      </c>
      <c r="I44" s="43">
        <v>1.3604601999999999</v>
      </c>
      <c r="J44" s="22">
        <v>1.2324875</v>
      </c>
      <c r="K44" s="60">
        <v>0.46911930000000002</v>
      </c>
      <c r="L44" s="22">
        <v>1.6190028999999999</v>
      </c>
      <c r="M44" s="43">
        <v>0.45673789999999997</v>
      </c>
      <c r="N44" s="22">
        <v>10.422478</v>
      </c>
      <c r="O44" s="43">
        <v>0.90439389999999997</v>
      </c>
      <c r="P44" s="22">
        <v>35.821497000000001</v>
      </c>
      <c r="Q44" s="43">
        <v>1.9008825</v>
      </c>
      <c r="R44" s="22">
        <v>31.176926999999999</v>
      </c>
      <c r="S44" s="43">
        <v>1.8814417000000001</v>
      </c>
      <c r="T44" s="22">
        <v>3.9978137</v>
      </c>
      <c r="U44" s="60">
        <v>0.66044550000000002</v>
      </c>
      <c r="V44" s="22" t="s">
        <v>22</v>
      </c>
      <c r="W44" s="43" t="s">
        <v>22</v>
      </c>
      <c r="X44" s="22">
        <v>5.6819759999999997</v>
      </c>
      <c r="Y44" s="43">
        <v>0.81706860000000003</v>
      </c>
      <c r="Z44" s="22">
        <v>28.835882000000002</v>
      </c>
      <c r="AA44" s="43">
        <v>1.6917821</v>
      </c>
      <c r="AB44" s="22">
        <v>40.57761</v>
      </c>
      <c r="AC44" s="43">
        <v>1.5321015</v>
      </c>
      <c r="AD44" s="22">
        <v>10.832257</v>
      </c>
      <c r="AE44" s="60">
        <v>0.90185720000000003</v>
      </c>
      <c r="AF44" s="61"/>
    </row>
    <row r="45" spans="1:32" ht="12.75" customHeight="1">
      <c r="A45" s="89" t="s">
        <v>82</v>
      </c>
      <c r="B45" s="16">
        <v>56.577674999999999</v>
      </c>
      <c r="C45" s="37">
        <v>1.9340709</v>
      </c>
      <c r="D45" s="16">
        <v>32.713437999999996</v>
      </c>
      <c r="E45" s="37">
        <v>1.6833629999999999</v>
      </c>
      <c r="F45" s="16">
        <v>9.8062330000000006</v>
      </c>
      <c r="G45" s="37">
        <v>1.0743088000000001</v>
      </c>
      <c r="H45" s="16">
        <v>0.81952009999999997</v>
      </c>
      <c r="I45" s="37">
        <v>0.33460649999999997</v>
      </c>
      <c r="J45" s="16" t="s">
        <v>22</v>
      </c>
      <c r="K45" s="60" t="s">
        <v>22</v>
      </c>
      <c r="L45" s="16">
        <v>24.866972000000001</v>
      </c>
      <c r="M45" s="37">
        <v>1.4905428999999999</v>
      </c>
      <c r="N45" s="16">
        <v>42.682699</v>
      </c>
      <c r="O45" s="37">
        <v>1.7823255</v>
      </c>
      <c r="P45" s="16">
        <v>27.689108999999998</v>
      </c>
      <c r="Q45" s="37">
        <v>1.599332</v>
      </c>
      <c r="R45" s="16">
        <v>4.6335075000000003</v>
      </c>
      <c r="S45" s="37">
        <v>0.77309989999999995</v>
      </c>
      <c r="T45" s="16" t="s">
        <v>22</v>
      </c>
      <c r="U45" s="60" t="s">
        <v>22</v>
      </c>
      <c r="V45" s="16">
        <v>8.7337690000000006</v>
      </c>
      <c r="W45" s="37">
        <v>1.4505566999999999</v>
      </c>
      <c r="X45" s="16">
        <v>33.588647000000002</v>
      </c>
      <c r="Y45" s="37">
        <v>2.7581829999999998</v>
      </c>
      <c r="Z45" s="16">
        <v>41.812255</v>
      </c>
      <c r="AA45" s="37">
        <v>2.8067696</v>
      </c>
      <c r="AB45" s="16">
        <v>13.836710999999999</v>
      </c>
      <c r="AC45" s="37">
        <v>1.9671917999999999</v>
      </c>
      <c r="AD45" s="16">
        <v>2.0286183000000002</v>
      </c>
      <c r="AE45" s="60">
        <v>0.852626</v>
      </c>
      <c r="AF45" s="61"/>
    </row>
    <row r="46" spans="1:32" ht="12.75" customHeight="1">
      <c r="A46" s="89" t="s">
        <v>83</v>
      </c>
      <c r="B46" s="16">
        <v>5.1931973999999999</v>
      </c>
      <c r="C46" s="37">
        <v>1.9456433</v>
      </c>
      <c r="D46" s="16">
        <v>26.322272000000002</v>
      </c>
      <c r="E46" s="37">
        <v>3.5572943000000001</v>
      </c>
      <c r="F46" s="16">
        <v>45.488045999999997</v>
      </c>
      <c r="G46" s="37">
        <v>4.6850601000000003</v>
      </c>
      <c r="H46" s="16">
        <v>21.484818000000001</v>
      </c>
      <c r="I46" s="37">
        <v>4.7287410999999997</v>
      </c>
      <c r="J46" s="16" t="s">
        <v>22</v>
      </c>
      <c r="K46" s="60" t="s">
        <v>22</v>
      </c>
      <c r="L46" s="16">
        <v>3.3820608000000001</v>
      </c>
      <c r="M46" s="37">
        <v>0.65586639999999996</v>
      </c>
      <c r="N46" s="16">
        <v>17.871268000000001</v>
      </c>
      <c r="O46" s="37">
        <v>1.1241905000000001</v>
      </c>
      <c r="P46" s="16">
        <v>47.248342999999998</v>
      </c>
      <c r="Q46" s="37">
        <v>1.4964938000000001</v>
      </c>
      <c r="R46" s="16">
        <v>27.678698000000001</v>
      </c>
      <c r="S46" s="37">
        <v>1.3481699</v>
      </c>
      <c r="T46" s="16">
        <v>3.8196295</v>
      </c>
      <c r="U46" s="60">
        <v>0.65489399999999998</v>
      </c>
      <c r="V46" s="16">
        <v>0.50382709999999997</v>
      </c>
      <c r="W46" s="37">
        <v>0.30409890000000001</v>
      </c>
      <c r="X46" s="16">
        <v>4.9579342999999998</v>
      </c>
      <c r="Y46" s="37">
        <v>0.91185389999999999</v>
      </c>
      <c r="Z46" s="16">
        <v>32.360756000000002</v>
      </c>
      <c r="AA46" s="37">
        <v>2.1719898999999998</v>
      </c>
      <c r="AB46" s="16">
        <v>50.548521000000001</v>
      </c>
      <c r="AC46" s="37">
        <v>2.3528910000000001</v>
      </c>
      <c r="AD46" s="16">
        <v>11.628962</v>
      </c>
      <c r="AE46" s="60">
        <v>1.603675</v>
      </c>
      <c r="AF46" s="61"/>
    </row>
    <row r="47" spans="1:32" ht="12.75" customHeight="1">
      <c r="A47" s="94" t="s">
        <v>253</v>
      </c>
      <c r="B47" s="16" t="s">
        <v>22</v>
      </c>
      <c r="C47" s="37" t="s">
        <v>22</v>
      </c>
      <c r="D47" s="16" t="s">
        <v>22</v>
      </c>
      <c r="E47" s="37" t="s">
        <v>22</v>
      </c>
      <c r="F47" s="16" t="s">
        <v>22</v>
      </c>
      <c r="G47" s="37" t="s">
        <v>22</v>
      </c>
      <c r="H47" s="16" t="s">
        <v>22</v>
      </c>
      <c r="I47" s="37" t="s">
        <v>22</v>
      </c>
      <c r="J47" s="16" t="s">
        <v>22</v>
      </c>
      <c r="K47" s="60" t="s">
        <v>22</v>
      </c>
      <c r="L47" s="16">
        <v>2.4416292999999998</v>
      </c>
      <c r="M47" s="37">
        <v>1.1350321000000001</v>
      </c>
      <c r="N47" s="16">
        <v>12.514849</v>
      </c>
      <c r="O47" s="37">
        <v>2.2146227000000001</v>
      </c>
      <c r="P47" s="16">
        <v>35.800815</v>
      </c>
      <c r="Q47" s="37">
        <v>2.5885486000000002</v>
      </c>
      <c r="R47" s="16">
        <v>39.878233000000002</v>
      </c>
      <c r="S47" s="37">
        <v>3.6818072000000002</v>
      </c>
      <c r="T47" s="16">
        <v>9.3644745999999994</v>
      </c>
      <c r="U47" s="60">
        <v>2.8682295999999998</v>
      </c>
      <c r="V47" s="16">
        <v>0.81609299999999996</v>
      </c>
      <c r="W47" s="37">
        <v>0.3672164</v>
      </c>
      <c r="X47" s="16">
        <v>9.7689252</v>
      </c>
      <c r="Y47" s="37">
        <v>1.4917541999999999</v>
      </c>
      <c r="Z47" s="16">
        <v>33.895730999999998</v>
      </c>
      <c r="AA47" s="37">
        <v>2.4309542999999998</v>
      </c>
      <c r="AB47" s="16">
        <v>43.410831999999999</v>
      </c>
      <c r="AC47" s="37">
        <v>2.1434521000000002</v>
      </c>
      <c r="AD47" s="16">
        <v>12.108418</v>
      </c>
      <c r="AE47" s="60">
        <v>2.0365218999999999</v>
      </c>
      <c r="AF47" s="61"/>
    </row>
    <row r="48" spans="1:32" ht="12.75" customHeight="1">
      <c r="A48" s="92" t="s">
        <v>84</v>
      </c>
      <c r="B48" s="44">
        <v>42.672657000000001</v>
      </c>
      <c r="C48" s="45">
        <v>1.7600804000000001</v>
      </c>
      <c r="D48" s="44">
        <v>34.370744000000002</v>
      </c>
      <c r="E48" s="45">
        <v>2.1872728000000001</v>
      </c>
      <c r="F48" s="44">
        <v>19.527052000000001</v>
      </c>
      <c r="G48" s="45">
        <v>1.9526854</v>
      </c>
      <c r="H48" s="44">
        <v>3.3241974999999999</v>
      </c>
      <c r="I48" s="45">
        <v>0.87675760000000003</v>
      </c>
      <c r="J48" s="16" t="s">
        <v>22</v>
      </c>
      <c r="K48" s="60" t="s">
        <v>22</v>
      </c>
      <c r="L48" s="44">
        <v>9.0144438999999998</v>
      </c>
      <c r="M48" s="45">
        <v>0.77362430000000004</v>
      </c>
      <c r="N48" s="44">
        <v>27.105806999999999</v>
      </c>
      <c r="O48" s="45">
        <v>1.5441739999999999</v>
      </c>
      <c r="P48" s="44">
        <v>44.217672</v>
      </c>
      <c r="Q48" s="45">
        <v>1.8343311</v>
      </c>
      <c r="R48" s="44">
        <v>18.317969999999999</v>
      </c>
      <c r="S48" s="45">
        <v>1.2524381</v>
      </c>
      <c r="T48" s="44">
        <v>1.3441074</v>
      </c>
      <c r="U48" s="63">
        <v>0.45276169999999999</v>
      </c>
      <c r="V48" s="44">
        <v>1.0215517000000001</v>
      </c>
      <c r="W48" s="45">
        <v>0.21626629999999999</v>
      </c>
      <c r="X48" s="44">
        <v>6.0352285999999999</v>
      </c>
      <c r="Y48" s="45">
        <v>0.67066119999999996</v>
      </c>
      <c r="Z48" s="44">
        <v>28.631050999999999</v>
      </c>
      <c r="AA48" s="45">
        <v>1.3874297</v>
      </c>
      <c r="AB48" s="44">
        <v>47.325560000000003</v>
      </c>
      <c r="AC48" s="45">
        <v>1.5179946</v>
      </c>
      <c r="AD48" s="44">
        <v>16.986609000000001</v>
      </c>
      <c r="AE48" s="63">
        <v>1.2260234999999999</v>
      </c>
      <c r="AF48" s="61"/>
    </row>
    <row r="49" spans="1:31" ht="62.25" customHeight="1">
      <c r="A49" s="350" t="s">
        <v>254</v>
      </c>
      <c r="B49" s="350"/>
      <c r="C49" s="350"/>
      <c r="D49" s="350"/>
      <c r="E49" s="350"/>
      <c r="F49" s="350"/>
      <c r="G49" s="350"/>
      <c r="H49" s="350"/>
      <c r="I49" s="350"/>
      <c r="J49" s="350"/>
      <c r="K49" s="350"/>
      <c r="L49" s="350"/>
      <c r="M49" s="350"/>
      <c r="N49" s="350"/>
      <c r="O49" s="350"/>
      <c r="P49" s="350"/>
      <c r="Q49" s="350"/>
      <c r="R49" s="350"/>
      <c r="S49" s="350"/>
      <c r="T49" s="350"/>
      <c r="U49" s="350"/>
      <c r="V49" s="350"/>
      <c r="W49" s="350"/>
      <c r="X49" s="350"/>
      <c r="Y49" s="350"/>
      <c r="Z49" s="350"/>
      <c r="AA49" s="350"/>
      <c r="AB49" s="350"/>
      <c r="AC49" s="350"/>
      <c r="AD49" s="350"/>
      <c r="AE49" s="350"/>
    </row>
    <row r="50" spans="1:31" ht="12.75" customHeight="1">
      <c r="A50" s="331" t="s">
        <v>283</v>
      </c>
      <c r="B50" s="331"/>
      <c r="C50" s="331"/>
      <c r="D50" s="331"/>
      <c r="E50" s="331"/>
      <c r="F50" s="331"/>
      <c r="G50" s="331"/>
      <c r="H50" s="331"/>
      <c r="I50" s="331"/>
      <c r="J50" s="331"/>
      <c r="K50" s="331"/>
      <c r="L50" s="331"/>
      <c r="M50" s="331"/>
      <c r="N50" s="331"/>
      <c r="O50" s="331"/>
      <c r="P50" s="331"/>
      <c r="Q50" s="331"/>
      <c r="R50" s="331"/>
      <c r="S50" s="331"/>
      <c r="T50" s="331"/>
      <c r="U50" s="331"/>
      <c r="V50" s="331"/>
      <c r="W50" s="331"/>
      <c r="X50" s="331"/>
      <c r="Y50" s="331"/>
      <c r="Z50" s="331"/>
      <c r="AA50" s="331"/>
      <c r="AB50" s="331"/>
      <c r="AC50" s="331"/>
      <c r="AD50" s="331"/>
      <c r="AE50" s="331"/>
    </row>
    <row r="51" spans="1:31" ht="9.75" customHeight="1">
      <c r="A51" s="327" t="s">
        <v>211</v>
      </c>
      <c r="B51" s="327"/>
      <c r="C51" s="327"/>
      <c r="D51" s="327"/>
      <c r="E51" s="327"/>
      <c r="F51" s="327"/>
      <c r="G51" s="327"/>
      <c r="H51" s="327"/>
      <c r="I51" s="327"/>
      <c r="J51" s="327"/>
      <c r="K51" s="327"/>
      <c r="L51" s="327"/>
      <c r="M51" s="327"/>
      <c r="N51" s="327"/>
      <c r="O51" s="327"/>
      <c r="P51" s="327"/>
      <c r="Q51" s="327"/>
      <c r="R51" s="327"/>
      <c r="S51" s="327"/>
      <c r="T51" s="327"/>
      <c r="U51" s="327"/>
      <c r="V51" s="327"/>
      <c r="W51" s="327"/>
      <c r="X51" s="327"/>
      <c r="Y51" s="327"/>
      <c r="Z51" s="327"/>
      <c r="AA51" s="327"/>
      <c r="AB51" s="327"/>
      <c r="AC51" s="327"/>
      <c r="AD51" s="327"/>
      <c r="AE51" s="327"/>
    </row>
    <row r="52" spans="1:31" ht="9.75" customHeight="1">
      <c r="A52" s="327"/>
      <c r="B52" s="327"/>
      <c r="C52" s="327"/>
      <c r="D52" s="327"/>
      <c r="E52" s="327"/>
      <c r="F52" s="327"/>
      <c r="G52" s="327"/>
      <c r="H52" s="327"/>
      <c r="I52" s="327"/>
      <c r="J52" s="327"/>
      <c r="K52" s="327"/>
      <c r="L52" s="327"/>
      <c r="M52" s="327"/>
      <c r="N52" s="327"/>
      <c r="O52" s="327"/>
      <c r="P52" s="327"/>
      <c r="Q52" s="327"/>
      <c r="R52" s="327"/>
      <c r="S52" s="327"/>
      <c r="T52" s="327"/>
      <c r="U52" s="327"/>
      <c r="V52" s="327"/>
      <c r="W52" s="327"/>
      <c r="X52" s="327"/>
      <c r="Y52" s="327"/>
      <c r="Z52" s="327"/>
      <c r="AA52" s="327"/>
      <c r="AB52" s="327"/>
      <c r="AC52" s="327"/>
      <c r="AD52" s="327"/>
      <c r="AE52" s="327"/>
    </row>
    <row r="53" spans="1:31" ht="9.75" customHeight="1">
      <c r="A53" s="327"/>
      <c r="B53" s="327"/>
      <c r="C53" s="327"/>
      <c r="D53" s="327"/>
      <c r="E53" s="327"/>
      <c r="F53" s="327"/>
      <c r="G53" s="327"/>
      <c r="H53" s="327"/>
      <c r="I53" s="327"/>
      <c r="J53" s="327"/>
      <c r="K53" s="327"/>
      <c r="L53" s="327"/>
      <c r="M53" s="327"/>
      <c r="N53" s="327"/>
      <c r="O53" s="327"/>
      <c r="P53" s="327"/>
      <c r="Q53" s="327"/>
      <c r="R53" s="327"/>
      <c r="S53" s="327"/>
      <c r="T53" s="327"/>
      <c r="U53" s="327"/>
      <c r="V53" s="327"/>
      <c r="W53" s="327"/>
      <c r="X53" s="327"/>
      <c r="Y53" s="327"/>
      <c r="Z53" s="327"/>
      <c r="AA53" s="327"/>
      <c r="AB53" s="327"/>
      <c r="AC53" s="327"/>
      <c r="AD53" s="327"/>
      <c r="AE53" s="327"/>
    </row>
    <row r="54" spans="1:31">
      <c r="A54" s="1" t="s">
        <v>258</v>
      </c>
    </row>
  </sheetData>
  <mergeCells count="23">
    <mergeCell ref="A49:AE49"/>
    <mergeCell ref="A50:AE50"/>
    <mergeCell ref="A51:AE53"/>
    <mergeCell ref="R8:S8"/>
    <mergeCell ref="T8:U8"/>
    <mergeCell ref="V8:W8"/>
    <mergeCell ref="X8:Y8"/>
    <mergeCell ref="A2:AE4"/>
    <mergeCell ref="A5:AE5"/>
    <mergeCell ref="L7:U7"/>
    <mergeCell ref="V7:AE7"/>
    <mergeCell ref="L8:M8"/>
    <mergeCell ref="Z8:AA8"/>
    <mergeCell ref="AB8:AC8"/>
    <mergeCell ref="AD8:AE8"/>
    <mergeCell ref="N8:O8"/>
    <mergeCell ref="P8:Q8"/>
    <mergeCell ref="B7:K7"/>
    <mergeCell ref="B8:C8"/>
    <mergeCell ref="D8:E8"/>
    <mergeCell ref="F8:G8"/>
    <mergeCell ref="H8:I8"/>
    <mergeCell ref="J8:K8"/>
  </mergeCell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AG54"/>
  <sheetViews>
    <sheetView showWhiteSpace="0" zoomScaleNormal="100" workbookViewId="0">
      <selection activeCell="C18" sqref="C18:I20"/>
    </sheetView>
  </sheetViews>
  <sheetFormatPr defaultRowHeight="12.75"/>
  <cols>
    <col min="1" max="1" width="16.7109375" style="2" customWidth="1"/>
    <col min="2" max="11" width="5.7109375" style="2" customWidth="1"/>
    <col min="12" max="21" width="5.28515625" style="2" customWidth="1"/>
    <col min="22" max="31" width="5.140625" style="2" customWidth="1"/>
    <col min="32" max="16384" width="9.140625" style="2"/>
  </cols>
  <sheetData>
    <row r="1" spans="1:33">
      <c r="A1" s="1" t="s">
        <v>192</v>
      </c>
      <c r="C1" s="1"/>
      <c r="F1" s="1"/>
      <c r="G1" s="1"/>
      <c r="L1" s="1"/>
      <c r="M1" s="1"/>
      <c r="N1" s="1"/>
      <c r="O1" s="1"/>
      <c r="P1" s="1"/>
      <c r="Q1" s="1"/>
      <c r="R1" s="1"/>
      <c r="S1" s="1"/>
      <c r="T1" s="1"/>
      <c r="U1" s="1"/>
      <c r="V1" s="1"/>
      <c r="W1" s="1"/>
      <c r="X1" s="1"/>
      <c r="Y1" s="1"/>
      <c r="Z1" s="1"/>
      <c r="AA1" s="1"/>
      <c r="AB1" s="1"/>
      <c r="AC1" s="1"/>
      <c r="AD1" s="1"/>
      <c r="AE1" s="1"/>
    </row>
    <row r="2" spans="1:33" ht="6.75" customHeight="1">
      <c r="A2" s="332" t="s">
        <v>213</v>
      </c>
      <c r="B2" s="332"/>
      <c r="C2" s="332"/>
      <c r="D2" s="332"/>
      <c r="E2" s="332"/>
      <c r="F2" s="332"/>
      <c r="G2" s="332"/>
      <c r="H2" s="332"/>
      <c r="I2" s="332"/>
      <c r="J2" s="332"/>
      <c r="K2" s="332"/>
      <c r="L2" s="332"/>
      <c r="M2" s="332"/>
      <c r="N2" s="332"/>
      <c r="O2" s="332"/>
      <c r="P2" s="332"/>
      <c r="Q2" s="332"/>
      <c r="R2" s="332"/>
      <c r="S2" s="332"/>
      <c r="T2" s="332"/>
      <c r="U2" s="332"/>
      <c r="V2" s="332"/>
      <c r="W2" s="332"/>
      <c r="X2" s="332"/>
      <c r="Y2" s="332"/>
      <c r="Z2" s="332"/>
      <c r="AA2" s="332"/>
      <c r="AB2" s="332"/>
      <c r="AC2" s="332"/>
      <c r="AD2" s="332"/>
      <c r="AE2" s="332"/>
      <c r="AF2" s="3"/>
      <c r="AG2" s="3"/>
    </row>
    <row r="3" spans="1:33" ht="6.75" customHeight="1">
      <c r="A3" s="332"/>
      <c r="B3" s="332"/>
      <c r="C3" s="332"/>
      <c r="D3" s="332"/>
      <c r="E3" s="332"/>
      <c r="F3" s="332"/>
      <c r="G3" s="332"/>
      <c r="H3" s="332"/>
      <c r="I3" s="332"/>
      <c r="J3" s="332"/>
      <c r="K3" s="332"/>
      <c r="L3" s="332"/>
      <c r="M3" s="332"/>
      <c r="N3" s="332"/>
      <c r="O3" s="332"/>
      <c r="P3" s="332"/>
      <c r="Q3" s="332"/>
      <c r="R3" s="332"/>
      <c r="S3" s="332"/>
      <c r="T3" s="332"/>
      <c r="U3" s="332"/>
      <c r="V3" s="332"/>
      <c r="W3" s="332"/>
      <c r="X3" s="332"/>
      <c r="Y3" s="332"/>
      <c r="Z3" s="332"/>
      <c r="AA3" s="332"/>
      <c r="AB3" s="332"/>
      <c r="AC3" s="332"/>
      <c r="AD3" s="332"/>
      <c r="AE3" s="332"/>
      <c r="AF3" s="3"/>
      <c r="AG3" s="3"/>
    </row>
    <row r="4" spans="1:33" ht="6.75" customHeight="1">
      <c r="A4" s="332"/>
      <c r="B4" s="332"/>
      <c r="C4" s="332"/>
      <c r="D4" s="332"/>
      <c r="E4" s="332"/>
      <c r="F4" s="332"/>
      <c r="G4" s="332"/>
      <c r="H4" s="332"/>
      <c r="I4" s="332"/>
      <c r="J4" s="332"/>
      <c r="K4" s="332"/>
      <c r="L4" s="332"/>
      <c r="M4" s="332"/>
      <c r="N4" s="332"/>
      <c r="O4" s="332"/>
      <c r="P4" s="332"/>
      <c r="Q4" s="332"/>
      <c r="R4" s="332"/>
      <c r="S4" s="332"/>
      <c r="T4" s="332"/>
      <c r="U4" s="332"/>
      <c r="V4" s="332"/>
      <c r="W4" s="332"/>
      <c r="X4" s="332"/>
      <c r="Y4" s="332"/>
      <c r="Z4" s="332"/>
      <c r="AA4" s="332"/>
      <c r="AB4" s="332"/>
      <c r="AC4" s="332"/>
      <c r="AD4" s="332"/>
      <c r="AE4" s="332"/>
      <c r="AF4" s="3"/>
      <c r="AG4" s="3"/>
    </row>
    <row r="5" spans="1:33">
      <c r="A5" s="346" t="s">
        <v>204</v>
      </c>
      <c r="B5" s="346"/>
      <c r="C5" s="346"/>
      <c r="D5" s="346"/>
      <c r="E5" s="346"/>
      <c r="F5" s="346"/>
      <c r="G5" s="346"/>
      <c r="H5" s="346"/>
      <c r="I5" s="346"/>
      <c r="J5" s="346"/>
      <c r="K5" s="346"/>
      <c r="L5" s="346"/>
      <c r="M5" s="346"/>
      <c r="N5" s="346"/>
      <c r="O5" s="346"/>
      <c r="P5" s="346"/>
      <c r="Q5" s="346"/>
      <c r="R5" s="346"/>
      <c r="S5" s="346"/>
      <c r="T5" s="346"/>
      <c r="U5" s="346"/>
      <c r="V5" s="346"/>
      <c r="W5" s="346"/>
      <c r="X5" s="346"/>
      <c r="Y5" s="346"/>
      <c r="Z5" s="346"/>
      <c r="AA5" s="346"/>
      <c r="AB5" s="346"/>
      <c r="AC5" s="346"/>
      <c r="AD5" s="346"/>
      <c r="AE5" s="346"/>
    </row>
    <row r="6" spans="1:33" customFormat="1">
      <c r="E6" s="2"/>
      <c r="J6" s="2"/>
    </row>
    <row r="7" spans="1:33" ht="15">
      <c r="A7" s="5"/>
      <c r="B7" s="347" t="s">
        <v>67</v>
      </c>
      <c r="C7" s="348"/>
      <c r="D7" s="348"/>
      <c r="E7" s="348"/>
      <c r="F7" s="348"/>
      <c r="G7" s="348"/>
      <c r="H7" s="348"/>
      <c r="I7" s="348"/>
      <c r="J7" s="348"/>
      <c r="K7" s="349"/>
      <c r="L7" s="347" t="s">
        <v>68</v>
      </c>
      <c r="M7" s="348"/>
      <c r="N7" s="348"/>
      <c r="O7" s="348"/>
      <c r="P7" s="348"/>
      <c r="Q7" s="348"/>
      <c r="R7" s="348"/>
      <c r="S7" s="348"/>
      <c r="T7" s="348"/>
      <c r="U7" s="349"/>
      <c r="V7" s="347" t="s">
        <v>69</v>
      </c>
      <c r="W7" s="348"/>
      <c r="X7" s="348"/>
      <c r="Y7" s="348"/>
      <c r="Z7" s="348"/>
      <c r="AA7" s="348"/>
      <c r="AB7" s="348"/>
      <c r="AC7" s="348"/>
      <c r="AD7" s="348"/>
      <c r="AE7" s="349"/>
    </row>
    <row r="8" spans="1:33" ht="24" customHeight="1">
      <c r="A8"/>
      <c r="B8" s="341" t="s">
        <v>48</v>
      </c>
      <c r="C8" s="342"/>
      <c r="D8" s="341" t="s">
        <v>49</v>
      </c>
      <c r="E8" s="342"/>
      <c r="F8" s="341" t="s">
        <v>50</v>
      </c>
      <c r="G8" s="342"/>
      <c r="H8" s="341" t="s">
        <v>51</v>
      </c>
      <c r="I8" s="342"/>
      <c r="J8" s="341" t="s">
        <v>279</v>
      </c>
      <c r="K8" s="342"/>
      <c r="L8" s="341" t="s">
        <v>48</v>
      </c>
      <c r="M8" s="342"/>
      <c r="N8" s="341" t="s">
        <v>49</v>
      </c>
      <c r="O8" s="342"/>
      <c r="P8" s="341" t="s">
        <v>50</v>
      </c>
      <c r="Q8" s="342"/>
      <c r="R8" s="341" t="s">
        <v>51</v>
      </c>
      <c r="S8" s="342"/>
      <c r="T8" s="341" t="s">
        <v>279</v>
      </c>
      <c r="U8" s="342"/>
      <c r="V8" s="341" t="s">
        <v>48</v>
      </c>
      <c r="W8" s="342"/>
      <c r="X8" s="341" t="s">
        <v>49</v>
      </c>
      <c r="Y8" s="342"/>
      <c r="Z8" s="341" t="s">
        <v>50</v>
      </c>
      <c r="AA8" s="342"/>
      <c r="AB8" s="341" t="s">
        <v>51</v>
      </c>
      <c r="AC8" s="342"/>
      <c r="AD8" s="341" t="s">
        <v>279</v>
      </c>
      <c r="AE8" s="342"/>
    </row>
    <row r="9" spans="1:33" s="11" customFormat="1" ht="20.25" customHeight="1">
      <c r="A9" s="8"/>
      <c r="B9" s="56" t="s">
        <v>52</v>
      </c>
      <c r="C9" s="57" t="s">
        <v>39</v>
      </c>
      <c r="D9" s="56" t="s">
        <v>52</v>
      </c>
      <c r="E9" s="57" t="s">
        <v>39</v>
      </c>
      <c r="F9" s="56" t="s">
        <v>52</v>
      </c>
      <c r="G9" s="57" t="s">
        <v>39</v>
      </c>
      <c r="H9" s="56" t="s">
        <v>52</v>
      </c>
      <c r="I9" s="57" t="s">
        <v>39</v>
      </c>
      <c r="J9" s="56" t="s">
        <v>52</v>
      </c>
      <c r="K9" s="57" t="s">
        <v>39</v>
      </c>
      <c r="L9" s="56" t="s">
        <v>52</v>
      </c>
      <c r="M9" s="57" t="s">
        <v>39</v>
      </c>
      <c r="N9" s="56" t="s">
        <v>52</v>
      </c>
      <c r="O9" s="57" t="s">
        <v>39</v>
      </c>
      <c r="P9" s="56" t="s">
        <v>52</v>
      </c>
      <c r="Q9" s="57" t="s">
        <v>39</v>
      </c>
      <c r="R9" s="56" t="s">
        <v>52</v>
      </c>
      <c r="S9" s="57" t="s">
        <v>39</v>
      </c>
      <c r="T9" s="56" t="s">
        <v>52</v>
      </c>
      <c r="U9" s="57" t="s">
        <v>39</v>
      </c>
      <c r="V9" s="56" t="s">
        <v>52</v>
      </c>
      <c r="W9" s="57" t="s">
        <v>39</v>
      </c>
      <c r="X9" s="56" t="s">
        <v>52</v>
      </c>
      <c r="Y9" s="57" t="s">
        <v>39</v>
      </c>
      <c r="Z9" s="56" t="s">
        <v>52</v>
      </c>
      <c r="AA9" s="57" t="s">
        <v>39</v>
      </c>
      <c r="AB9" s="56" t="s">
        <v>52</v>
      </c>
      <c r="AC9" s="57" t="s">
        <v>39</v>
      </c>
      <c r="AD9" s="56" t="s">
        <v>52</v>
      </c>
      <c r="AE9" s="57" t="s">
        <v>39</v>
      </c>
    </row>
    <row r="10" spans="1:33">
      <c r="A10" s="12" t="s">
        <v>75</v>
      </c>
      <c r="B10" s="35"/>
      <c r="C10" s="35"/>
      <c r="D10" s="35"/>
      <c r="E10" s="35"/>
      <c r="F10" s="35"/>
      <c r="G10" s="35"/>
      <c r="H10" s="35"/>
      <c r="I10" s="35"/>
      <c r="J10" s="35"/>
      <c r="K10" s="66"/>
      <c r="L10" s="35"/>
      <c r="M10" s="35"/>
      <c r="N10" s="35"/>
      <c r="O10" s="35"/>
      <c r="P10" s="35"/>
      <c r="Q10" s="35"/>
      <c r="R10" s="35"/>
      <c r="S10" s="35"/>
      <c r="T10" s="35"/>
      <c r="U10" s="59"/>
      <c r="V10" s="35"/>
      <c r="W10" s="35"/>
      <c r="X10" s="35"/>
      <c r="Y10" s="35"/>
      <c r="Z10" s="35"/>
      <c r="AA10" s="35"/>
      <c r="AB10" s="35"/>
      <c r="AC10" s="35"/>
      <c r="AD10" s="35"/>
      <c r="AE10" s="59"/>
    </row>
    <row r="11" spans="1:33">
      <c r="A11" s="15" t="s">
        <v>10</v>
      </c>
      <c r="B11" s="16">
        <v>15.477150999999999</v>
      </c>
      <c r="C11" s="37">
        <v>1.1923121000000001</v>
      </c>
      <c r="D11" s="16">
        <v>25.585963</v>
      </c>
      <c r="E11" s="37">
        <v>1.7257940000000001</v>
      </c>
      <c r="F11" s="16">
        <v>35.518180999999998</v>
      </c>
      <c r="G11" s="37">
        <v>2.2316848</v>
      </c>
      <c r="H11" s="16">
        <v>19.938302</v>
      </c>
      <c r="I11" s="37">
        <v>1.7142801999999999</v>
      </c>
      <c r="J11" s="16">
        <v>2.8674574000000002</v>
      </c>
      <c r="K11" s="60">
        <v>0.69252170000000002</v>
      </c>
      <c r="L11" s="16">
        <v>3.9590746000000001</v>
      </c>
      <c r="M11" s="37">
        <v>0.56418100000000004</v>
      </c>
      <c r="N11" s="16">
        <v>14.398953000000001</v>
      </c>
      <c r="O11" s="37">
        <v>1.1307487000000001</v>
      </c>
      <c r="P11" s="16">
        <v>36.702703</v>
      </c>
      <c r="Q11" s="37">
        <v>1.6243650999999999</v>
      </c>
      <c r="R11" s="16">
        <v>34.886307000000002</v>
      </c>
      <c r="S11" s="37">
        <v>1.8695915000000001</v>
      </c>
      <c r="T11" s="16">
        <v>9.7161066999999992</v>
      </c>
      <c r="U11" s="60">
        <v>0.92958799999999997</v>
      </c>
      <c r="V11" s="16">
        <v>1.6382009</v>
      </c>
      <c r="W11" s="37">
        <v>0.2914969</v>
      </c>
      <c r="X11" s="16">
        <v>7.1670644000000001</v>
      </c>
      <c r="Y11" s="37">
        <v>0.91903990000000002</v>
      </c>
      <c r="Z11" s="16">
        <v>24.802707000000002</v>
      </c>
      <c r="AA11" s="37">
        <v>1.4134188000000001</v>
      </c>
      <c r="AB11" s="16">
        <v>40.999687999999999</v>
      </c>
      <c r="AC11" s="37">
        <v>1.649899</v>
      </c>
      <c r="AD11" s="16">
        <v>25.342130999999998</v>
      </c>
      <c r="AE11" s="60">
        <v>1.2650347</v>
      </c>
      <c r="AF11" s="61"/>
    </row>
    <row r="12" spans="1:33" ht="12.75" customHeight="1">
      <c r="A12" s="15" t="s">
        <v>11</v>
      </c>
      <c r="B12" s="16">
        <v>12.387864</v>
      </c>
      <c r="C12" s="37">
        <v>1.6265186</v>
      </c>
      <c r="D12" s="16">
        <v>24.606358</v>
      </c>
      <c r="E12" s="37">
        <v>2.3179443000000002</v>
      </c>
      <c r="F12" s="16">
        <v>41.140607000000003</v>
      </c>
      <c r="G12" s="37">
        <v>2.5942802</v>
      </c>
      <c r="H12" s="16">
        <v>19.678884</v>
      </c>
      <c r="I12" s="37">
        <v>2.3017707000000001</v>
      </c>
      <c r="J12" s="16">
        <v>2.1862876</v>
      </c>
      <c r="K12" s="60">
        <v>0.7729239</v>
      </c>
      <c r="L12" s="16">
        <v>1.9621542999999999</v>
      </c>
      <c r="M12" s="37">
        <v>0.34538180000000002</v>
      </c>
      <c r="N12" s="16">
        <v>9.7316611000000002</v>
      </c>
      <c r="O12" s="37">
        <v>0.8153956</v>
      </c>
      <c r="P12" s="16">
        <v>37.122379000000002</v>
      </c>
      <c r="Q12" s="37">
        <v>1.2719423999999999</v>
      </c>
      <c r="R12" s="16">
        <v>39.636263</v>
      </c>
      <c r="S12" s="37">
        <v>1.4072788000000001</v>
      </c>
      <c r="T12" s="16">
        <v>11.547542</v>
      </c>
      <c r="U12" s="60">
        <v>0.8839745</v>
      </c>
      <c r="V12" s="16" t="s">
        <v>22</v>
      </c>
      <c r="W12" s="37" t="s">
        <v>22</v>
      </c>
      <c r="X12" s="16">
        <v>3.2982260999999999</v>
      </c>
      <c r="Y12" s="37">
        <v>0.89072720000000005</v>
      </c>
      <c r="Z12" s="16">
        <v>18.148831000000001</v>
      </c>
      <c r="AA12" s="37">
        <v>1.8402647000000001</v>
      </c>
      <c r="AB12" s="16">
        <v>45.836663999999999</v>
      </c>
      <c r="AC12" s="37">
        <v>2.3181946999999998</v>
      </c>
      <c r="AD12" s="16">
        <v>32.167625999999998</v>
      </c>
      <c r="AE12" s="60">
        <v>1.7672726000000001</v>
      </c>
      <c r="AF12" s="61"/>
    </row>
    <row r="13" spans="1:33">
      <c r="A13" s="15" t="s">
        <v>12</v>
      </c>
      <c r="B13" s="16">
        <v>26.99146</v>
      </c>
      <c r="C13" s="37">
        <v>1.9512277</v>
      </c>
      <c r="D13" s="16">
        <v>35.662914999999998</v>
      </c>
      <c r="E13" s="37">
        <v>1.9630012999999999</v>
      </c>
      <c r="F13" s="16">
        <v>28.149891</v>
      </c>
      <c r="G13" s="37">
        <v>2.3299970000000001</v>
      </c>
      <c r="H13" s="16">
        <v>8.3379364000000002</v>
      </c>
      <c r="I13" s="37">
        <v>1.2478659000000001</v>
      </c>
      <c r="J13" s="16">
        <v>0.8122201</v>
      </c>
      <c r="K13" s="60">
        <v>0.37770229999999999</v>
      </c>
      <c r="L13" s="16">
        <v>5.9824124000000003</v>
      </c>
      <c r="M13" s="37">
        <v>0.56591199999999997</v>
      </c>
      <c r="N13" s="16">
        <v>20.815496</v>
      </c>
      <c r="O13" s="37">
        <v>1.1750946</v>
      </c>
      <c r="P13" s="16">
        <v>37.996578</v>
      </c>
      <c r="Q13" s="37">
        <v>1.2543264000000001</v>
      </c>
      <c r="R13" s="16">
        <v>29.177754</v>
      </c>
      <c r="S13" s="37">
        <v>1.1665274999999999</v>
      </c>
      <c r="T13" s="16">
        <v>5.9924549999999996</v>
      </c>
      <c r="U13" s="60">
        <v>0.57909259999999996</v>
      </c>
      <c r="V13" s="16">
        <v>2.0478087</v>
      </c>
      <c r="W13" s="37">
        <v>0.2393149</v>
      </c>
      <c r="X13" s="16">
        <v>10.128916</v>
      </c>
      <c r="Y13" s="37">
        <v>0.51151440000000004</v>
      </c>
      <c r="Z13" s="16">
        <v>28.36786</v>
      </c>
      <c r="AA13" s="37">
        <v>0.91807260000000002</v>
      </c>
      <c r="AB13" s="16">
        <v>39.595979999999997</v>
      </c>
      <c r="AC13" s="37">
        <v>1.1505873</v>
      </c>
      <c r="AD13" s="16">
        <v>19.855332000000001</v>
      </c>
      <c r="AE13" s="60">
        <v>0.87037089999999995</v>
      </c>
      <c r="AF13" s="61"/>
    </row>
    <row r="14" spans="1:33">
      <c r="A14" s="89" t="s">
        <v>76</v>
      </c>
      <c r="B14" s="16">
        <v>66.880790000000005</v>
      </c>
      <c r="C14" s="37">
        <v>2.3019954</v>
      </c>
      <c r="D14" s="16">
        <v>27.271788000000001</v>
      </c>
      <c r="E14" s="37">
        <v>2.4163011999999999</v>
      </c>
      <c r="F14" s="16">
        <v>5.6437778999999999</v>
      </c>
      <c r="G14" s="37">
        <v>1.1826804</v>
      </c>
      <c r="H14" s="16" t="s">
        <v>22</v>
      </c>
      <c r="I14" s="37" t="s">
        <v>22</v>
      </c>
      <c r="J14" s="16" t="s">
        <v>22</v>
      </c>
      <c r="K14" s="60" t="s">
        <v>22</v>
      </c>
      <c r="L14" s="16">
        <v>25.985202999999998</v>
      </c>
      <c r="M14" s="37">
        <v>1.7110901999999999</v>
      </c>
      <c r="N14" s="16">
        <v>40.960472000000003</v>
      </c>
      <c r="O14" s="37">
        <v>2.0951840000000002</v>
      </c>
      <c r="P14" s="16">
        <v>26.216280000000001</v>
      </c>
      <c r="Q14" s="37">
        <v>2.0398711999999999</v>
      </c>
      <c r="R14" s="16">
        <v>6.1918062000000003</v>
      </c>
      <c r="S14" s="37">
        <v>1.1793079</v>
      </c>
      <c r="T14" s="16">
        <v>0.64623969999999997</v>
      </c>
      <c r="U14" s="60">
        <v>0.33454539999999999</v>
      </c>
      <c r="V14" s="16">
        <v>7.6131156000000004</v>
      </c>
      <c r="W14" s="37">
        <v>1.3934317000000001</v>
      </c>
      <c r="X14" s="16">
        <v>20.836670000000002</v>
      </c>
      <c r="Y14" s="37">
        <v>3.4561856999999998</v>
      </c>
      <c r="Z14" s="16">
        <v>41.384441000000002</v>
      </c>
      <c r="AA14" s="37">
        <v>2.7868879999999998</v>
      </c>
      <c r="AB14" s="16">
        <v>24.132742</v>
      </c>
      <c r="AC14" s="37">
        <v>2.7705631999999998</v>
      </c>
      <c r="AD14" s="16">
        <v>6.0330313999999996</v>
      </c>
      <c r="AE14" s="60">
        <v>1.4764223000000001</v>
      </c>
      <c r="AF14" s="61"/>
    </row>
    <row r="15" spans="1:33">
      <c r="A15" s="15" t="s">
        <v>13</v>
      </c>
      <c r="B15" s="16">
        <v>9.3995084999999996</v>
      </c>
      <c r="C15" s="37">
        <v>2.4851627999999999</v>
      </c>
      <c r="D15" s="16">
        <v>30.184968000000001</v>
      </c>
      <c r="E15" s="37">
        <v>4.0708022000000001</v>
      </c>
      <c r="F15" s="16">
        <v>44.296900000000001</v>
      </c>
      <c r="G15" s="37">
        <v>4.3449537999999999</v>
      </c>
      <c r="H15" s="16">
        <v>14.111015</v>
      </c>
      <c r="I15" s="37">
        <v>2.8944011999999999</v>
      </c>
      <c r="J15" s="16">
        <v>2.0076086000000002</v>
      </c>
      <c r="K15" s="60">
        <v>1.2788215999999999</v>
      </c>
      <c r="L15" s="16">
        <v>1.096543</v>
      </c>
      <c r="M15" s="37">
        <v>0.35186719999999999</v>
      </c>
      <c r="N15" s="16">
        <v>11.580880000000001</v>
      </c>
      <c r="O15" s="37">
        <v>1.0135035999999999</v>
      </c>
      <c r="P15" s="16">
        <v>40.058239999999998</v>
      </c>
      <c r="Q15" s="37">
        <v>1.7249922</v>
      </c>
      <c r="R15" s="16">
        <v>40.696010999999999</v>
      </c>
      <c r="S15" s="37">
        <v>1.7584853</v>
      </c>
      <c r="T15" s="16">
        <v>6.5683258000000002</v>
      </c>
      <c r="U15" s="60">
        <v>0.84054830000000003</v>
      </c>
      <c r="V15" s="16" t="s">
        <v>22</v>
      </c>
      <c r="W15" s="37" t="s">
        <v>22</v>
      </c>
      <c r="X15" s="16">
        <v>1.3079270999999999</v>
      </c>
      <c r="Y15" s="37">
        <v>0.49739169999999999</v>
      </c>
      <c r="Z15" s="16">
        <v>15.05231</v>
      </c>
      <c r="AA15" s="37">
        <v>2.4488032999999998</v>
      </c>
      <c r="AB15" s="16">
        <v>50.436169999999997</v>
      </c>
      <c r="AC15" s="37">
        <v>3.3604598000000001</v>
      </c>
      <c r="AD15" s="16">
        <v>33.105156000000001</v>
      </c>
      <c r="AE15" s="60">
        <v>2.9993419000000001</v>
      </c>
      <c r="AF15" s="61"/>
    </row>
    <row r="16" spans="1:33">
      <c r="A16" s="15" t="s">
        <v>14</v>
      </c>
      <c r="B16" s="16">
        <v>10.320548</v>
      </c>
      <c r="C16" s="37">
        <v>1.2720011</v>
      </c>
      <c r="D16" s="16">
        <v>24.578140000000001</v>
      </c>
      <c r="E16" s="37">
        <v>2.1688111000000001</v>
      </c>
      <c r="F16" s="16">
        <v>39.803369000000004</v>
      </c>
      <c r="G16" s="37">
        <v>2.4686100999999998</v>
      </c>
      <c r="H16" s="16">
        <v>21.538083</v>
      </c>
      <c r="I16" s="37">
        <v>2.1745942999999999</v>
      </c>
      <c r="J16" s="16">
        <v>3.6122808000000002</v>
      </c>
      <c r="K16" s="60">
        <v>0.84474490000000002</v>
      </c>
      <c r="L16" s="16">
        <v>2.4702899</v>
      </c>
      <c r="M16" s="37">
        <v>0.43209649999999999</v>
      </c>
      <c r="N16" s="16">
        <v>10.337840999999999</v>
      </c>
      <c r="O16" s="37">
        <v>0.92074959999999995</v>
      </c>
      <c r="P16" s="16">
        <v>35.393827000000002</v>
      </c>
      <c r="Q16" s="37">
        <v>1.4121971</v>
      </c>
      <c r="R16" s="16">
        <v>39.772882000000003</v>
      </c>
      <c r="S16" s="37">
        <v>1.3681162</v>
      </c>
      <c r="T16" s="16">
        <v>12.025159</v>
      </c>
      <c r="U16" s="60">
        <v>0.94760109999999997</v>
      </c>
      <c r="V16" s="16">
        <v>1.4986060999999999</v>
      </c>
      <c r="W16" s="37">
        <v>0.1935279</v>
      </c>
      <c r="X16" s="16">
        <v>4.1304065999999997</v>
      </c>
      <c r="Y16" s="37">
        <v>0.44848280000000001</v>
      </c>
      <c r="Z16" s="16">
        <v>19.194701999999999</v>
      </c>
      <c r="AA16" s="37">
        <v>0.8938933</v>
      </c>
      <c r="AB16" s="16">
        <v>44.984095000000003</v>
      </c>
      <c r="AC16" s="37">
        <v>1.1184225999999999</v>
      </c>
      <c r="AD16" s="16">
        <v>30.168980000000001</v>
      </c>
      <c r="AE16" s="60">
        <v>1.1642593999999999</v>
      </c>
      <c r="AF16" s="61"/>
    </row>
    <row r="17" spans="1:32">
      <c r="A17" s="15" t="s">
        <v>32</v>
      </c>
      <c r="B17" s="16">
        <v>15.253525</v>
      </c>
      <c r="C17" s="37">
        <v>1.3380346999999999</v>
      </c>
      <c r="D17" s="16">
        <v>29.390398999999999</v>
      </c>
      <c r="E17" s="37">
        <v>1.8747197</v>
      </c>
      <c r="F17" s="16">
        <v>35.010522000000002</v>
      </c>
      <c r="G17" s="37">
        <v>1.9292332000000001</v>
      </c>
      <c r="H17" s="16">
        <v>13.417157</v>
      </c>
      <c r="I17" s="37">
        <v>1.3985183999999999</v>
      </c>
      <c r="J17" s="16">
        <v>1.9904158999999999</v>
      </c>
      <c r="K17" s="60">
        <v>0.71762090000000001</v>
      </c>
      <c r="L17" s="16">
        <v>4.8865040999999998</v>
      </c>
      <c r="M17" s="37">
        <v>0.76442390000000005</v>
      </c>
      <c r="N17" s="16">
        <v>17.486564000000001</v>
      </c>
      <c r="O17" s="37">
        <v>1.3195087000000001</v>
      </c>
      <c r="P17" s="16">
        <v>37.051172999999999</v>
      </c>
      <c r="Q17" s="37">
        <v>1.7921437</v>
      </c>
      <c r="R17" s="16">
        <v>31.764122</v>
      </c>
      <c r="S17" s="37">
        <v>2.0259067000000002</v>
      </c>
      <c r="T17" s="16">
        <v>8.8116368999999999</v>
      </c>
      <c r="U17" s="60">
        <v>1.353108</v>
      </c>
      <c r="V17" s="16">
        <v>2.0515797999999998</v>
      </c>
      <c r="W17" s="37">
        <v>0.57402980000000003</v>
      </c>
      <c r="X17" s="16">
        <v>9.4207870000000007</v>
      </c>
      <c r="Y17" s="37">
        <v>1.1726220999999999</v>
      </c>
      <c r="Z17" s="16">
        <v>26.556242000000001</v>
      </c>
      <c r="AA17" s="37">
        <v>1.7115421</v>
      </c>
      <c r="AB17" s="16">
        <v>40.135334</v>
      </c>
      <c r="AC17" s="37">
        <v>1.7434126000000001</v>
      </c>
      <c r="AD17" s="16">
        <v>21.836058000000001</v>
      </c>
      <c r="AE17" s="60">
        <v>1.5187995000000001</v>
      </c>
      <c r="AF17" s="61"/>
    </row>
    <row r="18" spans="1:32">
      <c r="A18" s="15" t="s">
        <v>15</v>
      </c>
      <c r="B18" s="16">
        <v>10.589536000000001</v>
      </c>
      <c r="C18" s="37">
        <v>1.3195469</v>
      </c>
      <c r="D18" s="16">
        <v>27.460084999999999</v>
      </c>
      <c r="E18" s="37">
        <v>2.0245867999999998</v>
      </c>
      <c r="F18" s="16">
        <v>42.296114000000003</v>
      </c>
      <c r="G18" s="37">
        <v>2.0917754999999998</v>
      </c>
      <c r="H18" s="16">
        <v>18.353110000000001</v>
      </c>
      <c r="I18" s="37">
        <v>1.6703087000000001</v>
      </c>
      <c r="J18" s="16">
        <v>1.3011550999999999</v>
      </c>
      <c r="K18" s="60">
        <v>0.59383050000000004</v>
      </c>
      <c r="L18" s="16">
        <v>2.4263631999999999</v>
      </c>
      <c r="M18" s="37">
        <v>0.36596050000000002</v>
      </c>
      <c r="N18" s="16">
        <v>14.113478000000001</v>
      </c>
      <c r="O18" s="37">
        <v>1.0156006</v>
      </c>
      <c r="P18" s="16">
        <v>42.339036</v>
      </c>
      <c r="Q18" s="37">
        <v>1.1517335</v>
      </c>
      <c r="R18" s="16">
        <v>34.598627</v>
      </c>
      <c r="S18" s="37">
        <v>1.0737152999999999</v>
      </c>
      <c r="T18" s="16">
        <v>6.5008775999999999</v>
      </c>
      <c r="U18" s="60">
        <v>0.59560369999999996</v>
      </c>
      <c r="V18" s="16">
        <v>0.52436609999999995</v>
      </c>
      <c r="W18" s="37">
        <v>0.16212509999999999</v>
      </c>
      <c r="X18" s="16">
        <v>6.0504588999999998</v>
      </c>
      <c r="Y18" s="37">
        <v>0.60602900000000004</v>
      </c>
      <c r="Z18" s="16">
        <v>28.821370999999999</v>
      </c>
      <c r="AA18" s="37">
        <v>1.0024432000000001</v>
      </c>
      <c r="AB18" s="16">
        <v>45.971356999999998</v>
      </c>
      <c r="AC18" s="37">
        <v>1.4876437</v>
      </c>
      <c r="AD18" s="16">
        <v>18.632446999999999</v>
      </c>
      <c r="AE18" s="60">
        <v>1.0443043000000001</v>
      </c>
      <c r="AF18" s="61"/>
    </row>
    <row r="19" spans="1:32">
      <c r="A19" s="15" t="s">
        <v>16</v>
      </c>
      <c r="B19" s="16">
        <v>9.2889829000000006</v>
      </c>
      <c r="C19" s="37">
        <v>1.3997839000000001</v>
      </c>
      <c r="D19" s="16">
        <v>22.395083</v>
      </c>
      <c r="E19" s="37">
        <v>2.0801816</v>
      </c>
      <c r="F19" s="16">
        <v>41.317509999999999</v>
      </c>
      <c r="G19" s="37">
        <v>2.5210713</v>
      </c>
      <c r="H19" s="16">
        <v>23.167946000000001</v>
      </c>
      <c r="I19" s="37">
        <v>2.0934889000000001</v>
      </c>
      <c r="J19" s="16">
        <v>3.8304787999999999</v>
      </c>
      <c r="K19" s="60">
        <v>1.0423868000000001</v>
      </c>
      <c r="L19" s="16">
        <v>3.4676491999999999</v>
      </c>
      <c r="M19" s="37">
        <v>0.58015479999999997</v>
      </c>
      <c r="N19" s="16">
        <v>12.943350000000001</v>
      </c>
      <c r="O19" s="37">
        <v>1.0226461</v>
      </c>
      <c r="P19" s="16">
        <v>35.730217000000003</v>
      </c>
      <c r="Q19" s="37">
        <v>1.2680477999999999</v>
      </c>
      <c r="R19" s="16">
        <v>36.032795</v>
      </c>
      <c r="S19" s="37">
        <v>1.3883604000000001</v>
      </c>
      <c r="T19" s="16">
        <v>11.825988000000001</v>
      </c>
      <c r="U19" s="60">
        <v>1.0406827000000001</v>
      </c>
      <c r="V19" s="16">
        <v>1.0862319</v>
      </c>
      <c r="W19" s="37">
        <v>0.29294029999999999</v>
      </c>
      <c r="X19" s="16">
        <v>3.3847100000000001</v>
      </c>
      <c r="Y19" s="37">
        <v>0.47463109999999997</v>
      </c>
      <c r="Z19" s="16">
        <v>18.963545</v>
      </c>
      <c r="AA19" s="37">
        <v>1.1280163000000001</v>
      </c>
      <c r="AB19" s="16">
        <v>43.786543000000002</v>
      </c>
      <c r="AC19" s="37">
        <v>1.5697757999999999</v>
      </c>
      <c r="AD19" s="16">
        <v>32.778970999999999</v>
      </c>
      <c r="AE19" s="60">
        <v>1.3742962999999999</v>
      </c>
      <c r="AF19" s="61"/>
    </row>
    <row r="20" spans="1:32">
      <c r="A20" s="15" t="s">
        <v>31</v>
      </c>
      <c r="B20" s="16">
        <v>11.759871</v>
      </c>
      <c r="C20" s="37">
        <v>1.6653906000000001</v>
      </c>
      <c r="D20" s="16">
        <v>28.512233999999999</v>
      </c>
      <c r="E20" s="37">
        <v>2.3481426999999999</v>
      </c>
      <c r="F20" s="16">
        <v>39.642771000000003</v>
      </c>
      <c r="G20" s="37">
        <v>2.139526</v>
      </c>
      <c r="H20" s="16">
        <v>18.019162999999999</v>
      </c>
      <c r="I20" s="37">
        <v>1.7270562</v>
      </c>
      <c r="J20" s="16">
        <v>1.9869087999999999</v>
      </c>
      <c r="K20" s="60">
        <v>0.66639729999999997</v>
      </c>
      <c r="L20" s="16">
        <v>2.2358018999999998</v>
      </c>
      <c r="M20" s="37">
        <v>0.42250969999999999</v>
      </c>
      <c r="N20" s="16">
        <v>12.777855000000001</v>
      </c>
      <c r="O20" s="37">
        <v>0.93207799999999996</v>
      </c>
      <c r="P20" s="16">
        <v>37.053792999999999</v>
      </c>
      <c r="Q20" s="37">
        <v>1.5498270999999999</v>
      </c>
      <c r="R20" s="16">
        <v>37.952472</v>
      </c>
      <c r="S20" s="37">
        <v>1.5674543000000001</v>
      </c>
      <c r="T20" s="16">
        <v>9.9800784999999994</v>
      </c>
      <c r="U20" s="60">
        <v>1.0638609999999999</v>
      </c>
      <c r="V20" s="16">
        <v>0.51633620000000002</v>
      </c>
      <c r="W20" s="37">
        <v>0.18509390000000001</v>
      </c>
      <c r="X20" s="16">
        <v>2.3647532999999998</v>
      </c>
      <c r="Y20" s="37">
        <v>0.50832909999999998</v>
      </c>
      <c r="Z20" s="16">
        <v>15.938428999999999</v>
      </c>
      <c r="AA20" s="37">
        <v>1.1218965999999999</v>
      </c>
      <c r="AB20" s="16">
        <v>46.358322999999999</v>
      </c>
      <c r="AC20" s="37">
        <v>1.5253711000000001</v>
      </c>
      <c r="AD20" s="16">
        <v>34.822158999999999</v>
      </c>
      <c r="AE20" s="60">
        <v>1.3759393</v>
      </c>
      <c r="AF20" s="61"/>
    </row>
    <row r="21" spans="1:32">
      <c r="A21" s="15" t="s">
        <v>17</v>
      </c>
      <c r="B21" s="16">
        <v>27.430363</v>
      </c>
      <c r="C21" s="37">
        <v>1.0991787</v>
      </c>
      <c r="D21" s="16">
        <v>32.724961</v>
      </c>
      <c r="E21" s="37">
        <v>1.5223586</v>
      </c>
      <c r="F21" s="16">
        <v>29.638480999999999</v>
      </c>
      <c r="G21" s="37">
        <v>1.6686304999999999</v>
      </c>
      <c r="H21" s="16">
        <v>8.8099904000000002</v>
      </c>
      <c r="I21" s="37">
        <v>0.75232679999999996</v>
      </c>
      <c r="J21" s="16">
        <v>0.90795479999999995</v>
      </c>
      <c r="K21" s="60">
        <v>0.27119870000000001</v>
      </c>
      <c r="L21" s="16">
        <v>5.7331149999999997</v>
      </c>
      <c r="M21" s="37">
        <v>0.53301489999999996</v>
      </c>
      <c r="N21" s="16">
        <v>21.073879000000002</v>
      </c>
      <c r="O21" s="37">
        <v>0.90046170000000003</v>
      </c>
      <c r="P21" s="16">
        <v>42.920692000000003</v>
      </c>
      <c r="Q21" s="37">
        <v>1.1571269</v>
      </c>
      <c r="R21" s="16">
        <v>26.748200000000001</v>
      </c>
      <c r="S21" s="37">
        <v>0.9906488</v>
      </c>
      <c r="T21" s="16">
        <v>3.4055106999999998</v>
      </c>
      <c r="U21" s="60">
        <v>0.41944900000000002</v>
      </c>
      <c r="V21" s="16">
        <v>0.97684059999999995</v>
      </c>
      <c r="W21" s="37">
        <v>0.225747</v>
      </c>
      <c r="X21" s="16">
        <v>5.6710386000000002</v>
      </c>
      <c r="Y21" s="37">
        <v>0.65248600000000001</v>
      </c>
      <c r="Z21" s="16">
        <v>22.773761</v>
      </c>
      <c r="AA21" s="37">
        <v>1.1090199999999999</v>
      </c>
      <c r="AB21" s="16">
        <v>47.963098000000002</v>
      </c>
      <c r="AC21" s="37">
        <v>1.1696806</v>
      </c>
      <c r="AD21" s="16">
        <v>22.615261</v>
      </c>
      <c r="AE21" s="60">
        <v>0.99352439999999997</v>
      </c>
      <c r="AF21" s="61"/>
    </row>
    <row r="22" spans="1:32">
      <c r="A22" s="15" t="s">
        <v>18</v>
      </c>
      <c r="B22" s="16">
        <v>24.487687999999999</v>
      </c>
      <c r="C22" s="37">
        <v>2.9654482</v>
      </c>
      <c r="D22" s="16">
        <v>37.166556999999997</v>
      </c>
      <c r="E22" s="37">
        <v>3.6926120999999998</v>
      </c>
      <c r="F22" s="16">
        <v>28.415040000000001</v>
      </c>
      <c r="G22" s="37">
        <v>3.5234608000000001</v>
      </c>
      <c r="H22" s="16">
        <v>8.9068363000000002</v>
      </c>
      <c r="I22" s="37">
        <v>1.9447179999999999</v>
      </c>
      <c r="J22" s="16">
        <v>1.0238782</v>
      </c>
      <c r="K22" s="60">
        <v>0.54636989999999996</v>
      </c>
      <c r="L22" s="16">
        <v>3.7124975999999998</v>
      </c>
      <c r="M22" s="37">
        <v>0.53265070000000003</v>
      </c>
      <c r="N22" s="16">
        <v>16.026294</v>
      </c>
      <c r="O22" s="37">
        <v>0.96446880000000001</v>
      </c>
      <c r="P22" s="16">
        <v>38.681829999999998</v>
      </c>
      <c r="Q22" s="37">
        <v>1.2994791000000001</v>
      </c>
      <c r="R22" s="16">
        <v>33.444374000000003</v>
      </c>
      <c r="S22" s="37">
        <v>1.4247148999999999</v>
      </c>
      <c r="T22" s="16">
        <v>8.1350051000000008</v>
      </c>
      <c r="U22" s="60">
        <v>0.74398719999999996</v>
      </c>
      <c r="V22" s="16">
        <v>0.81282980000000005</v>
      </c>
      <c r="W22" s="37">
        <v>0.3257892</v>
      </c>
      <c r="X22" s="16">
        <v>4.5541</v>
      </c>
      <c r="Y22" s="37">
        <v>0.75305940000000005</v>
      </c>
      <c r="Z22" s="16">
        <v>20.85595</v>
      </c>
      <c r="AA22" s="37">
        <v>1.3182699</v>
      </c>
      <c r="AB22" s="16">
        <v>45.001761999999999</v>
      </c>
      <c r="AC22" s="37">
        <v>1.3851707</v>
      </c>
      <c r="AD22" s="16">
        <v>28.775358000000001</v>
      </c>
      <c r="AE22" s="60">
        <v>1.5506711</v>
      </c>
      <c r="AF22" s="61"/>
    </row>
    <row r="23" spans="1:32">
      <c r="A23" s="89" t="s">
        <v>77</v>
      </c>
      <c r="B23" s="16">
        <v>12.553143</v>
      </c>
      <c r="C23" s="37">
        <v>1.8400653</v>
      </c>
      <c r="D23" s="16">
        <v>35.362813000000003</v>
      </c>
      <c r="E23" s="37">
        <v>2.0437075</v>
      </c>
      <c r="F23" s="16">
        <v>39.117255999999998</v>
      </c>
      <c r="G23" s="37">
        <v>2.3292625</v>
      </c>
      <c r="H23" s="16">
        <v>12.004037</v>
      </c>
      <c r="I23" s="37">
        <v>1.6016785</v>
      </c>
      <c r="J23" s="16">
        <v>0.65175159999999999</v>
      </c>
      <c r="K23" s="60">
        <v>0.40913709999999998</v>
      </c>
      <c r="L23" s="16">
        <v>3.9996236000000001</v>
      </c>
      <c r="M23" s="37">
        <v>0.82238420000000001</v>
      </c>
      <c r="N23" s="16">
        <v>22.150210999999999</v>
      </c>
      <c r="O23" s="37">
        <v>1.2745161</v>
      </c>
      <c r="P23" s="16">
        <v>44.134478999999999</v>
      </c>
      <c r="Q23" s="37">
        <v>1.8026777</v>
      </c>
      <c r="R23" s="16">
        <v>26.031652999999999</v>
      </c>
      <c r="S23" s="37">
        <v>1.7608334999999999</v>
      </c>
      <c r="T23" s="16">
        <v>3.6840334000000001</v>
      </c>
      <c r="U23" s="60">
        <v>0.68718500000000005</v>
      </c>
      <c r="V23" s="16">
        <v>1.2921857000000001</v>
      </c>
      <c r="W23" s="37">
        <v>0.51622330000000005</v>
      </c>
      <c r="X23" s="16">
        <v>9.8415505999999997</v>
      </c>
      <c r="Y23" s="37">
        <v>1.4499393</v>
      </c>
      <c r="Z23" s="16">
        <v>35.167437</v>
      </c>
      <c r="AA23" s="37">
        <v>2.0286458999999999</v>
      </c>
      <c r="AB23" s="16">
        <v>38.394483999999999</v>
      </c>
      <c r="AC23" s="37">
        <v>2.0196155999999998</v>
      </c>
      <c r="AD23" s="16">
        <v>15.304342999999999</v>
      </c>
      <c r="AE23" s="60">
        <v>1.6857078000000001</v>
      </c>
      <c r="AF23" s="61"/>
    </row>
    <row r="24" spans="1:32">
      <c r="A24" s="15" t="s">
        <v>19</v>
      </c>
      <c r="B24" s="16">
        <v>18.906199000000001</v>
      </c>
      <c r="C24" s="37">
        <v>1.5774277000000001</v>
      </c>
      <c r="D24" s="16">
        <v>31.362158999999998</v>
      </c>
      <c r="E24" s="37">
        <v>1.9959035000000001</v>
      </c>
      <c r="F24" s="16">
        <v>37.714284999999997</v>
      </c>
      <c r="G24" s="37">
        <v>2.0401899999999999</v>
      </c>
      <c r="H24" s="16">
        <v>11.502304000000001</v>
      </c>
      <c r="I24" s="37">
        <v>1.474534</v>
      </c>
      <c r="J24" s="16" t="s">
        <v>22</v>
      </c>
      <c r="K24" s="60" t="s">
        <v>22</v>
      </c>
      <c r="L24" s="16">
        <v>5.1150624000000002</v>
      </c>
      <c r="M24" s="37">
        <v>0.67210630000000005</v>
      </c>
      <c r="N24" s="16">
        <v>18.722156999999999</v>
      </c>
      <c r="O24" s="37">
        <v>1.4892886000000001</v>
      </c>
      <c r="P24" s="16">
        <v>43.628528000000003</v>
      </c>
      <c r="Q24" s="37">
        <v>1.5828068</v>
      </c>
      <c r="R24" s="16">
        <v>28.052852999999999</v>
      </c>
      <c r="S24" s="37">
        <v>1.3746370000000001</v>
      </c>
      <c r="T24" s="16">
        <v>4.4814001000000001</v>
      </c>
      <c r="U24" s="60">
        <v>0.71551580000000004</v>
      </c>
      <c r="V24" s="16">
        <v>1.2702879</v>
      </c>
      <c r="W24" s="37">
        <v>0.35179240000000001</v>
      </c>
      <c r="X24" s="16">
        <v>6.9364961999999997</v>
      </c>
      <c r="Y24" s="37">
        <v>0.73434520000000003</v>
      </c>
      <c r="Z24" s="16">
        <v>31.202082999999998</v>
      </c>
      <c r="AA24" s="37">
        <v>1.3838216999999999</v>
      </c>
      <c r="AB24" s="16">
        <v>43.075122999999998</v>
      </c>
      <c r="AC24" s="37">
        <v>1.9536150999999999</v>
      </c>
      <c r="AD24" s="16">
        <v>17.420186999999999</v>
      </c>
      <c r="AE24" s="60">
        <v>1.6513933999999999</v>
      </c>
      <c r="AF24" s="61"/>
    </row>
    <row r="25" spans="1:32">
      <c r="A25" s="89" t="s">
        <v>78</v>
      </c>
      <c r="B25" s="16">
        <v>38.781455999999999</v>
      </c>
      <c r="C25" s="37">
        <v>2.1584406999999999</v>
      </c>
      <c r="D25" s="16">
        <v>27.973642999999999</v>
      </c>
      <c r="E25" s="37">
        <v>2.3396674000000002</v>
      </c>
      <c r="F25" s="16">
        <v>22.165859999999999</v>
      </c>
      <c r="G25" s="37">
        <v>2.4027189</v>
      </c>
      <c r="H25" s="16">
        <v>9.6066532999999996</v>
      </c>
      <c r="I25" s="37">
        <v>1.4994206999999999</v>
      </c>
      <c r="J25" s="16">
        <v>1.4723873000000001</v>
      </c>
      <c r="K25" s="60">
        <v>0.57882860000000003</v>
      </c>
      <c r="L25" s="16">
        <v>13.920019999999999</v>
      </c>
      <c r="M25" s="37">
        <v>1.167551</v>
      </c>
      <c r="N25" s="16">
        <v>26.791654999999999</v>
      </c>
      <c r="O25" s="37">
        <v>1.3207641999999999</v>
      </c>
      <c r="P25" s="16">
        <v>33.803646999999998</v>
      </c>
      <c r="Q25" s="37">
        <v>1.6976498</v>
      </c>
      <c r="R25" s="16">
        <v>19.720880000000001</v>
      </c>
      <c r="S25" s="37">
        <v>1.4406673000000001</v>
      </c>
      <c r="T25" s="16">
        <v>5.7637986999999997</v>
      </c>
      <c r="U25" s="60">
        <v>0.79898480000000005</v>
      </c>
      <c r="V25" s="16">
        <v>3.9970309999999998</v>
      </c>
      <c r="W25" s="37">
        <v>0.50701370000000001</v>
      </c>
      <c r="X25" s="16">
        <v>12.897999</v>
      </c>
      <c r="Y25" s="37">
        <v>0.91095550000000003</v>
      </c>
      <c r="Z25" s="16">
        <v>29.652168</v>
      </c>
      <c r="AA25" s="37">
        <v>1.2759195000000001</v>
      </c>
      <c r="AB25" s="16">
        <v>35.380795999999997</v>
      </c>
      <c r="AC25" s="37">
        <v>1.5380132</v>
      </c>
      <c r="AD25" s="16">
        <v>18.072005999999998</v>
      </c>
      <c r="AE25" s="60">
        <v>1.0737521000000001</v>
      </c>
      <c r="AF25" s="61"/>
    </row>
    <row r="26" spans="1:32">
      <c r="A26" s="15" t="s">
        <v>20</v>
      </c>
      <c r="B26" s="16">
        <v>13.949887</v>
      </c>
      <c r="C26" s="37">
        <v>1.1838405000000001</v>
      </c>
      <c r="D26" s="16">
        <v>33.588039999999999</v>
      </c>
      <c r="E26" s="37">
        <v>1.8293705</v>
      </c>
      <c r="F26" s="16">
        <v>39.805103000000003</v>
      </c>
      <c r="G26" s="37">
        <v>1.8812015</v>
      </c>
      <c r="H26" s="16">
        <v>11.871808</v>
      </c>
      <c r="I26" s="37">
        <v>1.1437583</v>
      </c>
      <c r="J26" s="16">
        <v>0.78516129999999995</v>
      </c>
      <c r="K26" s="60">
        <v>0.35047709999999999</v>
      </c>
      <c r="L26" s="16">
        <v>2.5079845999999999</v>
      </c>
      <c r="M26" s="37">
        <v>0.49533509999999997</v>
      </c>
      <c r="N26" s="16">
        <v>14.902913</v>
      </c>
      <c r="O26" s="37">
        <v>1.3891248</v>
      </c>
      <c r="P26" s="16">
        <v>40.736319999999999</v>
      </c>
      <c r="Q26" s="37">
        <v>1.9216211999999999</v>
      </c>
      <c r="R26" s="16">
        <v>35.270803999999998</v>
      </c>
      <c r="S26" s="37">
        <v>1.8088854999999999</v>
      </c>
      <c r="T26" s="16">
        <v>6.5819774999999998</v>
      </c>
      <c r="U26" s="60">
        <v>0.74546020000000002</v>
      </c>
      <c r="V26" s="16">
        <v>1.7328218</v>
      </c>
      <c r="W26" s="37">
        <v>0.63602409999999998</v>
      </c>
      <c r="X26" s="16">
        <v>10.164251999999999</v>
      </c>
      <c r="Y26" s="37">
        <v>1.4439690000000001</v>
      </c>
      <c r="Z26" s="16">
        <v>31.556360999999999</v>
      </c>
      <c r="AA26" s="37">
        <v>2.3295330000000001</v>
      </c>
      <c r="AB26" s="16">
        <v>42.626899999999999</v>
      </c>
      <c r="AC26" s="37">
        <v>2.5620554000000002</v>
      </c>
      <c r="AD26" s="16">
        <v>13.919663999999999</v>
      </c>
      <c r="AE26" s="60">
        <v>1.7694144000000001</v>
      </c>
      <c r="AF26" s="61"/>
    </row>
    <row r="27" spans="1:32">
      <c r="A27" s="15" t="s">
        <v>21</v>
      </c>
      <c r="B27" s="16">
        <v>6.8177852999999997</v>
      </c>
      <c r="C27" s="37">
        <v>1.6136885999999999</v>
      </c>
      <c r="D27" s="16">
        <v>23.378008999999999</v>
      </c>
      <c r="E27" s="37">
        <v>2.8233687000000001</v>
      </c>
      <c r="F27" s="16">
        <v>42.386116999999999</v>
      </c>
      <c r="G27" s="37">
        <v>3.0400917999999999</v>
      </c>
      <c r="H27" s="16">
        <v>24.891014999999999</v>
      </c>
      <c r="I27" s="37">
        <v>2.9629279999999998</v>
      </c>
      <c r="J27" s="16">
        <v>2.5270747</v>
      </c>
      <c r="K27" s="60">
        <v>1.0477239</v>
      </c>
      <c r="L27" s="16">
        <v>0.90493820000000003</v>
      </c>
      <c r="M27" s="37">
        <v>0.3194958</v>
      </c>
      <c r="N27" s="16">
        <v>7.7431111000000001</v>
      </c>
      <c r="O27" s="37">
        <v>0.97311360000000002</v>
      </c>
      <c r="P27" s="16">
        <v>34.018774000000001</v>
      </c>
      <c r="Q27" s="37">
        <v>1.5581845000000001</v>
      </c>
      <c r="R27" s="16">
        <v>46.322054999999999</v>
      </c>
      <c r="S27" s="37">
        <v>1.6113151999999999</v>
      </c>
      <c r="T27" s="16">
        <v>11.011122</v>
      </c>
      <c r="U27" s="60">
        <v>1.1008659999999999</v>
      </c>
      <c r="V27" s="16" t="s">
        <v>22</v>
      </c>
      <c r="W27" s="37" t="s">
        <v>22</v>
      </c>
      <c r="X27" s="16">
        <v>2.0507677000000002</v>
      </c>
      <c r="Y27" s="37">
        <v>0.40728130000000001</v>
      </c>
      <c r="Z27" s="16">
        <v>17.981672</v>
      </c>
      <c r="AA27" s="37">
        <v>0.95842150000000004</v>
      </c>
      <c r="AB27" s="16">
        <v>47.600352999999998</v>
      </c>
      <c r="AC27" s="37">
        <v>1.3912059000000001</v>
      </c>
      <c r="AD27" s="16">
        <v>32.255969999999998</v>
      </c>
      <c r="AE27" s="60">
        <v>1.3283521</v>
      </c>
      <c r="AF27" s="61"/>
    </row>
    <row r="28" spans="1:32">
      <c r="A28" s="15" t="s">
        <v>23</v>
      </c>
      <c r="B28" s="16">
        <v>19.363015999999998</v>
      </c>
      <c r="C28" s="37">
        <v>1.6570982000000001</v>
      </c>
      <c r="D28" s="16">
        <v>37.721488000000001</v>
      </c>
      <c r="E28" s="37">
        <v>2.1068587000000001</v>
      </c>
      <c r="F28" s="16">
        <v>35.730649</v>
      </c>
      <c r="G28" s="37">
        <v>1.9044738000000001</v>
      </c>
      <c r="H28" s="16">
        <v>6.9212777000000001</v>
      </c>
      <c r="I28" s="37">
        <v>1.0216179000000001</v>
      </c>
      <c r="J28" s="16" t="s">
        <v>22</v>
      </c>
      <c r="K28" s="60" t="s">
        <v>22</v>
      </c>
      <c r="L28" s="16">
        <v>2.3179419000000001</v>
      </c>
      <c r="M28" s="37">
        <v>0.39596160000000002</v>
      </c>
      <c r="N28" s="16">
        <v>17.931032999999999</v>
      </c>
      <c r="O28" s="37">
        <v>1.1285258</v>
      </c>
      <c r="P28" s="16">
        <v>49.337420000000002</v>
      </c>
      <c r="Q28" s="37">
        <v>1.3423985000000001</v>
      </c>
      <c r="R28" s="16">
        <v>27.534578</v>
      </c>
      <c r="S28" s="37">
        <v>1.3945694</v>
      </c>
      <c r="T28" s="16">
        <v>2.8346024000000001</v>
      </c>
      <c r="U28" s="60">
        <v>0.55965880000000001</v>
      </c>
      <c r="V28" s="16">
        <v>0.3571298</v>
      </c>
      <c r="W28" s="37">
        <v>0.1498871</v>
      </c>
      <c r="X28" s="16">
        <v>4.5071881999999999</v>
      </c>
      <c r="Y28" s="37">
        <v>0.53756680000000001</v>
      </c>
      <c r="Z28" s="16">
        <v>33.484665999999997</v>
      </c>
      <c r="AA28" s="37">
        <v>1.6179482000000001</v>
      </c>
      <c r="AB28" s="16">
        <v>48.995719000000001</v>
      </c>
      <c r="AC28" s="37">
        <v>1.5739827</v>
      </c>
      <c r="AD28" s="16">
        <v>12.627957</v>
      </c>
      <c r="AE28" s="60">
        <v>1.1179760999999999</v>
      </c>
      <c r="AF28" s="61"/>
    </row>
    <row r="29" spans="1:32">
      <c r="A29" s="15" t="s">
        <v>24</v>
      </c>
      <c r="B29" s="16">
        <v>10.978695999999999</v>
      </c>
      <c r="C29" s="37">
        <v>1.2053354000000001</v>
      </c>
      <c r="D29" s="16">
        <v>22.793824000000001</v>
      </c>
      <c r="E29" s="37">
        <v>1.7446333000000001</v>
      </c>
      <c r="F29" s="16">
        <v>38.095303000000001</v>
      </c>
      <c r="G29" s="37">
        <v>1.6393466000000001</v>
      </c>
      <c r="H29" s="16">
        <v>24.560117000000002</v>
      </c>
      <c r="I29" s="37">
        <v>1.4532132</v>
      </c>
      <c r="J29" s="16">
        <v>3.4492981999999999</v>
      </c>
      <c r="K29" s="60">
        <v>0.61209369999999996</v>
      </c>
      <c r="L29" s="16">
        <v>1.9931591</v>
      </c>
      <c r="M29" s="37">
        <v>0.44627289999999997</v>
      </c>
      <c r="N29" s="16">
        <v>8.5261344999999995</v>
      </c>
      <c r="O29" s="37">
        <v>1.062073</v>
      </c>
      <c r="P29" s="16">
        <v>32.337814999999999</v>
      </c>
      <c r="Q29" s="37">
        <v>1.7777573</v>
      </c>
      <c r="R29" s="16">
        <v>43.267522999999997</v>
      </c>
      <c r="S29" s="37">
        <v>1.9281801999999999</v>
      </c>
      <c r="T29" s="16">
        <v>13.792033999999999</v>
      </c>
      <c r="U29" s="60">
        <v>1.1016113000000001</v>
      </c>
      <c r="V29" s="16" t="s">
        <v>22</v>
      </c>
      <c r="W29" s="37" t="s">
        <v>22</v>
      </c>
      <c r="X29" s="16">
        <v>2.6625831999999998</v>
      </c>
      <c r="Y29" s="37">
        <v>0.61008390000000001</v>
      </c>
      <c r="Z29" s="16">
        <v>16.967407999999999</v>
      </c>
      <c r="AA29" s="37">
        <v>1.2187812</v>
      </c>
      <c r="AB29" s="16">
        <v>47.114370000000001</v>
      </c>
      <c r="AC29" s="37">
        <v>1.7303227000000001</v>
      </c>
      <c r="AD29" s="16">
        <v>33.056539999999998</v>
      </c>
      <c r="AE29" s="60">
        <v>1.7078983999999999</v>
      </c>
      <c r="AF29" s="61"/>
    </row>
    <row r="30" spans="1:32">
      <c r="A30" s="89" t="s">
        <v>79</v>
      </c>
      <c r="B30" s="16">
        <v>14.073904000000001</v>
      </c>
      <c r="C30" s="37">
        <v>1.3252969000000001</v>
      </c>
      <c r="D30" s="16">
        <v>27.758569000000001</v>
      </c>
      <c r="E30" s="37">
        <v>2.0040344999999999</v>
      </c>
      <c r="F30" s="16">
        <v>38.266430999999997</v>
      </c>
      <c r="G30" s="37">
        <v>2.0953965000000001</v>
      </c>
      <c r="H30" s="16">
        <v>17.743673999999999</v>
      </c>
      <c r="I30" s="37">
        <v>1.6453983000000001</v>
      </c>
      <c r="J30" s="16">
        <v>2.1574220999999998</v>
      </c>
      <c r="K30" s="60">
        <v>0.70885480000000001</v>
      </c>
      <c r="L30" s="16">
        <v>4.2251778</v>
      </c>
      <c r="M30" s="37">
        <v>0.71018289999999995</v>
      </c>
      <c r="N30" s="16">
        <v>14.730117</v>
      </c>
      <c r="O30" s="37">
        <v>1.2678247</v>
      </c>
      <c r="P30" s="16">
        <v>34.82696</v>
      </c>
      <c r="Q30" s="37">
        <v>1.8053397</v>
      </c>
      <c r="R30" s="16">
        <v>34.554181</v>
      </c>
      <c r="S30" s="37">
        <v>1.8109405999999999</v>
      </c>
      <c r="T30" s="16">
        <v>11.663565</v>
      </c>
      <c r="U30" s="60">
        <v>1.1898348000000001</v>
      </c>
      <c r="V30" s="16">
        <v>1.2998012999999999</v>
      </c>
      <c r="W30" s="37">
        <v>0.30839650000000002</v>
      </c>
      <c r="X30" s="16">
        <v>7.6341837999999997</v>
      </c>
      <c r="Y30" s="37">
        <v>0.69320749999999998</v>
      </c>
      <c r="Z30" s="16">
        <v>26.261875</v>
      </c>
      <c r="AA30" s="37">
        <v>1.2311574000000001</v>
      </c>
      <c r="AB30" s="16">
        <v>40.443615999999999</v>
      </c>
      <c r="AC30" s="37">
        <v>1.4632204</v>
      </c>
      <c r="AD30" s="16">
        <v>24.317084000000001</v>
      </c>
      <c r="AE30" s="60">
        <v>1.2321527999999999</v>
      </c>
      <c r="AF30" s="61"/>
    </row>
    <row r="31" spans="1:32">
      <c r="A31" s="15" t="s">
        <v>33</v>
      </c>
      <c r="B31" s="16">
        <v>13.646483999999999</v>
      </c>
      <c r="C31" s="37">
        <v>2.3657555000000001</v>
      </c>
      <c r="D31" s="16">
        <v>32.253660000000004</v>
      </c>
      <c r="E31" s="37">
        <v>2.0009719000000001</v>
      </c>
      <c r="F31" s="16">
        <v>35.744466000000003</v>
      </c>
      <c r="G31" s="37">
        <v>2.4615944999999999</v>
      </c>
      <c r="H31" s="16">
        <v>10.991802</v>
      </c>
      <c r="I31" s="37">
        <v>1.2650193999999999</v>
      </c>
      <c r="J31" s="16">
        <v>0.70651050000000004</v>
      </c>
      <c r="K31" s="60">
        <v>0.40486800000000001</v>
      </c>
      <c r="L31" s="16">
        <v>2.5326844999999998</v>
      </c>
      <c r="M31" s="37">
        <v>0.64743879999999998</v>
      </c>
      <c r="N31" s="16">
        <v>17.845348999999999</v>
      </c>
      <c r="O31" s="37">
        <v>1.8054743</v>
      </c>
      <c r="P31" s="16">
        <v>42.919716000000001</v>
      </c>
      <c r="Q31" s="37">
        <v>2.2388503000000002</v>
      </c>
      <c r="R31" s="16">
        <v>30.860154999999999</v>
      </c>
      <c r="S31" s="37">
        <v>2.5169982000000002</v>
      </c>
      <c r="T31" s="16">
        <v>5.8420953000000004</v>
      </c>
      <c r="U31" s="60">
        <v>1.1928482</v>
      </c>
      <c r="V31" s="16">
        <v>1.0376030000000001</v>
      </c>
      <c r="W31" s="37">
        <v>0.45433770000000001</v>
      </c>
      <c r="X31" s="16">
        <v>6.7411835</v>
      </c>
      <c r="Y31" s="37">
        <v>1.1950319</v>
      </c>
      <c r="Z31" s="16">
        <v>27.070323999999999</v>
      </c>
      <c r="AA31" s="37">
        <v>1.615491</v>
      </c>
      <c r="AB31" s="16">
        <v>46.034961000000003</v>
      </c>
      <c r="AC31" s="37">
        <v>2.0786685999999999</v>
      </c>
      <c r="AD31" s="16">
        <v>19.115928</v>
      </c>
      <c r="AE31" s="60">
        <v>1.7803294000000001</v>
      </c>
      <c r="AF31" s="61"/>
    </row>
    <row r="32" spans="1:32">
      <c r="A32" s="15" t="s">
        <v>25</v>
      </c>
      <c r="B32" s="16">
        <v>10.938238999999999</v>
      </c>
      <c r="C32" s="37">
        <v>1.2476395</v>
      </c>
      <c r="D32" s="16">
        <v>19.247803999999999</v>
      </c>
      <c r="E32" s="37">
        <v>1.7276731999999999</v>
      </c>
      <c r="F32" s="16">
        <v>38.714120999999999</v>
      </c>
      <c r="G32" s="37">
        <v>2.3120669</v>
      </c>
      <c r="H32" s="16">
        <v>26.563476000000001</v>
      </c>
      <c r="I32" s="37">
        <v>2.1677341000000001</v>
      </c>
      <c r="J32" s="16">
        <v>4.3444387000000004</v>
      </c>
      <c r="K32" s="60">
        <v>0.97453979999999996</v>
      </c>
      <c r="L32" s="16">
        <v>3.4097778000000001</v>
      </c>
      <c r="M32" s="37">
        <v>0.65226859999999998</v>
      </c>
      <c r="N32" s="16">
        <v>11.589389000000001</v>
      </c>
      <c r="O32" s="37">
        <v>1.0330817000000001</v>
      </c>
      <c r="P32" s="16">
        <v>34.790154999999999</v>
      </c>
      <c r="Q32" s="37">
        <v>1.5768781999999999</v>
      </c>
      <c r="R32" s="16">
        <v>38.325467000000003</v>
      </c>
      <c r="S32" s="37">
        <v>1.4568445000000001</v>
      </c>
      <c r="T32" s="16">
        <v>11.839287000000001</v>
      </c>
      <c r="U32" s="60">
        <v>1.2427355</v>
      </c>
      <c r="V32" s="16">
        <v>2.2822840000000002</v>
      </c>
      <c r="W32" s="37">
        <v>0.35125109999999998</v>
      </c>
      <c r="X32" s="16">
        <v>3.3598967000000002</v>
      </c>
      <c r="Y32" s="37">
        <v>0.48989450000000001</v>
      </c>
      <c r="Z32" s="16">
        <v>16.470991000000001</v>
      </c>
      <c r="AA32" s="37">
        <v>1.113081</v>
      </c>
      <c r="AB32" s="16">
        <v>44.333661999999997</v>
      </c>
      <c r="AC32" s="37">
        <v>1.3741057999999999</v>
      </c>
      <c r="AD32" s="16">
        <v>33.510852</v>
      </c>
      <c r="AE32" s="60">
        <v>1.2589714000000001</v>
      </c>
      <c r="AF32" s="61"/>
    </row>
    <row r="33" spans="1:32">
      <c r="A33" s="15" t="s">
        <v>26</v>
      </c>
      <c r="B33" s="16">
        <v>23.315854999999999</v>
      </c>
      <c r="C33" s="37">
        <v>2.4325491000000001</v>
      </c>
      <c r="D33" s="16">
        <v>30.971616999999998</v>
      </c>
      <c r="E33" s="37">
        <v>2.8400561</v>
      </c>
      <c r="F33" s="16">
        <v>33.152067000000002</v>
      </c>
      <c r="G33" s="37">
        <v>3.5180180000000001</v>
      </c>
      <c r="H33" s="16">
        <v>11.815374</v>
      </c>
      <c r="I33" s="37">
        <v>2.0572762999999998</v>
      </c>
      <c r="J33" s="16" t="s">
        <v>22</v>
      </c>
      <c r="K33" s="60" t="s">
        <v>22</v>
      </c>
      <c r="L33" s="16">
        <v>6.4039628000000004</v>
      </c>
      <c r="M33" s="37">
        <v>0.64841629999999995</v>
      </c>
      <c r="N33" s="16">
        <v>21.759591</v>
      </c>
      <c r="O33" s="37">
        <v>0.98351129999999998</v>
      </c>
      <c r="P33" s="16">
        <v>42.702818000000001</v>
      </c>
      <c r="Q33" s="37">
        <v>1.5239149000000001</v>
      </c>
      <c r="R33" s="16">
        <v>25.276385999999999</v>
      </c>
      <c r="S33" s="37">
        <v>1.2455967999999999</v>
      </c>
      <c r="T33" s="16">
        <v>3.8572429000000001</v>
      </c>
      <c r="U33" s="60">
        <v>0.62365579999999998</v>
      </c>
      <c r="V33" s="16">
        <v>0.8572613</v>
      </c>
      <c r="W33" s="37">
        <v>0.32806950000000001</v>
      </c>
      <c r="X33" s="16">
        <v>6.4712531000000002</v>
      </c>
      <c r="Y33" s="37">
        <v>0.96642839999999997</v>
      </c>
      <c r="Z33" s="16">
        <v>27.978383999999998</v>
      </c>
      <c r="AA33" s="37">
        <v>1.7667046</v>
      </c>
      <c r="AB33" s="16">
        <v>44.724221999999997</v>
      </c>
      <c r="AC33" s="37">
        <v>2.2845686999999999</v>
      </c>
      <c r="AD33" s="16">
        <v>19.968879000000001</v>
      </c>
      <c r="AE33" s="60">
        <v>1.6317508999999999</v>
      </c>
      <c r="AF33" s="61"/>
    </row>
    <row r="34" spans="1:32">
      <c r="A34" s="15" t="s">
        <v>27</v>
      </c>
      <c r="B34" s="16">
        <v>16.472702000000002</v>
      </c>
      <c r="C34" s="37">
        <v>1.8740330999999999</v>
      </c>
      <c r="D34" s="16">
        <v>29.645235</v>
      </c>
      <c r="E34" s="37">
        <v>2.1917534000000001</v>
      </c>
      <c r="F34" s="16">
        <v>37.629268000000003</v>
      </c>
      <c r="G34" s="37">
        <v>2.6343304000000001</v>
      </c>
      <c r="H34" s="16">
        <v>15.51627</v>
      </c>
      <c r="I34" s="37">
        <v>2.0991314999999999</v>
      </c>
      <c r="J34" s="16">
        <v>0.73652519999999999</v>
      </c>
      <c r="K34" s="60">
        <v>0.34895399999999999</v>
      </c>
      <c r="L34" s="16">
        <v>1.3112926</v>
      </c>
      <c r="M34" s="37">
        <v>0.31176510000000002</v>
      </c>
      <c r="N34" s="16">
        <v>8.5597328000000008</v>
      </c>
      <c r="O34" s="37">
        <v>0.67285209999999995</v>
      </c>
      <c r="P34" s="16">
        <v>36.016612000000002</v>
      </c>
      <c r="Q34" s="37">
        <v>1.2055492999999999</v>
      </c>
      <c r="R34" s="16">
        <v>43.958804000000001</v>
      </c>
      <c r="S34" s="37">
        <v>1.3215275</v>
      </c>
      <c r="T34" s="16">
        <v>10.153559</v>
      </c>
      <c r="U34" s="60">
        <v>0.9302492</v>
      </c>
      <c r="V34" s="16" t="s">
        <v>22</v>
      </c>
      <c r="W34" s="37" t="s">
        <v>22</v>
      </c>
      <c r="X34" s="16">
        <v>1.8613124000000001</v>
      </c>
      <c r="Y34" s="37">
        <v>0.61260789999999998</v>
      </c>
      <c r="Z34" s="16">
        <v>18.073208999999999</v>
      </c>
      <c r="AA34" s="37">
        <v>1.5794828000000001</v>
      </c>
      <c r="AB34" s="16">
        <v>50.999853999999999</v>
      </c>
      <c r="AC34" s="37">
        <v>2.4913063000000002</v>
      </c>
      <c r="AD34" s="16">
        <v>28.940877</v>
      </c>
      <c r="AE34" s="60">
        <v>2.1248114</v>
      </c>
      <c r="AF34" s="61"/>
    </row>
    <row r="35" spans="1:32">
      <c r="A35" s="89" t="s">
        <v>80</v>
      </c>
      <c r="B35" s="16">
        <v>25.972518999999998</v>
      </c>
      <c r="C35" s="37">
        <v>2.0610406000000001</v>
      </c>
      <c r="D35" s="16">
        <v>34.858015999999999</v>
      </c>
      <c r="E35" s="37">
        <v>2.3293952</v>
      </c>
      <c r="F35" s="16">
        <v>31.130908000000002</v>
      </c>
      <c r="G35" s="37">
        <v>2.0935076000000001</v>
      </c>
      <c r="H35" s="16">
        <v>7.4169220999999999</v>
      </c>
      <c r="I35" s="37">
        <v>1.0911245000000001</v>
      </c>
      <c r="J35" s="16" t="s">
        <v>22</v>
      </c>
      <c r="K35" s="60" t="s">
        <v>22</v>
      </c>
      <c r="L35" s="16">
        <v>5.6896414999999996</v>
      </c>
      <c r="M35" s="37">
        <v>0.61619979999999996</v>
      </c>
      <c r="N35" s="16">
        <v>20.043589000000001</v>
      </c>
      <c r="O35" s="37">
        <v>1.2221198</v>
      </c>
      <c r="P35" s="16">
        <v>39.275626000000003</v>
      </c>
      <c r="Q35" s="37">
        <v>1.4709403000000001</v>
      </c>
      <c r="R35" s="16">
        <v>28.843125000000001</v>
      </c>
      <c r="S35" s="37">
        <v>1.3522273</v>
      </c>
      <c r="T35" s="16">
        <v>6.1480180000000004</v>
      </c>
      <c r="U35" s="60">
        <v>0.72250990000000004</v>
      </c>
      <c r="V35" s="16">
        <v>0.45276889999999997</v>
      </c>
      <c r="W35" s="37">
        <v>0.28008050000000001</v>
      </c>
      <c r="X35" s="16">
        <v>6.0643190000000002</v>
      </c>
      <c r="Y35" s="37">
        <v>0.94019209999999998</v>
      </c>
      <c r="Z35" s="16">
        <v>27.086169000000002</v>
      </c>
      <c r="AA35" s="37">
        <v>1.4126353</v>
      </c>
      <c r="AB35" s="16">
        <v>47.098478999999998</v>
      </c>
      <c r="AC35" s="37">
        <v>2.0434800000000002</v>
      </c>
      <c r="AD35" s="16">
        <v>19.298262999999999</v>
      </c>
      <c r="AE35" s="60">
        <v>1.7209753000000001</v>
      </c>
      <c r="AF35" s="61"/>
    </row>
    <row r="36" spans="1:32">
      <c r="A36" s="15" t="s">
        <v>28</v>
      </c>
      <c r="B36" s="16">
        <v>19.494394</v>
      </c>
      <c r="C36" s="37">
        <v>1.058165</v>
      </c>
      <c r="D36" s="16">
        <v>32.501235999999999</v>
      </c>
      <c r="E36" s="37">
        <v>1.2355517</v>
      </c>
      <c r="F36" s="16">
        <v>37.962851999999998</v>
      </c>
      <c r="G36" s="37">
        <v>1.3143395</v>
      </c>
      <c r="H36" s="16">
        <v>9.5791219000000005</v>
      </c>
      <c r="I36" s="37">
        <v>0.8092686</v>
      </c>
      <c r="J36" s="16">
        <v>0.46239639999999999</v>
      </c>
      <c r="K36" s="60">
        <v>0.1617836</v>
      </c>
      <c r="L36" s="16">
        <v>3.3527862000000002</v>
      </c>
      <c r="M36" s="37">
        <v>0.70209100000000002</v>
      </c>
      <c r="N36" s="16">
        <v>19.425908</v>
      </c>
      <c r="O36" s="37">
        <v>1.6119067</v>
      </c>
      <c r="P36" s="16">
        <v>46.865592999999997</v>
      </c>
      <c r="Q36" s="37">
        <v>2.0662319999999998</v>
      </c>
      <c r="R36" s="16">
        <v>26.784596000000001</v>
      </c>
      <c r="S36" s="37">
        <v>1.8769362999999999</v>
      </c>
      <c r="T36" s="16">
        <v>3.5711168999999998</v>
      </c>
      <c r="U36" s="60">
        <v>0.73158469999999998</v>
      </c>
      <c r="V36" s="16">
        <v>1.2516769999999999</v>
      </c>
      <c r="W36" s="37">
        <v>0.3325495</v>
      </c>
      <c r="X36" s="16">
        <v>7.9859773000000001</v>
      </c>
      <c r="Y36" s="37">
        <v>0.83437260000000002</v>
      </c>
      <c r="Z36" s="16">
        <v>36.929363000000002</v>
      </c>
      <c r="AA36" s="37">
        <v>1.5436890000000001</v>
      </c>
      <c r="AB36" s="16">
        <v>43.941127000000002</v>
      </c>
      <c r="AC36" s="37">
        <v>1.7575620999999999</v>
      </c>
      <c r="AD36" s="16">
        <v>9.8918558000000001</v>
      </c>
      <c r="AE36" s="60">
        <v>0.97994959999999998</v>
      </c>
      <c r="AF36" s="61"/>
    </row>
    <row r="37" spans="1:32">
      <c r="A37" s="15" t="s">
        <v>29</v>
      </c>
      <c r="B37" s="16">
        <v>13.045438000000001</v>
      </c>
      <c r="C37" s="37">
        <v>1.6108655000000001</v>
      </c>
      <c r="D37" s="16">
        <v>24.216586</v>
      </c>
      <c r="E37" s="37">
        <v>2.5343699000000002</v>
      </c>
      <c r="F37" s="16">
        <v>38.990748000000004</v>
      </c>
      <c r="G37" s="37">
        <v>3.1521575999999998</v>
      </c>
      <c r="H37" s="16">
        <v>20.864912</v>
      </c>
      <c r="I37" s="37">
        <v>1.9630847</v>
      </c>
      <c r="J37" s="16">
        <v>2.8823162999999998</v>
      </c>
      <c r="K37" s="60">
        <v>1.0827298000000001</v>
      </c>
      <c r="L37" s="16">
        <v>3.2806921999999998</v>
      </c>
      <c r="M37" s="37">
        <v>0.50987090000000002</v>
      </c>
      <c r="N37" s="16">
        <v>9.7702320999999994</v>
      </c>
      <c r="O37" s="37">
        <v>0.9654336</v>
      </c>
      <c r="P37" s="16">
        <v>31.533405999999999</v>
      </c>
      <c r="Q37" s="37">
        <v>1.6988236000000001</v>
      </c>
      <c r="R37" s="16">
        <v>40.884650000000001</v>
      </c>
      <c r="S37" s="37">
        <v>1.8986034000000001</v>
      </c>
      <c r="T37" s="16">
        <v>14.531019000000001</v>
      </c>
      <c r="U37" s="60">
        <v>1.1578436999999999</v>
      </c>
      <c r="V37" s="16">
        <v>1.9333653</v>
      </c>
      <c r="W37" s="37">
        <v>0.32455000000000001</v>
      </c>
      <c r="X37" s="16">
        <v>3.4782924999999998</v>
      </c>
      <c r="Y37" s="37">
        <v>0.67475879999999999</v>
      </c>
      <c r="Z37" s="16">
        <v>16.017424999999999</v>
      </c>
      <c r="AA37" s="37">
        <v>1.4805945</v>
      </c>
      <c r="AB37" s="16">
        <v>42.369031999999997</v>
      </c>
      <c r="AC37" s="37">
        <v>1.6108574</v>
      </c>
      <c r="AD37" s="16">
        <v>36.201884999999997</v>
      </c>
      <c r="AE37" s="60">
        <v>1.6630450999999999</v>
      </c>
      <c r="AF37" s="61"/>
    </row>
    <row r="38" spans="1:32">
      <c r="A38" s="89" t="s">
        <v>81</v>
      </c>
      <c r="B38" s="16">
        <v>32.543196000000002</v>
      </c>
      <c r="C38" s="37">
        <v>1.6484635000000001</v>
      </c>
      <c r="D38" s="16">
        <v>35.820754000000001</v>
      </c>
      <c r="E38" s="37">
        <v>1.6918575</v>
      </c>
      <c r="F38" s="16">
        <v>26.395419</v>
      </c>
      <c r="G38" s="37">
        <v>1.7039256</v>
      </c>
      <c r="H38" s="16">
        <v>4.9890382999999998</v>
      </c>
      <c r="I38" s="37">
        <v>0.6652129</v>
      </c>
      <c r="J38" s="16">
        <v>0.23984040000000001</v>
      </c>
      <c r="K38" s="60">
        <v>0.1832249</v>
      </c>
      <c r="L38" s="16">
        <v>5.4226605000000001</v>
      </c>
      <c r="M38" s="37">
        <v>0.89930330000000003</v>
      </c>
      <c r="N38" s="16">
        <v>26.988963999999999</v>
      </c>
      <c r="O38" s="37">
        <v>2.4425534</v>
      </c>
      <c r="P38" s="16">
        <v>45.503906999999998</v>
      </c>
      <c r="Q38" s="37">
        <v>2.4818047999999999</v>
      </c>
      <c r="R38" s="16">
        <v>20.429684000000002</v>
      </c>
      <c r="S38" s="37">
        <v>1.9515826999999999</v>
      </c>
      <c r="T38" s="16">
        <v>1.6547845999999999</v>
      </c>
      <c r="U38" s="60">
        <v>0.58582369999999995</v>
      </c>
      <c r="V38" s="16">
        <v>2.959476</v>
      </c>
      <c r="W38" s="37">
        <v>0.87884839999999997</v>
      </c>
      <c r="X38" s="16">
        <v>14.087243000000001</v>
      </c>
      <c r="Y38" s="37">
        <v>1.7441251</v>
      </c>
      <c r="Z38" s="16">
        <v>39.331544000000001</v>
      </c>
      <c r="AA38" s="37">
        <v>2.1480491000000002</v>
      </c>
      <c r="AB38" s="16">
        <v>36.229554</v>
      </c>
      <c r="AC38" s="37">
        <v>2.6781538999999999</v>
      </c>
      <c r="AD38" s="16">
        <v>7.3921825999999999</v>
      </c>
      <c r="AE38" s="60">
        <v>1.2672608000000001</v>
      </c>
      <c r="AF38" s="61"/>
    </row>
    <row r="39" spans="1:32">
      <c r="A39" s="15" t="s">
        <v>30</v>
      </c>
      <c r="B39" s="16">
        <v>42.742082000000003</v>
      </c>
      <c r="C39" s="37">
        <v>3.1541334999999999</v>
      </c>
      <c r="D39" s="16">
        <v>33.612208000000003</v>
      </c>
      <c r="E39" s="37">
        <v>2.8248364000000001</v>
      </c>
      <c r="F39" s="16">
        <v>21.066365999999999</v>
      </c>
      <c r="G39" s="37">
        <v>2.7320612999999998</v>
      </c>
      <c r="H39" s="16">
        <v>2.5644971000000001</v>
      </c>
      <c r="I39" s="37">
        <v>1.0471727</v>
      </c>
      <c r="J39" s="16" t="s">
        <v>22</v>
      </c>
      <c r="K39" s="60" t="s">
        <v>22</v>
      </c>
      <c r="L39" s="16">
        <v>9.9874110999999992</v>
      </c>
      <c r="M39" s="37">
        <v>0.90739919999999996</v>
      </c>
      <c r="N39" s="16">
        <v>26.401426000000001</v>
      </c>
      <c r="O39" s="37">
        <v>1.3178133000000001</v>
      </c>
      <c r="P39" s="16">
        <v>39.318333000000003</v>
      </c>
      <c r="Q39" s="37">
        <v>1.6893564000000001</v>
      </c>
      <c r="R39" s="16">
        <v>20.570805</v>
      </c>
      <c r="S39" s="37">
        <v>1.5771233</v>
      </c>
      <c r="T39" s="16">
        <v>3.7220243000000002</v>
      </c>
      <c r="U39" s="60">
        <v>0.67314940000000001</v>
      </c>
      <c r="V39" s="16">
        <v>1.5311919000000001</v>
      </c>
      <c r="W39" s="37">
        <v>0.36573489999999997</v>
      </c>
      <c r="X39" s="16">
        <v>8.2715160000000001</v>
      </c>
      <c r="Y39" s="37">
        <v>0.82373810000000003</v>
      </c>
      <c r="Z39" s="16">
        <v>28.193871999999999</v>
      </c>
      <c r="AA39" s="37">
        <v>1.4878849999999999</v>
      </c>
      <c r="AB39" s="16">
        <v>42.881045999999998</v>
      </c>
      <c r="AC39" s="37">
        <v>1.6230137</v>
      </c>
      <c r="AD39" s="16">
        <v>19.122374000000001</v>
      </c>
      <c r="AE39" s="60">
        <v>1.4578070999999999</v>
      </c>
      <c r="AF39" s="61"/>
    </row>
    <row r="40" spans="1:32">
      <c r="A40" s="18"/>
      <c r="B40" s="16"/>
      <c r="C40" s="37"/>
      <c r="D40" s="16"/>
      <c r="E40" s="37"/>
      <c r="F40" s="16"/>
      <c r="G40" s="37"/>
      <c r="H40" s="16"/>
      <c r="I40" s="37"/>
      <c r="J40" s="16"/>
      <c r="K40" s="60"/>
      <c r="L40" s="16"/>
      <c r="M40" s="37"/>
      <c r="N40" s="16"/>
      <c r="O40" s="37"/>
      <c r="P40" s="16"/>
      <c r="Q40" s="37"/>
      <c r="R40" s="16"/>
      <c r="S40" s="37"/>
      <c r="T40" s="16"/>
      <c r="U40" s="60"/>
      <c r="V40" s="16"/>
      <c r="W40" s="37"/>
      <c r="X40" s="16"/>
      <c r="Y40" s="37"/>
      <c r="Z40" s="16"/>
      <c r="AA40" s="37"/>
      <c r="AB40" s="16"/>
      <c r="AC40" s="37"/>
      <c r="AD40" s="16"/>
      <c r="AE40" s="60"/>
      <c r="AF40" s="61"/>
    </row>
    <row r="41" spans="1:32">
      <c r="A41" s="14" t="s">
        <v>144</v>
      </c>
      <c r="B41" s="19">
        <v>19.788354999999999</v>
      </c>
      <c r="C41" s="51">
        <v>0.33950910000000001</v>
      </c>
      <c r="D41" s="19">
        <v>29.607073</v>
      </c>
      <c r="E41" s="51">
        <v>0.4268808</v>
      </c>
      <c r="F41" s="19">
        <v>34.653117000000002</v>
      </c>
      <c r="G41" s="51">
        <v>0.45449689999999998</v>
      </c>
      <c r="H41" s="19">
        <v>14.417168999999999</v>
      </c>
      <c r="I41" s="51">
        <v>0.3282487</v>
      </c>
      <c r="J41" s="19">
        <v>1.8670334</v>
      </c>
      <c r="K41" s="38">
        <v>0.14684179999999999</v>
      </c>
      <c r="L41" s="19">
        <v>4.8376697999999996</v>
      </c>
      <c r="M41" s="51">
        <v>0.1272752</v>
      </c>
      <c r="N41" s="19">
        <v>17.107869999999998</v>
      </c>
      <c r="O41" s="51">
        <v>0.2363093</v>
      </c>
      <c r="P41" s="19">
        <v>38.586787999999999</v>
      </c>
      <c r="Q41" s="51">
        <v>0.30672719999999998</v>
      </c>
      <c r="R41" s="19">
        <v>31.985855999999998</v>
      </c>
      <c r="S41" s="51">
        <v>0.29808790000000002</v>
      </c>
      <c r="T41" s="19">
        <v>7.4581587999999996</v>
      </c>
      <c r="U41" s="38">
        <v>0.16384070000000001</v>
      </c>
      <c r="V41" s="19">
        <v>1.7092000000000001</v>
      </c>
      <c r="W41" s="51">
        <v>9.8263199999999995E-2</v>
      </c>
      <c r="X41" s="19">
        <v>6.6665887000000001</v>
      </c>
      <c r="Y41" s="51">
        <v>0.19841719999999999</v>
      </c>
      <c r="Z41" s="19">
        <v>25.527072</v>
      </c>
      <c r="AA41" s="51">
        <v>0.29403230000000002</v>
      </c>
      <c r="AB41" s="19">
        <v>43.360174000000001</v>
      </c>
      <c r="AC41" s="51">
        <v>0.356099</v>
      </c>
      <c r="AD41" s="19">
        <v>22.984461</v>
      </c>
      <c r="AE41" s="38">
        <v>0.28484579999999998</v>
      </c>
      <c r="AF41" s="61"/>
    </row>
    <row r="42" spans="1:32">
      <c r="A42" s="270"/>
      <c r="B42" s="277"/>
      <c r="C42" s="276"/>
      <c r="D42" s="280"/>
      <c r="E42" s="281"/>
      <c r="F42" s="280"/>
      <c r="G42" s="281"/>
      <c r="H42" s="280"/>
      <c r="I42" s="281"/>
      <c r="J42" s="280"/>
      <c r="K42" s="278"/>
      <c r="L42" s="277"/>
      <c r="M42" s="276"/>
      <c r="N42" s="280"/>
      <c r="O42" s="281"/>
      <c r="P42" s="280"/>
      <c r="Q42" s="281"/>
      <c r="R42" s="280"/>
      <c r="S42" s="281"/>
      <c r="T42" s="280"/>
      <c r="U42" s="278"/>
      <c r="V42" s="277"/>
      <c r="W42" s="276"/>
      <c r="X42" s="280"/>
      <c r="Y42" s="281"/>
      <c r="Z42" s="280"/>
      <c r="AA42" s="281"/>
      <c r="AB42" s="280"/>
      <c r="AC42" s="281"/>
      <c r="AD42" s="280"/>
      <c r="AE42" s="278"/>
      <c r="AF42" s="61"/>
    </row>
    <row r="43" spans="1:32">
      <c r="A43" s="21" t="s">
        <v>35</v>
      </c>
      <c r="B43" s="7"/>
      <c r="C43" s="7"/>
      <c r="D43" s="7"/>
      <c r="E43" s="7"/>
      <c r="F43" s="7"/>
      <c r="G43" s="7"/>
      <c r="H43" s="7"/>
      <c r="I43" s="7"/>
      <c r="J43" s="7"/>
      <c r="K43" s="13"/>
      <c r="L43" s="7"/>
      <c r="M43" s="7"/>
      <c r="N43" s="7"/>
      <c r="O43" s="7"/>
      <c r="P43" s="7"/>
      <c r="Q43" s="7"/>
      <c r="R43" s="7"/>
      <c r="S43" s="7"/>
      <c r="T43" s="7"/>
      <c r="U43" s="13"/>
      <c r="V43" s="7"/>
      <c r="W43" s="7"/>
      <c r="X43" s="7"/>
      <c r="Y43" s="7"/>
      <c r="Z43" s="7"/>
      <c r="AA43" s="7"/>
      <c r="AB43" s="7"/>
      <c r="AC43" s="7"/>
      <c r="AD43" s="7"/>
      <c r="AE43" s="13"/>
      <c r="AF43" s="61"/>
    </row>
    <row r="44" spans="1:32" ht="12.75" customHeight="1">
      <c r="A44" s="15" t="s">
        <v>252</v>
      </c>
      <c r="B44" s="22">
        <v>9.4129120000000004</v>
      </c>
      <c r="C44" s="43">
        <v>1.117896</v>
      </c>
      <c r="D44" s="22">
        <v>19.950683000000001</v>
      </c>
      <c r="E44" s="43">
        <v>1.7038245000000001</v>
      </c>
      <c r="F44" s="22">
        <v>27.980737999999999</v>
      </c>
      <c r="G44" s="43">
        <v>1.9314017999999999</v>
      </c>
      <c r="H44" s="22">
        <v>10.650007</v>
      </c>
      <c r="I44" s="43">
        <v>1.1243981000000001</v>
      </c>
      <c r="J44" s="22">
        <v>0.84619409999999995</v>
      </c>
      <c r="K44" s="60">
        <v>0.49654579999999998</v>
      </c>
      <c r="L44" s="22">
        <v>2.6344327999999999</v>
      </c>
      <c r="M44" s="43">
        <v>0.58310249999999997</v>
      </c>
      <c r="N44" s="22">
        <v>11.837634</v>
      </c>
      <c r="O44" s="43">
        <v>0.96455950000000001</v>
      </c>
      <c r="P44" s="22">
        <v>34.927917999999998</v>
      </c>
      <c r="Q44" s="43">
        <v>1.6754959</v>
      </c>
      <c r="R44" s="22">
        <v>28.335348</v>
      </c>
      <c r="S44" s="43">
        <v>1.7157415</v>
      </c>
      <c r="T44" s="22">
        <v>5.3023860000000003</v>
      </c>
      <c r="U44" s="60">
        <v>0.89879799999999999</v>
      </c>
      <c r="V44" s="22">
        <v>0.4592154</v>
      </c>
      <c r="W44" s="43">
        <v>0.24276890000000001</v>
      </c>
      <c r="X44" s="22">
        <v>6.5454986000000002</v>
      </c>
      <c r="Y44" s="43">
        <v>0.73638150000000002</v>
      </c>
      <c r="Z44" s="22">
        <v>28.739193</v>
      </c>
      <c r="AA44" s="43">
        <v>1.4174899000000001</v>
      </c>
      <c r="AB44" s="22">
        <v>37.249893999999998</v>
      </c>
      <c r="AC44" s="43">
        <v>1.5476825000000001</v>
      </c>
      <c r="AD44" s="22">
        <v>13.09314</v>
      </c>
      <c r="AE44" s="60">
        <v>1.0577563999999999</v>
      </c>
      <c r="AF44" s="61"/>
    </row>
    <row r="45" spans="1:32" ht="12.75" customHeight="1">
      <c r="A45" s="89" t="s">
        <v>82</v>
      </c>
      <c r="B45" s="16">
        <v>50.738463000000003</v>
      </c>
      <c r="C45" s="37">
        <v>1.8095467000000001</v>
      </c>
      <c r="D45" s="16">
        <v>33.969537000000003</v>
      </c>
      <c r="E45" s="37">
        <v>1.7139432999999999</v>
      </c>
      <c r="F45" s="16">
        <v>13.711884</v>
      </c>
      <c r="G45" s="37">
        <v>1.2532753000000001</v>
      </c>
      <c r="H45" s="16">
        <v>1.5107584999999999</v>
      </c>
      <c r="I45" s="37">
        <v>0.44984839999999998</v>
      </c>
      <c r="J45" s="16" t="s">
        <v>22</v>
      </c>
      <c r="K45" s="60" t="s">
        <v>22</v>
      </c>
      <c r="L45" s="16">
        <v>19.592198</v>
      </c>
      <c r="M45" s="37">
        <v>1.0929636</v>
      </c>
      <c r="N45" s="16">
        <v>40.019025999999997</v>
      </c>
      <c r="O45" s="37">
        <v>1.6211713999999999</v>
      </c>
      <c r="P45" s="16">
        <v>32.165930000000003</v>
      </c>
      <c r="Q45" s="37">
        <v>1.3818921</v>
      </c>
      <c r="R45" s="16">
        <v>7.6416898</v>
      </c>
      <c r="S45" s="37">
        <v>0.90951420000000005</v>
      </c>
      <c r="T45" s="16">
        <v>0.58115620000000001</v>
      </c>
      <c r="U45" s="60">
        <v>0.30647940000000001</v>
      </c>
      <c r="V45" s="16">
        <v>6.9665508000000003</v>
      </c>
      <c r="W45" s="37">
        <v>1.4470194999999999</v>
      </c>
      <c r="X45" s="16">
        <v>26.558250000000001</v>
      </c>
      <c r="Y45" s="37">
        <v>2.4143745999999999</v>
      </c>
      <c r="Z45" s="16">
        <v>41.360442999999997</v>
      </c>
      <c r="AA45" s="37">
        <v>2.3448305</v>
      </c>
      <c r="AB45" s="16">
        <v>20.948944000000001</v>
      </c>
      <c r="AC45" s="37">
        <v>2.0925853000000001</v>
      </c>
      <c r="AD45" s="16">
        <v>4.1658118000000002</v>
      </c>
      <c r="AE45" s="60">
        <v>0.99842710000000001</v>
      </c>
      <c r="AF45" s="61"/>
    </row>
    <row r="46" spans="1:32" ht="12.75" customHeight="1">
      <c r="A46" s="89" t="s">
        <v>83</v>
      </c>
      <c r="B46" s="16">
        <v>13.113374</v>
      </c>
      <c r="C46" s="37">
        <v>2.3918518999999998</v>
      </c>
      <c r="D46" s="16">
        <v>26.335094000000002</v>
      </c>
      <c r="E46" s="37">
        <v>3.5530681</v>
      </c>
      <c r="F46" s="16">
        <v>41.156461</v>
      </c>
      <c r="G46" s="37">
        <v>3.9689931000000001</v>
      </c>
      <c r="H46" s="16">
        <v>17.619139000000001</v>
      </c>
      <c r="I46" s="37">
        <v>3.2796652000000002</v>
      </c>
      <c r="J46" s="16" t="s">
        <v>22</v>
      </c>
      <c r="K46" s="60" t="s">
        <v>22</v>
      </c>
      <c r="L46" s="16">
        <v>4.9342307999999999</v>
      </c>
      <c r="M46" s="37">
        <v>0.71793839999999998</v>
      </c>
      <c r="N46" s="16">
        <v>19.942916</v>
      </c>
      <c r="O46" s="37">
        <v>1.3194319000000001</v>
      </c>
      <c r="P46" s="16">
        <v>44.803133000000003</v>
      </c>
      <c r="Q46" s="37">
        <v>1.4915065000000001</v>
      </c>
      <c r="R46" s="16">
        <v>25.870623999999999</v>
      </c>
      <c r="S46" s="37">
        <v>1.3114479000000001</v>
      </c>
      <c r="T46" s="16">
        <v>4.4490962999999999</v>
      </c>
      <c r="U46" s="60">
        <v>0.72609820000000003</v>
      </c>
      <c r="V46" s="16">
        <v>0.6019388</v>
      </c>
      <c r="W46" s="37">
        <v>0.2917942</v>
      </c>
      <c r="X46" s="16">
        <v>4.8554702000000001</v>
      </c>
      <c r="Y46" s="37">
        <v>0.9197862</v>
      </c>
      <c r="Z46" s="16">
        <v>26.661470999999999</v>
      </c>
      <c r="AA46" s="37">
        <v>1.7449481</v>
      </c>
      <c r="AB46" s="16">
        <v>45.364395999999999</v>
      </c>
      <c r="AC46" s="37">
        <v>1.9722483</v>
      </c>
      <c r="AD46" s="16">
        <v>22.516724</v>
      </c>
      <c r="AE46" s="60">
        <v>1.7482168</v>
      </c>
      <c r="AF46" s="61"/>
    </row>
    <row r="47" spans="1:32" ht="12.75" customHeight="1">
      <c r="A47" s="94" t="s">
        <v>253</v>
      </c>
      <c r="B47" s="16" t="s">
        <v>22</v>
      </c>
      <c r="C47" s="37" t="s">
        <v>22</v>
      </c>
      <c r="D47" s="16" t="s">
        <v>22</v>
      </c>
      <c r="E47" s="37" t="s">
        <v>22</v>
      </c>
      <c r="F47" s="16" t="s">
        <v>22</v>
      </c>
      <c r="G47" s="37" t="s">
        <v>22</v>
      </c>
      <c r="H47" s="16" t="s">
        <v>22</v>
      </c>
      <c r="I47" s="37" t="s">
        <v>22</v>
      </c>
      <c r="J47" s="16" t="s">
        <v>22</v>
      </c>
      <c r="K47" s="60" t="s">
        <v>22</v>
      </c>
      <c r="L47" s="16">
        <v>3.012597</v>
      </c>
      <c r="M47" s="37">
        <v>1.2468197999999999</v>
      </c>
      <c r="N47" s="16">
        <v>14.098735</v>
      </c>
      <c r="O47" s="37">
        <v>2.3261791999999999</v>
      </c>
      <c r="P47" s="16">
        <v>41.518472000000003</v>
      </c>
      <c r="Q47" s="37">
        <v>3.3264114</v>
      </c>
      <c r="R47" s="16">
        <v>35.484048000000001</v>
      </c>
      <c r="S47" s="37">
        <v>3.5870008000000002</v>
      </c>
      <c r="T47" s="16">
        <v>5.8861477999999998</v>
      </c>
      <c r="U47" s="60">
        <v>1.7365389</v>
      </c>
      <c r="V47" s="16">
        <v>0.70803870000000002</v>
      </c>
      <c r="W47" s="37">
        <v>0.28033010000000003</v>
      </c>
      <c r="X47" s="16">
        <v>10.638178</v>
      </c>
      <c r="Y47" s="37">
        <v>1.5821913999999999</v>
      </c>
      <c r="Z47" s="16">
        <v>39.184150000000002</v>
      </c>
      <c r="AA47" s="37">
        <v>2.6749225999999999</v>
      </c>
      <c r="AB47" s="16">
        <v>40.604239999999997</v>
      </c>
      <c r="AC47" s="37">
        <v>1.9972810000000001</v>
      </c>
      <c r="AD47" s="16">
        <v>8.8653942000000008</v>
      </c>
      <c r="AE47" s="60">
        <v>1.7430668</v>
      </c>
      <c r="AF47" s="61"/>
    </row>
    <row r="48" spans="1:32" ht="12.75" customHeight="1">
      <c r="A48" s="92" t="s">
        <v>84</v>
      </c>
      <c r="B48" s="44">
        <v>51.901179999999997</v>
      </c>
      <c r="C48" s="45">
        <v>2.0108267</v>
      </c>
      <c r="D48" s="44">
        <v>30.101147999999998</v>
      </c>
      <c r="E48" s="45">
        <v>2.3856869000000001</v>
      </c>
      <c r="F48" s="44">
        <v>15.367103999999999</v>
      </c>
      <c r="G48" s="45">
        <v>1.7202313</v>
      </c>
      <c r="H48" s="44">
        <v>2.5437956000000002</v>
      </c>
      <c r="I48" s="45">
        <v>0.85231489999999999</v>
      </c>
      <c r="J48" s="44" t="s">
        <v>22</v>
      </c>
      <c r="K48" s="63" t="s">
        <v>22</v>
      </c>
      <c r="L48" s="44">
        <v>12.367934</v>
      </c>
      <c r="M48" s="45">
        <v>1.1382665000000001</v>
      </c>
      <c r="N48" s="44">
        <v>26.293962000000001</v>
      </c>
      <c r="O48" s="45">
        <v>1.840535</v>
      </c>
      <c r="P48" s="44">
        <v>40.003585000000001</v>
      </c>
      <c r="Q48" s="45">
        <v>1.5869922000000001</v>
      </c>
      <c r="R48" s="44">
        <v>19.422156000000001</v>
      </c>
      <c r="S48" s="45">
        <v>1.1707337</v>
      </c>
      <c r="T48" s="44">
        <v>1.9123623999999999</v>
      </c>
      <c r="U48" s="63">
        <v>0.53270870000000003</v>
      </c>
      <c r="V48" s="44">
        <v>1.1521973999999999</v>
      </c>
      <c r="W48" s="45">
        <v>0.22527340000000001</v>
      </c>
      <c r="X48" s="44">
        <v>5.6640204000000001</v>
      </c>
      <c r="Y48" s="45">
        <v>0.67198429999999998</v>
      </c>
      <c r="Z48" s="44">
        <v>24.310649999999999</v>
      </c>
      <c r="AA48" s="45">
        <v>1.1540613</v>
      </c>
      <c r="AB48" s="44">
        <v>45.601139000000003</v>
      </c>
      <c r="AC48" s="45">
        <v>1.4453632999999999</v>
      </c>
      <c r="AD48" s="44">
        <v>23.271992999999998</v>
      </c>
      <c r="AE48" s="63">
        <v>1.1645231</v>
      </c>
      <c r="AF48" s="61"/>
    </row>
    <row r="49" spans="1:31" ht="62.25" customHeight="1">
      <c r="A49" s="350" t="s">
        <v>254</v>
      </c>
      <c r="B49" s="350"/>
      <c r="C49" s="350"/>
      <c r="D49" s="350"/>
      <c r="E49" s="350"/>
      <c r="F49" s="350"/>
      <c r="G49" s="350"/>
      <c r="H49" s="350"/>
      <c r="I49" s="350"/>
      <c r="J49" s="350"/>
      <c r="K49" s="350"/>
      <c r="L49" s="350"/>
      <c r="M49" s="350"/>
      <c r="N49" s="350"/>
      <c r="O49" s="350"/>
      <c r="P49" s="350"/>
      <c r="Q49" s="350"/>
      <c r="R49" s="350"/>
      <c r="S49" s="350"/>
      <c r="T49" s="350"/>
      <c r="U49" s="350"/>
      <c r="V49" s="350"/>
      <c r="W49" s="350"/>
      <c r="X49" s="350"/>
      <c r="Y49" s="350"/>
      <c r="Z49" s="350"/>
      <c r="AA49" s="350"/>
      <c r="AB49" s="350"/>
      <c r="AC49" s="350"/>
      <c r="AD49" s="350"/>
      <c r="AE49" s="350"/>
    </row>
    <row r="50" spans="1:31" ht="16.5" customHeight="1">
      <c r="A50" s="331" t="s">
        <v>283</v>
      </c>
      <c r="B50" s="331"/>
      <c r="C50" s="331"/>
      <c r="D50" s="331"/>
      <c r="E50" s="331"/>
      <c r="F50" s="331"/>
      <c r="G50" s="331"/>
      <c r="H50" s="331"/>
      <c r="I50" s="331"/>
      <c r="J50" s="331"/>
      <c r="K50" s="331"/>
      <c r="L50" s="331"/>
      <c r="M50" s="331"/>
      <c r="N50" s="331"/>
      <c r="O50" s="331"/>
      <c r="P50" s="331"/>
      <c r="Q50" s="331"/>
      <c r="R50" s="331"/>
      <c r="S50" s="331"/>
      <c r="T50" s="331"/>
      <c r="U50" s="331"/>
      <c r="V50" s="331"/>
      <c r="W50" s="331"/>
      <c r="X50" s="331"/>
      <c r="Y50" s="331"/>
      <c r="Z50" s="331"/>
      <c r="AA50" s="331"/>
      <c r="AB50" s="331"/>
      <c r="AC50" s="331"/>
      <c r="AD50" s="331"/>
      <c r="AE50" s="331"/>
    </row>
    <row r="51" spans="1:31" ht="9" customHeight="1">
      <c r="A51" s="327" t="s">
        <v>212</v>
      </c>
      <c r="B51" s="327"/>
      <c r="C51" s="327"/>
      <c r="D51" s="327"/>
      <c r="E51" s="327"/>
      <c r="F51" s="327"/>
      <c r="G51" s="327"/>
      <c r="H51" s="327"/>
      <c r="I51" s="327"/>
      <c r="J51" s="327"/>
      <c r="K51" s="327"/>
      <c r="L51" s="327"/>
      <c r="M51" s="327"/>
      <c r="N51" s="327"/>
      <c r="O51" s="327"/>
      <c r="P51" s="327"/>
      <c r="Q51" s="327"/>
      <c r="R51" s="327"/>
      <c r="S51" s="327"/>
      <c r="T51" s="327"/>
      <c r="U51" s="327"/>
      <c r="V51" s="327"/>
      <c r="W51" s="327"/>
      <c r="X51" s="327"/>
      <c r="Y51" s="327"/>
      <c r="Z51" s="327"/>
      <c r="AA51" s="327"/>
      <c r="AB51" s="327"/>
      <c r="AC51" s="327"/>
      <c r="AD51" s="327"/>
      <c r="AE51" s="327"/>
    </row>
    <row r="52" spans="1:31" ht="9" customHeight="1">
      <c r="A52" s="327"/>
      <c r="B52" s="327"/>
      <c r="C52" s="327"/>
      <c r="D52" s="327"/>
      <c r="E52" s="327"/>
      <c r="F52" s="327"/>
      <c r="G52" s="327"/>
      <c r="H52" s="327"/>
      <c r="I52" s="327"/>
      <c r="J52" s="327"/>
      <c r="K52" s="327"/>
      <c r="L52" s="327"/>
      <c r="M52" s="327"/>
      <c r="N52" s="327"/>
      <c r="O52" s="327"/>
      <c r="P52" s="327"/>
      <c r="Q52" s="327"/>
      <c r="R52" s="327"/>
      <c r="S52" s="327"/>
      <c r="T52" s="327"/>
      <c r="U52" s="327"/>
      <c r="V52" s="327"/>
      <c r="W52" s="327"/>
      <c r="X52" s="327"/>
      <c r="Y52" s="327"/>
      <c r="Z52" s="327"/>
      <c r="AA52" s="327"/>
      <c r="AB52" s="327"/>
      <c r="AC52" s="327"/>
      <c r="AD52" s="327"/>
      <c r="AE52" s="327"/>
    </row>
    <row r="53" spans="1:31" ht="9" customHeight="1">
      <c r="A53" s="327"/>
      <c r="B53" s="327"/>
      <c r="C53" s="327"/>
      <c r="D53" s="327"/>
      <c r="E53" s="327"/>
      <c r="F53" s="327"/>
      <c r="G53" s="327"/>
      <c r="H53" s="327"/>
      <c r="I53" s="327"/>
      <c r="J53" s="327"/>
      <c r="K53" s="327"/>
      <c r="L53" s="327"/>
      <c r="M53" s="327"/>
      <c r="N53" s="327"/>
      <c r="O53" s="327"/>
      <c r="P53" s="327"/>
      <c r="Q53" s="327"/>
      <c r="R53" s="327"/>
      <c r="S53" s="327"/>
      <c r="T53" s="327"/>
      <c r="U53" s="327"/>
      <c r="V53" s="327"/>
      <c r="W53" s="327"/>
      <c r="X53" s="327"/>
      <c r="Y53" s="327"/>
      <c r="Z53" s="327"/>
      <c r="AA53" s="327"/>
      <c r="AB53" s="327"/>
      <c r="AC53" s="327"/>
      <c r="AD53" s="327"/>
      <c r="AE53" s="327"/>
    </row>
    <row r="54" spans="1:31">
      <c r="A54" s="1" t="s">
        <v>258</v>
      </c>
    </row>
  </sheetData>
  <mergeCells count="23">
    <mergeCell ref="A49:AE49"/>
    <mergeCell ref="A50:AE50"/>
    <mergeCell ref="A51:AE53"/>
    <mergeCell ref="R8:S8"/>
    <mergeCell ref="T8:U8"/>
    <mergeCell ref="V8:W8"/>
    <mergeCell ref="X8:Y8"/>
    <mergeCell ref="A5:AE5"/>
    <mergeCell ref="A2:AE4"/>
    <mergeCell ref="L7:U7"/>
    <mergeCell ref="V7:AE7"/>
    <mergeCell ref="L8:M8"/>
    <mergeCell ref="Z8:AA8"/>
    <mergeCell ref="AB8:AC8"/>
    <mergeCell ref="AD8:AE8"/>
    <mergeCell ref="N8:O8"/>
    <mergeCell ref="P8:Q8"/>
    <mergeCell ref="B7:K7"/>
    <mergeCell ref="B8:C8"/>
    <mergeCell ref="D8:E8"/>
    <mergeCell ref="F8:G8"/>
    <mergeCell ref="H8:I8"/>
    <mergeCell ref="J8:K8"/>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AG54"/>
  <sheetViews>
    <sheetView zoomScaleNormal="100" workbookViewId="0">
      <selection activeCell="C18" sqref="C18:I20"/>
    </sheetView>
  </sheetViews>
  <sheetFormatPr defaultRowHeight="12.75"/>
  <cols>
    <col min="1" max="1" width="16.7109375" style="2" customWidth="1"/>
    <col min="2" max="31" width="5.5703125" style="2" customWidth="1"/>
    <col min="32" max="16384" width="9.140625" style="2"/>
  </cols>
  <sheetData>
    <row r="1" spans="1:33">
      <c r="A1" s="1" t="s">
        <v>191</v>
      </c>
      <c r="B1" s="1"/>
      <c r="C1" s="1"/>
      <c r="D1" s="1"/>
      <c r="E1" s="1"/>
      <c r="F1" s="1"/>
      <c r="G1" s="1"/>
      <c r="H1" s="1"/>
      <c r="I1" s="1"/>
      <c r="J1" s="1"/>
      <c r="K1" s="1"/>
      <c r="L1" s="1"/>
      <c r="M1" s="1"/>
      <c r="N1" s="1"/>
      <c r="O1" s="1"/>
      <c r="P1" s="1"/>
      <c r="Q1" s="1"/>
      <c r="R1" s="1"/>
      <c r="S1" s="1"/>
      <c r="T1" s="1"/>
      <c r="U1" s="1"/>
      <c r="V1" s="1"/>
      <c r="W1" s="1"/>
      <c r="X1" s="1"/>
      <c r="Y1" s="1"/>
      <c r="Z1" s="1"/>
      <c r="AA1" s="1"/>
      <c r="AB1" s="1"/>
      <c r="AC1" s="1"/>
      <c r="AD1" s="1"/>
      <c r="AE1" s="1"/>
    </row>
    <row r="2" spans="1:33" ht="9" customHeight="1">
      <c r="A2" s="332" t="s">
        <v>214</v>
      </c>
      <c r="B2" s="332"/>
      <c r="C2" s="332"/>
      <c r="D2" s="332"/>
      <c r="E2" s="332"/>
      <c r="F2" s="332"/>
      <c r="G2" s="332"/>
      <c r="H2" s="332"/>
      <c r="I2" s="332"/>
      <c r="J2" s="332"/>
      <c r="K2" s="332"/>
      <c r="L2" s="332"/>
      <c r="M2" s="332"/>
      <c r="N2" s="332"/>
      <c r="O2" s="332"/>
      <c r="P2" s="332"/>
      <c r="Q2" s="332"/>
      <c r="R2" s="332"/>
      <c r="S2" s="332"/>
      <c r="T2" s="332"/>
      <c r="U2" s="332"/>
      <c r="V2" s="332"/>
      <c r="W2" s="332"/>
      <c r="X2" s="332"/>
      <c r="Y2" s="332"/>
      <c r="Z2" s="332"/>
      <c r="AA2" s="332"/>
      <c r="AB2" s="332"/>
      <c r="AC2" s="332"/>
      <c r="AD2" s="332"/>
      <c r="AE2" s="332"/>
      <c r="AF2" s="3"/>
      <c r="AG2" s="3"/>
    </row>
    <row r="3" spans="1:33" ht="9" customHeight="1">
      <c r="A3" s="332"/>
      <c r="B3" s="332"/>
      <c r="C3" s="332"/>
      <c r="D3" s="332"/>
      <c r="E3" s="332"/>
      <c r="F3" s="332"/>
      <c r="G3" s="332"/>
      <c r="H3" s="332"/>
      <c r="I3" s="332"/>
      <c r="J3" s="332"/>
      <c r="K3" s="332"/>
      <c r="L3" s="332"/>
      <c r="M3" s="332"/>
      <c r="N3" s="332"/>
      <c r="O3" s="332"/>
      <c r="P3" s="332"/>
      <c r="Q3" s="332"/>
      <c r="R3" s="332"/>
      <c r="S3" s="332"/>
      <c r="T3" s="332"/>
      <c r="U3" s="332"/>
      <c r="V3" s="332"/>
      <c r="W3" s="332"/>
      <c r="X3" s="332"/>
      <c r="Y3" s="332"/>
      <c r="Z3" s="332"/>
      <c r="AA3" s="332"/>
      <c r="AB3" s="332"/>
      <c r="AC3" s="332"/>
      <c r="AD3" s="332"/>
      <c r="AE3" s="332"/>
      <c r="AF3" s="3"/>
      <c r="AG3" s="3"/>
    </row>
    <row r="4" spans="1:33" ht="9" customHeight="1">
      <c r="A4" s="332"/>
      <c r="B4" s="332"/>
      <c r="C4" s="332"/>
      <c r="D4" s="332"/>
      <c r="E4" s="332"/>
      <c r="F4" s="332"/>
      <c r="G4" s="332"/>
      <c r="H4" s="332"/>
      <c r="I4" s="332"/>
      <c r="J4" s="332"/>
      <c r="K4" s="332"/>
      <c r="L4" s="332"/>
      <c r="M4" s="332"/>
      <c r="N4" s="332"/>
      <c r="O4" s="332"/>
      <c r="P4" s="332"/>
      <c r="Q4" s="332"/>
      <c r="R4" s="332"/>
      <c r="S4" s="332"/>
      <c r="T4" s="332"/>
      <c r="U4" s="332"/>
      <c r="V4" s="332"/>
      <c r="W4" s="332"/>
      <c r="X4" s="332"/>
      <c r="Y4" s="332"/>
      <c r="Z4" s="332"/>
      <c r="AA4" s="332"/>
      <c r="AB4" s="332"/>
      <c r="AC4" s="332"/>
      <c r="AD4" s="332"/>
      <c r="AE4" s="332"/>
      <c r="AF4" s="3"/>
      <c r="AG4" s="3"/>
    </row>
    <row r="5" spans="1:33">
      <c r="A5" s="346" t="s">
        <v>204</v>
      </c>
      <c r="B5" s="346"/>
      <c r="C5" s="346"/>
      <c r="D5" s="346"/>
      <c r="E5" s="346"/>
      <c r="F5" s="346"/>
      <c r="G5" s="346"/>
      <c r="H5" s="346"/>
      <c r="I5" s="346"/>
      <c r="J5" s="346"/>
      <c r="K5" s="346"/>
      <c r="L5" s="346"/>
      <c r="M5" s="346"/>
      <c r="N5" s="346"/>
      <c r="O5" s="346"/>
      <c r="P5" s="346"/>
      <c r="Q5" s="346"/>
      <c r="R5" s="346"/>
      <c r="S5" s="346"/>
      <c r="T5" s="346"/>
      <c r="U5" s="346"/>
      <c r="V5" s="346"/>
      <c r="W5" s="346"/>
      <c r="X5" s="346"/>
      <c r="Y5" s="346"/>
      <c r="Z5" s="346"/>
      <c r="AA5" s="346"/>
      <c r="AB5" s="346"/>
      <c r="AC5" s="346"/>
      <c r="AD5" s="346"/>
      <c r="AE5" s="346"/>
    </row>
    <row r="6" spans="1:33" customFormat="1"/>
    <row r="7" spans="1:33" ht="15">
      <c r="A7" s="5"/>
      <c r="B7" s="347" t="s">
        <v>67</v>
      </c>
      <c r="C7" s="348"/>
      <c r="D7" s="348"/>
      <c r="E7" s="348"/>
      <c r="F7" s="348"/>
      <c r="G7" s="348"/>
      <c r="H7" s="348"/>
      <c r="I7" s="348"/>
      <c r="J7" s="348"/>
      <c r="K7" s="349"/>
      <c r="L7" s="347" t="s">
        <v>68</v>
      </c>
      <c r="M7" s="348"/>
      <c r="N7" s="348"/>
      <c r="O7" s="348"/>
      <c r="P7" s="348"/>
      <c r="Q7" s="348"/>
      <c r="R7" s="348"/>
      <c r="S7" s="348"/>
      <c r="T7" s="348"/>
      <c r="U7" s="349"/>
      <c r="V7" s="347" t="s">
        <v>69</v>
      </c>
      <c r="W7" s="348"/>
      <c r="X7" s="348"/>
      <c r="Y7" s="348"/>
      <c r="Z7" s="348"/>
      <c r="AA7" s="348"/>
      <c r="AB7" s="348"/>
      <c r="AC7" s="348"/>
      <c r="AD7" s="348"/>
      <c r="AE7" s="349"/>
    </row>
    <row r="8" spans="1:33" ht="46.5" customHeight="1">
      <c r="A8"/>
      <c r="B8" s="341" t="s">
        <v>240</v>
      </c>
      <c r="C8" s="342"/>
      <c r="D8" s="341" t="s">
        <v>48</v>
      </c>
      <c r="E8" s="342"/>
      <c r="F8" s="341" t="s">
        <v>49</v>
      </c>
      <c r="G8" s="342"/>
      <c r="H8" s="341" t="s">
        <v>50</v>
      </c>
      <c r="I8" s="342"/>
      <c r="J8" s="341" t="s">
        <v>51</v>
      </c>
      <c r="K8" s="342"/>
      <c r="L8" s="341" t="s">
        <v>240</v>
      </c>
      <c r="M8" s="342"/>
      <c r="N8" s="341" t="s">
        <v>48</v>
      </c>
      <c r="O8" s="342"/>
      <c r="P8" s="341" t="s">
        <v>49</v>
      </c>
      <c r="Q8" s="342"/>
      <c r="R8" s="341" t="s">
        <v>50</v>
      </c>
      <c r="S8" s="342"/>
      <c r="T8" s="341" t="s">
        <v>51</v>
      </c>
      <c r="U8" s="342"/>
      <c r="V8" s="341" t="s">
        <v>240</v>
      </c>
      <c r="W8" s="342"/>
      <c r="X8" s="341" t="s">
        <v>48</v>
      </c>
      <c r="Y8" s="342"/>
      <c r="Z8" s="341" t="s">
        <v>49</v>
      </c>
      <c r="AA8" s="342"/>
      <c r="AB8" s="341" t="s">
        <v>50</v>
      </c>
      <c r="AC8" s="342"/>
      <c r="AD8" s="341" t="s">
        <v>51</v>
      </c>
      <c r="AE8" s="342"/>
    </row>
    <row r="9" spans="1:33" s="11" customFormat="1" ht="20.25" customHeight="1">
      <c r="A9" s="8"/>
      <c r="B9" s="56" t="s">
        <v>52</v>
      </c>
      <c r="C9" s="57" t="s">
        <v>39</v>
      </c>
      <c r="D9" s="56" t="s">
        <v>52</v>
      </c>
      <c r="E9" s="57" t="s">
        <v>39</v>
      </c>
      <c r="F9" s="56" t="s">
        <v>52</v>
      </c>
      <c r="G9" s="57" t="s">
        <v>39</v>
      </c>
      <c r="H9" s="56" t="s">
        <v>52</v>
      </c>
      <c r="I9" s="57" t="s">
        <v>39</v>
      </c>
      <c r="J9" s="56" t="s">
        <v>52</v>
      </c>
      <c r="K9" s="57" t="s">
        <v>39</v>
      </c>
      <c r="L9" s="56" t="s">
        <v>52</v>
      </c>
      <c r="M9" s="57" t="s">
        <v>39</v>
      </c>
      <c r="N9" s="56" t="s">
        <v>52</v>
      </c>
      <c r="O9" s="57" t="s">
        <v>39</v>
      </c>
      <c r="P9" s="56" t="s">
        <v>52</v>
      </c>
      <c r="Q9" s="57" t="s">
        <v>39</v>
      </c>
      <c r="R9" s="56" t="s">
        <v>52</v>
      </c>
      <c r="S9" s="57" t="s">
        <v>39</v>
      </c>
      <c r="T9" s="56" t="s">
        <v>52</v>
      </c>
      <c r="U9" s="57" t="s">
        <v>39</v>
      </c>
      <c r="V9" s="56" t="s">
        <v>52</v>
      </c>
      <c r="W9" s="57" t="s">
        <v>39</v>
      </c>
      <c r="X9" s="56" t="s">
        <v>52</v>
      </c>
      <c r="Y9" s="57" t="s">
        <v>39</v>
      </c>
      <c r="Z9" s="56" t="s">
        <v>52</v>
      </c>
      <c r="AA9" s="57" t="s">
        <v>39</v>
      </c>
      <c r="AB9" s="56" t="s">
        <v>52</v>
      </c>
      <c r="AC9" s="57" t="s">
        <v>39</v>
      </c>
      <c r="AD9" s="56" t="s">
        <v>52</v>
      </c>
      <c r="AE9" s="57" t="s">
        <v>39</v>
      </c>
    </row>
    <row r="10" spans="1:33">
      <c r="A10" s="12" t="s">
        <v>75</v>
      </c>
      <c r="B10" s="35"/>
      <c r="C10" s="35"/>
      <c r="D10" s="35"/>
      <c r="E10" s="35"/>
      <c r="F10" s="35"/>
      <c r="G10" s="35"/>
      <c r="H10" s="35"/>
      <c r="I10" s="35"/>
      <c r="J10" s="35"/>
      <c r="K10" s="66"/>
      <c r="L10" s="35"/>
      <c r="M10" s="35"/>
      <c r="N10" s="35"/>
      <c r="O10" s="35"/>
      <c r="P10" s="35"/>
      <c r="Q10" s="35"/>
      <c r="R10" s="35"/>
      <c r="S10" s="35"/>
      <c r="T10" s="35"/>
      <c r="U10" s="59"/>
      <c r="V10" s="70"/>
      <c r="W10" s="70"/>
      <c r="X10" s="70"/>
      <c r="Y10" s="70"/>
      <c r="Z10" s="70"/>
      <c r="AA10" s="70"/>
      <c r="AB10" s="70"/>
      <c r="AC10" s="70"/>
      <c r="AD10" s="70"/>
      <c r="AE10" s="59"/>
    </row>
    <row r="11" spans="1:33">
      <c r="A11" s="15" t="s">
        <v>10</v>
      </c>
      <c r="B11" s="16">
        <v>17.225155999999998</v>
      </c>
      <c r="C11" s="37">
        <v>1.0485445</v>
      </c>
      <c r="D11" s="16">
        <v>14.786669</v>
      </c>
      <c r="E11" s="37">
        <v>1.3064268000000001</v>
      </c>
      <c r="F11" s="16">
        <v>26.830615999999999</v>
      </c>
      <c r="G11" s="37">
        <v>1.6174075000000001</v>
      </c>
      <c r="H11" s="16">
        <v>13.198370000000001</v>
      </c>
      <c r="I11" s="37">
        <v>1.240253</v>
      </c>
      <c r="J11" s="16">
        <v>1.0251036</v>
      </c>
      <c r="K11" s="60">
        <v>0.47833809999999999</v>
      </c>
      <c r="L11" s="16">
        <v>7.1211621999999997</v>
      </c>
      <c r="M11" s="37">
        <v>0.64788630000000003</v>
      </c>
      <c r="N11" s="16">
        <v>10.357373000000001</v>
      </c>
      <c r="O11" s="37">
        <v>1.0860387</v>
      </c>
      <c r="P11" s="16">
        <v>33.036253000000002</v>
      </c>
      <c r="Q11" s="37">
        <v>1.4517015</v>
      </c>
      <c r="R11" s="16">
        <v>28.713166000000001</v>
      </c>
      <c r="S11" s="37">
        <v>1.4792794</v>
      </c>
      <c r="T11" s="16">
        <v>2.9947940000000002</v>
      </c>
      <c r="U11" s="60">
        <v>0.60706760000000004</v>
      </c>
      <c r="V11" s="16">
        <v>4.2367036999999996</v>
      </c>
      <c r="W11" s="37">
        <v>0.50879010000000002</v>
      </c>
      <c r="X11" s="16">
        <v>6.0378065999999997</v>
      </c>
      <c r="Y11" s="37">
        <v>0.8009307</v>
      </c>
      <c r="Z11" s="16">
        <v>25.763663000000001</v>
      </c>
      <c r="AA11" s="37">
        <v>1.1740060999999999</v>
      </c>
      <c r="AB11" s="16">
        <v>43.815556000000001</v>
      </c>
      <c r="AC11" s="37">
        <v>1.3850551</v>
      </c>
      <c r="AD11" s="16">
        <v>11.650808</v>
      </c>
      <c r="AE11" s="60">
        <v>1.0355019000000001</v>
      </c>
      <c r="AF11" s="61"/>
    </row>
    <row r="12" spans="1:33" ht="12.75" customHeight="1">
      <c r="A12" s="15" t="s">
        <v>11</v>
      </c>
      <c r="B12" s="16">
        <v>41.257764000000002</v>
      </c>
      <c r="C12" s="37">
        <v>1.9177599999999999</v>
      </c>
      <c r="D12" s="16">
        <v>14.751519</v>
      </c>
      <c r="E12" s="37">
        <v>1.5201321000000001</v>
      </c>
      <c r="F12" s="16">
        <v>17.062978999999999</v>
      </c>
      <c r="G12" s="37">
        <v>1.8337671</v>
      </c>
      <c r="H12" s="16">
        <v>6.6558225999999996</v>
      </c>
      <c r="I12" s="37">
        <v>1.2797925999999999</v>
      </c>
      <c r="J12" s="16" t="s">
        <v>22</v>
      </c>
      <c r="K12" s="60" t="s">
        <v>22</v>
      </c>
      <c r="L12" s="16">
        <v>12.22526</v>
      </c>
      <c r="M12" s="37">
        <v>0.64975439999999995</v>
      </c>
      <c r="N12" s="16">
        <v>10.568369000000001</v>
      </c>
      <c r="O12" s="37">
        <v>0.78994350000000002</v>
      </c>
      <c r="P12" s="16">
        <v>34.622101999999998</v>
      </c>
      <c r="Q12" s="37">
        <v>1.3709477999999999</v>
      </c>
      <c r="R12" s="16">
        <v>26.9039</v>
      </c>
      <c r="S12" s="37">
        <v>1.2365752999999999</v>
      </c>
      <c r="T12" s="16">
        <v>3.1771995999999998</v>
      </c>
      <c r="U12" s="60">
        <v>0.51808109999999996</v>
      </c>
      <c r="V12" s="16">
        <v>3.6317102000000001</v>
      </c>
      <c r="W12" s="37">
        <v>0.67513350000000005</v>
      </c>
      <c r="X12" s="16">
        <v>6.7980352999999996</v>
      </c>
      <c r="Y12" s="37">
        <v>1.0942491000000001</v>
      </c>
      <c r="Z12" s="16">
        <v>32.597517000000003</v>
      </c>
      <c r="AA12" s="37">
        <v>2.0058758000000001</v>
      </c>
      <c r="AB12" s="16">
        <v>42.280087000000002</v>
      </c>
      <c r="AC12" s="37">
        <v>2.0159354</v>
      </c>
      <c r="AD12" s="16">
        <v>7.8747243999999998</v>
      </c>
      <c r="AE12" s="60">
        <v>1.1567590000000001</v>
      </c>
      <c r="AF12" s="61"/>
    </row>
    <row r="13" spans="1:33">
      <c r="A13" s="15" t="s">
        <v>12</v>
      </c>
      <c r="B13" s="16">
        <v>33.541131</v>
      </c>
      <c r="C13" s="37">
        <v>1.3007697</v>
      </c>
      <c r="D13" s="16">
        <v>27.327918</v>
      </c>
      <c r="E13" s="37">
        <v>1.5416513999999999</v>
      </c>
      <c r="F13" s="16">
        <v>17.417031000000001</v>
      </c>
      <c r="G13" s="37">
        <v>1.6062833999999999</v>
      </c>
      <c r="H13" s="16">
        <v>4.4019620000000002</v>
      </c>
      <c r="I13" s="37">
        <v>0.91161689999999995</v>
      </c>
      <c r="J13" s="16">
        <v>0.2823524</v>
      </c>
      <c r="K13" s="60">
        <v>0.28002339999999998</v>
      </c>
      <c r="L13" s="16">
        <v>12.335342000000001</v>
      </c>
      <c r="M13" s="37">
        <v>0.58584639999999999</v>
      </c>
      <c r="N13" s="16">
        <v>18.841276000000001</v>
      </c>
      <c r="O13" s="37">
        <v>0.93396389999999996</v>
      </c>
      <c r="P13" s="16">
        <v>32.818043000000003</v>
      </c>
      <c r="Q13" s="37">
        <v>1.2036989</v>
      </c>
      <c r="R13" s="16">
        <v>22.095853999999999</v>
      </c>
      <c r="S13" s="37">
        <v>1.0890405000000001</v>
      </c>
      <c r="T13" s="16">
        <v>3.6313035999999999</v>
      </c>
      <c r="U13" s="60">
        <v>0.47864719999999999</v>
      </c>
      <c r="V13" s="16">
        <v>6.4715799000000001</v>
      </c>
      <c r="W13" s="37">
        <v>0.41751579999999999</v>
      </c>
      <c r="X13" s="16">
        <v>11.870445</v>
      </c>
      <c r="Y13" s="37">
        <v>0.55504560000000003</v>
      </c>
      <c r="Z13" s="16">
        <v>30.635473000000001</v>
      </c>
      <c r="AA13" s="37">
        <v>0.98933000000000004</v>
      </c>
      <c r="AB13" s="16">
        <v>35.740988999999999</v>
      </c>
      <c r="AC13" s="37">
        <v>0.89620829999999996</v>
      </c>
      <c r="AD13" s="16">
        <v>9.9831458000000008</v>
      </c>
      <c r="AE13" s="60">
        <v>0.65478510000000001</v>
      </c>
      <c r="AF13" s="61"/>
    </row>
    <row r="14" spans="1:33">
      <c r="A14" s="89" t="s">
        <v>76</v>
      </c>
      <c r="B14" s="16">
        <v>62.423845999999998</v>
      </c>
      <c r="C14" s="37">
        <v>2.9455054999999999</v>
      </c>
      <c r="D14" s="16">
        <v>20.960460000000001</v>
      </c>
      <c r="E14" s="37">
        <v>2.1058441999999999</v>
      </c>
      <c r="F14" s="16">
        <v>4.6487781999999997</v>
      </c>
      <c r="G14" s="37">
        <v>1.2126878000000001</v>
      </c>
      <c r="H14" s="16">
        <v>0.47891270000000002</v>
      </c>
      <c r="I14" s="37">
        <v>0.30469239999999997</v>
      </c>
      <c r="J14" s="16" t="s">
        <v>22</v>
      </c>
      <c r="K14" s="60" t="s">
        <v>22</v>
      </c>
      <c r="L14" s="16">
        <v>22.369907999999999</v>
      </c>
      <c r="M14" s="37">
        <v>1.9960903000000001</v>
      </c>
      <c r="N14" s="16">
        <v>35.491337000000001</v>
      </c>
      <c r="O14" s="37">
        <v>2.8506303000000002</v>
      </c>
      <c r="P14" s="16">
        <v>25.049972</v>
      </c>
      <c r="Q14" s="37">
        <v>2.1027265000000002</v>
      </c>
      <c r="R14" s="16">
        <v>6.8097555999999999</v>
      </c>
      <c r="S14" s="37">
        <v>1.4154563</v>
      </c>
      <c r="T14" s="16">
        <v>0.6749733</v>
      </c>
      <c r="U14" s="60">
        <v>0.38547150000000002</v>
      </c>
      <c r="V14" s="16">
        <v>5.4875704000000001</v>
      </c>
      <c r="W14" s="37">
        <v>1.1743528000000001</v>
      </c>
      <c r="X14" s="16">
        <v>21.945924000000002</v>
      </c>
      <c r="Y14" s="37">
        <v>2.6967686999999998</v>
      </c>
      <c r="Z14" s="16">
        <v>37.422187999999998</v>
      </c>
      <c r="AA14" s="37">
        <v>2.6134838</v>
      </c>
      <c r="AB14" s="16">
        <v>24.002559999999999</v>
      </c>
      <c r="AC14" s="37">
        <v>2.5116928000000001</v>
      </c>
      <c r="AD14" s="16">
        <v>6.2347929000000004</v>
      </c>
      <c r="AE14" s="60">
        <v>1.7697875999999999</v>
      </c>
      <c r="AF14" s="61"/>
    </row>
    <row r="15" spans="1:33">
      <c r="A15" s="15" t="s">
        <v>13</v>
      </c>
      <c r="B15" s="16">
        <v>44.095500999999999</v>
      </c>
      <c r="C15" s="37">
        <v>3.9135844</v>
      </c>
      <c r="D15" s="16">
        <v>11.860205000000001</v>
      </c>
      <c r="E15" s="37">
        <v>2.2633424</v>
      </c>
      <c r="F15" s="16">
        <v>15.660034</v>
      </c>
      <c r="G15" s="37">
        <v>3.2085832999999999</v>
      </c>
      <c r="H15" s="16">
        <v>6.3806054000000003</v>
      </c>
      <c r="I15" s="37">
        <v>1.9400805000000001</v>
      </c>
      <c r="J15" s="16" t="s">
        <v>22</v>
      </c>
      <c r="K15" s="60" t="s">
        <v>22</v>
      </c>
      <c r="L15" s="16">
        <v>14.105993</v>
      </c>
      <c r="M15" s="37">
        <v>0.72310410000000003</v>
      </c>
      <c r="N15" s="16">
        <v>16.542933999999999</v>
      </c>
      <c r="O15" s="37">
        <v>1.3862374</v>
      </c>
      <c r="P15" s="16">
        <v>30.818059000000002</v>
      </c>
      <c r="Q15" s="37">
        <v>1.5942738000000001</v>
      </c>
      <c r="R15" s="16">
        <v>19.956727999999998</v>
      </c>
      <c r="S15" s="37">
        <v>1.3317095999999999</v>
      </c>
      <c r="T15" s="16">
        <v>3.9026472000000001</v>
      </c>
      <c r="U15" s="60">
        <v>0.71246869999999995</v>
      </c>
      <c r="V15" s="16">
        <v>1.3856952</v>
      </c>
      <c r="W15" s="37">
        <v>0.41834139999999997</v>
      </c>
      <c r="X15" s="16">
        <v>6.0963395</v>
      </c>
      <c r="Y15" s="37">
        <v>1.4065175999999999</v>
      </c>
      <c r="Z15" s="16">
        <v>27.256029999999999</v>
      </c>
      <c r="AA15" s="37">
        <v>3.4725405999999999</v>
      </c>
      <c r="AB15" s="16">
        <v>44.339782</v>
      </c>
      <c r="AC15" s="37">
        <v>3.2237092000000001</v>
      </c>
      <c r="AD15" s="16">
        <v>14.096378</v>
      </c>
      <c r="AE15" s="60">
        <v>2.7965119999999999</v>
      </c>
      <c r="AF15" s="61"/>
    </row>
    <row r="16" spans="1:33">
      <c r="A16" s="15" t="s">
        <v>14</v>
      </c>
      <c r="B16" s="16">
        <v>19.977528</v>
      </c>
      <c r="C16" s="37">
        <v>1.3279835</v>
      </c>
      <c r="D16" s="16">
        <v>24.915298</v>
      </c>
      <c r="E16" s="37">
        <v>1.6907433999999999</v>
      </c>
      <c r="F16" s="16">
        <v>25.161006</v>
      </c>
      <c r="G16" s="37">
        <v>1.9117255</v>
      </c>
      <c r="H16" s="16">
        <v>11.611482000000001</v>
      </c>
      <c r="I16" s="37">
        <v>1.5335798</v>
      </c>
      <c r="J16" s="16">
        <v>1.1777473000000001</v>
      </c>
      <c r="K16" s="60">
        <v>0.54268349999999999</v>
      </c>
      <c r="L16" s="16">
        <v>7.3085522000000003</v>
      </c>
      <c r="M16" s="37">
        <v>0.50143219999999999</v>
      </c>
      <c r="N16" s="16">
        <v>18.984000999999999</v>
      </c>
      <c r="O16" s="37">
        <v>1.0802693999999999</v>
      </c>
      <c r="P16" s="16">
        <v>37.434547999999999</v>
      </c>
      <c r="Q16" s="37">
        <v>1.2745103</v>
      </c>
      <c r="R16" s="16">
        <v>25.977864</v>
      </c>
      <c r="S16" s="37">
        <v>1.1887664</v>
      </c>
      <c r="T16" s="16">
        <v>3.4895204999999998</v>
      </c>
      <c r="U16" s="60">
        <v>0.57923590000000003</v>
      </c>
      <c r="V16" s="16">
        <v>3.7643043999999999</v>
      </c>
      <c r="W16" s="37">
        <v>0.35342059999999997</v>
      </c>
      <c r="X16" s="16">
        <v>7.2081825000000004</v>
      </c>
      <c r="Y16" s="37">
        <v>0.59275900000000004</v>
      </c>
      <c r="Z16" s="16">
        <v>31.638736000000002</v>
      </c>
      <c r="AA16" s="37">
        <v>1.1596124000000001</v>
      </c>
      <c r="AB16" s="16">
        <v>43.753762000000002</v>
      </c>
      <c r="AC16" s="37">
        <v>1.1915472</v>
      </c>
      <c r="AD16" s="16">
        <v>10.799795</v>
      </c>
      <c r="AE16" s="60">
        <v>1.0137901</v>
      </c>
      <c r="AF16" s="61"/>
    </row>
    <row r="17" spans="1:32">
      <c r="A17" s="15" t="s">
        <v>32</v>
      </c>
      <c r="B17" s="16">
        <v>23.066663999999999</v>
      </c>
      <c r="C17" s="37">
        <v>1.4260656</v>
      </c>
      <c r="D17" s="16">
        <v>25.101700999999998</v>
      </c>
      <c r="E17" s="37">
        <v>1.8996502</v>
      </c>
      <c r="F17" s="16">
        <v>28.220683000000001</v>
      </c>
      <c r="G17" s="37">
        <v>1.8558439</v>
      </c>
      <c r="H17" s="16">
        <v>8.6149322000000002</v>
      </c>
      <c r="I17" s="37">
        <v>1.0688934000000001</v>
      </c>
      <c r="J17" s="16">
        <v>0.78130759999999999</v>
      </c>
      <c r="K17" s="60">
        <v>0.41786069999999997</v>
      </c>
      <c r="L17" s="16">
        <v>9.7037780999999992</v>
      </c>
      <c r="M17" s="37">
        <v>0.85393169999999996</v>
      </c>
      <c r="N17" s="16">
        <v>18.427572000000001</v>
      </c>
      <c r="O17" s="37">
        <v>1.5166823</v>
      </c>
      <c r="P17" s="16">
        <v>36.760635999999998</v>
      </c>
      <c r="Q17" s="37">
        <v>1.9603069</v>
      </c>
      <c r="R17" s="16">
        <v>26.642541000000001</v>
      </c>
      <c r="S17" s="37">
        <v>1.6948486</v>
      </c>
      <c r="T17" s="16">
        <v>3.3662302</v>
      </c>
      <c r="U17" s="60">
        <v>0.82455460000000003</v>
      </c>
      <c r="V17" s="16">
        <v>4.2124939000000001</v>
      </c>
      <c r="W17" s="37">
        <v>0.55037630000000004</v>
      </c>
      <c r="X17" s="16">
        <v>8.3738065000000006</v>
      </c>
      <c r="Y17" s="37">
        <v>0.96884040000000005</v>
      </c>
      <c r="Z17" s="16">
        <v>31.661028999999999</v>
      </c>
      <c r="AA17" s="37">
        <v>1.63022</v>
      </c>
      <c r="AB17" s="16">
        <v>41.534827</v>
      </c>
      <c r="AC17" s="37">
        <v>1.7887822</v>
      </c>
      <c r="AD17" s="16">
        <v>10.547563</v>
      </c>
      <c r="AE17" s="60">
        <v>1.0204409000000001</v>
      </c>
      <c r="AF17" s="61"/>
    </row>
    <row r="18" spans="1:32">
      <c r="A18" s="15" t="s">
        <v>15</v>
      </c>
      <c r="B18" s="16">
        <v>39.471406999999999</v>
      </c>
      <c r="C18" s="37">
        <v>1.6326782</v>
      </c>
      <c r="D18" s="16">
        <v>18.047789000000002</v>
      </c>
      <c r="E18" s="37">
        <v>1.636485</v>
      </c>
      <c r="F18" s="16">
        <v>18.184608000000001</v>
      </c>
      <c r="G18" s="37">
        <v>1.6922600000000001</v>
      </c>
      <c r="H18" s="16">
        <v>5.0730930000000001</v>
      </c>
      <c r="I18" s="37">
        <v>0.9439128</v>
      </c>
      <c r="J18" s="16" t="s">
        <v>22</v>
      </c>
      <c r="K18" s="60" t="s">
        <v>22</v>
      </c>
      <c r="L18" s="16">
        <v>19.328565000000001</v>
      </c>
      <c r="M18" s="37">
        <v>0.80496999999999996</v>
      </c>
      <c r="N18" s="16">
        <v>16.213186</v>
      </c>
      <c r="O18" s="37">
        <v>0.85620969999999996</v>
      </c>
      <c r="P18" s="16">
        <v>26.246255999999999</v>
      </c>
      <c r="Q18" s="37">
        <v>0.89445540000000001</v>
      </c>
      <c r="R18" s="16">
        <v>14.307554</v>
      </c>
      <c r="S18" s="37">
        <v>0.79495309999999997</v>
      </c>
      <c r="T18" s="16">
        <v>1.7428835</v>
      </c>
      <c r="U18" s="60">
        <v>0.37930989999999998</v>
      </c>
      <c r="V18" s="16">
        <v>5.1231628999999996</v>
      </c>
      <c r="W18" s="37">
        <v>0.4248053</v>
      </c>
      <c r="X18" s="16">
        <v>12.869878999999999</v>
      </c>
      <c r="Y18" s="37">
        <v>0.84611939999999997</v>
      </c>
      <c r="Z18" s="16">
        <v>32.327322000000002</v>
      </c>
      <c r="AA18" s="37">
        <v>1.0074973</v>
      </c>
      <c r="AB18" s="16">
        <v>29.031898999999999</v>
      </c>
      <c r="AC18" s="37">
        <v>1.2837141999999999</v>
      </c>
      <c r="AD18" s="16">
        <v>5.8373949999999999</v>
      </c>
      <c r="AE18" s="60">
        <v>0.80690249999999997</v>
      </c>
      <c r="AF18" s="61"/>
    </row>
    <row r="19" spans="1:32">
      <c r="A19" s="15" t="s">
        <v>16</v>
      </c>
      <c r="B19" s="16">
        <v>29.160591</v>
      </c>
      <c r="C19" s="37">
        <v>1.9155774999999999</v>
      </c>
      <c r="D19" s="16">
        <v>18.887561000000002</v>
      </c>
      <c r="E19" s="37">
        <v>1.8209740999999999</v>
      </c>
      <c r="F19" s="16">
        <v>21.004467999999999</v>
      </c>
      <c r="G19" s="37">
        <v>2.1389163999999998</v>
      </c>
      <c r="H19" s="16">
        <v>7.3810865000000003</v>
      </c>
      <c r="I19" s="37">
        <v>1.4701057</v>
      </c>
      <c r="J19" s="16" t="s">
        <v>22</v>
      </c>
      <c r="K19" s="60" t="s">
        <v>22</v>
      </c>
      <c r="L19" s="16">
        <v>10.137039</v>
      </c>
      <c r="M19" s="37">
        <v>0.78349880000000005</v>
      </c>
      <c r="N19" s="16">
        <v>15.627568</v>
      </c>
      <c r="O19" s="37">
        <v>1.1192082999999999</v>
      </c>
      <c r="P19" s="16">
        <v>30.337766999999999</v>
      </c>
      <c r="Q19" s="37">
        <v>1.2474333</v>
      </c>
      <c r="R19" s="16">
        <v>23.806505000000001</v>
      </c>
      <c r="S19" s="37">
        <v>1.3306917</v>
      </c>
      <c r="T19" s="16">
        <v>4.6441891999999996</v>
      </c>
      <c r="U19" s="60">
        <v>0.69700720000000005</v>
      </c>
      <c r="V19" s="16">
        <v>3.1478575000000002</v>
      </c>
      <c r="W19" s="37">
        <v>0.42640230000000001</v>
      </c>
      <c r="X19" s="16">
        <v>7.4145007999999999</v>
      </c>
      <c r="Y19" s="37">
        <v>0.61942609999999998</v>
      </c>
      <c r="Z19" s="16">
        <v>29.610492000000001</v>
      </c>
      <c r="AA19" s="37">
        <v>1.0707698000000001</v>
      </c>
      <c r="AB19" s="16">
        <v>42.947474999999997</v>
      </c>
      <c r="AC19" s="37">
        <v>1.1852668</v>
      </c>
      <c r="AD19" s="16">
        <v>13.012223000000001</v>
      </c>
      <c r="AE19" s="60">
        <v>1.0336194000000001</v>
      </c>
      <c r="AF19" s="61"/>
    </row>
    <row r="20" spans="1:32">
      <c r="A20" s="15" t="s">
        <v>31</v>
      </c>
      <c r="B20" s="16">
        <v>38.425663</v>
      </c>
      <c r="C20" s="37">
        <v>1.7423097999999999</v>
      </c>
      <c r="D20" s="16">
        <v>26.444198</v>
      </c>
      <c r="E20" s="37">
        <v>1.8194056000000001</v>
      </c>
      <c r="F20" s="16">
        <v>20.101282999999999</v>
      </c>
      <c r="G20" s="37">
        <v>1.861124</v>
      </c>
      <c r="H20" s="16">
        <v>5.2105759999999997</v>
      </c>
      <c r="I20" s="37">
        <v>1.1785895</v>
      </c>
      <c r="J20" s="16" t="s">
        <v>22</v>
      </c>
      <c r="K20" s="60" t="s">
        <v>22</v>
      </c>
      <c r="L20" s="16">
        <v>12.991977</v>
      </c>
      <c r="M20" s="37">
        <v>0.78313480000000002</v>
      </c>
      <c r="N20" s="16">
        <v>21.596350999999999</v>
      </c>
      <c r="O20" s="37">
        <v>1.0998642999999999</v>
      </c>
      <c r="P20" s="16">
        <v>36.089751999999997</v>
      </c>
      <c r="Q20" s="37">
        <v>1.2155704000000001</v>
      </c>
      <c r="R20" s="16">
        <v>20.717829999999999</v>
      </c>
      <c r="S20" s="37">
        <v>1.2929671</v>
      </c>
      <c r="T20" s="16">
        <v>2.1738938999999999</v>
      </c>
      <c r="U20" s="60">
        <v>0.4245178</v>
      </c>
      <c r="V20" s="16">
        <v>2.5903455000000002</v>
      </c>
      <c r="W20" s="37">
        <v>0.34026430000000002</v>
      </c>
      <c r="X20" s="16">
        <v>8.1839581999999993</v>
      </c>
      <c r="Y20" s="37">
        <v>0.83392060000000001</v>
      </c>
      <c r="Z20" s="16">
        <v>32.025545000000001</v>
      </c>
      <c r="AA20" s="37">
        <v>1.2886887</v>
      </c>
      <c r="AB20" s="16">
        <v>43.852161000000002</v>
      </c>
      <c r="AC20" s="37">
        <v>1.4918724000000001</v>
      </c>
      <c r="AD20" s="16">
        <v>10.514136000000001</v>
      </c>
      <c r="AE20" s="60">
        <v>0.87913390000000002</v>
      </c>
      <c r="AF20" s="61"/>
    </row>
    <row r="21" spans="1:32">
      <c r="A21" s="15" t="s">
        <v>17</v>
      </c>
      <c r="B21" s="16" t="s">
        <v>36</v>
      </c>
      <c r="C21" s="37" t="s">
        <v>36</v>
      </c>
      <c r="D21" s="16" t="s">
        <v>36</v>
      </c>
      <c r="E21" s="37" t="s">
        <v>36</v>
      </c>
      <c r="F21" s="16" t="s">
        <v>36</v>
      </c>
      <c r="G21" s="37" t="s">
        <v>36</v>
      </c>
      <c r="H21" s="16" t="s">
        <v>36</v>
      </c>
      <c r="I21" s="37" t="s">
        <v>36</v>
      </c>
      <c r="J21" s="16" t="s">
        <v>36</v>
      </c>
      <c r="K21" s="60" t="s">
        <v>36</v>
      </c>
      <c r="L21" s="16" t="s">
        <v>36</v>
      </c>
      <c r="M21" s="37" t="s">
        <v>36</v>
      </c>
      <c r="N21" s="16" t="s">
        <v>36</v>
      </c>
      <c r="O21" s="37" t="s">
        <v>36</v>
      </c>
      <c r="P21" s="16" t="s">
        <v>36</v>
      </c>
      <c r="Q21" s="37" t="s">
        <v>36</v>
      </c>
      <c r="R21" s="16" t="s">
        <v>36</v>
      </c>
      <c r="S21" s="37" t="s">
        <v>36</v>
      </c>
      <c r="T21" s="16" t="s">
        <v>36</v>
      </c>
      <c r="U21" s="60" t="s">
        <v>36</v>
      </c>
      <c r="V21" s="16" t="s">
        <v>36</v>
      </c>
      <c r="W21" s="37" t="s">
        <v>36</v>
      </c>
      <c r="X21" s="16" t="s">
        <v>36</v>
      </c>
      <c r="Y21" s="37" t="s">
        <v>36</v>
      </c>
      <c r="Z21" s="16" t="s">
        <v>36</v>
      </c>
      <c r="AA21" s="37" t="s">
        <v>36</v>
      </c>
      <c r="AB21" s="16" t="s">
        <v>36</v>
      </c>
      <c r="AC21" s="37" t="s">
        <v>36</v>
      </c>
      <c r="AD21" s="16" t="s">
        <v>36</v>
      </c>
      <c r="AE21" s="60" t="s">
        <v>36</v>
      </c>
      <c r="AF21" s="61"/>
    </row>
    <row r="22" spans="1:32">
      <c r="A22" s="15" t="s">
        <v>18</v>
      </c>
      <c r="B22" s="16">
        <v>37.439252000000003</v>
      </c>
      <c r="C22" s="37">
        <v>3.2305351</v>
      </c>
      <c r="D22" s="16">
        <v>23.261123999999999</v>
      </c>
      <c r="E22" s="37">
        <v>2.8039586000000001</v>
      </c>
      <c r="F22" s="16">
        <v>19.231985999999999</v>
      </c>
      <c r="G22" s="37">
        <v>2.6337122000000002</v>
      </c>
      <c r="H22" s="16">
        <v>6.4647914999999996</v>
      </c>
      <c r="I22" s="37">
        <v>1.6820101000000001</v>
      </c>
      <c r="J22" s="16" t="s">
        <v>22</v>
      </c>
      <c r="K22" s="60" t="s">
        <v>22</v>
      </c>
      <c r="L22" s="16">
        <v>14.562041000000001</v>
      </c>
      <c r="M22" s="37">
        <v>0.95006610000000002</v>
      </c>
      <c r="N22" s="16">
        <v>18.487705999999999</v>
      </c>
      <c r="O22" s="37">
        <v>1.1835580999999999</v>
      </c>
      <c r="P22" s="16">
        <v>33.351869000000001</v>
      </c>
      <c r="Q22" s="37">
        <v>1.3033279</v>
      </c>
      <c r="R22" s="16">
        <v>22.851089999999999</v>
      </c>
      <c r="S22" s="37">
        <v>1.0569085</v>
      </c>
      <c r="T22" s="16">
        <v>2.9891820999999998</v>
      </c>
      <c r="U22" s="60">
        <v>0.49715540000000003</v>
      </c>
      <c r="V22" s="16">
        <v>5.0058648000000003</v>
      </c>
      <c r="W22" s="37">
        <v>0.70341030000000004</v>
      </c>
      <c r="X22" s="16">
        <v>8.7040553000000003</v>
      </c>
      <c r="Y22" s="37">
        <v>1.0239345</v>
      </c>
      <c r="Z22" s="16">
        <v>29.273596999999999</v>
      </c>
      <c r="AA22" s="37">
        <v>1.5176128</v>
      </c>
      <c r="AB22" s="16">
        <v>39.752003000000002</v>
      </c>
      <c r="AC22" s="37">
        <v>1.5233106000000001</v>
      </c>
      <c r="AD22" s="16">
        <v>12.895809</v>
      </c>
      <c r="AE22" s="60">
        <v>1.1393405999999999</v>
      </c>
      <c r="AF22" s="61"/>
    </row>
    <row r="23" spans="1:32">
      <c r="A23" s="89" t="s">
        <v>77</v>
      </c>
      <c r="B23" s="16">
        <v>48.409064999999998</v>
      </c>
      <c r="C23" s="37">
        <v>1.6924934</v>
      </c>
      <c r="D23" s="16">
        <v>18.405004999999999</v>
      </c>
      <c r="E23" s="37">
        <v>1.6950052</v>
      </c>
      <c r="F23" s="16">
        <v>8.4483343000000009</v>
      </c>
      <c r="G23" s="37">
        <v>1.0843670000000001</v>
      </c>
      <c r="H23" s="16">
        <v>1.3074667</v>
      </c>
      <c r="I23" s="37">
        <v>0.53646300000000002</v>
      </c>
      <c r="J23" s="16" t="s">
        <v>22</v>
      </c>
      <c r="K23" s="60" t="s">
        <v>22</v>
      </c>
      <c r="L23" s="16">
        <v>15.207604</v>
      </c>
      <c r="M23" s="37">
        <v>1.0098767</v>
      </c>
      <c r="N23" s="16">
        <v>24.645513999999999</v>
      </c>
      <c r="O23" s="37">
        <v>1.5849442</v>
      </c>
      <c r="P23" s="16">
        <v>29.023669999999999</v>
      </c>
      <c r="Q23" s="37">
        <v>1.5723286999999999</v>
      </c>
      <c r="R23" s="16">
        <v>9.6785794000000003</v>
      </c>
      <c r="S23" s="37">
        <v>0.96087440000000002</v>
      </c>
      <c r="T23" s="16">
        <v>1.8519300000000001</v>
      </c>
      <c r="U23" s="60">
        <v>0.48720530000000001</v>
      </c>
      <c r="V23" s="16">
        <v>5.0142398999999997</v>
      </c>
      <c r="W23" s="37">
        <v>0.68158249999999998</v>
      </c>
      <c r="X23" s="16">
        <v>21.441658</v>
      </c>
      <c r="Y23" s="37">
        <v>1.7247275</v>
      </c>
      <c r="Z23" s="16">
        <v>33.255237999999999</v>
      </c>
      <c r="AA23" s="37">
        <v>1.9430160999999999</v>
      </c>
      <c r="AB23" s="16">
        <v>22.071460999999999</v>
      </c>
      <c r="AC23" s="37">
        <v>1.7757347000000001</v>
      </c>
      <c r="AD23" s="16">
        <v>6.1270749999999996</v>
      </c>
      <c r="AE23" s="60">
        <v>1.1927791000000001</v>
      </c>
      <c r="AF23" s="61"/>
    </row>
    <row r="24" spans="1:32">
      <c r="A24" s="15" t="s">
        <v>19</v>
      </c>
      <c r="B24" s="16">
        <v>39.829568000000002</v>
      </c>
      <c r="C24" s="37">
        <v>1.6042202000000001</v>
      </c>
      <c r="D24" s="16">
        <v>18.746390999999999</v>
      </c>
      <c r="E24" s="37">
        <v>1.6023775</v>
      </c>
      <c r="F24" s="16">
        <v>10.585001999999999</v>
      </c>
      <c r="G24" s="37">
        <v>1.1531026</v>
      </c>
      <c r="H24" s="16">
        <v>1.2696320999999999</v>
      </c>
      <c r="I24" s="37">
        <v>0.47007090000000001</v>
      </c>
      <c r="J24" s="16" t="s">
        <v>22</v>
      </c>
      <c r="K24" s="60" t="s">
        <v>22</v>
      </c>
      <c r="L24" s="16">
        <v>11.821745999999999</v>
      </c>
      <c r="M24" s="37">
        <v>0.90808259999999996</v>
      </c>
      <c r="N24" s="16">
        <v>14.524058</v>
      </c>
      <c r="O24" s="37">
        <v>1.2586550000000001</v>
      </c>
      <c r="P24" s="16">
        <v>33.542371000000003</v>
      </c>
      <c r="Q24" s="37">
        <v>1.4958712000000001</v>
      </c>
      <c r="R24" s="16">
        <v>16.163598</v>
      </c>
      <c r="S24" s="37">
        <v>1.2751542</v>
      </c>
      <c r="T24" s="16">
        <v>1.3045844</v>
      </c>
      <c r="U24" s="60">
        <v>0.35250789999999999</v>
      </c>
      <c r="V24" s="16">
        <v>4.2117611000000004</v>
      </c>
      <c r="W24" s="37">
        <v>0.56759870000000001</v>
      </c>
      <c r="X24" s="16">
        <v>7.2696877000000004</v>
      </c>
      <c r="Y24" s="37">
        <v>0.92479579999999995</v>
      </c>
      <c r="Z24" s="16">
        <v>35.418827999999998</v>
      </c>
      <c r="AA24" s="37">
        <v>1.6020858</v>
      </c>
      <c r="AB24" s="16">
        <v>37.490839000000001</v>
      </c>
      <c r="AC24" s="37">
        <v>1.4695824</v>
      </c>
      <c r="AD24" s="16">
        <v>6.6994794999999998</v>
      </c>
      <c r="AE24" s="60">
        <v>0.9981139</v>
      </c>
      <c r="AF24" s="61"/>
    </row>
    <row r="25" spans="1:32">
      <c r="A25" s="89" t="s">
        <v>78</v>
      </c>
      <c r="B25" s="16">
        <v>58.714700000000001</v>
      </c>
      <c r="C25" s="37">
        <v>1.9111258</v>
      </c>
      <c r="D25" s="16">
        <v>12.306634000000001</v>
      </c>
      <c r="E25" s="37">
        <v>1.5319035000000001</v>
      </c>
      <c r="F25" s="16">
        <v>7.2641659000000001</v>
      </c>
      <c r="G25" s="37">
        <v>1.1623509999999999</v>
      </c>
      <c r="H25" s="16">
        <v>4.1660889000000001</v>
      </c>
      <c r="I25" s="37">
        <v>1.0054605000000001</v>
      </c>
      <c r="J25" s="16" t="s">
        <v>22</v>
      </c>
      <c r="K25" s="60" t="s">
        <v>22</v>
      </c>
      <c r="L25" s="16">
        <v>16.9693</v>
      </c>
      <c r="M25" s="37">
        <v>1.0385508000000001</v>
      </c>
      <c r="N25" s="16">
        <v>24.236391999999999</v>
      </c>
      <c r="O25" s="37">
        <v>1.338867</v>
      </c>
      <c r="P25" s="16">
        <v>22.390201999999999</v>
      </c>
      <c r="Q25" s="37">
        <v>1.3957607000000001</v>
      </c>
      <c r="R25" s="16">
        <v>13.534943999999999</v>
      </c>
      <c r="S25" s="37">
        <v>1.2779426</v>
      </c>
      <c r="T25" s="16">
        <v>3.6981901000000001</v>
      </c>
      <c r="U25" s="60">
        <v>0.6329709</v>
      </c>
      <c r="V25" s="16">
        <v>4.7197101000000004</v>
      </c>
      <c r="W25" s="37">
        <v>0.45758080000000001</v>
      </c>
      <c r="X25" s="16">
        <v>17.882497000000001</v>
      </c>
      <c r="Y25" s="37">
        <v>1.0789827999999999</v>
      </c>
      <c r="Z25" s="16">
        <v>28.135352999999999</v>
      </c>
      <c r="AA25" s="37">
        <v>1.4145698</v>
      </c>
      <c r="AB25" s="16">
        <v>27.206547</v>
      </c>
      <c r="AC25" s="37">
        <v>1.3517504</v>
      </c>
      <c r="AD25" s="16">
        <v>9.8301730000000003</v>
      </c>
      <c r="AE25" s="60">
        <v>0.78493979999999997</v>
      </c>
      <c r="AF25" s="61"/>
    </row>
    <row r="26" spans="1:32">
      <c r="A26" s="15" t="s">
        <v>20</v>
      </c>
      <c r="B26" s="16" t="s">
        <v>36</v>
      </c>
      <c r="C26" s="37" t="s">
        <v>36</v>
      </c>
      <c r="D26" s="16" t="s">
        <v>36</v>
      </c>
      <c r="E26" s="37" t="s">
        <v>36</v>
      </c>
      <c r="F26" s="16" t="s">
        <v>36</v>
      </c>
      <c r="G26" s="37" t="s">
        <v>36</v>
      </c>
      <c r="H26" s="16" t="s">
        <v>36</v>
      </c>
      <c r="I26" s="37" t="s">
        <v>36</v>
      </c>
      <c r="J26" s="16" t="s">
        <v>36</v>
      </c>
      <c r="K26" s="60" t="s">
        <v>36</v>
      </c>
      <c r="L26" s="16" t="s">
        <v>36</v>
      </c>
      <c r="M26" s="37" t="s">
        <v>36</v>
      </c>
      <c r="N26" s="16" t="s">
        <v>36</v>
      </c>
      <c r="O26" s="37" t="s">
        <v>36</v>
      </c>
      <c r="P26" s="16" t="s">
        <v>36</v>
      </c>
      <c r="Q26" s="37" t="s">
        <v>36</v>
      </c>
      <c r="R26" s="16" t="s">
        <v>36</v>
      </c>
      <c r="S26" s="37" t="s">
        <v>36</v>
      </c>
      <c r="T26" s="16" t="s">
        <v>36</v>
      </c>
      <c r="U26" s="60" t="s">
        <v>36</v>
      </c>
      <c r="V26" s="16" t="s">
        <v>36</v>
      </c>
      <c r="W26" s="37" t="s">
        <v>36</v>
      </c>
      <c r="X26" s="16" t="s">
        <v>36</v>
      </c>
      <c r="Y26" s="37" t="s">
        <v>36</v>
      </c>
      <c r="Z26" s="16" t="s">
        <v>36</v>
      </c>
      <c r="AA26" s="37" t="s">
        <v>36</v>
      </c>
      <c r="AB26" s="16" t="s">
        <v>36</v>
      </c>
      <c r="AC26" s="37" t="s">
        <v>36</v>
      </c>
      <c r="AD26" s="16" t="s">
        <v>36</v>
      </c>
      <c r="AE26" s="60" t="s">
        <v>36</v>
      </c>
      <c r="AF26" s="61"/>
    </row>
    <row r="27" spans="1:32">
      <c r="A27" s="15" t="s">
        <v>21</v>
      </c>
      <c r="B27" s="16">
        <v>54.498393999999998</v>
      </c>
      <c r="C27" s="37">
        <v>2.6576095</v>
      </c>
      <c r="D27" s="16">
        <v>8.1196091999999993</v>
      </c>
      <c r="E27" s="37">
        <v>1.7116225</v>
      </c>
      <c r="F27" s="16">
        <v>10.152051999999999</v>
      </c>
      <c r="G27" s="37">
        <v>1.9495499000000001</v>
      </c>
      <c r="H27" s="16">
        <v>6.6728462999999998</v>
      </c>
      <c r="I27" s="37">
        <v>1.4367726999999999</v>
      </c>
      <c r="J27" s="16" t="s">
        <v>22</v>
      </c>
      <c r="K27" s="60" t="s">
        <v>22</v>
      </c>
      <c r="L27" s="16">
        <v>25.927879000000001</v>
      </c>
      <c r="M27" s="37">
        <v>1.0232762</v>
      </c>
      <c r="N27" s="16">
        <v>9.8538634999999992</v>
      </c>
      <c r="O27" s="37">
        <v>0.97799950000000002</v>
      </c>
      <c r="P27" s="16">
        <v>19.908355</v>
      </c>
      <c r="Q27" s="37">
        <v>1.2598752</v>
      </c>
      <c r="R27" s="16">
        <v>19.443842</v>
      </c>
      <c r="S27" s="37">
        <v>1.1490990000000001</v>
      </c>
      <c r="T27" s="16">
        <v>3.8245871999999999</v>
      </c>
      <c r="U27" s="60">
        <v>0.65280729999999998</v>
      </c>
      <c r="V27" s="16">
        <v>11.54073</v>
      </c>
      <c r="W27" s="37">
        <v>0.91477189999999997</v>
      </c>
      <c r="X27" s="16">
        <v>6.1156256000000004</v>
      </c>
      <c r="Y27" s="37">
        <v>0.85366280000000005</v>
      </c>
      <c r="Z27" s="16">
        <v>21.757776</v>
      </c>
      <c r="AA27" s="37">
        <v>1.2186576</v>
      </c>
      <c r="AB27" s="16">
        <v>35.099767999999997</v>
      </c>
      <c r="AC27" s="37">
        <v>1.2704295000000001</v>
      </c>
      <c r="AD27" s="16">
        <v>13.788997</v>
      </c>
      <c r="AE27" s="60">
        <v>0.93856189999999995</v>
      </c>
      <c r="AF27" s="61"/>
    </row>
    <row r="28" spans="1:32">
      <c r="A28" s="15" t="s">
        <v>23</v>
      </c>
      <c r="B28" s="16">
        <v>75.655426000000006</v>
      </c>
      <c r="C28" s="37">
        <v>1.3769260000000001</v>
      </c>
      <c r="D28" s="16">
        <v>7.0847296999999996</v>
      </c>
      <c r="E28" s="37">
        <v>1.0462081999999999</v>
      </c>
      <c r="F28" s="16">
        <v>5.6481532000000003</v>
      </c>
      <c r="G28" s="37">
        <v>1.0211353999999999</v>
      </c>
      <c r="H28" s="16">
        <v>1.1362741000000001</v>
      </c>
      <c r="I28" s="37">
        <v>0.43281320000000001</v>
      </c>
      <c r="J28" s="16" t="s">
        <v>22</v>
      </c>
      <c r="K28" s="60" t="s">
        <v>22</v>
      </c>
      <c r="L28" s="16">
        <v>26.655065</v>
      </c>
      <c r="M28" s="37">
        <v>0.99631670000000006</v>
      </c>
      <c r="N28" s="16">
        <v>16.131477</v>
      </c>
      <c r="O28" s="37">
        <v>1.2289144000000001</v>
      </c>
      <c r="P28" s="16">
        <v>33.395614000000002</v>
      </c>
      <c r="Q28" s="37">
        <v>1.5079269</v>
      </c>
      <c r="R28" s="16">
        <v>14.423049000000001</v>
      </c>
      <c r="S28" s="37">
        <v>1.2272130999999999</v>
      </c>
      <c r="T28" s="16">
        <v>0.90195700000000001</v>
      </c>
      <c r="U28" s="60">
        <v>0.29131639999999998</v>
      </c>
      <c r="V28" s="16">
        <v>7.3649808999999999</v>
      </c>
      <c r="W28" s="37">
        <v>0.61949699999999996</v>
      </c>
      <c r="X28" s="16">
        <v>8.2395467</v>
      </c>
      <c r="Y28" s="37">
        <v>0.80485439999999997</v>
      </c>
      <c r="Z28" s="16">
        <v>38.435620999999998</v>
      </c>
      <c r="AA28" s="37">
        <v>1.5608719</v>
      </c>
      <c r="AB28" s="16">
        <v>38.732852999999999</v>
      </c>
      <c r="AC28" s="37">
        <v>1.418571</v>
      </c>
      <c r="AD28" s="16">
        <v>4.9579940000000002</v>
      </c>
      <c r="AE28" s="60">
        <v>0.66768709999999998</v>
      </c>
      <c r="AF28" s="61"/>
    </row>
    <row r="29" spans="1:32">
      <c r="A29" s="15" t="s">
        <v>24</v>
      </c>
      <c r="B29" s="16">
        <v>18.291097000000001</v>
      </c>
      <c r="C29" s="37">
        <v>1.1102273</v>
      </c>
      <c r="D29" s="16">
        <v>25.222469</v>
      </c>
      <c r="E29" s="37">
        <v>1.5444761</v>
      </c>
      <c r="F29" s="16">
        <v>33.803685000000002</v>
      </c>
      <c r="G29" s="37">
        <v>1.695724</v>
      </c>
      <c r="H29" s="16">
        <v>11.726737</v>
      </c>
      <c r="I29" s="37">
        <v>1.1587791999999999</v>
      </c>
      <c r="J29" s="16">
        <v>0.86515920000000002</v>
      </c>
      <c r="K29" s="60">
        <v>0.3878183</v>
      </c>
      <c r="L29" s="16">
        <v>4.4683431999999996</v>
      </c>
      <c r="M29" s="37">
        <v>0.56644360000000005</v>
      </c>
      <c r="N29" s="16">
        <v>13.912447999999999</v>
      </c>
      <c r="O29" s="37">
        <v>1.074751</v>
      </c>
      <c r="P29" s="16">
        <v>39.894168999999998</v>
      </c>
      <c r="Q29" s="37">
        <v>1.6355873000000001</v>
      </c>
      <c r="R29" s="16">
        <v>32.863582000000001</v>
      </c>
      <c r="S29" s="37">
        <v>1.5086069</v>
      </c>
      <c r="T29" s="16">
        <v>4.3882694999999998</v>
      </c>
      <c r="U29" s="60">
        <v>0.69727539999999999</v>
      </c>
      <c r="V29" s="16">
        <v>2.080301</v>
      </c>
      <c r="W29" s="37">
        <v>0.42306959999999999</v>
      </c>
      <c r="X29" s="16">
        <v>5.7658133999999999</v>
      </c>
      <c r="Y29" s="37">
        <v>0.75199740000000004</v>
      </c>
      <c r="Z29" s="16">
        <v>27.283394999999999</v>
      </c>
      <c r="AA29" s="37">
        <v>1.3806563000000001</v>
      </c>
      <c r="AB29" s="16">
        <v>49.103673000000001</v>
      </c>
      <c r="AC29" s="37">
        <v>1.7279798</v>
      </c>
      <c r="AD29" s="16">
        <v>13.641207</v>
      </c>
      <c r="AE29" s="60">
        <v>1.1978559</v>
      </c>
      <c r="AF29" s="61"/>
    </row>
    <row r="30" spans="1:32">
      <c r="A30" s="89" t="s">
        <v>79</v>
      </c>
      <c r="B30" s="16">
        <v>13.222096000000001</v>
      </c>
      <c r="C30" s="37">
        <v>1.0869028000000001</v>
      </c>
      <c r="D30" s="16">
        <v>29.832360000000001</v>
      </c>
      <c r="E30" s="37">
        <v>2.5703957000000002</v>
      </c>
      <c r="F30" s="16">
        <v>30.651132</v>
      </c>
      <c r="G30" s="37">
        <v>2.8021162999999998</v>
      </c>
      <c r="H30" s="16">
        <v>15.477632</v>
      </c>
      <c r="I30" s="37">
        <v>1.6777633000000001</v>
      </c>
      <c r="J30" s="16">
        <v>1.4972331999999999</v>
      </c>
      <c r="K30" s="60">
        <v>0.57560960000000005</v>
      </c>
      <c r="L30" s="16">
        <v>5.2697229999999999</v>
      </c>
      <c r="M30" s="37">
        <v>0.61390480000000003</v>
      </c>
      <c r="N30" s="16">
        <v>16.060264</v>
      </c>
      <c r="O30" s="37">
        <v>1.3936120999999999</v>
      </c>
      <c r="P30" s="16">
        <v>34.042991000000001</v>
      </c>
      <c r="Q30" s="37">
        <v>1.7927991000000001</v>
      </c>
      <c r="R30" s="16">
        <v>33.473038000000003</v>
      </c>
      <c r="S30" s="37">
        <v>1.6432533</v>
      </c>
      <c r="T30" s="16">
        <v>7.7599714999999998</v>
      </c>
      <c r="U30" s="60">
        <v>0.96107379999999998</v>
      </c>
      <c r="V30" s="16">
        <v>2.0884599000000001</v>
      </c>
      <c r="W30" s="37">
        <v>0.37114409999999998</v>
      </c>
      <c r="X30" s="16">
        <v>10.427417999999999</v>
      </c>
      <c r="Y30" s="37">
        <v>1.0850656999999999</v>
      </c>
      <c r="Z30" s="16">
        <v>30.238227999999999</v>
      </c>
      <c r="AA30" s="37">
        <v>1.3634071999999999</v>
      </c>
      <c r="AB30" s="16">
        <v>40.477519999999998</v>
      </c>
      <c r="AC30" s="37">
        <v>1.4796819999999999</v>
      </c>
      <c r="AD30" s="16">
        <v>14.490264</v>
      </c>
      <c r="AE30" s="60">
        <v>1.1709995</v>
      </c>
      <c r="AF30" s="61"/>
    </row>
    <row r="31" spans="1:32">
      <c r="A31" s="15" t="s">
        <v>33</v>
      </c>
      <c r="B31" s="16">
        <v>36.450575999999998</v>
      </c>
      <c r="C31" s="37">
        <v>1.7254631</v>
      </c>
      <c r="D31" s="16">
        <v>23.731045000000002</v>
      </c>
      <c r="E31" s="37">
        <v>2.4214091999999998</v>
      </c>
      <c r="F31" s="16">
        <v>22.387794</v>
      </c>
      <c r="G31" s="37">
        <v>2.3384680000000002</v>
      </c>
      <c r="H31" s="16">
        <v>5.3153626000000003</v>
      </c>
      <c r="I31" s="37">
        <v>0.98427920000000002</v>
      </c>
      <c r="J31" s="16" t="s">
        <v>22</v>
      </c>
      <c r="K31" s="60" t="s">
        <v>22</v>
      </c>
      <c r="L31" s="16">
        <v>13.564</v>
      </c>
      <c r="M31" s="37">
        <v>1.0701018</v>
      </c>
      <c r="N31" s="16">
        <v>20.740819999999999</v>
      </c>
      <c r="O31" s="37">
        <v>2.0888448999999998</v>
      </c>
      <c r="P31" s="16">
        <v>39.988996</v>
      </c>
      <c r="Q31" s="37">
        <v>2.2320017000000001</v>
      </c>
      <c r="R31" s="16">
        <v>21.267205000000001</v>
      </c>
      <c r="S31" s="37">
        <v>1.9421876</v>
      </c>
      <c r="T31" s="16">
        <v>2.2867625</v>
      </c>
      <c r="U31" s="60">
        <v>0.8067588</v>
      </c>
      <c r="V31" s="16">
        <v>4.1813617000000001</v>
      </c>
      <c r="W31" s="37">
        <v>0.71936319999999998</v>
      </c>
      <c r="X31" s="16">
        <v>9.2625998999999997</v>
      </c>
      <c r="Y31" s="37">
        <v>1.7188015000000001</v>
      </c>
      <c r="Z31" s="16">
        <v>38.309866999999997</v>
      </c>
      <c r="AA31" s="37">
        <v>1.9547410999999999</v>
      </c>
      <c r="AB31" s="16">
        <v>40.096491</v>
      </c>
      <c r="AC31" s="37">
        <v>2.5231222999999998</v>
      </c>
      <c r="AD31" s="16">
        <v>7.5005585000000004</v>
      </c>
      <c r="AE31" s="60">
        <v>1.3338152000000001</v>
      </c>
      <c r="AF31" s="61"/>
    </row>
    <row r="32" spans="1:32">
      <c r="A32" s="15" t="s">
        <v>25</v>
      </c>
      <c r="B32" s="16">
        <v>15.045297</v>
      </c>
      <c r="C32" s="37">
        <v>1.3094425999999999</v>
      </c>
      <c r="D32" s="16">
        <v>21.260404999999999</v>
      </c>
      <c r="E32" s="37">
        <v>1.9162338000000001</v>
      </c>
      <c r="F32" s="16">
        <v>31.002528999999999</v>
      </c>
      <c r="G32" s="37">
        <v>2.0113761000000001</v>
      </c>
      <c r="H32" s="16">
        <v>13.518390999999999</v>
      </c>
      <c r="I32" s="37">
        <v>1.7212205</v>
      </c>
      <c r="J32" s="16">
        <v>0.93702110000000005</v>
      </c>
      <c r="K32" s="60">
        <v>0.54182399999999997</v>
      </c>
      <c r="L32" s="16">
        <v>6.6291197999999998</v>
      </c>
      <c r="M32" s="37">
        <v>0.60681059999999998</v>
      </c>
      <c r="N32" s="16">
        <v>15.725391</v>
      </c>
      <c r="O32" s="37">
        <v>1.2992292999999999</v>
      </c>
      <c r="P32" s="16">
        <v>38.097268999999997</v>
      </c>
      <c r="Q32" s="37">
        <v>1.6600756000000001</v>
      </c>
      <c r="R32" s="16">
        <v>28.311568999999999</v>
      </c>
      <c r="S32" s="37">
        <v>1.2126064000000001</v>
      </c>
      <c r="T32" s="16">
        <v>2.7299696</v>
      </c>
      <c r="U32" s="60">
        <v>0.55051300000000003</v>
      </c>
      <c r="V32" s="16">
        <v>4.6002248000000003</v>
      </c>
      <c r="W32" s="37">
        <v>0.54042939999999995</v>
      </c>
      <c r="X32" s="16">
        <v>5.6022353999999996</v>
      </c>
      <c r="Y32" s="37">
        <v>0.60960740000000002</v>
      </c>
      <c r="Z32" s="16">
        <v>28.429670999999999</v>
      </c>
      <c r="AA32" s="37">
        <v>1.5304184000000001</v>
      </c>
      <c r="AB32" s="16">
        <v>47.719780999999998</v>
      </c>
      <c r="AC32" s="37">
        <v>1.7031558</v>
      </c>
      <c r="AD32" s="16">
        <v>11.047888</v>
      </c>
      <c r="AE32" s="60">
        <v>0.88320189999999998</v>
      </c>
      <c r="AF32" s="61"/>
    </row>
    <row r="33" spans="1:32">
      <c r="A33" s="15" t="s">
        <v>26</v>
      </c>
      <c r="B33" s="16">
        <v>70.856761000000006</v>
      </c>
      <c r="C33" s="37">
        <v>2.3487572999999999</v>
      </c>
      <c r="D33" s="16">
        <v>5.7288285999999999</v>
      </c>
      <c r="E33" s="37">
        <v>1.2939518999999999</v>
      </c>
      <c r="F33" s="16">
        <v>4.3520766999999996</v>
      </c>
      <c r="G33" s="37">
        <v>1.3401597000000001</v>
      </c>
      <c r="H33" s="16">
        <v>1.8170058</v>
      </c>
      <c r="I33" s="37">
        <v>0.90288369999999996</v>
      </c>
      <c r="J33" s="16" t="s">
        <v>22</v>
      </c>
      <c r="K33" s="60" t="s">
        <v>22</v>
      </c>
      <c r="L33" s="16">
        <v>34.412067999999998</v>
      </c>
      <c r="M33" s="37">
        <v>0.92179770000000005</v>
      </c>
      <c r="N33" s="16">
        <v>13.559813</v>
      </c>
      <c r="O33" s="37">
        <v>1.0012996999999999</v>
      </c>
      <c r="P33" s="16">
        <v>13.644251000000001</v>
      </c>
      <c r="Q33" s="37">
        <v>0.87728280000000003</v>
      </c>
      <c r="R33" s="16">
        <v>6.5188455000000003</v>
      </c>
      <c r="S33" s="37">
        <v>0.68096889999999999</v>
      </c>
      <c r="T33" s="16">
        <v>0.87865729999999997</v>
      </c>
      <c r="U33" s="60">
        <v>0.23537749999999999</v>
      </c>
      <c r="V33" s="16">
        <v>5.4300758</v>
      </c>
      <c r="W33" s="37">
        <v>0.75137659999999995</v>
      </c>
      <c r="X33" s="16">
        <v>11.594148000000001</v>
      </c>
      <c r="Y33" s="37">
        <v>1.1527019999999999</v>
      </c>
      <c r="Z33" s="16">
        <v>26.894822999999999</v>
      </c>
      <c r="AA33" s="37">
        <v>1.8047317</v>
      </c>
      <c r="AB33" s="16">
        <v>27.902671000000002</v>
      </c>
      <c r="AC33" s="37">
        <v>1.7735065000000001</v>
      </c>
      <c r="AD33" s="16">
        <v>8.6928886999999992</v>
      </c>
      <c r="AE33" s="60">
        <v>0.99955640000000001</v>
      </c>
      <c r="AF33" s="61"/>
    </row>
    <row r="34" spans="1:32">
      <c r="A34" s="15" t="s">
        <v>27</v>
      </c>
      <c r="B34" s="16">
        <v>73.781385</v>
      </c>
      <c r="C34" s="37">
        <v>1.8324724999999999</v>
      </c>
      <c r="D34" s="16">
        <v>6.0498326999999996</v>
      </c>
      <c r="E34" s="37">
        <v>1.1680307000000001</v>
      </c>
      <c r="F34" s="16">
        <v>7.8399821000000003</v>
      </c>
      <c r="G34" s="37">
        <v>1.3829035999999999</v>
      </c>
      <c r="H34" s="16">
        <v>2.2535351000000001</v>
      </c>
      <c r="I34" s="37">
        <v>0.68955730000000004</v>
      </c>
      <c r="J34" s="16" t="s">
        <v>22</v>
      </c>
      <c r="K34" s="60" t="s">
        <v>22</v>
      </c>
      <c r="L34" s="16">
        <v>24.685403000000001</v>
      </c>
      <c r="M34" s="37">
        <v>0.80064800000000003</v>
      </c>
      <c r="N34" s="16">
        <v>10.904911</v>
      </c>
      <c r="O34" s="37">
        <v>0.71156569999999997</v>
      </c>
      <c r="P34" s="16">
        <v>29.590443</v>
      </c>
      <c r="Q34" s="37">
        <v>1.2494810999999999</v>
      </c>
      <c r="R34" s="16">
        <v>17.662050000000001</v>
      </c>
      <c r="S34" s="37">
        <v>1.152447</v>
      </c>
      <c r="T34" s="16">
        <v>1.5260362999999999</v>
      </c>
      <c r="U34" s="60">
        <v>0.33128730000000001</v>
      </c>
      <c r="V34" s="16">
        <v>3.0759118999999999</v>
      </c>
      <c r="W34" s="37">
        <v>0.59760930000000001</v>
      </c>
      <c r="X34" s="16">
        <v>6.3749330999999998</v>
      </c>
      <c r="Y34" s="37">
        <v>1.0802833999999999</v>
      </c>
      <c r="Z34" s="16">
        <v>33.498010000000001</v>
      </c>
      <c r="AA34" s="37">
        <v>2.159681</v>
      </c>
      <c r="AB34" s="16">
        <v>40.086565</v>
      </c>
      <c r="AC34" s="37">
        <v>2.4241703000000001</v>
      </c>
      <c r="AD34" s="16">
        <v>7.7040467000000001</v>
      </c>
      <c r="AE34" s="60">
        <v>1.2385075999999999</v>
      </c>
      <c r="AF34" s="61"/>
    </row>
    <row r="35" spans="1:32">
      <c r="A35" s="89" t="s">
        <v>80</v>
      </c>
      <c r="B35" s="16">
        <v>56.262701</v>
      </c>
      <c r="C35" s="37">
        <v>1.6059079999999999</v>
      </c>
      <c r="D35" s="16">
        <v>20.981169000000001</v>
      </c>
      <c r="E35" s="37">
        <v>1.788926</v>
      </c>
      <c r="F35" s="16">
        <v>10.368081</v>
      </c>
      <c r="G35" s="37">
        <v>1.4783630000000001</v>
      </c>
      <c r="H35" s="16">
        <v>3.0984164000000001</v>
      </c>
      <c r="I35" s="37">
        <v>1.0408964000000001</v>
      </c>
      <c r="J35" s="16" t="s">
        <v>22</v>
      </c>
      <c r="K35" s="60" t="s">
        <v>22</v>
      </c>
      <c r="L35" s="16">
        <v>17.373148</v>
      </c>
      <c r="M35" s="37">
        <v>0.81544760000000005</v>
      </c>
      <c r="N35" s="16">
        <v>28.95054</v>
      </c>
      <c r="O35" s="37">
        <v>1.2069749000000001</v>
      </c>
      <c r="P35" s="16">
        <v>27.897380999999999</v>
      </c>
      <c r="Q35" s="37">
        <v>1.4206764000000001</v>
      </c>
      <c r="R35" s="16">
        <v>14.501728</v>
      </c>
      <c r="S35" s="37">
        <v>1.139591</v>
      </c>
      <c r="T35" s="16">
        <v>1.9892988</v>
      </c>
      <c r="U35" s="60">
        <v>0.41714319999999999</v>
      </c>
      <c r="V35" s="16">
        <v>2.3000322</v>
      </c>
      <c r="W35" s="37">
        <v>0.39538400000000001</v>
      </c>
      <c r="X35" s="16">
        <v>12.977883</v>
      </c>
      <c r="Y35" s="37">
        <v>1.2908078000000001</v>
      </c>
      <c r="Z35" s="16">
        <v>34.049393000000002</v>
      </c>
      <c r="AA35" s="37">
        <v>2.3543584000000002</v>
      </c>
      <c r="AB35" s="16">
        <v>39.458181000000003</v>
      </c>
      <c r="AC35" s="37">
        <v>1.9885629</v>
      </c>
      <c r="AD35" s="16">
        <v>8.7201381999999992</v>
      </c>
      <c r="AE35" s="60">
        <v>1.1756167</v>
      </c>
      <c r="AF35" s="61"/>
    </row>
    <row r="36" spans="1:32">
      <c r="A36" s="15" t="s">
        <v>28</v>
      </c>
      <c r="B36" s="16" t="s">
        <v>36</v>
      </c>
      <c r="C36" s="37" t="s">
        <v>36</v>
      </c>
      <c r="D36" s="16" t="s">
        <v>36</v>
      </c>
      <c r="E36" s="37" t="s">
        <v>36</v>
      </c>
      <c r="F36" s="16" t="s">
        <v>36</v>
      </c>
      <c r="G36" s="37" t="s">
        <v>36</v>
      </c>
      <c r="H36" s="16" t="s">
        <v>36</v>
      </c>
      <c r="I36" s="37" t="s">
        <v>36</v>
      </c>
      <c r="J36" s="16" t="s">
        <v>36</v>
      </c>
      <c r="K36" s="60" t="s">
        <v>36</v>
      </c>
      <c r="L36" s="16" t="s">
        <v>36</v>
      </c>
      <c r="M36" s="37" t="s">
        <v>36</v>
      </c>
      <c r="N36" s="16" t="s">
        <v>36</v>
      </c>
      <c r="O36" s="37" t="s">
        <v>36</v>
      </c>
      <c r="P36" s="16" t="s">
        <v>36</v>
      </c>
      <c r="Q36" s="37" t="s">
        <v>36</v>
      </c>
      <c r="R36" s="16" t="s">
        <v>36</v>
      </c>
      <c r="S36" s="37" t="s">
        <v>36</v>
      </c>
      <c r="T36" s="16" t="s">
        <v>36</v>
      </c>
      <c r="U36" s="60" t="s">
        <v>36</v>
      </c>
      <c r="V36" s="16" t="s">
        <v>36</v>
      </c>
      <c r="W36" s="37" t="s">
        <v>36</v>
      </c>
      <c r="X36" s="16" t="s">
        <v>36</v>
      </c>
      <c r="Y36" s="37" t="s">
        <v>36</v>
      </c>
      <c r="Z36" s="16" t="s">
        <v>36</v>
      </c>
      <c r="AA36" s="37" t="s">
        <v>36</v>
      </c>
      <c r="AB36" s="16" t="s">
        <v>36</v>
      </c>
      <c r="AC36" s="37" t="s">
        <v>36</v>
      </c>
      <c r="AD36" s="16" t="s">
        <v>36</v>
      </c>
      <c r="AE36" s="60" t="s">
        <v>36</v>
      </c>
      <c r="AF36" s="61"/>
    </row>
    <row r="37" spans="1:32">
      <c r="A37" s="15" t="s">
        <v>29</v>
      </c>
      <c r="B37" s="16">
        <v>18.188326</v>
      </c>
      <c r="C37" s="37">
        <v>1.6345699</v>
      </c>
      <c r="D37" s="16">
        <v>30.535447000000001</v>
      </c>
      <c r="E37" s="37">
        <v>2.4187769000000001</v>
      </c>
      <c r="F37" s="16">
        <v>27.131423000000002</v>
      </c>
      <c r="G37" s="37">
        <v>2.5601105</v>
      </c>
      <c r="H37" s="16">
        <v>8.4252988000000002</v>
      </c>
      <c r="I37" s="37">
        <v>1.6110336000000001</v>
      </c>
      <c r="J37" s="16" t="s">
        <v>22</v>
      </c>
      <c r="K37" s="60" t="s">
        <v>22</v>
      </c>
      <c r="L37" s="16">
        <v>5.2676216</v>
      </c>
      <c r="M37" s="37">
        <v>0.61184629999999995</v>
      </c>
      <c r="N37" s="16">
        <v>14.106605999999999</v>
      </c>
      <c r="O37" s="37">
        <v>0.94623170000000001</v>
      </c>
      <c r="P37" s="16">
        <v>36.672868999999999</v>
      </c>
      <c r="Q37" s="37">
        <v>1.2914151</v>
      </c>
      <c r="R37" s="16">
        <v>32.106527999999997</v>
      </c>
      <c r="S37" s="37">
        <v>1.3875252</v>
      </c>
      <c r="T37" s="16">
        <v>5.6969881999999998</v>
      </c>
      <c r="U37" s="60">
        <v>0.7545442</v>
      </c>
      <c r="V37" s="16">
        <v>2.6275306</v>
      </c>
      <c r="W37" s="37">
        <v>0.39787489999999998</v>
      </c>
      <c r="X37" s="16">
        <v>6.9897966</v>
      </c>
      <c r="Y37" s="37">
        <v>0.84488980000000002</v>
      </c>
      <c r="Z37" s="16">
        <v>26.197040999999999</v>
      </c>
      <c r="AA37" s="37">
        <v>1.5653569000000001</v>
      </c>
      <c r="AB37" s="16">
        <v>45.264988000000002</v>
      </c>
      <c r="AC37" s="37">
        <v>1.6383114000000001</v>
      </c>
      <c r="AD37" s="16">
        <v>15.85378</v>
      </c>
      <c r="AE37" s="60">
        <v>1.4033684</v>
      </c>
      <c r="AF37" s="61"/>
    </row>
    <row r="38" spans="1:32">
      <c r="A38" s="89" t="s">
        <v>81</v>
      </c>
      <c r="B38" s="16">
        <v>63.059621999999997</v>
      </c>
      <c r="C38" s="37">
        <v>1.3882675</v>
      </c>
      <c r="D38" s="16">
        <v>10.991918999999999</v>
      </c>
      <c r="E38" s="37">
        <v>1.1741448999999999</v>
      </c>
      <c r="F38" s="16">
        <v>7.7807778000000001</v>
      </c>
      <c r="G38" s="37">
        <v>0.86983940000000004</v>
      </c>
      <c r="H38" s="16">
        <v>1.8398783000000001</v>
      </c>
      <c r="I38" s="37">
        <v>0.38493110000000003</v>
      </c>
      <c r="J38" s="16" t="s">
        <v>22</v>
      </c>
      <c r="K38" s="60" t="s">
        <v>22</v>
      </c>
      <c r="L38" s="16">
        <v>17.297228</v>
      </c>
      <c r="M38" s="37">
        <v>1.5833946999999999</v>
      </c>
      <c r="N38" s="16">
        <v>23.610948</v>
      </c>
      <c r="O38" s="37">
        <v>2.0336128000000002</v>
      </c>
      <c r="P38" s="16">
        <v>27.638566999999998</v>
      </c>
      <c r="Q38" s="37">
        <v>2.2584211999999999</v>
      </c>
      <c r="R38" s="16">
        <v>8.4636934000000004</v>
      </c>
      <c r="S38" s="37">
        <v>1.4317420999999999</v>
      </c>
      <c r="T38" s="16">
        <v>0.93292370000000002</v>
      </c>
      <c r="U38" s="60">
        <v>0.54049199999999997</v>
      </c>
      <c r="V38" s="16">
        <v>7.294492</v>
      </c>
      <c r="W38" s="37">
        <v>0.86571799999999999</v>
      </c>
      <c r="X38" s="16">
        <v>17.390705000000001</v>
      </c>
      <c r="Y38" s="37">
        <v>1.6917434</v>
      </c>
      <c r="Z38" s="16">
        <v>34.05498</v>
      </c>
      <c r="AA38" s="37">
        <v>2.4730774000000002</v>
      </c>
      <c r="AB38" s="16">
        <v>21.322467</v>
      </c>
      <c r="AC38" s="37">
        <v>2.4117937999999999</v>
      </c>
      <c r="AD38" s="16">
        <v>4.8317268999999996</v>
      </c>
      <c r="AE38" s="60">
        <v>1.1451384</v>
      </c>
      <c r="AF38" s="61"/>
    </row>
    <row r="39" spans="1:32">
      <c r="A39" s="15" t="s">
        <v>30</v>
      </c>
      <c r="B39" s="16">
        <v>45.634011999999998</v>
      </c>
      <c r="C39" s="37">
        <v>2.7644742999999998</v>
      </c>
      <c r="D39" s="16">
        <v>22.055053000000001</v>
      </c>
      <c r="E39" s="37">
        <v>2.3683824000000002</v>
      </c>
      <c r="F39" s="16">
        <v>13.046051</v>
      </c>
      <c r="G39" s="37">
        <v>2.0860666999999999</v>
      </c>
      <c r="H39" s="16">
        <v>2.9458354999999998</v>
      </c>
      <c r="I39" s="37">
        <v>0.91253430000000002</v>
      </c>
      <c r="J39" s="16" t="s">
        <v>22</v>
      </c>
      <c r="K39" s="60" t="s">
        <v>22</v>
      </c>
      <c r="L39" s="16">
        <v>10.353857</v>
      </c>
      <c r="M39" s="37">
        <v>0.6476113</v>
      </c>
      <c r="N39" s="16">
        <v>23.632985000000001</v>
      </c>
      <c r="O39" s="37">
        <v>1.475387</v>
      </c>
      <c r="P39" s="16">
        <v>35.525700000000001</v>
      </c>
      <c r="Q39" s="37">
        <v>1.6353783</v>
      </c>
      <c r="R39" s="16">
        <v>18.660824000000002</v>
      </c>
      <c r="S39" s="37">
        <v>1.3908095</v>
      </c>
      <c r="T39" s="16">
        <v>2.1870715999999999</v>
      </c>
      <c r="U39" s="60">
        <v>0.45718629999999999</v>
      </c>
      <c r="V39" s="16">
        <v>2.6293312000000002</v>
      </c>
      <c r="W39" s="37">
        <v>0.43652469999999999</v>
      </c>
      <c r="X39" s="16">
        <v>9.2057795999999996</v>
      </c>
      <c r="Y39" s="37">
        <v>1.1183536999999999</v>
      </c>
      <c r="Z39" s="16">
        <v>35.268008000000002</v>
      </c>
      <c r="AA39" s="37">
        <v>1.5682647999999999</v>
      </c>
      <c r="AB39" s="16">
        <v>40.608657999999998</v>
      </c>
      <c r="AC39" s="37">
        <v>1.5260488999999999</v>
      </c>
      <c r="AD39" s="16">
        <v>9.6058392000000001</v>
      </c>
      <c r="AE39" s="60">
        <v>1.0719312000000001</v>
      </c>
      <c r="AF39" s="61"/>
    </row>
    <row r="40" spans="1:32">
      <c r="A40" s="18"/>
      <c r="B40" s="16"/>
      <c r="C40" s="37"/>
      <c r="D40" s="16"/>
      <c r="E40" s="37"/>
      <c r="F40" s="16"/>
      <c r="G40" s="37"/>
      <c r="H40" s="16"/>
      <c r="I40" s="37"/>
      <c r="J40" s="16"/>
      <c r="K40" s="60"/>
      <c r="L40" s="16"/>
      <c r="M40" s="37"/>
      <c r="N40" s="16"/>
      <c r="O40" s="37"/>
      <c r="P40" s="16"/>
      <c r="Q40" s="37"/>
      <c r="R40" s="16"/>
      <c r="S40" s="37"/>
      <c r="T40" s="16"/>
      <c r="U40" s="60"/>
      <c r="V40" s="16"/>
      <c r="W40" s="37"/>
      <c r="X40" s="16"/>
      <c r="Y40" s="37"/>
      <c r="Z40" s="16"/>
      <c r="AA40" s="37"/>
      <c r="AB40" s="16"/>
      <c r="AC40" s="37"/>
      <c r="AD40" s="16"/>
      <c r="AE40" s="60"/>
      <c r="AF40" s="61"/>
    </row>
    <row r="41" spans="1:32">
      <c r="A41" s="14" t="s">
        <v>144</v>
      </c>
      <c r="B41" s="19">
        <v>41.307059000000002</v>
      </c>
      <c r="C41" s="51">
        <v>0.39018229999999998</v>
      </c>
      <c r="D41" s="19">
        <v>18.745975000000001</v>
      </c>
      <c r="E41" s="51">
        <v>0.36284860000000002</v>
      </c>
      <c r="F41" s="19">
        <v>17.076335</v>
      </c>
      <c r="G41" s="51">
        <v>0.3684289</v>
      </c>
      <c r="H41" s="19">
        <v>6.0170013000000004</v>
      </c>
      <c r="I41" s="51">
        <v>0.23217389999999999</v>
      </c>
      <c r="J41" s="19">
        <v>0.93798919999999997</v>
      </c>
      <c r="K41" s="38">
        <v>0.17794960000000001</v>
      </c>
      <c r="L41" s="52">
        <v>14.541988999999999</v>
      </c>
      <c r="M41" s="53">
        <v>0.18073359999999999</v>
      </c>
      <c r="N41" s="52">
        <v>18.143604</v>
      </c>
      <c r="O41" s="53">
        <v>0.26775569999999999</v>
      </c>
      <c r="P41" s="52">
        <v>31.454542</v>
      </c>
      <c r="Q41" s="53">
        <v>0.30122159999999998</v>
      </c>
      <c r="R41" s="52">
        <v>20.225225999999999</v>
      </c>
      <c r="S41" s="53">
        <v>0.2562391</v>
      </c>
      <c r="T41" s="52">
        <v>2.8747698000000002</v>
      </c>
      <c r="U41" s="46">
        <v>0.11306289999999999</v>
      </c>
      <c r="V41" s="52">
        <v>4.3929397000000003</v>
      </c>
      <c r="W41" s="53">
        <v>0.11768919999999999</v>
      </c>
      <c r="X41" s="52">
        <v>10.078587000000001</v>
      </c>
      <c r="Y41" s="53">
        <v>0.23063839999999999</v>
      </c>
      <c r="Z41" s="52">
        <v>31.209147000000002</v>
      </c>
      <c r="AA41" s="53">
        <v>0.34845419999999999</v>
      </c>
      <c r="AB41" s="52">
        <v>37.834367999999998</v>
      </c>
      <c r="AC41" s="53">
        <v>0.35401250000000001</v>
      </c>
      <c r="AD41" s="52">
        <v>9.8822626000000007</v>
      </c>
      <c r="AE41" s="46">
        <v>0.23622760000000001</v>
      </c>
      <c r="AF41" s="61"/>
    </row>
    <row r="42" spans="1:32">
      <c r="A42" s="270"/>
      <c r="B42" s="277"/>
      <c r="C42" s="276"/>
      <c r="D42" s="280"/>
      <c r="E42" s="281"/>
      <c r="F42" s="280"/>
      <c r="G42" s="281"/>
      <c r="H42" s="280"/>
      <c r="I42" s="281"/>
      <c r="J42" s="280"/>
      <c r="K42" s="278"/>
      <c r="L42" s="277"/>
      <c r="M42" s="276"/>
      <c r="N42" s="280"/>
      <c r="O42" s="281"/>
      <c r="P42" s="280"/>
      <c r="Q42" s="281"/>
      <c r="R42" s="280"/>
      <c r="S42" s="281"/>
      <c r="T42" s="280"/>
      <c r="U42" s="278"/>
      <c r="V42" s="277"/>
      <c r="W42" s="276"/>
      <c r="X42" s="280"/>
      <c r="Y42" s="281"/>
      <c r="Z42" s="280"/>
      <c r="AA42" s="281"/>
      <c r="AB42" s="280"/>
      <c r="AC42" s="281"/>
      <c r="AD42" s="280"/>
      <c r="AE42" s="278"/>
      <c r="AF42" s="62"/>
    </row>
    <row r="43" spans="1:32">
      <c r="A43" s="21" t="s">
        <v>35</v>
      </c>
      <c r="B43" s="7"/>
      <c r="C43" s="7"/>
      <c r="D43" s="7"/>
      <c r="E43" s="7"/>
      <c r="F43" s="7"/>
      <c r="G43" s="7"/>
      <c r="H43" s="7"/>
      <c r="I43" s="7"/>
      <c r="J43" s="7"/>
      <c r="K43" s="13"/>
      <c r="L43" s="7"/>
      <c r="M43" s="7"/>
      <c r="N43" s="7"/>
      <c r="O43" s="7"/>
      <c r="P43" s="7"/>
      <c r="Q43" s="7"/>
      <c r="R43" s="7"/>
      <c r="S43" s="7"/>
      <c r="T43" s="7"/>
      <c r="U43" s="13"/>
      <c r="V43" s="7"/>
      <c r="W43" s="7"/>
      <c r="X43" s="7"/>
      <c r="Y43" s="7"/>
      <c r="Z43" s="7"/>
      <c r="AA43" s="7"/>
      <c r="AB43" s="7"/>
      <c r="AC43" s="7"/>
      <c r="AD43" s="7"/>
      <c r="AE43" s="13"/>
      <c r="AF43" s="62"/>
    </row>
    <row r="44" spans="1:32" ht="12.75" customHeight="1">
      <c r="A44" s="15" t="s">
        <v>252</v>
      </c>
      <c r="B44" s="16" t="s">
        <v>36</v>
      </c>
      <c r="C44" s="37" t="s">
        <v>36</v>
      </c>
      <c r="D44" s="16" t="s">
        <v>36</v>
      </c>
      <c r="E44" s="37" t="s">
        <v>36</v>
      </c>
      <c r="F44" s="16" t="s">
        <v>36</v>
      </c>
      <c r="G44" s="37" t="s">
        <v>36</v>
      </c>
      <c r="H44" s="16" t="s">
        <v>36</v>
      </c>
      <c r="I44" s="37" t="s">
        <v>36</v>
      </c>
      <c r="J44" s="16" t="s">
        <v>36</v>
      </c>
      <c r="K44" s="60" t="s">
        <v>36</v>
      </c>
      <c r="L44" s="16" t="s">
        <v>36</v>
      </c>
      <c r="M44" s="37" t="s">
        <v>36</v>
      </c>
      <c r="N44" s="16" t="s">
        <v>36</v>
      </c>
      <c r="O44" s="37" t="s">
        <v>36</v>
      </c>
      <c r="P44" s="16" t="s">
        <v>36</v>
      </c>
      <c r="Q44" s="37" t="s">
        <v>36</v>
      </c>
      <c r="R44" s="16" t="s">
        <v>36</v>
      </c>
      <c r="S44" s="37" t="s">
        <v>36</v>
      </c>
      <c r="T44" s="16" t="s">
        <v>36</v>
      </c>
      <c r="U44" s="60" t="s">
        <v>36</v>
      </c>
      <c r="V44" s="16" t="s">
        <v>36</v>
      </c>
      <c r="W44" s="37" t="s">
        <v>36</v>
      </c>
      <c r="X44" s="16" t="s">
        <v>36</v>
      </c>
      <c r="Y44" s="37" t="s">
        <v>36</v>
      </c>
      <c r="Z44" s="16" t="s">
        <v>36</v>
      </c>
      <c r="AA44" s="37" t="s">
        <v>36</v>
      </c>
      <c r="AB44" s="16" t="s">
        <v>36</v>
      </c>
      <c r="AC44" s="37" t="s">
        <v>36</v>
      </c>
      <c r="AD44" s="16" t="s">
        <v>36</v>
      </c>
      <c r="AE44" s="60" t="s">
        <v>36</v>
      </c>
      <c r="AF44" s="62"/>
    </row>
    <row r="45" spans="1:32" ht="12.75" customHeight="1">
      <c r="A45" s="89" t="s">
        <v>82</v>
      </c>
      <c r="B45" s="16" t="s">
        <v>36</v>
      </c>
      <c r="C45" s="37" t="s">
        <v>36</v>
      </c>
      <c r="D45" s="16" t="s">
        <v>36</v>
      </c>
      <c r="E45" s="37" t="s">
        <v>36</v>
      </c>
      <c r="F45" s="16" t="s">
        <v>36</v>
      </c>
      <c r="G45" s="37" t="s">
        <v>36</v>
      </c>
      <c r="H45" s="16" t="s">
        <v>36</v>
      </c>
      <c r="I45" s="37" t="s">
        <v>36</v>
      </c>
      <c r="J45" s="16" t="s">
        <v>36</v>
      </c>
      <c r="K45" s="60" t="s">
        <v>36</v>
      </c>
      <c r="L45" s="16" t="s">
        <v>36</v>
      </c>
      <c r="M45" s="37" t="s">
        <v>36</v>
      </c>
      <c r="N45" s="16" t="s">
        <v>36</v>
      </c>
      <c r="O45" s="37" t="s">
        <v>36</v>
      </c>
      <c r="P45" s="16" t="s">
        <v>36</v>
      </c>
      <c r="Q45" s="37" t="s">
        <v>36</v>
      </c>
      <c r="R45" s="16" t="s">
        <v>36</v>
      </c>
      <c r="S45" s="37" t="s">
        <v>36</v>
      </c>
      <c r="T45" s="16" t="s">
        <v>36</v>
      </c>
      <c r="U45" s="60" t="s">
        <v>36</v>
      </c>
      <c r="V45" s="16" t="s">
        <v>36</v>
      </c>
      <c r="W45" s="37" t="s">
        <v>36</v>
      </c>
      <c r="X45" s="16" t="s">
        <v>36</v>
      </c>
      <c r="Y45" s="37" t="s">
        <v>36</v>
      </c>
      <c r="Z45" s="16" t="s">
        <v>36</v>
      </c>
      <c r="AA45" s="37" t="s">
        <v>36</v>
      </c>
      <c r="AB45" s="16" t="s">
        <v>36</v>
      </c>
      <c r="AC45" s="37" t="s">
        <v>36</v>
      </c>
      <c r="AD45" s="16" t="s">
        <v>36</v>
      </c>
      <c r="AE45" s="60" t="s">
        <v>36</v>
      </c>
      <c r="AF45" s="61"/>
    </row>
    <row r="46" spans="1:32" ht="12.75" customHeight="1">
      <c r="A46" s="89" t="s">
        <v>83</v>
      </c>
      <c r="B46" s="16">
        <v>45.601146999999997</v>
      </c>
      <c r="C46" s="37">
        <v>3.8809665</v>
      </c>
      <c r="D46" s="16">
        <v>27.454131</v>
      </c>
      <c r="E46" s="37">
        <v>3.9376745</v>
      </c>
      <c r="F46" s="16">
        <v>18.107814999999999</v>
      </c>
      <c r="G46" s="37">
        <v>3.6117355</v>
      </c>
      <c r="H46" s="16">
        <v>5.7955759000000002</v>
      </c>
      <c r="I46" s="37">
        <v>2.8928354999999999</v>
      </c>
      <c r="J46" s="16" t="s">
        <v>22</v>
      </c>
      <c r="K46" s="60" t="s">
        <v>22</v>
      </c>
      <c r="L46" s="16">
        <v>34.529271999999999</v>
      </c>
      <c r="M46" s="37">
        <v>1.1440286</v>
      </c>
      <c r="N46" s="16">
        <v>31.975107999999999</v>
      </c>
      <c r="O46" s="37">
        <v>1.2706648</v>
      </c>
      <c r="P46" s="16">
        <v>22.857982</v>
      </c>
      <c r="Q46" s="37">
        <v>1.1149948999999999</v>
      </c>
      <c r="R46" s="16">
        <v>6.2895284</v>
      </c>
      <c r="S46" s="37">
        <v>0.89919280000000001</v>
      </c>
      <c r="T46" s="16">
        <v>0.4353593</v>
      </c>
      <c r="U46" s="60">
        <v>0.28141539999999998</v>
      </c>
      <c r="V46" s="16">
        <v>4.2352854000000004</v>
      </c>
      <c r="W46" s="37">
        <v>0.81003420000000004</v>
      </c>
      <c r="X46" s="16">
        <v>18.413564000000001</v>
      </c>
      <c r="Y46" s="37">
        <v>1.8612571</v>
      </c>
      <c r="Z46" s="16">
        <v>40.625275000000002</v>
      </c>
      <c r="AA46" s="37">
        <v>1.8751385</v>
      </c>
      <c r="AB46" s="16">
        <v>31.020071999999999</v>
      </c>
      <c r="AC46" s="37">
        <v>1.9562368000000001</v>
      </c>
      <c r="AD46" s="16">
        <v>5.0686657999999998</v>
      </c>
      <c r="AE46" s="60">
        <v>1.0723087</v>
      </c>
      <c r="AF46" s="61"/>
    </row>
    <row r="47" spans="1:32" ht="12.75" customHeight="1">
      <c r="A47" s="94" t="s">
        <v>253</v>
      </c>
      <c r="B47" s="16" t="s">
        <v>22</v>
      </c>
      <c r="C47" s="37" t="s">
        <v>22</v>
      </c>
      <c r="D47" s="16" t="s">
        <v>22</v>
      </c>
      <c r="E47" s="37" t="s">
        <v>22</v>
      </c>
      <c r="F47" s="16" t="s">
        <v>22</v>
      </c>
      <c r="G47" s="37" t="s">
        <v>22</v>
      </c>
      <c r="H47" s="16" t="s">
        <v>22</v>
      </c>
      <c r="I47" s="37" t="s">
        <v>22</v>
      </c>
      <c r="J47" s="16" t="s">
        <v>22</v>
      </c>
      <c r="K47" s="60" t="s">
        <v>22</v>
      </c>
      <c r="L47" s="16">
        <v>40.920180000000002</v>
      </c>
      <c r="M47" s="37">
        <v>3.0881497000000002</v>
      </c>
      <c r="N47" s="16">
        <v>13.159274999999999</v>
      </c>
      <c r="O47" s="37">
        <v>2.5890103999999998</v>
      </c>
      <c r="P47" s="16">
        <v>16.578285999999999</v>
      </c>
      <c r="Q47" s="37">
        <v>1.8685495000000001</v>
      </c>
      <c r="R47" s="16">
        <v>12.198081999999999</v>
      </c>
      <c r="S47" s="37">
        <v>2.9836198</v>
      </c>
      <c r="T47" s="16">
        <v>3.9454025000000001</v>
      </c>
      <c r="U47" s="60">
        <v>1.1525253</v>
      </c>
      <c r="V47" s="16">
        <v>14.876054</v>
      </c>
      <c r="W47" s="37">
        <v>1.7240941999999999</v>
      </c>
      <c r="X47" s="16">
        <v>15.606552000000001</v>
      </c>
      <c r="Y47" s="37">
        <v>2.4015662999999998</v>
      </c>
      <c r="Z47" s="16">
        <v>26.902190999999998</v>
      </c>
      <c r="AA47" s="37">
        <v>1.6928202000000001</v>
      </c>
      <c r="AB47" s="16">
        <v>21.482590999999999</v>
      </c>
      <c r="AC47" s="37">
        <v>1.5701457999999999</v>
      </c>
      <c r="AD47" s="16">
        <v>5.6394526999999997</v>
      </c>
      <c r="AE47" s="60">
        <v>1.4078094000000001</v>
      </c>
      <c r="AF47" s="61"/>
    </row>
    <row r="48" spans="1:32" ht="12.75" customHeight="1">
      <c r="A48" s="92" t="s">
        <v>84</v>
      </c>
      <c r="B48" s="44">
        <v>66.790786999999995</v>
      </c>
      <c r="C48" s="45">
        <v>1.5850318999999999</v>
      </c>
      <c r="D48" s="44">
        <v>14.398336</v>
      </c>
      <c r="E48" s="45">
        <v>1.4399979999999999</v>
      </c>
      <c r="F48" s="44">
        <v>5.9259560000000002</v>
      </c>
      <c r="G48" s="45">
        <v>1.0135753000000001</v>
      </c>
      <c r="H48" s="44">
        <v>0.87362150000000005</v>
      </c>
      <c r="I48" s="45">
        <v>0.36613050000000003</v>
      </c>
      <c r="J48" s="16" t="s">
        <v>22</v>
      </c>
      <c r="K48" s="60" t="s">
        <v>22</v>
      </c>
      <c r="L48" s="44">
        <v>21.861896999999999</v>
      </c>
      <c r="M48" s="45">
        <v>1.2616270000000001</v>
      </c>
      <c r="N48" s="44">
        <v>22.236885999999998</v>
      </c>
      <c r="O48" s="45">
        <v>1.5279531</v>
      </c>
      <c r="P48" s="44">
        <v>30.072738999999999</v>
      </c>
      <c r="Q48" s="45">
        <v>1.5088519</v>
      </c>
      <c r="R48" s="44">
        <v>14.176349</v>
      </c>
      <c r="S48" s="45">
        <v>1.2431391000000001</v>
      </c>
      <c r="T48" s="44">
        <v>1.1923558999999999</v>
      </c>
      <c r="U48" s="63">
        <v>0.4797768</v>
      </c>
      <c r="V48" s="44">
        <v>3.7794956000000002</v>
      </c>
      <c r="W48" s="45">
        <v>0.3482732</v>
      </c>
      <c r="X48" s="44">
        <v>8.8403281000000007</v>
      </c>
      <c r="Y48" s="45">
        <v>0.79460189999999997</v>
      </c>
      <c r="Z48" s="44">
        <v>31.200961</v>
      </c>
      <c r="AA48" s="45">
        <v>1.196404</v>
      </c>
      <c r="AB48" s="44">
        <v>42.476312</v>
      </c>
      <c r="AC48" s="45">
        <v>1.2644432000000001</v>
      </c>
      <c r="AD48" s="44">
        <v>11.569815999999999</v>
      </c>
      <c r="AE48" s="63">
        <v>1.0992831999999999</v>
      </c>
    </row>
    <row r="49" spans="1:31" ht="62.25" customHeight="1">
      <c r="A49" s="350" t="s">
        <v>254</v>
      </c>
      <c r="B49" s="350"/>
      <c r="C49" s="350"/>
      <c r="D49" s="350"/>
      <c r="E49" s="350"/>
      <c r="F49" s="350"/>
      <c r="G49" s="350"/>
      <c r="H49" s="350"/>
      <c r="I49" s="350"/>
      <c r="J49" s="350"/>
      <c r="K49" s="350"/>
      <c r="L49" s="350"/>
      <c r="M49" s="350"/>
      <c r="N49" s="350"/>
      <c r="O49" s="350"/>
      <c r="P49" s="350"/>
      <c r="Q49" s="350"/>
      <c r="R49" s="350"/>
      <c r="S49" s="350"/>
      <c r="T49" s="350"/>
      <c r="U49" s="350"/>
      <c r="V49" s="350"/>
      <c r="W49" s="350"/>
      <c r="X49" s="350"/>
      <c r="Y49" s="350"/>
      <c r="Z49" s="350"/>
      <c r="AA49" s="350"/>
      <c r="AB49" s="350"/>
      <c r="AC49" s="350"/>
      <c r="AD49" s="350"/>
      <c r="AE49" s="350"/>
    </row>
    <row r="50" spans="1:31" ht="15.75" customHeight="1">
      <c r="A50" s="331" t="s">
        <v>284</v>
      </c>
      <c r="B50" s="331"/>
      <c r="C50" s="331"/>
      <c r="D50" s="331"/>
      <c r="E50" s="331"/>
      <c r="F50" s="331"/>
      <c r="G50" s="331"/>
      <c r="H50" s="331"/>
      <c r="I50" s="331"/>
      <c r="J50" s="331"/>
      <c r="K50" s="331"/>
      <c r="L50" s="331"/>
      <c r="M50" s="331"/>
      <c r="N50" s="331"/>
      <c r="O50" s="331"/>
      <c r="P50" s="331"/>
      <c r="Q50" s="331"/>
      <c r="R50" s="331"/>
      <c r="S50" s="331"/>
      <c r="T50" s="331"/>
      <c r="U50" s="331"/>
      <c r="V50" s="331"/>
      <c r="W50" s="331"/>
      <c r="X50" s="331"/>
      <c r="Y50" s="331"/>
      <c r="Z50" s="331"/>
      <c r="AA50" s="331"/>
      <c r="AB50" s="331"/>
      <c r="AC50" s="331"/>
      <c r="AD50" s="331"/>
      <c r="AE50" s="331"/>
    </row>
    <row r="51" spans="1:31" ht="9" customHeight="1">
      <c r="A51" s="327" t="s">
        <v>289</v>
      </c>
      <c r="B51" s="327"/>
      <c r="C51" s="327"/>
      <c r="D51" s="327"/>
      <c r="E51" s="327"/>
      <c r="F51" s="327"/>
      <c r="G51" s="327"/>
      <c r="H51" s="327"/>
      <c r="I51" s="327"/>
      <c r="J51" s="327"/>
      <c r="K51" s="327"/>
      <c r="L51" s="327"/>
      <c r="M51" s="327"/>
      <c r="N51" s="327"/>
      <c r="O51" s="327"/>
      <c r="P51" s="327"/>
      <c r="Q51" s="327"/>
      <c r="R51" s="327"/>
      <c r="S51" s="327"/>
      <c r="T51" s="327"/>
      <c r="U51" s="327"/>
      <c r="V51" s="327"/>
      <c r="W51" s="327"/>
      <c r="X51" s="327"/>
      <c r="Y51" s="327"/>
      <c r="Z51" s="327"/>
      <c r="AA51" s="327"/>
      <c r="AB51" s="327"/>
      <c r="AC51" s="327"/>
      <c r="AD51" s="327"/>
      <c r="AE51" s="327"/>
    </row>
    <row r="52" spans="1:31" ht="9" customHeight="1">
      <c r="A52" s="327"/>
      <c r="B52" s="327"/>
      <c r="C52" s="327"/>
      <c r="D52" s="327"/>
      <c r="E52" s="327"/>
      <c r="F52" s="327"/>
      <c r="G52" s="327"/>
      <c r="H52" s="327"/>
      <c r="I52" s="327"/>
      <c r="J52" s="327"/>
      <c r="K52" s="327"/>
      <c r="L52" s="327"/>
      <c r="M52" s="327"/>
      <c r="N52" s="327"/>
      <c r="O52" s="327"/>
      <c r="P52" s="327"/>
      <c r="Q52" s="327"/>
      <c r="R52" s="327"/>
      <c r="S52" s="327"/>
      <c r="T52" s="327"/>
      <c r="U52" s="327"/>
      <c r="V52" s="327"/>
      <c r="W52" s="327"/>
      <c r="X52" s="327"/>
      <c r="Y52" s="327"/>
      <c r="Z52" s="327"/>
      <c r="AA52" s="327"/>
      <c r="AB52" s="327"/>
      <c r="AC52" s="327"/>
      <c r="AD52" s="327"/>
      <c r="AE52" s="327"/>
    </row>
    <row r="53" spans="1:31" ht="9" customHeight="1">
      <c r="A53" s="327"/>
      <c r="B53" s="327"/>
      <c r="C53" s="327"/>
      <c r="D53" s="327"/>
      <c r="E53" s="327"/>
      <c r="F53" s="327"/>
      <c r="G53" s="327"/>
      <c r="H53" s="327"/>
      <c r="I53" s="327"/>
      <c r="J53" s="327"/>
      <c r="K53" s="327"/>
      <c r="L53" s="327"/>
      <c r="M53" s="327"/>
      <c r="N53" s="327"/>
      <c r="O53" s="327"/>
      <c r="P53" s="327"/>
      <c r="Q53" s="327"/>
      <c r="R53" s="327"/>
      <c r="S53" s="327"/>
      <c r="T53" s="327"/>
      <c r="U53" s="327"/>
      <c r="V53" s="327"/>
      <c r="W53" s="327"/>
      <c r="X53" s="327"/>
      <c r="Y53" s="327"/>
      <c r="Z53" s="327"/>
      <c r="AA53" s="327"/>
      <c r="AB53" s="327"/>
      <c r="AC53" s="327"/>
      <c r="AD53" s="327"/>
      <c r="AE53" s="327"/>
    </row>
    <row r="54" spans="1:31">
      <c r="A54" s="1" t="s">
        <v>258</v>
      </c>
    </row>
  </sheetData>
  <mergeCells count="23">
    <mergeCell ref="A49:AE49"/>
    <mergeCell ref="A50:AE50"/>
    <mergeCell ref="A51:AE53"/>
    <mergeCell ref="V7:AE7"/>
    <mergeCell ref="J8:K8"/>
    <mergeCell ref="L8:M8"/>
    <mergeCell ref="Z8:AA8"/>
    <mergeCell ref="AB8:AC8"/>
    <mergeCell ref="AD8:AE8"/>
    <mergeCell ref="N8:O8"/>
    <mergeCell ref="P8:Q8"/>
    <mergeCell ref="R8:S8"/>
    <mergeCell ref="T8:U8"/>
    <mergeCell ref="V8:W8"/>
    <mergeCell ref="X8:Y8"/>
    <mergeCell ref="A5:AE5"/>
    <mergeCell ref="A2:AE4"/>
    <mergeCell ref="B7:K7"/>
    <mergeCell ref="L7:U7"/>
    <mergeCell ref="B8:C8"/>
    <mergeCell ref="D8:E8"/>
    <mergeCell ref="F8:G8"/>
    <mergeCell ref="H8:I8"/>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44</vt:i4>
      </vt:variant>
      <vt:variant>
        <vt:lpstr>Named Ranges</vt:lpstr>
      </vt:variant>
      <vt:variant>
        <vt:i4>33</vt:i4>
      </vt:variant>
    </vt:vector>
  </HeadingPairs>
  <TitlesOfParts>
    <vt:vector size="77" baseType="lpstr">
      <vt:lpstr>Contents</vt:lpstr>
      <vt:lpstr>Reader's guide</vt:lpstr>
      <vt:lpstr>Table A3.1 (L)</vt:lpstr>
      <vt:lpstr>Table A3.1 (N)</vt:lpstr>
      <vt:lpstr>Table A3.2 (L)</vt:lpstr>
      <vt:lpstr>Table A3.2 (N)</vt:lpstr>
      <vt:lpstr>Table A3.3 (L) </vt:lpstr>
      <vt:lpstr>Table A3.3 (N)  </vt:lpstr>
      <vt:lpstr>Table A3.3 (P )</vt:lpstr>
      <vt:lpstr>Table A3.4(L)</vt:lpstr>
      <vt:lpstr>Table A3.4(N)</vt:lpstr>
      <vt:lpstr>Table A3.5 (L)</vt:lpstr>
      <vt:lpstr>Table A3.5 (N)</vt:lpstr>
      <vt:lpstr>Table A3.6(L)</vt:lpstr>
      <vt:lpstr>Table A3.6(N)</vt:lpstr>
      <vt:lpstr>Table A3.6(P)</vt:lpstr>
      <vt:lpstr>Table A3.7 (L)</vt:lpstr>
      <vt:lpstr>Table A3.7 (N)</vt:lpstr>
      <vt:lpstr>Table A3.7 (P)</vt:lpstr>
      <vt:lpstr>Table A3.8(L)</vt:lpstr>
      <vt:lpstr>Table A3.8(N)</vt:lpstr>
      <vt:lpstr>Table A3.9 (L)</vt:lpstr>
      <vt:lpstr>Table A3.9 (N)</vt:lpstr>
      <vt:lpstr>Table A3.10 (L)</vt:lpstr>
      <vt:lpstr>Table A3.10 (N)</vt:lpstr>
      <vt:lpstr>Table A3.11 (L)</vt:lpstr>
      <vt:lpstr>Table A3.11 (N)</vt:lpstr>
      <vt:lpstr>Table A3.11 (P) </vt:lpstr>
      <vt:lpstr>Table A3.12 (L) </vt:lpstr>
      <vt:lpstr>Table A3.12 (N)</vt:lpstr>
      <vt:lpstr>Table A3.13 (L)</vt:lpstr>
      <vt:lpstr>Table A3.13 (N)</vt:lpstr>
      <vt:lpstr>Table A3.13 (P)</vt:lpstr>
      <vt:lpstr>Table A3.14 (L)</vt:lpstr>
      <vt:lpstr>Table A3.14 (N)</vt:lpstr>
      <vt:lpstr>Table A3.15 (L)</vt:lpstr>
      <vt:lpstr>Table A3.15 (N)</vt:lpstr>
      <vt:lpstr>Table A3.15 (P)</vt:lpstr>
      <vt:lpstr>Table A3.16</vt:lpstr>
      <vt:lpstr>Table A3.17</vt:lpstr>
      <vt:lpstr>Table A3.18</vt:lpstr>
      <vt:lpstr>Table A2.21(L)</vt:lpstr>
      <vt:lpstr>Table A2.21(N)</vt:lpstr>
      <vt:lpstr>Table A2.28_pop</vt:lpstr>
      <vt:lpstr>'Reader''s guide'!_ftn1</vt:lpstr>
      <vt:lpstr>'Reader''s guide'!_ftn2</vt:lpstr>
      <vt:lpstr>'Table A2.28_pop'!Print_Area</vt:lpstr>
      <vt:lpstr>'Table A3.1 (L)'!Print_Area</vt:lpstr>
      <vt:lpstr>'Table A3.1 (N)'!Print_Area</vt:lpstr>
      <vt:lpstr>'Table A3.11 (L)'!Print_Area</vt:lpstr>
      <vt:lpstr>'Table A3.11 (N)'!Print_Area</vt:lpstr>
      <vt:lpstr>'Table A3.11 (P) '!Print_Area</vt:lpstr>
      <vt:lpstr>'Table A3.12 (L) '!Print_Area</vt:lpstr>
      <vt:lpstr>'Table A3.12 (N)'!Print_Area</vt:lpstr>
      <vt:lpstr>'Table A3.13 (L)'!Print_Area</vt:lpstr>
      <vt:lpstr>'Table A3.13 (N)'!Print_Area</vt:lpstr>
      <vt:lpstr>'Table A3.13 (P)'!Print_Area</vt:lpstr>
      <vt:lpstr>'Table A3.14 (L)'!Print_Area</vt:lpstr>
      <vt:lpstr>'Table A3.14 (N)'!Print_Area</vt:lpstr>
      <vt:lpstr>'Table A3.15 (L)'!Print_Area</vt:lpstr>
      <vt:lpstr>'Table A3.15 (N)'!Print_Area</vt:lpstr>
      <vt:lpstr>'Table A3.15 (P)'!Print_Area</vt:lpstr>
      <vt:lpstr>'Table A3.2 (L)'!Print_Area</vt:lpstr>
      <vt:lpstr>'Table A3.2 (N)'!Print_Area</vt:lpstr>
      <vt:lpstr>'Table A3.3 (L) '!Print_Area</vt:lpstr>
      <vt:lpstr>'Table A3.3 (N)  '!Print_Area</vt:lpstr>
      <vt:lpstr>'Table A3.3 (P )'!Print_Area</vt:lpstr>
      <vt:lpstr>'Table A3.5 (L)'!Print_Area</vt:lpstr>
      <vt:lpstr>'Table A3.5 (N)'!Print_Area</vt:lpstr>
      <vt:lpstr>'Table A3.6(L)'!Print_Area</vt:lpstr>
      <vt:lpstr>'Table A3.6(N)'!Print_Area</vt:lpstr>
      <vt:lpstr>'Table A3.6(P)'!Print_Area</vt:lpstr>
      <vt:lpstr>'Table A3.7 (L)'!Print_Area</vt:lpstr>
      <vt:lpstr>'Table A3.7 (N)'!Print_Area</vt:lpstr>
      <vt:lpstr>'Table A3.7 (P)'!Print_Area</vt:lpstr>
      <vt:lpstr>'Table A3.9 (L)'!Print_Area</vt:lpstr>
      <vt:lpstr>'Table A3.9 (N)'!Print_Area</vt:lpstr>
    </vt:vector>
  </TitlesOfParts>
  <Company>OECD</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DENIS Vanessa</dc:creator>
  <cp:lastModifiedBy>DENIS Vanessa</cp:lastModifiedBy>
  <dcterms:created xsi:type="dcterms:W3CDTF">2015-08-11T07:17:35Z</dcterms:created>
  <dcterms:modified xsi:type="dcterms:W3CDTF">2016-06-20T10:50:47Z</dcterms:modified>
</cp:coreProperties>
</file>